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AC5F9D6A-68A0-4BDA-B3BE-C6858D0E032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376" i="11" l="1"/>
  <c r="R1376" i="11" s="1"/>
  <c r="M1376" i="11"/>
  <c r="L1376" i="11"/>
  <c r="O1376" i="11" s="1"/>
  <c r="Q1376" i="11" s="1"/>
  <c r="R1375" i="11"/>
  <c r="P1375" i="11"/>
  <c r="M1375" i="11"/>
  <c r="L1375" i="11"/>
  <c r="O1375" i="11" s="1"/>
  <c r="Q1375" i="11" s="1"/>
  <c r="R1374" i="11"/>
  <c r="P1374" i="11"/>
  <c r="M1374" i="11"/>
  <c r="L1374" i="11"/>
  <c r="O1374" i="11" s="1"/>
  <c r="Q1374" i="11" s="1"/>
  <c r="P1373" i="11"/>
  <c r="R1373" i="11" s="1"/>
  <c r="M1373" i="11"/>
  <c r="L1373" i="11"/>
  <c r="O1373" i="11" s="1"/>
  <c r="Q1373" i="11" s="1"/>
  <c r="P1372" i="11"/>
  <c r="R1372" i="11" s="1"/>
  <c r="O1372" i="11"/>
  <c r="Q1372" i="11" s="1"/>
  <c r="M1372" i="11"/>
  <c r="L1372" i="11"/>
  <c r="N1372" i="11" s="1"/>
  <c r="P1371" i="11"/>
  <c r="R1371" i="11" s="1"/>
  <c r="O1371" i="11"/>
  <c r="Q1371" i="11" s="1"/>
  <c r="N1371" i="11"/>
  <c r="M1371" i="11"/>
  <c r="L1371" i="11"/>
  <c r="P1370" i="11"/>
  <c r="R1370" i="11" s="1"/>
  <c r="O1370" i="11"/>
  <c r="Q1370" i="11" s="1"/>
  <c r="M1370" i="11"/>
  <c r="L1370" i="11"/>
  <c r="P1369" i="11"/>
  <c r="R1369" i="11" s="1"/>
  <c r="M1369" i="11"/>
  <c r="L1369" i="11"/>
  <c r="O1369" i="11" s="1"/>
  <c r="Q1369" i="11" s="1"/>
  <c r="P1368" i="11"/>
  <c r="R1368" i="11" s="1"/>
  <c r="M1368" i="11"/>
  <c r="L1368" i="11"/>
  <c r="O1368" i="11" s="1"/>
  <c r="Q1368" i="11" s="1"/>
  <c r="R1367" i="11"/>
  <c r="P1367" i="11"/>
  <c r="M1367" i="11"/>
  <c r="L1367" i="11"/>
  <c r="O1367" i="11" s="1"/>
  <c r="Q1367" i="11" s="1"/>
  <c r="R1366" i="11"/>
  <c r="P1366" i="11"/>
  <c r="M1366" i="11"/>
  <c r="L1366" i="11"/>
  <c r="O1366" i="11" s="1"/>
  <c r="Q1366" i="11" s="1"/>
  <c r="P1365" i="11"/>
  <c r="R1365" i="11" s="1"/>
  <c r="M1365" i="11"/>
  <c r="L1365" i="11"/>
  <c r="O1365" i="11" s="1"/>
  <c r="Q1365" i="11" s="1"/>
  <c r="P1364" i="11"/>
  <c r="R1364" i="11" s="1"/>
  <c r="O1364" i="11"/>
  <c r="Q1364" i="11" s="1"/>
  <c r="M1364" i="11"/>
  <c r="L1364" i="11"/>
  <c r="N1364" i="11" s="1"/>
  <c r="K1364" i="11"/>
  <c r="L1363" i="11" s="1"/>
  <c r="K1365" i="11"/>
  <c r="K1366" i="11"/>
  <c r="K1367" i="11"/>
  <c r="K1368" i="11"/>
  <c r="K1369" i="11"/>
  <c r="K1370" i="11"/>
  <c r="K1371" i="11"/>
  <c r="K1372" i="11"/>
  <c r="K1373" i="11"/>
  <c r="K1374" i="11"/>
  <c r="K1375" i="11"/>
  <c r="K1376" i="11"/>
  <c r="J1364" i="11"/>
  <c r="J1365" i="11"/>
  <c r="J1366" i="11"/>
  <c r="J1367" i="11"/>
  <c r="J1368" i="11"/>
  <c r="J1369" i="11"/>
  <c r="J1370" i="11"/>
  <c r="J1371" i="11"/>
  <c r="J1372" i="11"/>
  <c r="J1373" i="11"/>
  <c r="J1374" i="11"/>
  <c r="J1375" i="11"/>
  <c r="J1376" i="11"/>
  <c r="I1364" i="11"/>
  <c r="I1365" i="11"/>
  <c r="I1366" i="11"/>
  <c r="I1367" i="11"/>
  <c r="I1368" i="11"/>
  <c r="I1369" i="11"/>
  <c r="I1370" i="11"/>
  <c r="I1371" i="11"/>
  <c r="I1372" i="11"/>
  <c r="I1373" i="11"/>
  <c r="I1374" i="11"/>
  <c r="I1375" i="11"/>
  <c r="I1376" i="11"/>
  <c r="H1364" i="11"/>
  <c r="H1365" i="11"/>
  <c r="H1366" i="11"/>
  <c r="H1367" i="11"/>
  <c r="H1368" i="11"/>
  <c r="H1369" i="11"/>
  <c r="H1370" i="11"/>
  <c r="H1371" i="11"/>
  <c r="H1372" i="11"/>
  <c r="H1373" i="11"/>
  <c r="H1374" i="11"/>
  <c r="H1375" i="11"/>
  <c r="H1376" i="11"/>
  <c r="G1364" i="11"/>
  <c r="G1365" i="11"/>
  <c r="G1366" i="11"/>
  <c r="G1367" i="11"/>
  <c r="G1368" i="11"/>
  <c r="G1369" i="11"/>
  <c r="G1370" i="11"/>
  <c r="G1371" i="11"/>
  <c r="G1372" i="11"/>
  <c r="G1373" i="11"/>
  <c r="G1374" i="11"/>
  <c r="G1375" i="11"/>
  <c r="G1376" i="11"/>
  <c r="F1365" i="11"/>
  <c r="F1366" i="11" s="1"/>
  <c r="F1367" i="11" s="1"/>
  <c r="F1368" i="11" s="1"/>
  <c r="F1369" i="11" s="1"/>
  <c r="F1370" i="11" s="1"/>
  <c r="F1371" i="11" s="1"/>
  <c r="F1372" i="11" s="1"/>
  <c r="F1373" i="11" s="1"/>
  <c r="F1374" i="11" s="1"/>
  <c r="F1375" i="11" s="1"/>
  <c r="F1364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B1365" i="11"/>
  <c r="B1366" i="11" s="1"/>
  <c r="B1367" i="11" s="1"/>
  <c r="B1368" i="11" s="1"/>
  <c r="B1369" i="11" s="1"/>
  <c r="B1370" i="11" s="1"/>
  <c r="B1371" i="11" s="1"/>
  <c r="B1372" i="11" s="1"/>
  <c r="B1373" i="11" s="1"/>
  <c r="B1374" i="11" s="1"/>
  <c r="B1375" i="11" s="1"/>
  <c r="C1375" i="11" s="1"/>
  <c r="B1364" i="11"/>
  <c r="C1364" i="11"/>
  <c r="D1360" i="11" s="1"/>
  <c r="M1343" i="11"/>
  <c r="N1343" i="11"/>
  <c r="O1343" i="11"/>
  <c r="P1343" i="11"/>
  <c r="R1343" i="11" s="1"/>
  <c r="Q1343" i="11"/>
  <c r="M1344" i="11"/>
  <c r="N1344" i="11"/>
  <c r="O1344" i="11"/>
  <c r="Q1344" i="11" s="1"/>
  <c r="P1344" i="11"/>
  <c r="R1344" i="11" s="1"/>
  <c r="M1345" i="11"/>
  <c r="N1345" i="11"/>
  <c r="O1345" i="11"/>
  <c r="Q1345" i="11" s="1"/>
  <c r="P1345" i="11"/>
  <c r="R1345" i="11" s="1"/>
  <c r="M1346" i="11"/>
  <c r="N1346" i="11"/>
  <c r="O1346" i="11"/>
  <c r="Q1346" i="11" s="1"/>
  <c r="P1346" i="11"/>
  <c r="R1346" i="11"/>
  <c r="M1347" i="11"/>
  <c r="N1347" i="11"/>
  <c r="O1347" i="11"/>
  <c r="P1347" i="11"/>
  <c r="R1347" i="11" s="1"/>
  <c r="Q1347" i="11"/>
  <c r="M1348" i="11"/>
  <c r="N1348" i="11"/>
  <c r="O1348" i="11"/>
  <c r="Q1348" i="11" s="1"/>
  <c r="P1348" i="11"/>
  <c r="R1348" i="11" s="1"/>
  <c r="M1349" i="11"/>
  <c r="N1349" i="11"/>
  <c r="O1349" i="11"/>
  <c r="Q1349" i="11" s="1"/>
  <c r="P1349" i="11"/>
  <c r="R1349" i="11" s="1"/>
  <c r="M1350" i="11"/>
  <c r="N1350" i="11"/>
  <c r="O1350" i="11"/>
  <c r="Q1350" i="11" s="1"/>
  <c r="P1350" i="11"/>
  <c r="R1350" i="11"/>
  <c r="M1351" i="11"/>
  <c r="N1351" i="11"/>
  <c r="O1351" i="11"/>
  <c r="P1351" i="11"/>
  <c r="R1351" i="11" s="1"/>
  <c r="Q1351" i="11"/>
  <c r="M1352" i="11"/>
  <c r="N1352" i="11"/>
  <c r="O1352" i="11"/>
  <c r="Q1352" i="11" s="1"/>
  <c r="P1352" i="11"/>
  <c r="R1352" i="11" s="1"/>
  <c r="M1353" i="11"/>
  <c r="N1353" i="11"/>
  <c r="O1353" i="11"/>
  <c r="Q1353" i="11" s="1"/>
  <c r="P1353" i="11"/>
  <c r="R1353" i="11" s="1"/>
  <c r="M1354" i="11"/>
  <c r="N1354" i="11"/>
  <c r="O1354" i="11"/>
  <c r="Q1354" i="11" s="1"/>
  <c r="P1354" i="11"/>
  <c r="R1354" i="11"/>
  <c r="M1355" i="11"/>
  <c r="N1355" i="11"/>
  <c r="O1355" i="11"/>
  <c r="P1355" i="11"/>
  <c r="Q1355" i="11"/>
  <c r="R1355" i="11"/>
  <c r="M1356" i="11"/>
  <c r="N1356" i="11"/>
  <c r="O1356" i="11"/>
  <c r="P1356" i="11"/>
  <c r="R1356" i="11" s="1"/>
  <c r="Q1356" i="11"/>
  <c r="M1357" i="11"/>
  <c r="N1357" i="11"/>
  <c r="O1357" i="11"/>
  <c r="Q1357" i="11" s="1"/>
  <c r="P1357" i="11"/>
  <c r="R1357" i="11" s="1"/>
  <c r="M1358" i="11"/>
  <c r="N1358" i="11"/>
  <c r="O1358" i="11"/>
  <c r="Q1358" i="11" s="1"/>
  <c r="P1358" i="11"/>
  <c r="R1358" i="11"/>
  <c r="M1359" i="11"/>
  <c r="N1359" i="11"/>
  <c r="O1359" i="11"/>
  <c r="P1359" i="11"/>
  <c r="Q1359" i="11"/>
  <c r="R1359" i="11"/>
  <c r="M1360" i="11"/>
  <c r="N1360" i="11"/>
  <c r="O1360" i="11"/>
  <c r="Q1360" i="11" s="1"/>
  <c r="P1360" i="11"/>
  <c r="R1360" i="11" s="1"/>
  <c r="M1361" i="11"/>
  <c r="O1361" i="11"/>
  <c r="Q1361" i="11" s="1"/>
  <c r="P1361" i="11"/>
  <c r="R1361" i="11" s="1"/>
  <c r="M1362" i="11"/>
  <c r="P1362" i="11"/>
  <c r="R1362" i="11"/>
  <c r="M1363" i="11"/>
  <c r="P1363" i="11"/>
  <c r="R1363" i="11"/>
  <c r="L1343" i="11"/>
  <c r="L1344" i="11"/>
  <c r="L1345" i="11"/>
  <c r="L1346" i="11"/>
  <c r="L1347" i="11"/>
  <c r="L1348" i="11"/>
  <c r="L1349" i="11"/>
  <c r="L1350" i="11"/>
  <c r="L1351" i="11"/>
  <c r="L1352" i="11"/>
  <c r="L1353" i="11"/>
  <c r="L1354" i="11"/>
  <c r="L1355" i="11"/>
  <c r="L1356" i="11"/>
  <c r="L1357" i="11"/>
  <c r="L1358" i="11"/>
  <c r="L1359" i="11"/>
  <c r="L1360" i="11"/>
  <c r="L1361" i="11"/>
  <c r="N1361" i="11" s="1"/>
  <c r="L1362" i="11"/>
  <c r="N1362" i="11" s="1"/>
  <c r="K1343" i="11"/>
  <c r="K1344" i="11"/>
  <c r="K1345" i="11"/>
  <c r="K1346" i="11"/>
  <c r="K1347" i="11"/>
  <c r="K1348" i="11"/>
  <c r="K1349" i="11"/>
  <c r="K1350" i="11"/>
  <c r="K1351" i="11"/>
  <c r="K1352" i="11"/>
  <c r="K1353" i="11"/>
  <c r="K1354" i="11"/>
  <c r="K1355" i="11"/>
  <c r="K1356" i="11"/>
  <c r="K1357" i="11"/>
  <c r="K1358" i="11"/>
  <c r="K1359" i="11"/>
  <c r="K1360" i="11"/>
  <c r="K1361" i="11"/>
  <c r="K1362" i="11"/>
  <c r="K1363" i="11"/>
  <c r="J1343" i="11"/>
  <c r="J1344" i="11"/>
  <c r="J1345" i="11"/>
  <c r="J1346" i="11"/>
  <c r="J1347" i="11"/>
  <c r="J1348" i="11"/>
  <c r="J1349" i="11"/>
  <c r="J1350" i="11"/>
  <c r="J1351" i="11"/>
  <c r="J1352" i="11"/>
  <c r="J1353" i="11"/>
  <c r="J1354" i="11"/>
  <c r="J1355" i="11"/>
  <c r="J1356" i="11"/>
  <c r="J1357" i="11"/>
  <c r="J1358" i="11"/>
  <c r="J1359" i="11"/>
  <c r="J1360" i="11"/>
  <c r="J1361" i="11"/>
  <c r="J1362" i="11"/>
  <c r="J1363" i="11"/>
  <c r="I1343" i="11"/>
  <c r="I1344" i="11"/>
  <c r="I1345" i="11"/>
  <c r="I1346" i="11"/>
  <c r="I1347" i="11"/>
  <c r="I1359" i="11" s="1"/>
  <c r="I1348" i="11"/>
  <c r="I1360" i="11" s="1"/>
  <c r="I1349" i="11"/>
  <c r="I1361" i="11" s="1"/>
  <c r="I1350" i="11"/>
  <c r="I1362" i="11" s="1"/>
  <c r="I1351" i="11"/>
  <c r="I1352" i="11"/>
  <c r="I1353" i="11"/>
  <c r="I1354" i="11"/>
  <c r="I1355" i="11"/>
  <c r="I1356" i="11"/>
  <c r="I1357" i="11"/>
  <c r="I1358" i="11"/>
  <c r="I1363" i="11"/>
  <c r="H1343" i="11"/>
  <c r="H1344" i="11"/>
  <c r="H1345" i="11"/>
  <c r="H1346" i="11"/>
  <c r="H1347" i="11"/>
  <c r="H1348" i="11"/>
  <c r="H1349" i="11"/>
  <c r="H1350" i="11"/>
  <c r="H1351" i="11"/>
  <c r="H1352" i="11"/>
  <c r="H1353" i="11"/>
  <c r="H1354" i="11"/>
  <c r="H1355" i="11"/>
  <c r="H1356" i="11"/>
  <c r="H1357" i="11"/>
  <c r="H1358" i="11"/>
  <c r="H1359" i="11"/>
  <c r="H1360" i="11"/>
  <c r="H1361" i="11"/>
  <c r="H1362" i="11"/>
  <c r="H1363" i="11"/>
  <c r="G1343" i="11"/>
  <c r="G1344" i="11"/>
  <c r="G1345" i="11"/>
  <c r="G1346" i="11"/>
  <c r="G1347" i="11"/>
  <c r="G1348" i="11"/>
  <c r="G1349" i="11"/>
  <c r="G1350" i="11"/>
  <c r="G1351" i="11"/>
  <c r="G1352" i="11"/>
  <c r="G1353" i="11"/>
  <c r="G1354" i="11"/>
  <c r="G1355" i="11"/>
  <c r="G1356" i="11"/>
  <c r="G1357" i="11"/>
  <c r="G1358" i="11"/>
  <c r="G1359" i="11"/>
  <c r="G1360" i="11"/>
  <c r="G1361" i="11"/>
  <c r="G1362" i="11"/>
  <c r="G1363" i="11"/>
  <c r="F1343" i="11"/>
  <c r="F1344" i="11" s="1"/>
  <c r="F1345" i="11" s="1"/>
  <c r="F1346" i="11" s="1"/>
  <c r="F1347" i="11" s="1"/>
  <c r="F1348" i="11" s="1"/>
  <c r="F1349" i="11" s="1"/>
  <c r="F1350" i="11" s="1"/>
  <c r="F1351" i="11" s="1"/>
  <c r="F1352" i="11" s="1"/>
  <c r="F1353" i="11" s="1"/>
  <c r="F1354" i="11" s="1"/>
  <c r="F1355" i="11" s="1"/>
  <c r="F1356" i="11" s="1"/>
  <c r="F1357" i="11" s="1"/>
  <c r="F1358" i="11" s="1"/>
  <c r="F1359" i="11" s="1"/>
  <c r="F1360" i="11" s="1"/>
  <c r="F1361" i="11" s="1"/>
  <c r="F1362" i="11" s="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B1344" i="11"/>
  <c r="B1345" i="11" s="1"/>
  <c r="B1346" i="11" s="1"/>
  <c r="B1347" i="11" s="1"/>
  <c r="B1348" i="11" s="1"/>
  <c r="B1349" i="11" s="1"/>
  <c r="B1350" i="11" s="1"/>
  <c r="B1351" i="11" s="1"/>
  <c r="B1352" i="11" s="1"/>
  <c r="B1353" i="11" s="1"/>
  <c r="B1354" i="11" s="1"/>
  <c r="B1355" i="11" s="1"/>
  <c r="B1356" i="11" s="1"/>
  <c r="B1357" i="11" s="1"/>
  <c r="B1358" i="11" s="1"/>
  <c r="B1359" i="11" s="1"/>
  <c r="B1360" i="11" s="1"/>
  <c r="B1361" i="11" s="1"/>
  <c r="B1362" i="11" s="1"/>
  <c r="C1362" i="11" s="1"/>
  <c r="B1343" i="11"/>
  <c r="C1343" i="11" s="1"/>
  <c r="M1327" i="11"/>
  <c r="N1327" i="11"/>
  <c r="O1327" i="11"/>
  <c r="P1327" i="11"/>
  <c r="Q1327" i="11"/>
  <c r="R1327" i="11"/>
  <c r="M1328" i="11"/>
  <c r="N1328" i="11"/>
  <c r="O1328" i="11"/>
  <c r="P1328" i="11"/>
  <c r="R1328" i="11" s="1"/>
  <c r="Q1328" i="11"/>
  <c r="M1329" i="11"/>
  <c r="N1329" i="11"/>
  <c r="O1329" i="11"/>
  <c r="Q1329" i="11" s="1"/>
  <c r="P1329" i="11"/>
  <c r="R1329" i="11" s="1"/>
  <c r="M1330" i="11"/>
  <c r="N1330" i="11"/>
  <c r="O1330" i="11"/>
  <c r="P1330" i="11"/>
  <c r="R1330" i="11" s="1"/>
  <c r="Q1330" i="11"/>
  <c r="M1331" i="11"/>
  <c r="N1331" i="11"/>
  <c r="O1331" i="11"/>
  <c r="P1331" i="11"/>
  <c r="Q1331" i="11"/>
  <c r="R1331" i="11"/>
  <c r="M1332" i="11"/>
  <c r="N1332" i="11"/>
  <c r="O1332" i="11"/>
  <c r="Q1332" i="11" s="1"/>
  <c r="P1332" i="11"/>
  <c r="R1332" i="11"/>
  <c r="M1333" i="11"/>
  <c r="N1333" i="11"/>
  <c r="O1333" i="11"/>
  <c r="Q1333" i="11" s="1"/>
  <c r="P1333" i="11"/>
  <c r="R1333" i="11" s="1"/>
  <c r="M1334" i="11"/>
  <c r="N1334" i="11"/>
  <c r="O1334" i="11"/>
  <c r="P1334" i="11"/>
  <c r="R1334" i="11" s="1"/>
  <c r="Q1334" i="11"/>
  <c r="M1335" i="11"/>
  <c r="N1335" i="11"/>
  <c r="O1335" i="11"/>
  <c r="P1335" i="11"/>
  <c r="Q1335" i="11"/>
  <c r="R1335" i="11"/>
  <c r="M1336" i="11"/>
  <c r="N1336" i="11"/>
  <c r="O1336" i="11"/>
  <c r="Q1336" i="11" s="1"/>
  <c r="P1336" i="11"/>
  <c r="R1336" i="11" s="1"/>
  <c r="M1337" i="11"/>
  <c r="N1337" i="11"/>
  <c r="O1337" i="11"/>
  <c r="Q1337" i="11" s="1"/>
  <c r="P1337" i="11"/>
  <c r="R1337" i="11" s="1"/>
  <c r="M1338" i="11"/>
  <c r="N1338" i="11"/>
  <c r="O1338" i="11"/>
  <c r="P1338" i="11"/>
  <c r="R1338" i="11" s="1"/>
  <c r="Q1338" i="11"/>
  <c r="M1339" i="11"/>
  <c r="N1339" i="11"/>
  <c r="O1339" i="11"/>
  <c r="P1339" i="11"/>
  <c r="Q1339" i="11"/>
  <c r="R1339" i="11"/>
  <c r="M1340" i="11"/>
  <c r="P1340" i="11"/>
  <c r="R1340" i="11" s="1"/>
  <c r="M1341" i="11"/>
  <c r="P1341" i="11"/>
  <c r="R1341" i="11" s="1"/>
  <c r="M1342" i="11"/>
  <c r="P1342" i="11"/>
  <c r="R1342" i="11" s="1"/>
  <c r="L1327" i="11"/>
  <c r="L1328" i="11"/>
  <c r="L1329" i="11"/>
  <c r="L1330" i="11"/>
  <c r="L1331" i="11"/>
  <c r="L1332" i="11"/>
  <c r="L1333" i="11"/>
  <c r="L1334" i="11"/>
  <c r="L1335" i="11"/>
  <c r="L1336" i="11"/>
  <c r="L1337" i="11"/>
  <c r="L1338" i="11"/>
  <c r="L1339" i="11"/>
  <c r="L1340" i="11"/>
  <c r="N1340" i="11" s="1"/>
  <c r="L1341" i="11"/>
  <c r="N1341" i="11" s="1"/>
  <c r="L1342" i="11"/>
  <c r="N1342" i="11" s="1"/>
  <c r="K1327" i="11"/>
  <c r="K1328" i="11"/>
  <c r="K1329" i="11"/>
  <c r="K1330" i="11"/>
  <c r="K1331" i="11"/>
  <c r="K1332" i="11"/>
  <c r="K1333" i="11"/>
  <c r="K1334" i="11"/>
  <c r="K1335" i="11"/>
  <c r="K1336" i="11"/>
  <c r="K1337" i="11"/>
  <c r="K1338" i="11"/>
  <c r="K1339" i="11"/>
  <c r="K1340" i="11"/>
  <c r="K1341" i="11"/>
  <c r="K1342" i="11"/>
  <c r="J1327" i="11"/>
  <c r="J1328" i="11"/>
  <c r="J1329" i="11"/>
  <c r="J1330" i="11"/>
  <c r="J1331" i="11"/>
  <c r="J1332" i="11"/>
  <c r="J1333" i="11"/>
  <c r="J1334" i="11"/>
  <c r="J1335" i="11"/>
  <c r="J1336" i="11"/>
  <c r="J1337" i="11"/>
  <c r="J1338" i="11"/>
  <c r="J1339" i="11"/>
  <c r="J1340" i="11"/>
  <c r="J1341" i="11"/>
  <c r="J1342" i="11"/>
  <c r="I1328" i="11"/>
  <c r="I1329" i="11"/>
  <c r="I1330" i="11"/>
  <c r="I1331" i="11"/>
  <c r="I1332" i="11"/>
  <c r="I1333" i="11"/>
  <c r="I1334" i="11"/>
  <c r="I1335" i="11"/>
  <c r="I1336" i="11"/>
  <c r="I1337" i="11"/>
  <c r="I1338" i="11"/>
  <c r="I1339" i="11"/>
  <c r="I1340" i="11"/>
  <c r="I1341" i="11"/>
  <c r="I1342" i="11"/>
  <c r="I1327" i="11"/>
  <c r="H1327" i="11"/>
  <c r="H1328" i="11"/>
  <c r="H1329" i="11"/>
  <c r="H1330" i="11"/>
  <c r="H1331" i="11"/>
  <c r="H1332" i="11"/>
  <c r="H1333" i="11"/>
  <c r="H1334" i="11"/>
  <c r="H1335" i="11"/>
  <c r="H1336" i="11"/>
  <c r="H1337" i="11"/>
  <c r="H1338" i="11"/>
  <c r="H1339" i="11"/>
  <c r="H1340" i="11"/>
  <c r="H1341" i="11"/>
  <c r="H1342" i="11"/>
  <c r="G1327" i="11"/>
  <c r="G1328" i="11"/>
  <c r="G1329" i="11"/>
  <c r="G1330" i="11"/>
  <c r="G1331" i="11"/>
  <c r="G1332" i="11"/>
  <c r="G1333" i="11"/>
  <c r="G1334" i="11"/>
  <c r="G1335" i="11"/>
  <c r="G1336" i="11"/>
  <c r="G1337" i="11"/>
  <c r="G1338" i="11"/>
  <c r="G1339" i="11"/>
  <c r="G1340" i="11"/>
  <c r="G1341" i="11"/>
  <c r="G1342" i="11"/>
  <c r="F1327" i="11"/>
  <c r="F1328" i="11" s="1"/>
  <c r="F1329" i="11" s="1"/>
  <c r="F1330" i="11" s="1"/>
  <c r="F1331" i="11" s="1"/>
  <c r="F1332" i="11" s="1"/>
  <c r="F1333" i="11" s="1"/>
  <c r="F1334" i="11" s="1"/>
  <c r="F1335" i="11" s="1"/>
  <c r="F1336" i="11" s="1"/>
  <c r="F1337" i="11" s="1"/>
  <c r="F1338" i="11" s="1"/>
  <c r="F1339" i="11" s="1"/>
  <c r="F1340" i="11" s="1"/>
  <c r="F1341" i="11" s="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B1328" i="11"/>
  <c r="B1329" i="11" s="1"/>
  <c r="B1330" i="11" s="1"/>
  <c r="B1331" i="11" s="1"/>
  <c r="B1332" i="11" s="1"/>
  <c r="B1333" i="11" s="1"/>
  <c r="B1334" i="11" s="1"/>
  <c r="B1335" i="11" s="1"/>
  <c r="B1336" i="11" s="1"/>
  <c r="B1337" i="11" s="1"/>
  <c r="B1338" i="11" s="1"/>
  <c r="B1339" i="11" s="1"/>
  <c r="B1340" i="11" s="1"/>
  <c r="B1341" i="11" s="1"/>
  <c r="B1327" i="11"/>
  <c r="C1327" i="11" s="1"/>
  <c r="C1328" i="11"/>
  <c r="L1315" i="11"/>
  <c r="N1315" i="11" s="1"/>
  <c r="M1315" i="11"/>
  <c r="P1315" i="11"/>
  <c r="R1315" i="11"/>
  <c r="L1316" i="11"/>
  <c r="O1316" i="11" s="1"/>
  <c r="Q1316" i="11" s="1"/>
  <c r="M1316" i="11"/>
  <c r="N1316" i="11"/>
  <c r="P1316" i="11"/>
  <c r="R1316" i="11" s="1"/>
  <c r="L1317" i="11"/>
  <c r="N1317" i="11" s="1"/>
  <c r="M1317" i="11"/>
  <c r="P1317" i="11"/>
  <c r="R1317" i="11"/>
  <c r="L1318" i="11"/>
  <c r="M1318" i="11"/>
  <c r="O1318" i="11"/>
  <c r="Q1318" i="11" s="1"/>
  <c r="P1318" i="11"/>
  <c r="R1318" i="11" s="1"/>
  <c r="L1319" i="11"/>
  <c r="M1319" i="11"/>
  <c r="N1319" i="11"/>
  <c r="P1319" i="11"/>
  <c r="R1319" i="11" s="1"/>
  <c r="L1320" i="11"/>
  <c r="N1320" i="11" s="1"/>
  <c r="M1320" i="11"/>
  <c r="O1320" i="11"/>
  <c r="Q1320" i="11" s="1"/>
  <c r="P1320" i="11"/>
  <c r="R1320" i="11"/>
  <c r="L1321" i="11"/>
  <c r="O1321" i="11" s="1"/>
  <c r="Q1321" i="11" s="1"/>
  <c r="M1321" i="11"/>
  <c r="N1321" i="11"/>
  <c r="P1321" i="11"/>
  <c r="R1321" i="11" s="1"/>
  <c r="L1322" i="11"/>
  <c r="N1322" i="11" s="1"/>
  <c r="M1322" i="11"/>
  <c r="O1322" i="11"/>
  <c r="P1322" i="11"/>
  <c r="Q1322" i="11"/>
  <c r="R1322" i="11"/>
  <c r="L1323" i="11"/>
  <c r="N1323" i="11" s="1"/>
  <c r="M1323" i="11"/>
  <c r="P1323" i="11"/>
  <c r="R1323" i="11"/>
  <c r="L1324" i="11"/>
  <c r="O1324" i="11" s="1"/>
  <c r="Q1324" i="11" s="1"/>
  <c r="M1324" i="11"/>
  <c r="N1324" i="11"/>
  <c r="P1324" i="11"/>
  <c r="R1324" i="11" s="1"/>
  <c r="L1325" i="11"/>
  <c r="N1325" i="11" s="1"/>
  <c r="M1325" i="11"/>
  <c r="P1325" i="11"/>
  <c r="R1325" i="11"/>
  <c r="L1326" i="11"/>
  <c r="M1326" i="11"/>
  <c r="P1326" i="11"/>
  <c r="R1326" i="11" s="1"/>
  <c r="I1326" i="11"/>
  <c r="I1314" i="11"/>
  <c r="H1315" i="11"/>
  <c r="H1316" i="11"/>
  <c r="H1317" i="11"/>
  <c r="H1318" i="11"/>
  <c r="H1319" i="11"/>
  <c r="H1320" i="11"/>
  <c r="H1321" i="11"/>
  <c r="H1322" i="11"/>
  <c r="H1323" i="11"/>
  <c r="H1324" i="11"/>
  <c r="H1325" i="11"/>
  <c r="H1326" i="11"/>
  <c r="G1315" i="11"/>
  <c r="G1316" i="11"/>
  <c r="G1317" i="11"/>
  <c r="G1318" i="11"/>
  <c r="G1319" i="11"/>
  <c r="G1320" i="11"/>
  <c r="G1321" i="11"/>
  <c r="G1322" i="11"/>
  <c r="G1323" i="11"/>
  <c r="G1324" i="11"/>
  <c r="G1325" i="11"/>
  <c r="G1326" i="11"/>
  <c r="F1315" i="11"/>
  <c r="F1316" i="11" s="1"/>
  <c r="F1317" i="11" s="1"/>
  <c r="F1318" i="11" s="1"/>
  <c r="F1319" i="11" s="1"/>
  <c r="F1320" i="11" s="1"/>
  <c r="F1321" i="11" s="1"/>
  <c r="F1322" i="11" s="1"/>
  <c r="F1323" i="11" s="1"/>
  <c r="F1324" i="11" s="1"/>
  <c r="F1325" i="11" s="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D1315" i="11"/>
  <c r="D1316" i="11"/>
  <c r="D1317" i="11"/>
  <c r="D1318" i="11"/>
  <c r="D1319" i="11"/>
  <c r="D1320" i="11"/>
  <c r="D1321" i="11"/>
  <c r="D1322" i="11"/>
  <c r="C1315" i="11"/>
  <c r="C1316" i="11"/>
  <c r="C1317" i="11"/>
  <c r="C1318" i="11"/>
  <c r="C1319" i="11"/>
  <c r="C1320" i="11"/>
  <c r="C1321" i="11"/>
  <c r="C1322" i="11"/>
  <c r="C1323" i="11"/>
  <c r="C1324" i="11"/>
  <c r="C1325" i="11"/>
  <c r="C1326" i="11"/>
  <c r="B1316" i="11"/>
  <c r="B1317" i="11"/>
  <c r="B1318" i="11" s="1"/>
  <c r="B1319" i="11" s="1"/>
  <c r="B1320" i="11" s="1"/>
  <c r="B1321" i="11" s="1"/>
  <c r="B1322" i="11" s="1"/>
  <c r="B1323" i="11" s="1"/>
  <c r="B1324" i="11" s="1"/>
  <c r="B1325" i="11" s="1"/>
  <c r="B1315" i="11"/>
  <c r="K1306" i="11"/>
  <c r="K1307" i="11"/>
  <c r="P1307" i="11" s="1"/>
  <c r="R1307" i="11" s="1"/>
  <c r="K1314" i="11"/>
  <c r="P1314" i="11" s="1"/>
  <c r="R1314" i="11" s="1"/>
  <c r="J1301" i="11"/>
  <c r="J1308" i="11"/>
  <c r="J1309" i="11"/>
  <c r="I1301" i="11"/>
  <c r="I1302" i="11" s="1"/>
  <c r="I1303" i="11" s="1"/>
  <c r="I1304" i="11" s="1"/>
  <c r="I1305" i="11" s="1"/>
  <c r="I1306" i="11" s="1"/>
  <c r="I1307" i="11" s="1"/>
  <c r="I1308" i="11" s="1"/>
  <c r="I1309" i="11" s="1"/>
  <c r="I1310" i="11" s="1"/>
  <c r="I1311" i="11" s="1"/>
  <c r="I1312" i="11" s="1"/>
  <c r="I1313" i="11" s="1"/>
  <c r="J1313" i="11" s="1"/>
  <c r="H1301" i="11"/>
  <c r="H1302" i="11"/>
  <c r="H1303" i="11"/>
  <c r="H1304" i="11"/>
  <c r="H1305" i="11"/>
  <c r="H1306" i="11"/>
  <c r="H1307" i="11"/>
  <c r="H1308" i="11"/>
  <c r="H1309" i="11"/>
  <c r="H1310" i="11"/>
  <c r="H1311" i="11"/>
  <c r="H1312" i="11"/>
  <c r="H1313" i="11"/>
  <c r="H1314" i="11"/>
  <c r="G1301" i="11"/>
  <c r="G1302" i="11"/>
  <c r="G1303" i="11"/>
  <c r="G1304" i="11"/>
  <c r="G1305" i="11"/>
  <c r="G1306" i="11"/>
  <c r="G1307" i="11"/>
  <c r="G1308" i="11"/>
  <c r="G1309" i="11"/>
  <c r="G1310" i="11"/>
  <c r="G1311" i="11"/>
  <c r="G1312" i="11"/>
  <c r="G1313" i="11"/>
  <c r="G1314" i="11"/>
  <c r="F1302" i="11"/>
  <c r="F1303" i="11" s="1"/>
  <c r="F1304" i="11" s="1"/>
  <c r="F1305" i="11" s="1"/>
  <c r="F1306" i="11" s="1"/>
  <c r="F1307" i="11" s="1"/>
  <c r="F1308" i="11" s="1"/>
  <c r="F1309" i="11" s="1"/>
  <c r="F1310" i="11" s="1"/>
  <c r="F1311" i="11" s="1"/>
  <c r="F1312" i="11" s="1"/>
  <c r="F1313" i="11" s="1"/>
  <c r="F1301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C1301" i="11"/>
  <c r="C1302" i="11"/>
  <c r="C1303" i="11"/>
  <c r="C1304" i="11"/>
  <c r="C1305" i="11"/>
  <c r="C1306" i="11"/>
  <c r="C1307" i="11"/>
  <c r="C1308" i="11"/>
  <c r="C1309" i="11"/>
  <c r="C1310" i="11"/>
  <c r="C1311" i="11"/>
  <c r="C1312" i="11"/>
  <c r="C1313" i="11"/>
  <c r="C1314" i="11"/>
  <c r="B1302" i="11"/>
  <c r="B1303" i="11"/>
  <c r="B1304" i="11" s="1"/>
  <c r="B1305" i="11" s="1"/>
  <c r="B1306" i="11" s="1"/>
  <c r="B1307" i="11" s="1"/>
  <c r="B1308" i="11" s="1"/>
  <c r="B1309" i="11" s="1"/>
  <c r="B1310" i="11" s="1"/>
  <c r="B1311" i="11" s="1"/>
  <c r="B1312" i="11" s="1"/>
  <c r="B1313" i="11" s="1"/>
  <c r="B1301" i="11"/>
  <c r="R1266" i="11"/>
  <c r="R1267" i="11"/>
  <c r="R1268" i="11"/>
  <c r="R1269" i="11"/>
  <c r="R1270" i="11"/>
  <c r="R1271" i="11"/>
  <c r="R1272" i="11"/>
  <c r="R1273" i="11"/>
  <c r="R1274" i="11"/>
  <c r="R1275" i="11"/>
  <c r="R1276" i="11"/>
  <c r="R1277" i="11"/>
  <c r="R1278" i="11"/>
  <c r="R1279" i="11"/>
  <c r="R1280" i="11"/>
  <c r="R1281" i="11"/>
  <c r="R1282" i="11"/>
  <c r="R1283" i="11"/>
  <c r="R1284" i="11"/>
  <c r="R1285" i="11"/>
  <c r="R1286" i="11"/>
  <c r="R1287" i="11"/>
  <c r="R1288" i="11"/>
  <c r="R1289" i="11"/>
  <c r="R1290" i="11"/>
  <c r="R1291" i="11"/>
  <c r="R1292" i="11"/>
  <c r="R1293" i="11"/>
  <c r="R1294" i="11"/>
  <c r="R1295" i="11"/>
  <c r="R1296" i="11"/>
  <c r="R1297" i="11"/>
  <c r="R1298" i="11"/>
  <c r="R1299" i="11"/>
  <c r="R1300" i="11"/>
  <c r="Q1266" i="11"/>
  <c r="Q1267" i="11"/>
  <c r="Q1268" i="11"/>
  <c r="Q1269" i="11"/>
  <c r="Q1270" i="11"/>
  <c r="Q1271" i="11"/>
  <c r="Q1272" i="11"/>
  <c r="Q1273" i="11"/>
  <c r="Q1274" i="11"/>
  <c r="Q1275" i="11"/>
  <c r="Q1276" i="11"/>
  <c r="Q1277" i="11"/>
  <c r="Q1278" i="11"/>
  <c r="Q1279" i="11"/>
  <c r="Q1280" i="11"/>
  <c r="Q1281" i="11"/>
  <c r="Q1282" i="11"/>
  <c r="Q1283" i="11"/>
  <c r="Q1284" i="11"/>
  <c r="Q1285" i="11"/>
  <c r="Q1286" i="11"/>
  <c r="Q1287" i="11"/>
  <c r="Q1288" i="11"/>
  <c r="Q1289" i="11"/>
  <c r="Q1290" i="11"/>
  <c r="Q1291" i="11"/>
  <c r="Q1292" i="11"/>
  <c r="Q1293" i="11"/>
  <c r="Q1294" i="11"/>
  <c r="Q1295" i="11"/>
  <c r="Q1296" i="11"/>
  <c r="Q1297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N1266" i="11"/>
  <c r="N1267" i="11"/>
  <c r="N1268" i="11"/>
  <c r="N1269" i="11"/>
  <c r="N1270" i="11"/>
  <c r="N1271" i="11"/>
  <c r="N1272" i="11"/>
  <c r="N1273" i="11"/>
  <c r="N1274" i="11"/>
  <c r="N1275" i="11"/>
  <c r="N1276" i="11"/>
  <c r="N1277" i="11"/>
  <c r="N1278" i="11"/>
  <c r="N1279" i="11"/>
  <c r="N1280" i="11"/>
  <c r="N1281" i="11"/>
  <c r="N1282" i="11"/>
  <c r="N1283" i="11"/>
  <c r="N1284" i="11"/>
  <c r="N1285" i="11"/>
  <c r="N1286" i="11"/>
  <c r="N1287" i="11"/>
  <c r="N1288" i="11"/>
  <c r="N1289" i="11"/>
  <c r="N1290" i="11"/>
  <c r="N1291" i="11"/>
  <c r="N1292" i="11"/>
  <c r="N1293" i="11"/>
  <c r="N1294" i="11"/>
  <c r="N1295" i="11"/>
  <c r="N1296" i="11"/>
  <c r="N1297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L1266" i="11"/>
  <c r="L1267" i="11"/>
  <c r="L1268" i="11"/>
  <c r="L1269" i="11"/>
  <c r="L1270" i="11"/>
  <c r="L1271" i="11"/>
  <c r="L1272" i="11"/>
  <c r="L1273" i="11"/>
  <c r="L1274" i="11"/>
  <c r="L1275" i="11"/>
  <c r="L1276" i="11"/>
  <c r="L1277" i="11"/>
  <c r="L1278" i="11"/>
  <c r="L1279" i="11"/>
  <c r="L1280" i="11"/>
  <c r="L1281" i="11"/>
  <c r="L1282" i="11"/>
  <c r="L1283" i="11"/>
  <c r="L1284" i="11"/>
  <c r="L1285" i="11"/>
  <c r="L1286" i="11"/>
  <c r="L1287" i="11"/>
  <c r="L1288" i="11"/>
  <c r="L1289" i="11"/>
  <c r="L1290" i="11"/>
  <c r="L1291" i="11"/>
  <c r="L1292" i="11"/>
  <c r="L1293" i="11"/>
  <c r="L1294" i="11"/>
  <c r="L1295" i="11"/>
  <c r="L1296" i="11"/>
  <c r="L1297" i="11"/>
  <c r="K1266" i="11"/>
  <c r="L1265" i="11" s="1"/>
  <c r="K1267" i="11"/>
  <c r="K1268" i="11"/>
  <c r="K1269" i="11"/>
  <c r="K1270" i="11"/>
  <c r="K1271" i="11"/>
  <c r="K1272" i="11"/>
  <c r="K1273" i="11"/>
  <c r="K1274" i="11"/>
  <c r="K1275" i="11"/>
  <c r="K1276" i="11"/>
  <c r="K1277" i="11"/>
  <c r="K1278" i="11"/>
  <c r="K1279" i="11"/>
  <c r="K1280" i="11"/>
  <c r="K1281" i="11"/>
  <c r="K1282" i="11"/>
  <c r="K1283" i="11"/>
  <c r="K1284" i="11"/>
  <c r="K1285" i="11"/>
  <c r="K1286" i="11"/>
  <c r="K1287" i="11"/>
  <c r="K1288" i="11"/>
  <c r="K1289" i="11"/>
  <c r="K1290" i="11"/>
  <c r="K1291" i="11"/>
  <c r="K1292" i="11"/>
  <c r="K1293" i="11"/>
  <c r="K1294" i="11"/>
  <c r="K1295" i="11"/>
  <c r="K1296" i="11"/>
  <c r="K1297" i="11"/>
  <c r="K1298" i="11"/>
  <c r="K1299" i="11"/>
  <c r="K1300" i="11"/>
  <c r="J1266" i="11"/>
  <c r="J1267" i="11"/>
  <c r="J1268" i="11"/>
  <c r="J1269" i="11"/>
  <c r="J1270" i="11"/>
  <c r="J1271" i="11"/>
  <c r="J1272" i="11"/>
  <c r="J1273" i="11"/>
  <c r="J1274" i="11"/>
  <c r="J1275" i="11"/>
  <c r="J1276" i="11"/>
  <c r="J1277" i="11"/>
  <c r="J1278" i="11"/>
  <c r="J1279" i="11"/>
  <c r="J1280" i="11"/>
  <c r="J1281" i="11"/>
  <c r="J1282" i="11"/>
  <c r="J1283" i="11"/>
  <c r="J1284" i="11"/>
  <c r="J1285" i="11"/>
  <c r="J1286" i="11"/>
  <c r="J1287" i="11"/>
  <c r="J1288" i="11"/>
  <c r="J1289" i="11"/>
  <c r="J1290" i="11"/>
  <c r="J1291" i="11"/>
  <c r="J1292" i="11"/>
  <c r="J1293" i="11"/>
  <c r="J1294" i="11"/>
  <c r="J1295" i="11"/>
  <c r="J1296" i="11"/>
  <c r="J1297" i="11"/>
  <c r="J1298" i="11"/>
  <c r="J1299" i="11"/>
  <c r="J1300" i="11"/>
  <c r="I1266" i="11"/>
  <c r="I1267" i="11" s="1"/>
  <c r="I1268" i="11" s="1"/>
  <c r="I1269" i="11" s="1"/>
  <c r="I1270" i="11" s="1"/>
  <c r="I1271" i="11" s="1"/>
  <c r="I1272" i="11" s="1"/>
  <c r="I1273" i="11" s="1"/>
  <c r="I1274" i="11" s="1"/>
  <c r="I1275" i="11" s="1"/>
  <c r="I1276" i="11" s="1"/>
  <c r="I1277" i="11" s="1"/>
  <c r="I1278" i="11" s="1"/>
  <c r="I1279" i="11" s="1"/>
  <c r="I1280" i="11" s="1"/>
  <c r="I1281" i="11" s="1"/>
  <c r="I1282" i="11" s="1"/>
  <c r="I1283" i="11" s="1"/>
  <c r="I1284" i="11" s="1"/>
  <c r="I1285" i="11" s="1"/>
  <c r="I1286" i="11" s="1"/>
  <c r="I1287" i="11" s="1"/>
  <c r="I1288" i="11" s="1"/>
  <c r="I1289" i="11" s="1"/>
  <c r="I1290" i="11" s="1"/>
  <c r="I1291" i="11" s="1"/>
  <c r="I1292" i="11" s="1"/>
  <c r="I1293" i="11" s="1"/>
  <c r="I1294" i="11" s="1"/>
  <c r="I1295" i="11" s="1"/>
  <c r="I1296" i="11" s="1"/>
  <c r="I1297" i="11" s="1"/>
  <c r="I1298" i="11" s="1"/>
  <c r="I1299" i="11" s="1"/>
  <c r="H1266" i="11"/>
  <c r="H1267" i="11"/>
  <c r="H1268" i="11"/>
  <c r="H1269" i="11"/>
  <c r="H1270" i="11"/>
  <c r="H1271" i="11"/>
  <c r="H1272" i="11"/>
  <c r="H1273" i="11"/>
  <c r="H1274" i="11"/>
  <c r="H1275" i="11"/>
  <c r="H1276" i="11"/>
  <c r="H1277" i="11"/>
  <c r="H1278" i="11"/>
  <c r="H1279" i="11"/>
  <c r="H1280" i="11"/>
  <c r="H1281" i="11"/>
  <c r="H1282" i="11"/>
  <c r="H1283" i="11"/>
  <c r="H1284" i="11"/>
  <c r="H1285" i="11"/>
  <c r="H1286" i="11"/>
  <c r="H1287" i="11"/>
  <c r="H1288" i="11"/>
  <c r="H1289" i="11"/>
  <c r="H1290" i="11"/>
  <c r="H1291" i="11"/>
  <c r="H1292" i="11"/>
  <c r="H1293" i="11"/>
  <c r="H1294" i="11"/>
  <c r="H1295" i="11"/>
  <c r="H1296" i="11"/>
  <c r="H1297" i="11"/>
  <c r="H1298" i="11"/>
  <c r="H1299" i="11"/>
  <c r="H1300" i="11"/>
  <c r="G1266" i="11"/>
  <c r="G1267" i="11"/>
  <c r="G1268" i="11"/>
  <c r="G1269" i="11"/>
  <c r="G1270" i="11"/>
  <c r="G1271" i="11"/>
  <c r="G1272" i="11"/>
  <c r="G1273" i="11"/>
  <c r="G1274" i="11"/>
  <c r="G1275" i="11"/>
  <c r="G1276" i="11"/>
  <c r="G1277" i="11"/>
  <c r="G1278" i="11"/>
  <c r="G1279" i="11"/>
  <c r="G1280" i="11"/>
  <c r="G1281" i="11"/>
  <c r="G1282" i="11"/>
  <c r="G1283" i="11"/>
  <c r="G1284" i="11"/>
  <c r="G1285" i="11"/>
  <c r="G1286" i="11"/>
  <c r="G1287" i="11"/>
  <c r="G1288" i="11"/>
  <c r="G1289" i="11"/>
  <c r="G1290" i="11"/>
  <c r="G1291" i="11"/>
  <c r="G1292" i="11"/>
  <c r="G1293" i="11"/>
  <c r="G1294" i="11"/>
  <c r="G1295" i="11"/>
  <c r="G1296" i="11"/>
  <c r="G1297" i="11"/>
  <c r="G1298" i="11"/>
  <c r="G1299" i="11"/>
  <c r="G1300" i="11"/>
  <c r="F1266" i="11"/>
  <c r="F1267" i="11" s="1"/>
  <c r="F1268" i="11" s="1"/>
  <c r="F1269" i="11" s="1"/>
  <c r="F1270" i="11" s="1"/>
  <c r="F1271" i="11" s="1"/>
  <c r="F1272" i="11" s="1"/>
  <c r="F1273" i="11" s="1"/>
  <c r="F1274" i="11" s="1"/>
  <c r="F1275" i="11" s="1"/>
  <c r="F1276" i="11" s="1"/>
  <c r="F1277" i="11" s="1"/>
  <c r="F1278" i="11" s="1"/>
  <c r="F1279" i="11" s="1"/>
  <c r="F1280" i="11" s="1"/>
  <c r="F1281" i="11" s="1"/>
  <c r="F1282" i="11" s="1"/>
  <c r="F1283" i="11" s="1"/>
  <c r="F1284" i="11" s="1"/>
  <c r="F1285" i="11" s="1"/>
  <c r="F1286" i="11" s="1"/>
  <c r="F1287" i="11" s="1"/>
  <c r="F1288" i="11" s="1"/>
  <c r="F1289" i="11" s="1"/>
  <c r="F1290" i="11" s="1"/>
  <c r="F1291" i="11" s="1"/>
  <c r="F1292" i="11" s="1"/>
  <c r="F1293" i="11" s="1"/>
  <c r="F1294" i="11" s="1"/>
  <c r="F1295" i="11" s="1"/>
  <c r="F1296" i="11" s="1"/>
  <c r="F1297" i="11" s="1"/>
  <c r="F1298" i="11" s="1"/>
  <c r="F1299" i="11" s="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B1267" i="11"/>
  <c r="B1268" i="11"/>
  <c r="B1269" i="11" s="1"/>
  <c r="B1270" i="11" s="1"/>
  <c r="B1271" i="11" s="1"/>
  <c r="B1272" i="11" s="1"/>
  <c r="B1273" i="11" s="1"/>
  <c r="B1274" i="11" s="1"/>
  <c r="B1275" i="11" s="1"/>
  <c r="B1276" i="11" s="1"/>
  <c r="B1277" i="11" s="1"/>
  <c r="B1278" i="11" s="1"/>
  <c r="B1279" i="11" s="1"/>
  <c r="B1280" i="11" s="1"/>
  <c r="B1281" i="11" s="1"/>
  <c r="B1282" i="11" s="1"/>
  <c r="B1283" i="11" s="1"/>
  <c r="B1284" i="11" s="1"/>
  <c r="B1285" i="11" s="1"/>
  <c r="B1286" i="11" s="1"/>
  <c r="B1287" i="11" s="1"/>
  <c r="B1288" i="11" s="1"/>
  <c r="B1289" i="11" s="1"/>
  <c r="B1290" i="11" s="1"/>
  <c r="B1291" i="11" s="1"/>
  <c r="B1292" i="11" s="1"/>
  <c r="B1293" i="11" s="1"/>
  <c r="B1294" i="11" s="1"/>
  <c r="B1295" i="11" s="1"/>
  <c r="B1296" i="11" s="1"/>
  <c r="B1297" i="11" s="1"/>
  <c r="B1298" i="11" s="1"/>
  <c r="B1299" i="11" s="1"/>
  <c r="C1299" i="11" s="1"/>
  <c r="B1266" i="11"/>
  <c r="C1266" i="11"/>
  <c r="M1238" i="11"/>
  <c r="N1238" i="11"/>
  <c r="O1238" i="11"/>
  <c r="P1238" i="11"/>
  <c r="Q1238" i="11"/>
  <c r="R1238" i="11"/>
  <c r="M1239" i="11"/>
  <c r="N1239" i="11"/>
  <c r="O1239" i="11"/>
  <c r="P1239" i="11"/>
  <c r="Q1239" i="11"/>
  <c r="R1239" i="11"/>
  <c r="M1240" i="11"/>
  <c r="N1240" i="11"/>
  <c r="O1240" i="11"/>
  <c r="Q1240" i="11" s="1"/>
  <c r="P1240" i="11"/>
  <c r="R1240" i="11" s="1"/>
  <c r="M1241" i="11"/>
  <c r="N1241" i="11"/>
  <c r="O1241" i="11"/>
  <c r="P1241" i="11"/>
  <c r="Q1241" i="11"/>
  <c r="R1241" i="11"/>
  <c r="M1242" i="11"/>
  <c r="N1242" i="11"/>
  <c r="O1242" i="11"/>
  <c r="P1242" i="11"/>
  <c r="Q1242" i="11"/>
  <c r="R1242" i="11"/>
  <c r="M1243" i="11"/>
  <c r="N1243" i="11"/>
  <c r="O1243" i="11"/>
  <c r="P1243" i="11"/>
  <c r="R1243" i="11" s="1"/>
  <c r="Q1243" i="11"/>
  <c r="M1244" i="11"/>
  <c r="N1244" i="11"/>
  <c r="O1244" i="11"/>
  <c r="Q1244" i="11" s="1"/>
  <c r="P1244" i="11"/>
  <c r="R1244" i="11" s="1"/>
  <c r="M1245" i="11"/>
  <c r="N1245" i="11"/>
  <c r="O1245" i="11"/>
  <c r="P1245" i="11"/>
  <c r="Q1245" i="11"/>
  <c r="R1245" i="11"/>
  <c r="M1246" i="11"/>
  <c r="N1246" i="11"/>
  <c r="O1246" i="11"/>
  <c r="P1246" i="11"/>
  <c r="Q1246" i="11"/>
  <c r="R1246" i="11"/>
  <c r="M1247" i="11"/>
  <c r="N1247" i="11"/>
  <c r="O1247" i="11"/>
  <c r="P1247" i="11"/>
  <c r="R1247" i="11" s="1"/>
  <c r="Q1247" i="11"/>
  <c r="M1248" i="11"/>
  <c r="N1248" i="11"/>
  <c r="O1248" i="11"/>
  <c r="Q1248" i="11" s="1"/>
  <c r="P1248" i="11"/>
  <c r="R1248" i="11" s="1"/>
  <c r="M1249" i="11"/>
  <c r="N1249" i="11"/>
  <c r="O1249" i="11"/>
  <c r="P1249" i="11"/>
  <c r="Q1249" i="11"/>
  <c r="R1249" i="11"/>
  <c r="M1250" i="11"/>
  <c r="N1250" i="11"/>
  <c r="O1250" i="11"/>
  <c r="P1250" i="11"/>
  <c r="Q1250" i="11"/>
  <c r="R1250" i="11"/>
  <c r="M1251" i="11"/>
  <c r="N1251" i="11"/>
  <c r="O1251" i="11"/>
  <c r="P1251" i="11"/>
  <c r="Q1251" i="11"/>
  <c r="R1251" i="11"/>
  <c r="M1252" i="11"/>
  <c r="N1252" i="11"/>
  <c r="O1252" i="11"/>
  <c r="Q1252" i="11" s="1"/>
  <c r="P1252" i="11"/>
  <c r="R1252" i="11" s="1"/>
  <c r="M1253" i="11"/>
  <c r="N1253" i="11"/>
  <c r="O1253" i="11"/>
  <c r="P1253" i="11"/>
  <c r="Q1253" i="11"/>
  <c r="R1253" i="11"/>
  <c r="M1254" i="11"/>
  <c r="N1254" i="11"/>
  <c r="O1254" i="11"/>
  <c r="P1254" i="11"/>
  <c r="Q1254" i="11"/>
  <c r="R1254" i="11"/>
  <c r="M1255" i="11"/>
  <c r="N1255" i="11"/>
  <c r="O1255" i="11"/>
  <c r="P1255" i="11"/>
  <c r="R1255" i="11" s="1"/>
  <c r="Q1255" i="11"/>
  <c r="M1256" i="11"/>
  <c r="N1256" i="11"/>
  <c r="O1256" i="11"/>
  <c r="Q1256" i="11" s="1"/>
  <c r="P1256" i="11"/>
  <c r="R1256" i="11" s="1"/>
  <c r="M1257" i="11"/>
  <c r="N1257" i="11"/>
  <c r="O1257" i="11"/>
  <c r="P1257" i="11"/>
  <c r="Q1257" i="11"/>
  <c r="R1257" i="11"/>
  <c r="M1258" i="11"/>
  <c r="N1258" i="11"/>
  <c r="O1258" i="11"/>
  <c r="P1258" i="11"/>
  <c r="Q1258" i="11"/>
  <c r="R1258" i="11"/>
  <c r="M1259" i="11"/>
  <c r="N1259" i="11"/>
  <c r="O1259" i="11"/>
  <c r="P1259" i="11"/>
  <c r="Q1259" i="11"/>
  <c r="R1259" i="11"/>
  <c r="M1260" i="11"/>
  <c r="N1260" i="11"/>
  <c r="O1260" i="11"/>
  <c r="Q1260" i="11" s="1"/>
  <c r="P1260" i="11"/>
  <c r="R1260" i="11" s="1"/>
  <c r="M1261" i="11"/>
  <c r="N1261" i="11"/>
  <c r="O1261" i="11"/>
  <c r="P1261" i="11"/>
  <c r="Q1261" i="11"/>
  <c r="R1261" i="11"/>
  <c r="M1262" i="11"/>
  <c r="N1262" i="11"/>
  <c r="O1262" i="11"/>
  <c r="P1262" i="11"/>
  <c r="Q1262" i="11"/>
  <c r="R1262" i="11"/>
  <c r="M1263" i="11"/>
  <c r="P1263" i="11"/>
  <c r="R1263" i="11" s="1"/>
  <c r="M1264" i="11"/>
  <c r="O1264" i="11"/>
  <c r="Q1264" i="11" s="1"/>
  <c r="P1264" i="11"/>
  <c r="R1264" i="11" s="1"/>
  <c r="M1265" i="11"/>
  <c r="P1265" i="11"/>
  <c r="R1265" i="11"/>
  <c r="L1238" i="11"/>
  <c r="L1239" i="11"/>
  <c r="L1240" i="11"/>
  <c r="L1241" i="11"/>
  <c r="L1242" i="11"/>
  <c r="L1243" i="11"/>
  <c r="L1244" i="11"/>
  <c r="L1245" i="11"/>
  <c r="L1246" i="11"/>
  <c r="L1247" i="11"/>
  <c r="L1248" i="11"/>
  <c r="L1249" i="11"/>
  <c r="L1250" i="11"/>
  <c r="L1251" i="11"/>
  <c r="L1252" i="11"/>
  <c r="L1253" i="11"/>
  <c r="L1254" i="11"/>
  <c r="L1255" i="11"/>
  <c r="L1256" i="11"/>
  <c r="L1257" i="11"/>
  <c r="L1258" i="11"/>
  <c r="L1259" i="11"/>
  <c r="L1260" i="11"/>
  <c r="L1261" i="11"/>
  <c r="L1262" i="11"/>
  <c r="L1263" i="11"/>
  <c r="N1263" i="11" s="1"/>
  <c r="L1264" i="11"/>
  <c r="N1264" i="11" s="1"/>
  <c r="K1238" i="11"/>
  <c r="K1239" i="11"/>
  <c r="K1240" i="11"/>
  <c r="K1241" i="11"/>
  <c r="K1242" i="11"/>
  <c r="K1243" i="11"/>
  <c r="K1244" i="11"/>
  <c r="K1245" i="11"/>
  <c r="K1246" i="11"/>
  <c r="K1247" i="11"/>
  <c r="K1248" i="11"/>
  <c r="K1249" i="11"/>
  <c r="K1250" i="11"/>
  <c r="K1251" i="11"/>
  <c r="K1252" i="11"/>
  <c r="K1253" i="11"/>
  <c r="K1254" i="11"/>
  <c r="K1255" i="11"/>
  <c r="K1256" i="11"/>
  <c r="K1257" i="11"/>
  <c r="K1258" i="11"/>
  <c r="K1259" i="11"/>
  <c r="K1260" i="11"/>
  <c r="K1261" i="11"/>
  <c r="K1262" i="11"/>
  <c r="K1263" i="11"/>
  <c r="K1264" i="11"/>
  <c r="K1265" i="11"/>
  <c r="J1238" i="11"/>
  <c r="J1239" i="11"/>
  <c r="J1240" i="11"/>
  <c r="J1241" i="11"/>
  <c r="J1242" i="11"/>
  <c r="J1243" i="11"/>
  <c r="J1244" i="11"/>
  <c r="J1245" i="11"/>
  <c r="J1246" i="11"/>
  <c r="J1247" i="11"/>
  <c r="J1248" i="11"/>
  <c r="J1249" i="11"/>
  <c r="J1250" i="11"/>
  <c r="J1251" i="11"/>
  <c r="J1252" i="11"/>
  <c r="J1253" i="11"/>
  <c r="J1254" i="11"/>
  <c r="J1255" i="11"/>
  <c r="J1256" i="11"/>
  <c r="J1257" i="11"/>
  <c r="J1258" i="11"/>
  <c r="J1259" i="11"/>
  <c r="J1260" i="11"/>
  <c r="J1261" i="11"/>
  <c r="J1262" i="11"/>
  <c r="J1263" i="11"/>
  <c r="J1264" i="11"/>
  <c r="J1265" i="11"/>
  <c r="I1238" i="11"/>
  <c r="I1239" i="11" s="1"/>
  <c r="I1240" i="11" s="1"/>
  <c r="I1241" i="11" s="1"/>
  <c r="I1242" i="11" s="1"/>
  <c r="I1243" i="11" s="1"/>
  <c r="I1244" i="11" s="1"/>
  <c r="I1245" i="11" s="1"/>
  <c r="I1246" i="11" s="1"/>
  <c r="I1247" i="11" s="1"/>
  <c r="I1248" i="11" s="1"/>
  <c r="I1249" i="11" s="1"/>
  <c r="I1250" i="11" s="1"/>
  <c r="I1251" i="11" s="1"/>
  <c r="I1252" i="11" s="1"/>
  <c r="I1253" i="11" s="1"/>
  <c r="I1254" i="11" s="1"/>
  <c r="I1255" i="11" s="1"/>
  <c r="I1256" i="11" s="1"/>
  <c r="I1257" i="11" s="1"/>
  <c r="I1258" i="11" s="1"/>
  <c r="I1259" i="11" s="1"/>
  <c r="I1260" i="11" s="1"/>
  <c r="I1261" i="11" s="1"/>
  <c r="I1262" i="11" s="1"/>
  <c r="I1263" i="11" s="1"/>
  <c r="I1264" i="11" s="1"/>
  <c r="H1238" i="11"/>
  <c r="H1239" i="11"/>
  <c r="H1240" i="11"/>
  <c r="H1241" i="11"/>
  <c r="H1242" i="11"/>
  <c r="H1243" i="11"/>
  <c r="H1244" i="11"/>
  <c r="H1245" i="11"/>
  <c r="H1246" i="11"/>
  <c r="H1247" i="11"/>
  <c r="H1248" i="11"/>
  <c r="H1249" i="11"/>
  <c r="H1250" i="11"/>
  <c r="H1251" i="11"/>
  <c r="H1252" i="11"/>
  <c r="H1253" i="11"/>
  <c r="H1254" i="11"/>
  <c r="H1255" i="11"/>
  <c r="H1256" i="11"/>
  <c r="H1257" i="11"/>
  <c r="H1258" i="11"/>
  <c r="H1259" i="11"/>
  <c r="H1260" i="11"/>
  <c r="H1261" i="11"/>
  <c r="H1262" i="11"/>
  <c r="H1263" i="11"/>
  <c r="H1264" i="11"/>
  <c r="H1265" i="11"/>
  <c r="G1238" i="11"/>
  <c r="G1239" i="11"/>
  <c r="G1240" i="11"/>
  <c r="G1241" i="11"/>
  <c r="G1242" i="11"/>
  <c r="G1243" i="11"/>
  <c r="G1244" i="11"/>
  <c r="G1245" i="11"/>
  <c r="G1246" i="11"/>
  <c r="G1247" i="11"/>
  <c r="G1248" i="11"/>
  <c r="G1249" i="11"/>
  <c r="G1250" i="11"/>
  <c r="G1251" i="11"/>
  <c r="G1252" i="11"/>
  <c r="G1253" i="11"/>
  <c r="G1254" i="11"/>
  <c r="G1255" i="11"/>
  <c r="G1256" i="11"/>
  <c r="G1257" i="11"/>
  <c r="G1258" i="11"/>
  <c r="G1259" i="11"/>
  <c r="G1260" i="11"/>
  <c r="G1261" i="11"/>
  <c r="G1262" i="11"/>
  <c r="G1263" i="11"/>
  <c r="G1264" i="11"/>
  <c r="G1265" i="11"/>
  <c r="F1238" i="11"/>
  <c r="F1239" i="11" s="1"/>
  <c r="F1240" i="11" s="1"/>
  <c r="F1241" i="11" s="1"/>
  <c r="F1242" i="11" s="1"/>
  <c r="F1243" i="11" s="1"/>
  <c r="F1244" i="11" s="1"/>
  <c r="F1245" i="11" s="1"/>
  <c r="F1246" i="11" s="1"/>
  <c r="F1247" i="11" s="1"/>
  <c r="F1248" i="11" s="1"/>
  <c r="F1249" i="11" s="1"/>
  <c r="F1250" i="11" s="1"/>
  <c r="F1251" i="11" s="1"/>
  <c r="F1252" i="11" s="1"/>
  <c r="F1253" i="11" s="1"/>
  <c r="F1254" i="11" s="1"/>
  <c r="F1255" i="11" s="1"/>
  <c r="F1256" i="11" s="1"/>
  <c r="F1257" i="11" s="1"/>
  <c r="F1258" i="11" s="1"/>
  <c r="F1259" i="11" s="1"/>
  <c r="F1260" i="11" s="1"/>
  <c r="F1261" i="11" s="1"/>
  <c r="F1262" i="11" s="1"/>
  <c r="F1263" i="11" s="1"/>
  <c r="F1264" i="11" s="1"/>
  <c r="B1264" i="11"/>
  <c r="B1239" i="11"/>
  <c r="B1240" i="11" s="1"/>
  <c r="B1241" i="11" s="1"/>
  <c r="B1242" i="11" s="1"/>
  <c r="B1243" i="11" s="1"/>
  <c r="B1244" i="11" s="1"/>
  <c r="B1245" i="11" s="1"/>
  <c r="B1246" i="11" s="1"/>
  <c r="B1247" i="11" s="1"/>
  <c r="B1248" i="11" s="1"/>
  <c r="B1249" i="11" s="1"/>
  <c r="B1250" i="11" s="1"/>
  <c r="B1251" i="11" s="1"/>
  <c r="B1252" i="11" s="1"/>
  <c r="B1253" i="11" s="1"/>
  <c r="B1254" i="11" s="1"/>
  <c r="B1255" i="11" s="1"/>
  <c r="B1256" i="11" s="1"/>
  <c r="B1257" i="11" s="1"/>
  <c r="B1258" i="11" s="1"/>
  <c r="B1259" i="11" s="1"/>
  <c r="B1260" i="11" s="1"/>
  <c r="B1261" i="11" s="1"/>
  <c r="B1262" i="11" s="1"/>
  <c r="B1263" i="11" s="1"/>
  <c r="B1238" i="11"/>
  <c r="C1238" i="11"/>
  <c r="L1175" i="11"/>
  <c r="N1175" i="11" s="1"/>
  <c r="M1175" i="11"/>
  <c r="P1175" i="11"/>
  <c r="R1175" i="11"/>
  <c r="L1176" i="11"/>
  <c r="N1176" i="11" s="1"/>
  <c r="M1176" i="11"/>
  <c r="P1176" i="11"/>
  <c r="R1176" i="11" s="1"/>
  <c r="L1177" i="11"/>
  <c r="O1177" i="11" s="1"/>
  <c r="Q1177" i="11" s="1"/>
  <c r="M1177" i="11"/>
  <c r="N1177" i="11"/>
  <c r="P1177" i="11"/>
  <c r="R1177" i="11" s="1"/>
  <c r="L1178" i="11"/>
  <c r="M1178" i="11"/>
  <c r="N1178" i="11"/>
  <c r="O1178" i="11"/>
  <c r="Q1178" i="11" s="1"/>
  <c r="P1178" i="11"/>
  <c r="R1178" i="11"/>
  <c r="L1179" i="11"/>
  <c r="M1179" i="11"/>
  <c r="N1179" i="11"/>
  <c r="O1179" i="11"/>
  <c r="Q1179" i="11" s="1"/>
  <c r="P1179" i="11"/>
  <c r="R1179" i="11" s="1"/>
  <c r="L1180" i="11"/>
  <c r="M1180" i="11"/>
  <c r="N1180" i="11"/>
  <c r="O1180" i="11"/>
  <c r="P1180" i="11"/>
  <c r="R1180" i="11" s="1"/>
  <c r="Q1180" i="11"/>
  <c r="L1181" i="11"/>
  <c r="M1181" i="11"/>
  <c r="N1181" i="11"/>
  <c r="O1181" i="11"/>
  <c r="P1181" i="11"/>
  <c r="Q1181" i="11"/>
  <c r="R1181" i="11"/>
  <c r="L1182" i="11"/>
  <c r="M1182" i="11"/>
  <c r="N1182" i="11"/>
  <c r="P1182" i="11"/>
  <c r="R1182" i="11"/>
  <c r="L1183" i="11"/>
  <c r="N1183" i="11" s="1"/>
  <c r="M1183" i="11"/>
  <c r="P1183" i="11"/>
  <c r="R1183" i="11"/>
  <c r="L1184" i="11"/>
  <c r="N1184" i="11" s="1"/>
  <c r="M1184" i="11"/>
  <c r="P1184" i="11"/>
  <c r="R1184" i="11"/>
  <c r="L1185" i="11"/>
  <c r="O1185" i="11" s="1"/>
  <c r="Q1185" i="11" s="1"/>
  <c r="M1185" i="11"/>
  <c r="N1185" i="11"/>
  <c r="P1185" i="11"/>
  <c r="R1185" i="11"/>
  <c r="L1186" i="11"/>
  <c r="M1186" i="11"/>
  <c r="N1186" i="11"/>
  <c r="O1186" i="11"/>
  <c r="Q1186" i="11" s="1"/>
  <c r="P1186" i="11"/>
  <c r="R1186" i="11"/>
  <c r="L1187" i="11"/>
  <c r="M1187" i="11"/>
  <c r="N1187" i="11"/>
  <c r="O1187" i="11"/>
  <c r="Q1187" i="11" s="1"/>
  <c r="P1187" i="11"/>
  <c r="R1187" i="11" s="1"/>
  <c r="L1188" i="11"/>
  <c r="M1188" i="11"/>
  <c r="N1188" i="11"/>
  <c r="O1188" i="11"/>
  <c r="P1188" i="11"/>
  <c r="R1188" i="11" s="1"/>
  <c r="Q1188" i="11"/>
  <c r="L1189" i="11"/>
  <c r="M1189" i="11"/>
  <c r="N1189" i="11"/>
  <c r="O1189" i="11"/>
  <c r="P1189" i="11"/>
  <c r="Q1189" i="11"/>
  <c r="R1189" i="11"/>
  <c r="L1190" i="11"/>
  <c r="M1190" i="11"/>
  <c r="N1190" i="11"/>
  <c r="P1190" i="11"/>
  <c r="R1190" i="11"/>
  <c r="L1191" i="11"/>
  <c r="N1191" i="11" s="1"/>
  <c r="M1191" i="11"/>
  <c r="P1191" i="11"/>
  <c r="R1191" i="11"/>
  <c r="L1192" i="11"/>
  <c r="N1192" i="11" s="1"/>
  <c r="M1192" i="11"/>
  <c r="P1192" i="11"/>
  <c r="R1192" i="11"/>
  <c r="L1193" i="11"/>
  <c r="O1193" i="11" s="1"/>
  <c r="Q1193" i="11" s="1"/>
  <c r="M1193" i="11"/>
  <c r="N1193" i="11"/>
  <c r="P1193" i="11"/>
  <c r="R1193" i="11"/>
  <c r="L1194" i="11"/>
  <c r="M1194" i="11"/>
  <c r="N1194" i="11"/>
  <c r="O1194" i="11"/>
  <c r="Q1194" i="11" s="1"/>
  <c r="P1194" i="11"/>
  <c r="R1194" i="11"/>
  <c r="L1195" i="11"/>
  <c r="M1195" i="11"/>
  <c r="N1195" i="11"/>
  <c r="O1195" i="11"/>
  <c r="Q1195" i="11" s="1"/>
  <c r="P1195" i="11"/>
  <c r="R1195" i="11" s="1"/>
  <c r="L1196" i="11"/>
  <c r="M1196" i="11"/>
  <c r="N1196" i="11"/>
  <c r="O1196" i="11"/>
  <c r="P1196" i="11"/>
  <c r="R1196" i="11" s="1"/>
  <c r="Q1196" i="11"/>
  <c r="L1197" i="11"/>
  <c r="M1197" i="11"/>
  <c r="N1197" i="11"/>
  <c r="O1197" i="11"/>
  <c r="P1197" i="11"/>
  <c r="Q1197" i="11"/>
  <c r="R1197" i="11"/>
  <c r="L1198" i="11"/>
  <c r="N1198" i="11" s="1"/>
  <c r="M1198" i="11"/>
  <c r="P1198" i="11"/>
  <c r="R1198" i="11"/>
  <c r="L1199" i="11"/>
  <c r="N1199" i="11" s="1"/>
  <c r="M1199" i="11"/>
  <c r="P1199" i="11"/>
  <c r="R1199" i="11"/>
  <c r="L1200" i="11"/>
  <c r="N1200" i="11" s="1"/>
  <c r="M1200" i="11"/>
  <c r="P1200" i="11"/>
  <c r="R1200" i="11"/>
  <c r="L1201" i="11"/>
  <c r="O1201" i="11" s="1"/>
  <c r="Q1201" i="11" s="1"/>
  <c r="M1201" i="11"/>
  <c r="N1201" i="11"/>
  <c r="P1201" i="11"/>
  <c r="R1201" i="11"/>
  <c r="L1202" i="11"/>
  <c r="M1202" i="11"/>
  <c r="N1202" i="11"/>
  <c r="O1202" i="11"/>
  <c r="Q1202" i="11" s="1"/>
  <c r="P1202" i="11"/>
  <c r="R1202" i="11" s="1"/>
  <c r="L1203" i="11"/>
  <c r="M1203" i="11"/>
  <c r="N1203" i="11"/>
  <c r="O1203" i="11"/>
  <c r="Q1203" i="11" s="1"/>
  <c r="P1203" i="11"/>
  <c r="R1203" i="11" s="1"/>
  <c r="L1204" i="11"/>
  <c r="M1204" i="11"/>
  <c r="N1204" i="11"/>
  <c r="O1204" i="11"/>
  <c r="P1204" i="11"/>
  <c r="R1204" i="11" s="1"/>
  <c r="Q1204" i="11"/>
  <c r="L1205" i="11"/>
  <c r="M1205" i="11"/>
  <c r="N1205" i="11"/>
  <c r="O1205" i="11"/>
  <c r="P1205" i="11"/>
  <c r="Q1205" i="11"/>
  <c r="R1205" i="11"/>
  <c r="L1206" i="11"/>
  <c r="N1206" i="11" s="1"/>
  <c r="M1206" i="11"/>
  <c r="P1206" i="11"/>
  <c r="R1206" i="11"/>
  <c r="L1207" i="11"/>
  <c r="N1207" i="11" s="1"/>
  <c r="M1207" i="11"/>
  <c r="P1207" i="11"/>
  <c r="R1207" i="11"/>
  <c r="L1208" i="11"/>
  <c r="N1208" i="11" s="1"/>
  <c r="M1208" i="11"/>
  <c r="P1208" i="11"/>
  <c r="R1208" i="11"/>
  <c r="L1209" i="11"/>
  <c r="O1209" i="11" s="1"/>
  <c r="Q1209" i="11" s="1"/>
  <c r="M1209" i="11"/>
  <c r="N1209" i="11"/>
  <c r="P1209" i="11"/>
  <c r="R1209" i="11"/>
  <c r="L1210" i="11"/>
  <c r="M1210" i="11"/>
  <c r="N1210" i="11"/>
  <c r="O1210" i="11"/>
  <c r="Q1210" i="11" s="1"/>
  <c r="P1210" i="11"/>
  <c r="R1210" i="11" s="1"/>
  <c r="L1211" i="11"/>
  <c r="M1211" i="11"/>
  <c r="N1211" i="11"/>
  <c r="O1211" i="11"/>
  <c r="Q1211" i="11" s="1"/>
  <c r="P1211" i="11"/>
  <c r="R1211" i="11" s="1"/>
  <c r="L1212" i="11"/>
  <c r="M1212" i="11"/>
  <c r="N1212" i="11"/>
  <c r="O1212" i="11"/>
  <c r="P1212" i="11"/>
  <c r="R1212" i="11" s="1"/>
  <c r="Q1212" i="11"/>
  <c r="L1213" i="11"/>
  <c r="M1213" i="11"/>
  <c r="N1213" i="11"/>
  <c r="O1213" i="11"/>
  <c r="P1213" i="11"/>
  <c r="Q1213" i="11"/>
  <c r="R1213" i="11"/>
  <c r="L1214" i="11"/>
  <c r="N1214" i="11" s="1"/>
  <c r="M1214" i="11"/>
  <c r="P1214" i="11"/>
  <c r="R1214" i="11"/>
  <c r="L1215" i="11"/>
  <c r="N1215" i="11" s="1"/>
  <c r="M1215" i="11"/>
  <c r="P1215" i="11"/>
  <c r="R1215" i="11"/>
  <c r="L1216" i="11"/>
  <c r="N1216" i="11" s="1"/>
  <c r="M1216" i="11"/>
  <c r="P1216" i="11"/>
  <c r="R1216" i="11"/>
  <c r="L1217" i="11"/>
  <c r="O1217" i="11" s="1"/>
  <c r="Q1217" i="11" s="1"/>
  <c r="M1217" i="11"/>
  <c r="N1217" i="11"/>
  <c r="P1217" i="11"/>
  <c r="R1217" i="11" s="1"/>
  <c r="L1218" i="11"/>
  <c r="M1218" i="11"/>
  <c r="N1218" i="11"/>
  <c r="O1218" i="11"/>
  <c r="Q1218" i="11" s="1"/>
  <c r="P1218" i="11"/>
  <c r="R1218" i="11" s="1"/>
  <c r="L1219" i="11"/>
  <c r="M1219" i="11"/>
  <c r="N1219" i="11"/>
  <c r="O1219" i="11"/>
  <c r="Q1219" i="11" s="1"/>
  <c r="P1219" i="11"/>
  <c r="R1219" i="11" s="1"/>
  <c r="L1220" i="11"/>
  <c r="M1220" i="11"/>
  <c r="N1220" i="11"/>
  <c r="O1220" i="11"/>
  <c r="P1220" i="11"/>
  <c r="R1220" i="11" s="1"/>
  <c r="Q1220" i="11"/>
  <c r="L1221" i="11"/>
  <c r="M1221" i="11"/>
  <c r="N1221" i="11"/>
  <c r="O1221" i="11"/>
  <c r="P1221" i="11"/>
  <c r="Q1221" i="11"/>
  <c r="R1221" i="11"/>
  <c r="L1222" i="11"/>
  <c r="N1222" i="11" s="1"/>
  <c r="M1222" i="11"/>
  <c r="P1222" i="11"/>
  <c r="R1222" i="11"/>
  <c r="L1223" i="11"/>
  <c r="N1223" i="11" s="1"/>
  <c r="M1223" i="11"/>
  <c r="P1223" i="11"/>
  <c r="R1223" i="11"/>
  <c r="L1224" i="11"/>
  <c r="N1224" i="11" s="1"/>
  <c r="M1224" i="11"/>
  <c r="P1224" i="11"/>
  <c r="R1224" i="11"/>
  <c r="L1225" i="11"/>
  <c r="O1225" i="11" s="1"/>
  <c r="Q1225" i="11" s="1"/>
  <c r="M1225" i="11"/>
  <c r="N1225" i="11"/>
  <c r="P1225" i="11"/>
  <c r="R1225" i="11"/>
  <c r="L1226" i="11"/>
  <c r="M1226" i="11"/>
  <c r="N1226" i="11"/>
  <c r="O1226" i="11"/>
  <c r="Q1226" i="11" s="1"/>
  <c r="P1226" i="11"/>
  <c r="R1226" i="11" s="1"/>
  <c r="L1227" i="11"/>
  <c r="M1227" i="11"/>
  <c r="N1227" i="11"/>
  <c r="O1227" i="11"/>
  <c r="Q1227" i="11" s="1"/>
  <c r="P1227" i="11"/>
  <c r="R1227" i="11" s="1"/>
  <c r="L1228" i="11"/>
  <c r="M1228" i="11"/>
  <c r="N1228" i="11"/>
  <c r="O1228" i="11"/>
  <c r="P1228" i="11"/>
  <c r="R1228" i="11" s="1"/>
  <c r="Q1228" i="11"/>
  <c r="L1229" i="11"/>
  <c r="M1229" i="11"/>
  <c r="N1229" i="11"/>
  <c r="O1229" i="11"/>
  <c r="P1229" i="11"/>
  <c r="Q1229" i="11"/>
  <c r="R1229" i="11"/>
  <c r="L1230" i="11"/>
  <c r="N1230" i="11" s="1"/>
  <c r="M1230" i="11"/>
  <c r="P1230" i="11"/>
  <c r="R1230" i="11"/>
  <c r="L1231" i="11"/>
  <c r="N1231" i="11" s="1"/>
  <c r="M1231" i="11"/>
  <c r="P1231" i="11"/>
  <c r="R1231" i="11"/>
  <c r="L1232" i="11"/>
  <c r="N1232" i="11" s="1"/>
  <c r="M1232" i="11"/>
  <c r="P1232" i="11"/>
  <c r="R1232" i="11"/>
  <c r="L1233" i="11"/>
  <c r="O1233" i="11" s="1"/>
  <c r="Q1233" i="11" s="1"/>
  <c r="M1233" i="11"/>
  <c r="N1233" i="11"/>
  <c r="P1233" i="11"/>
  <c r="R1233" i="11" s="1"/>
  <c r="L1234" i="11"/>
  <c r="M1234" i="11"/>
  <c r="N1234" i="11"/>
  <c r="O1234" i="11"/>
  <c r="Q1234" i="11" s="1"/>
  <c r="P1234" i="11"/>
  <c r="R1234" i="11" s="1"/>
  <c r="L1235" i="11"/>
  <c r="N1235" i="11" s="1"/>
  <c r="M1235" i="11"/>
  <c r="O1235" i="11"/>
  <c r="Q1235" i="11" s="1"/>
  <c r="P1235" i="11"/>
  <c r="R1235" i="11" s="1"/>
  <c r="L1236" i="11"/>
  <c r="N1236" i="11" s="1"/>
  <c r="M1236" i="11"/>
  <c r="P1236" i="11"/>
  <c r="R1236" i="11" s="1"/>
  <c r="L1237" i="11"/>
  <c r="M1237" i="11"/>
  <c r="N1237" i="11"/>
  <c r="O1237" i="11"/>
  <c r="Q1237" i="11" s="1"/>
  <c r="P1237" i="11"/>
  <c r="R1237" i="11"/>
  <c r="K1175" i="11"/>
  <c r="K1176" i="11"/>
  <c r="K1177" i="11"/>
  <c r="K1178" i="11"/>
  <c r="K1179" i="11"/>
  <c r="K1180" i="11"/>
  <c r="K1181" i="11"/>
  <c r="K1182" i="11"/>
  <c r="K1183" i="11"/>
  <c r="K1184" i="11"/>
  <c r="K1185" i="11"/>
  <c r="K1186" i="11"/>
  <c r="K1187" i="11"/>
  <c r="K1188" i="11"/>
  <c r="K1189" i="11"/>
  <c r="K1190" i="11"/>
  <c r="K1191" i="11"/>
  <c r="K1192" i="11"/>
  <c r="K1193" i="11"/>
  <c r="K1194" i="11"/>
  <c r="K1195" i="11"/>
  <c r="K1196" i="11"/>
  <c r="K1197" i="11"/>
  <c r="K1198" i="11"/>
  <c r="K1199" i="11"/>
  <c r="K1200" i="11"/>
  <c r="K1201" i="11"/>
  <c r="K1202" i="11"/>
  <c r="K1203" i="11"/>
  <c r="K1204" i="11"/>
  <c r="K1205" i="11"/>
  <c r="K1206" i="11"/>
  <c r="K1207" i="11"/>
  <c r="K1208" i="11"/>
  <c r="K1209" i="11"/>
  <c r="K1210" i="11"/>
  <c r="K1211" i="11"/>
  <c r="K1212" i="11"/>
  <c r="K1213" i="11"/>
  <c r="K1214" i="11"/>
  <c r="K1215" i="11"/>
  <c r="K1216" i="11"/>
  <c r="K1217" i="11"/>
  <c r="K1218" i="11"/>
  <c r="K1219" i="11"/>
  <c r="K1220" i="11"/>
  <c r="K1221" i="11"/>
  <c r="K1222" i="11"/>
  <c r="K1223" i="11"/>
  <c r="K1224" i="11"/>
  <c r="K1225" i="11"/>
  <c r="K1226" i="11"/>
  <c r="K1227" i="11"/>
  <c r="K1228" i="11"/>
  <c r="K1229" i="11"/>
  <c r="K1230" i="11"/>
  <c r="K1231" i="11"/>
  <c r="K1232" i="11"/>
  <c r="K1233" i="11"/>
  <c r="K1234" i="11"/>
  <c r="K1235" i="11"/>
  <c r="K1236" i="11"/>
  <c r="K1237" i="11"/>
  <c r="J1180" i="11"/>
  <c r="J1181" i="11"/>
  <c r="J1182" i="11"/>
  <c r="J1183" i="11"/>
  <c r="J1184" i="11"/>
  <c r="J1185" i="11"/>
  <c r="J1186" i="11"/>
  <c r="J1187" i="11"/>
  <c r="J1188" i="11"/>
  <c r="J1189" i="11"/>
  <c r="J1190" i="11"/>
  <c r="J1191" i="11"/>
  <c r="J1192" i="11"/>
  <c r="J1193" i="11"/>
  <c r="J1194" i="11"/>
  <c r="J1195" i="11"/>
  <c r="J1196" i="11"/>
  <c r="J1197" i="11"/>
  <c r="J1198" i="11"/>
  <c r="J1199" i="11"/>
  <c r="J1200" i="11"/>
  <c r="J1201" i="11"/>
  <c r="J1202" i="11"/>
  <c r="J1203" i="11"/>
  <c r="J1204" i="11"/>
  <c r="J1205" i="11"/>
  <c r="J1206" i="11"/>
  <c r="J1207" i="11"/>
  <c r="J1208" i="11"/>
  <c r="J1209" i="11"/>
  <c r="J1210" i="11"/>
  <c r="J1211" i="11"/>
  <c r="J1212" i="11"/>
  <c r="J1213" i="11"/>
  <c r="J1214" i="11"/>
  <c r="J1215" i="11"/>
  <c r="J1216" i="11"/>
  <c r="J1217" i="11"/>
  <c r="J1218" i="11"/>
  <c r="J1219" i="11"/>
  <c r="J1220" i="11"/>
  <c r="J1221" i="11"/>
  <c r="J1222" i="11"/>
  <c r="J1223" i="11"/>
  <c r="J1224" i="11"/>
  <c r="J1225" i="11"/>
  <c r="J1226" i="11"/>
  <c r="J1227" i="11"/>
  <c r="J1228" i="11"/>
  <c r="J1229" i="11"/>
  <c r="J1230" i="11"/>
  <c r="J1231" i="11"/>
  <c r="J1232" i="11"/>
  <c r="J1233" i="11"/>
  <c r="J1234" i="11"/>
  <c r="J1235" i="11"/>
  <c r="J1236" i="11"/>
  <c r="J1237" i="11"/>
  <c r="J1175" i="11"/>
  <c r="J1176" i="11"/>
  <c r="J1177" i="11"/>
  <c r="J1178" i="11"/>
  <c r="J1179" i="11"/>
  <c r="I1175" i="11"/>
  <c r="I1176" i="11" s="1"/>
  <c r="I1177" i="11" s="1"/>
  <c r="I1178" i="11" s="1"/>
  <c r="I1179" i="11" s="1"/>
  <c r="I1180" i="11" s="1"/>
  <c r="I1181" i="11" s="1"/>
  <c r="I1182" i="11" s="1"/>
  <c r="I1183" i="11" s="1"/>
  <c r="I1184" i="11" s="1"/>
  <c r="I1185" i="11" s="1"/>
  <c r="I1186" i="11" s="1"/>
  <c r="I1187" i="11" s="1"/>
  <c r="I1188" i="11" s="1"/>
  <c r="I1189" i="11" s="1"/>
  <c r="I1190" i="11" s="1"/>
  <c r="I1191" i="11" s="1"/>
  <c r="I1192" i="11" s="1"/>
  <c r="I1193" i="11" s="1"/>
  <c r="I1194" i="11" s="1"/>
  <c r="I1195" i="11" s="1"/>
  <c r="I1196" i="11" s="1"/>
  <c r="I1197" i="11" s="1"/>
  <c r="I1198" i="11" s="1"/>
  <c r="I1199" i="11" s="1"/>
  <c r="I1200" i="11" s="1"/>
  <c r="I1201" i="11" s="1"/>
  <c r="I1202" i="11" s="1"/>
  <c r="I1203" i="11" s="1"/>
  <c r="I1204" i="11" s="1"/>
  <c r="I1205" i="11" s="1"/>
  <c r="I1206" i="11" s="1"/>
  <c r="I1207" i="11" s="1"/>
  <c r="I1208" i="11" s="1"/>
  <c r="I1209" i="11" s="1"/>
  <c r="I1210" i="11" s="1"/>
  <c r="I1211" i="11" s="1"/>
  <c r="I1212" i="11" s="1"/>
  <c r="I1213" i="11" s="1"/>
  <c r="I1214" i="11" s="1"/>
  <c r="I1215" i="11" s="1"/>
  <c r="I1216" i="11" s="1"/>
  <c r="I1217" i="11" s="1"/>
  <c r="I1218" i="11" s="1"/>
  <c r="I1219" i="11" s="1"/>
  <c r="I1220" i="11" s="1"/>
  <c r="I1221" i="11" s="1"/>
  <c r="I1222" i="11" s="1"/>
  <c r="I1223" i="11" s="1"/>
  <c r="I1224" i="11" s="1"/>
  <c r="I1225" i="11" s="1"/>
  <c r="I1226" i="11" s="1"/>
  <c r="I1227" i="11" s="1"/>
  <c r="I1228" i="11" s="1"/>
  <c r="I1229" i="11" s="1"/>
  <c r="I1230" i="11" s="1"/>
  <c r="I1231" i="11" s="1"/>
  <c r="I1232" i="11" s="1"/>
  <c r="I1233" i="11" s="1"/>
  <c r="I1234" i="11" s="1"/>
  <c r="I1235" i="11" s="1"/>
  <c r="I1236" i="11" s="1"/>
  <c r="H1175" i="11"/>
  <c r="H1176" i="11"/>
  <c r="H1177" i="11"/>
  <c r="H1178" i="11"/>
  <c r="H1179" i="11"/>
  <c r="H1180" i="11"/>
  <c r="H1181" i="11"/>
  <c r="H1182" i="11"/>
  <c r="H1183" i="11"/>
  <c r="H1184" i="11"/>
  <c r="H1185" i="11"/>
  <c r="H1186" i="11"/>
  <c r="H1187" i="11"/>
  <c r="H1188" i="11"/>
  <c r="H1189" i="11"/>
  <c r="H1190" i="11"/>
  <c r="H1191" i="11"/>
  <c r="H1192" i="11"/>
  <c r="H1193" i="11"/>
  <c r="H1194" i="11"/>
  <c r="H1195" i="11"/>
  <c r="H1196" i="11"/>
  <c r="H1197" i="11"/>
  <c r="H1198" i="11"/>
  <c r="H1199" i="11"/>
  <c r="H1200" i="11"/>
  <c r="H1201" i="11"/>
  <c r="H1202" i="11"/>
  <c r="H1203" i="11"/>
  <c r="H1204" i="11"/>
  <c r="H1205" i="11"/>
  <c r="H1206" i="11"/>
  <c r="H1207" i="11"/>
  <c r="H1208" i="11"/>
  <c r="H1209" i="11"/>
  <c r="H1210" i="11"/>
  <c r="H1211" i="11"/>
  <c r="H1212" i="11"/>
  <c r="H1213" i="11"/>
  <c r="H1214" i="11"/>
  <c r="H1215" i="11"/>
  <c r="H1216" i="11"/>
  <c r="H1217" i="11"/>
  <c r="H1218" i="11"/>
  <c r="H1219" i="11"/>
  <c r="H1220" i="11"/>
  <c r="H1221" i="11"/>
  <c r="H1222" i="11"/>
  <c r="H1223" i="11"/>
  <c r="H1224" i="11"/>
  <c r="H1225" i="11"/>
  <c r="H1226" i="11"/>
  <c r="H1227" i="11"/>
  <c r="H1228" i="11"/>
  <c r="H1229" i="11"/>
  <c r="H1230" i="11"/>
  <c r="H1231" i="11"/>
  <c r="H1232" i="11"/>
  <c r="H1233" i="11"/>
  <c r="H1234" i="11"/>
  <c r="H1235" i="11"/>
  <c r="H1236" i="11"/>
  <c r="H1237" i="11"/>
  <c r="G1175" i="11"/>
  <c r="G1176" i="11"/>
  <c r="G1177" i="11"/>
  <c r="G1178" i="11"/>
  <c r="G1179" i="11"/>
  <c r="G1180" i="11"/>
  <c r="G1181" i="11"/>
  <c r="G1182" i="11"/>
  <c r="G1183" i="11"/>
  <c r="G1184" i="11"/>
  <c r="G1185" i="11"/>
  <c r="G1186" i="11"/>
  <c r="G1187" i="11"/>
  <c r="G1188" i="11"/>
  <c r="G1189" i="11"/>
  <c r="G1190" i="11"/>
  <c r="G1191" i="11"/>
  <c r="G1192" i="11"/>
  <c r="G1193" i="11"/>
  <c r="G1194" i="11"/>
  <c r="G1195" i="11"/>
  <c r="G1196" i="11"/>
  <c r="G1197" i="11"/>
  <c r="G1198" i="11"/>
  <c r="G1199" i="11"/>
  <c r="G1200" i="11"/>
  <c r="G1201" i="11"/>
  <c r="G1202" i="11"/>
  <c r="G1203" i="11"/>
  <c r="G1204" i="11"/>
  <c r="G1205" i="11"/>
  <c r="G1206" i="11"/>
  <c r="G1207" i="11"/>
  <c r="G1208" i="11"/>
  <c r="G1209" i="11"/>
  <c r="G1210" i="11"/>
  <c r="G1211" i="11"/>
  <c r="G1212" i="11"/>
  <c r="G1213" i="11"/>
  <c r="G1214" i="11"/>
  <c r="G1215" i="11"/>
  <c r="G1216" i="11"/>
  <c r="G1217" i="11"/>
  <c r="G1218" i="11"/>
  <c r="G1219" i="11"/>
  <c r="G1220" i="11"/>
  <c r="G1221" i="11"/>
  <c r="G1222" i="11"/>
  <c r="G1223" i="11"/>
  <c r="G1224" i="11"/>
  <c r="G1225" i="11"/>
  <c r="G1226" i="11"/>
  <c r="G1227" i="11"/>
  <c r="G1228" i="11"/>
  <c r="G1229" i="11"/>
  <c r="G1230" i="11"/>
  <c r="G1231" i="11"/>
  <c r="G1232" i="11"/>
  <c r="G1233" i="11"/>
  <c r="G1234" i="11"/>
  <c r="G1235" i="11"/>
  <c r="G1236" i="11"/>
  <c r="G1237" i="11"/>
  <c r="F1176" i="11"/>
  <c r="F1177" i="11" s="1"/>
  <c r="F1178" i="11" s="1"/>
  <c r="F1179" i="11" s="1"/>
  <c r="F1180" i="11" s="1"/>
  <c r="F1181" i="11" s="1"/>
  <c r="F1182" i="11" s="1"/>
  <c r="F1183" i="11" s="1"/>
  <c r="F1184" i="11" s="1"/>
  <c r="F1185" i="11" s="1"/>
  <c r="F1186" i="11" s="1"/>
  <c r="F1187" i="11" s="1"/>
  <c r="F1188" i="11" s="1"/>
  <c r="F1189" i="11" s="1"/>
  <c r="F1190" i="11" s="1"/>
  <c r="F1191" i="11" s="1"/>
  <c r="F1192" i="11" s="1"/>
  <c r="F1193" i="11" s="1"/>
  <c r="F1194" i="11" s="1"/>
  <c r="F1195" i="11" s="1"/>
  <c r="F1196" i="11" s="1"/>
  <c r="F1197" i="11" s="1"/>
  <c r="F1198" i="11" s="1"/>
  <c r="F1199" i="11" s="1"/>
  <c r="F1200" i="11" s="1"/>
  <c r="F1201" i="11" s="1"/>
  <c r="F1202" i="11" s="1"/>
  <c r="F1203" i="11" s="1"/>
  <c r="F1204" i="11" s="1"/>
  <c r="F1205" i="11" s="1"/>
  <c r="F1206" i="11" s="1"/>
  <c r="F1207" i="11" s="1"/>
  <c r="F1208" i="11" s="1"/>
  <c r="F1209" i="11" s="1"/>
  <c r="F1210" i="11" s="1"/>
  <c r="F1211" i="11" s="1"/>
  <c r="F1212" i="11" s="1"/>
  <c r="F1213" i="11" s="1"/>
  <c r="F1214" i="11" s="1"/>
  <c r="F1215" i="11" s="1"/>
  <c r="F1216" i="11" s="1"/>
  <c r="F1217" i="11" s="1"/>
  <c r="F1218" i="11" s="1"/>
  <c r="F1219" i="11" s="1"/>
  <c r="F1220" i="11" s="1"/>
  <c r="F1221" i="11" s="1"/>
  <c r="F1222" i="11" s="1"/>
  <c r="F1223" i="11" s="1"/>
  <c r="F1224" i="11" s="1"/>
  <c r="F1225" i="11" s="1"/>
  <c r="F1226" i="11" s="1"/>
  <c r="F1227" i="11" s="1"/>
  <c r="F1228" i="11" s="1"/>
  <c r="F1229" i="11" s="1"/>
  <c r="F1230" i="11" s="1"/>
  <c r="F1231" i="11" s="1"/>
  <c r="F1232" i="11" s="1"/>
  <c r="F1233" i="11" s="1"/>
  <c r="F1234" i="11" s="1"/>
  <c r="F1235" i="11" s="1"/>
  <c r="F1236" i="11" s="1"/>
  <c r="F1175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C1176" i="11"/>
  <c r="C1177" i="11"/>
  <c r="C1178" i="11"/>
  <c r="C1179" i="11"/>
  <c r="C1180" i="11"/>
  <c r="C1181" i="11"/>
  <c r="C1182" i="11"/>
  <c r="C1183" i="11"/>
  <c r="C1184" i="11"/>
  <c r="C1185" i="11"/>
  <c r="C1186" i="11"/>
  <c r="C1187" i="11"/>
  <c r="C1188" i="11"/>
  <c r="C1189" i="11"/>
  <c r="C1190" i="11"/>
  <c r="C1191" i="11"/>
  <c r="C1192" i="11"/>
  <c r="C1193" i="11"/>
  <c r="C1194" i="11"/>
  <c r="C1195" i="11"/>
  <c r="C1196" i="11"/>
  <c r="C1197" i="11"/>
  <c r="C1198" i="11"/>
  <c r="C1199" i="11"/>
  <c r="C1200" i="11"/>
  <c r="C1201" i="11"/>
  <c r="C1202" i="11"/>
  <c r="C1203" i="11"/>
  <c r="C1204" i="11"/>
  <c r="C1205" i="11"/>
  <c r="C1206" i="11"/>
  <c r="C1207" i="11"/>
  <c r="C1208" i="11"/>
  <c r="C1209" i="11"/>
  <c r="C1210" i="11"/>
  <c r="C1211" i="11"/>
  <c r="C1212" i="11"/>
  <c r="C1213" i="11"/>
  <c r="C1214" i="11"/>
  <c r="C1215" i="11"/>
  <c r="C1216" i="11"/>
  <c r="C1217" i="11"/>
  <c r="C1218" i="11"/>
  <c r="C1219" i="11"/>
  <c r="C1220" i="11"/>
  <c r="C1221" i="11"/>
  <c r="C1222" i="11"/>
  <c r="C1223" i="11"/>
  <c r="C1224" i="11"/>
  <c r="C1225" i="11"/>
  <c r="C1226" i="11"/>
  <c r="C1227" i="11"/>
  <c r="C1228" i="11"/>
  <c r="C1229" i="11"/>
  <c r="C1230" i="11"/>
  <c r="C1231" i="11"/>
  <c r="C1232" i="11"/>
  <c r="C1233" i="11"/>
  <c r="C1234" i="11"/>
  <c r="C1235" i="11"/>
  <c r="C1236" i="11"/>
  <c r="C1237" i="11"/>
  <c r="C1175" i="11"/>
  <c r="B1176" i="11"/>
  <c r="B1177" i="11" s="1"/>
  <c r="B1178" i="11" s="1"/>
  <c r="B1179" i="11" s="1"/>
  <c r="B1180" i="11" s="1"/>
  <c r="B1181" i="11" s="1"/>
  <c r="B1182" i="11" s="1"/>
  <c r="B1183" i="11" s="1"/>
  <c r="B1184" i="11" s="1"/>
  <c r="B1185" i="11" s="1"/>
  <c r="B1186" i="11" s="1"/>
  <c r="B1187" i="11" s="1"/>
  <c r="B1188" i="11" s="1"/>
  <c r="B1189" i="11" s="1"/>
  <c r="B1190" i="11" s="1"/>
  <c r="B1191" i="11" s="1"/>
  <c r="B1192" i="11" s="1"/>
  <c r="B1193" i="11" s="1"/>
  <c r="B1194" i="11" s="1"/>
  <c r="B1195" i="11" s="1"/>
  <c r="B1196" i="11" s="1"/>
  <c r="B1197" i="11" s="1"/>
  <c r="B1198" i="11" s="1"/>
  <c r="B1199" i="11" s="1"/>
  <c r="B1200" i="11" s="1"/>
  <c r="B1201" i="11" s="1"/>
  <c r="B1202" i="11" s="1"/>
  <c r="B1203" i="11" s="1"/>
  <c r="B1204" i="11" s="1"/>
  <c r="B1205" i="11" s="1"/>
  <c r="B1206" i="11" s="1"/>
  <c r="B1207" i="11" s="1"/>
  <c r="B1208" i="11" s="1"/>
  <c r="B1209" i="11" s="1"/>
  <c r="B1210" i="11" s="1"/>
  <c r="B1211" i="11" s="1"/>
  <c r="B1212" i="11" s="1"/>
  <c r="B1213" i="11" s="1"/>
  <c r="B1214" i="11" s="1"/>
  <c r="B1215" i="11" s="1"/>
  <c r="B1216" i="11" s="1"/>
  <c r="B1217" i="11" s="1"/>
  <c r="B1218" i="11" s="1"/>
  <c r="B1219" i="11" s="1"/>
  <c r="B1220" i="11" s="1"/>
  <c r="B1221" i="11" s="1"/>
  <c r="B1222" i="11" s="1"/>
  <c r="B1223" i="11" s="1"/>
  <c r="B1224" i="11" s="1"/>
  <c r="B1225" i="11" s="1"/>
  <c r="B1226" i="11" s="1"/>
  <c r="B1227" i="11" s="1"/>
  <c r="B1228" i="11" s="1"/>
  <c r="B1229" i="11" s="1"/>
  <c r="B1230" i="11" s="1"/>
  <c r="B1231" i="11" s="1"/>
  <c r="B1232" i="11" s="1"/>
  <c r="B1233" i="11" s="1"/>
  <c r="B1234" i="11" s="1"/>
  <c r="B1235" i="11" s="1"/>
  <c r="B1236" i="11" s="1"/>
  <c r="B1175" i="11"/>
  <c r="L1154" i="11"/>
  <c r="N1154" i="11" s="1"/>
  <c r="M1154" i="11"/>
  <c r="P1154" i="11"/>
  <c r="R1154" i="11"/>
  <c r="L1155" i="11"/>
  <c r="N1155" i="11" s="1"/>
  <c r="M1155" i="11"/>
  <c r="P1155" i="11"/>
  <c r="R1155" i="11"/>
  <c r="L1156" i="11"/>
  <c r="N1156" i="11" s="1"/>
  <c r="M1156" i="11"/>
  <c r="P1156" i="11"/>
  <c r="R1156" i="11" s="1"/>
  <c r="L1157" i="11"/>
  <c r="M1157" i="11"/>
  <c r="N1157" i="11"/>
  <c r="O1157" i="11"/>
  <c r="Q1157" i="11" s="1"/>
  <c r="P1157" i="11"/>
  <c r="R1157" i="11" s="1"/>
  <c r="L1158" i="11"/>
  <c r="M1158" i="11"/>
  <c r="N1158" i="11"/>
  <c r="O1158" i="11"/>
  <c r="Q1158" i="11" s="1"/>
  <c r="P1158" i="11"/>
  <c r="R1158" i="11" s="1"/>
  <c r="L1159" i="11"/>
  <c r="M1159" i="11"/>
  <c r="N1159" i="11"/>
  <c r="O1159" i="11"/>
  <c r="Q1159" i="11" s="1"/>
  <c r="P1159" i="11"/>
  <c r="R1159" i="11" s="1"/>
  <c r="L1160" i="11"/>
  <c r="M1160" i="11"/>
  <c r="N1160" i="11"/>
  <c r="O1160" i="11"/>
  <c r="P1160" i="11"/>
  <c r="R1160" i="11" s="1"/>
  <c r="Q1160" i="11"/>
  <c r="L1161" i="11"/>
  <c r="M1161" i="11"/>
  <c r="N1161" i="11"/>
  <c r="O1161" i="11"/>
  <c r="P1161" i="11"/>
  <c r="Q1161" i="11"/>
  <c r="R1161" i="11"/>
  <c r="L1162" i="11"/>
  <c r="N1162" i="11" s="1"/>
  <c r="M1162" i="11"/>
  <c r="P1162" i="11"/>
  <c r="R1162" i="11"/>
  <c r="L1163" i="11"/>
  <c r="N1163" i="11" s="1"/>
  <c r="M1163" i="11"/>
  <c r="P1163" i="11"/>
  <c r="R1163" i="11" s="1"/>
  <c r="L1164" i="11"/>
  <c r="N1164" i="11" s="1"/>
  <c r="M1164" i="11"/>
  <c r="P1164" i="11"/>
  <c r="R1164" i="11"/>
  <c r="L1165" i="11"/>
  <c r="M1165" i="11"/>
  <c r="N1165" i="11"/>
  <c r="O1165" i="11"/>
  <c r="Q1165" i="11" s="1"/>
  <c r="P1165" i="11"/>
  <c r="R1165" i="11"/>
  <c r="L1166" i="11"/>
  <c r="M1166" i="11"/>
  <c r="N1166" i="11"/>
  <c r="O1166" i="11"/>
  <c r="Q1166" i="11" s="1"/>
  <c r="P1166" i="11"/>
  <c r="R1166" i="11" s="1"/>
  <c r="L1167" i="11"/>
  <c r="N1167" i="11" s="1"/>
  <c r="M1167" i="11"/>
  <c r="O1167" i="11"/>
  <c r="Q1167" i="11" s="1"/>
  <c r="P1167" i="11"/>
  <c r="R1167" i="11" s="1"/>
  <c r="L1168" i="11"/>
  <c r="O1168" i="11" s="1"/>
  <c r="Q1168" i="11" s="1"/>
  <c r="M1168" i="11"/>
  <c r="N1168" i="11"/>
  <c r="P1168" i="11"/>
  <c r="R1168" i="11" s="1"/>
  <c r="L1169" i="11"/>
  <c r="M1169" i="11"/>
  <c r="N1169" i="11"/>
  <c r="O1169" i="11"/>
  <c r="P1169" i="11"/>
  <c r="Q1169" i="11"/>
  <c r="R1169" i="11"/>
  <c r="L1170" i="11"/>
  <c r="N1170" i="11" s="1"/>
  <c r="M1170" i="11"/>
  <c r="P1170" i="11"/>
  <c r="R1170" i="11"/>
  <c r="L1171" i="11"/>
  <c r="N1171" i="11" s="1"/>
  <c r="M1171" i="11"/>
  <c r="P1171" i="11"/>
  <c r="R1171" i="11"/>
  <c r="L1172" i="11"/>
  <c r="N1172" i="11" s="1"/>
  <c r="M1172" i="11"/>
  <c r="P1172" i="11"/>
  <c r="R1172" i="11" s="1"/>
  <c r="L1173" i="11"/>
  <c r="O1173" i="11" s="1"/>
  <c r="Q1173" i="11" s="1"/>
  <c r="M1173" i="11"/>
  <c r="P1173" i="11"/>
  <c r="R1173" i="11"/>
  <c r="L1174" i="11"/>
  <c r="N1174" i="11" s="1"/>
  <c r="M1174" i="11"/>
  <c r="O1174" i="11"/>
  <c r="Q1174" i="11" s="1"/>
  <c r="P1174" i="11"/>
  <c r="R1174" i="11" s="1"/>
  <c r="K1154" i="11"/>
  <c r="L1151" i="11" s="1"/>
  <c r="K1155" i="11"/>
  <c r="K1156" i="11"/>
  <c r="K1157" i="11"/>
  <c r="K1158" i="11"/>
  <c r="K1159" i="11"/>
  <c r="K1160" i="11"/>
  <c r="K1161" i="11"/>
  <c r="K1162" i="11"/>
  <c r="K1163" i="11"/>
  <c r="K1164" i="11"/>
  <c r="K1165" i="11"/>
  <c r="K1166" i="11"/>
  <c r="K1167" i="11"/>
  <c r="K1168" i="11"/>
  <c r="K1169" i="11"/>
  <c r="K1170" i="11"/>
  <c r="K1171" i="11"/>
  <c r="K1172" i="11"/>
  <c r="K1173" i="11"/>
  <c r="K1174" i="11"/>
  <c r="J1154" i="11"/>
  <c r="J1155" i="11"/>
  <c r="J1156" i="11"/>
  <c r="J1157" i="11"/>
  <c r="J1158" i="11"/>
  <c r="J1159" i="11"/>
  <c r="J1160" i="11"/>
  <c r="J1161" i="11"/>
  <c r="J1162" i="11"/>
  <c r="J1163" i="11"/>
  <c r="J1164" i="11"/>
  <c r="J1165" i="11"/>
  <c r="J1166" i="11"/>
  <c r="J1167" i="11"/>
  <c r="J1168" i="11"/>
  <c r="J1169" i="11"/>
  <c r="J1170" i="11"/>
  <c r="J1171" i="11"/>
  <c r="J1172" i="11"/>
  <c r="J1173" i="11"/>
  <c r="J1174" i="11"/>
  <c r="I1154" i="11"/>
  <c r="I1155" i="11" s="1"/>
  <c r="I1156" i="11" s="1"/>
  <c r="I1157" i="11" s="1"/>
  <c r="I1158" i="11" s="1"/>
  <c r="I1159" i="11" s="1"/>
  <c r="I1160" i="11" s="1"/>
  <c r="I1161" i="11" s="1"/>
  <c r="I1162" i="11" s="1"/>
  <c r="I1163" i="11" s="1"/>
  <c r="I1164" i="11" s="1"/>
  <c r="I1165" i="11" s="1"/>
  <c r="I1166" i="11" s="1"/>
  <c r="I1167" i="11" s="1"/>
  <c r="I1168" i="11" s="1"/>
  <c r="I1169" i="11" s="1"/>
  <c r="I1170" i="11" s="1"/>
  <c r="I1171" i="11" s="1"/>
  <c r="I1172" i="11" s="1"/>
  <c r="I1173" i="11" s="1"/>
  <c r="H1154" i="11"/>
  <c r="H1155" i="11"/>
  <c r="H1156" i="11"/>
  <c r="H1157" i="11"/>
  <c r="H1158" i="11"/>
  <c r="H1159" i="11"/>
  <c r="H1160" i="11"/>
  <c r="H1161" i="11"/>
  <c r="H1162" i="11"/>
  <c r="H1163" i="11"/>
  <c r="H1164" i="11"/>
  <c r="H1165" i="11"/>
  <c r="H1166" i="11"/>
  <c r="H1167" i="11"/>
  <c r="H1168" i="11"/>
  <c r="H1169" i="11"/>
  <c r="H1170" i="11"/>
  <c r="H1171" i="11"/>
  <c r="H1172" i="11"/>
  <c r="H1173" i="11"/>
  <c r="H1174" i="11"/>
  <c r="G1154" i="11"/>
  <c r="G1155" i="11"/>
  <c r="G1156" i="11"/>
  <c r="G1157" i="11"/>
  <c r="G1158" i="11"/>
  <c r="G1159" i="11"/>
  <c r="G1160" i="11"/>
  <c r="G1161" i="11"/>
  <c r="G1162" i="11"/>
  <c r="G1163" i="11"/>
  <c r="G1164" i="11"/>
  <c r="G1165" i="11"/>
  <c r="G1166" i="11"/>
  <c r="G1167" i="11"/>
  <c r="G1168" i="11"/>
  <c r="G1169" i="11"/>
  <c r="G1170" i="11"/>
  <c r="G1171" i="11"/>
  <c r="G1172" i="11"/>
  <c r="G1173" i="11"/>
  <c r="G1174" i="11"/>
  <c r="F1154" i="11"/>
  <c r="F1155" i="11" s="1"/>
  <c r="F1156" i="11" s="1"/>
  <c r="F1157" i="11" s="1"/>
  <c r="F1158" i="11" s="1"/>
  <c r="F1159" i="11" s="1"/>
  <c r="F1160" i="11" s="1"/>
  <c r="F1161" i="11" s="1"/>
  <c r="F1162" i="11" s="1"/>
  <c r="F1163" i="11" s="1"/>
  <c r="F1164" i="11" s="1"/>
  <c r="F1165" i="11" s="1"/>
  <c r="F1166" i="11" s="1"/>
  <c r="F1167" i="11" s="1"/>
  <c r="F1168" i="11" s="1"/>
  <c r="F1169" i="11" s="1"/>
  <c r="F1170" i="11" s="1"/>
  <c r="F1171" i="11" s="1"/>
  <c r="F1172" i="11" s="1"/>
  <c r="F1173" i="11" s="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B1155" i="11"/>
  <c r="B1156" i="11" s="1"/>
  <c r="C1155" i="11"/>
  <c r="B1154" i="11"/>
  <c r="C1154" i="11" s="1"/>
  <c r="L1147" i="11"/>
  <c r="N1147" i="11" s="1"/>
  <c r="M1147" i="11"/>
  <c r="P1147" i="11"/>
  <c r="R1147" i="11" s="1"/>
  <c r="L1148" i="11"/>
  <c r="N1148" i="11" s="1"/>
  <c r="M1148" i="11"/>
  <c r="P1148" i="11"/>
  <c r="R1148" i="11"/>
  <c r="L1149" i="11"/>
  <c r="N1149" i="11" s="1"/>
  <c r="M1149" i="11"/>
  <c r="P1149" i="11"/>
  <c r="R1149" i="11"/>
  <c r="L1150" i="11"/>
  <c r="O1150" i="11" s="1"/>
  <c r="Q1150" i="11" s="1"/>
  <c r="M1150" i="11"/>
  <c r="P1150" i="11"/>
  <c r="R1150" i="11" s="1"/>
  <c r="M1151" i="11"/>
  <c r="P1151" i="11"/>
  <c r="R1151" i="11" s="1"/>
  <c r="M1152" i="11"/>
  <c r="P1152" i="11"/>
  <c r="R1152" i="11" s="1"/>
  <c r="M1153" i="11"/>
  <c r="P1153" i="11"/>
  <c r="R1153" i="11" s="1"/>
  <c r="K1147" i="11"/>
  <c r="K1148" i="11"/>
  <c r="K1149" i="11"/>
  <c r="K1150" i="11"/>
  <c r="K1151" i="11"/>
  <c r="K1152" i="11"/>
  <c r="K1153" i="11"/>
  <c r="I1148" i="11"/>
  <c r="I1149" i="11" s="1"/>
  <c r="I1150" i="11" s="1"/>
  <c r="I1151" i="11" s="1"/>
  <c r="I1152" i="11" s="1"/>
  <c r="I1147" i="11"/>
  <c r="J1147" i="11" s="1"/>
  <c r="H1147" i="11"/>
  <c r="H1148" i="11"/>
  <c r="H1149" i="11"/>
  <c r="H1150" i="11"/>
  <c r="H1151" i="11"/>
  <c r="H1152" i="11"/>
  <c r="H1153" i="11"/>
  <c r="G1147" i="11"/>
  <c r="G1148" i="11"/>
  <c r="G1149" i="11"/>
  <c r="G1150" i="11"/>
  <c r="G1151" i="11"/>
  <c r="G1152" i="11"/>
  <c r="G1153" i="11"/>
  <c r="F1147" i="11"/>
  <c r="F1148" i="11" s="1"/>
  <c r="F1149" i="11" s="1"/>
  <c r="F1150" i="11" s="1"/>
  <c r="F1151" i="11" s="1"/>
  <c r="F1152" i="11" s="1"/>
  <c r="E1147" i="11"/>
  <c r="E1148" i="11"/>
  <c r="E1149" i="11"/>
  <c r="E1150" i="11"/>
  <c r="E1151" i="11"/>
  <c r="E1152" i="11"/>
  <c r="E1153" i="11"/>
  <c r="D1147" i="11"/>
  <c r="D1148" i="11"/>
  <c r="D1149" i="11"/>
  <c r="B1148" i="11"/>
  <c r="B1149" i="11" s="1"/>
  <c r="C1148" i="11"/>
  <c r="B1147" i="11"/>
  <c r="L1140" i="11"/>
  <c r="N1140" i="11" s="1"/>
  <c r="M1140" i="11"/>
  <c r="P1140" i="11"/>
  <c r="R1140" i="11" s="1"/>
  <c r="L1141" i="11"/>
  <c r="N1141" i="11" s="1"/>
  <c r="M1141" i="11"/>
  <c r="P1141" i="11"/>
  <c r="R1141" i="11"/>
  <c r="L1142" i="11"/>
  <c r="N1142" i="11" s="1"/>
  <c r="M1142" i="11"/>
  <c r="P1142" i="11"/>
  <c r="R1142" i="11"/>
  <c r="L1143" i="11"/>
  <c r="O1143" i="11" s="1"/>
  <c r="Q1143" i="11" s="1"/>
  <c r="M1143" i="11"/>
  <c r="N1143" i="11"/>
  <c r="P1143" i="11"/>
  <c r="R1143" i="11"/>
  <c r="L1144" i="11"/>
  <c r="N1144" i="11" s="1"/>
  <c r="M1144" i="11"/>
  <c r="P1144" i="11"/>
  <c r="R1144" i="11" s="1"/>
  <c r="L1145" i="11"/>
  <c r="M1145" i="11"/>
  <c r="P1145" i="11"/>
  <c r="R1145" i="11" s="1"/>
  <c r="L1146" i="11"/>
  <c r="O1146" i="11" s="1"/>
  <c r="Q1146" i="11" s="1"/>
  <c r="M1146" i="11"/>
  <c r="P1146" i="11"/>
  <c r="R1146" i="11" s="1"/>
  <c r="K1140" i="11"/>
  <c r="K1141" i="11"/>
  <c r="K1142" i="11"/>
  <c r="K1143" i="11"/>
  <c r="K1144" i="11"/>
  <c r="K1145" i="11"/>
  <c r="K1146" i="11"/>
  <c r="J1140" i="11"/>
  <c r="J1141" i="11"/>
  <c r="J1142" i="11"/>
  <c r="J1143" i="11"/>
  <c r="J1144" i="11"/>
  <c r="J1145" i="11"/>
  <c r="J1146" i="11"/>
  <c r="I1141" i="11"/>
  <c r="I1142" i="11" s="1"/>
  <c r="I1143" i="11" s="1"/>
  <c r="I1144" i="11" s="1"/>
  <c r="I1145" i="11" s="1"/>
  <c r="I1140" i="11"/>
  <c r="H1140" i="11"/>
  <c r="H1141" i="11"/>
  <c r="H1142" i="11"/>
  <c r="H1143" i="11"/>
  <c r="H1144" i="11"/>
  <c r="H1145" i="11"/>
  <c r="H1146" i="11"/>
  <c r="G1140" i="11"/>
  <c r="G1141" i="11"/>
  <c r="G1142" i="11"/>
  <c r="G1143" i="11"/>
  <c r="G1144" i="11"/>
  <c r="G1145" i="11"/>
  <c r="G1146" i="11"/>
  <c r="F1140" i="11"/>
  <c r="F1141" i="11" s="1"/>
  <c r="F1142" i="11" s="1"/>
  <c r="F1143" i="11" s="1"/>
  <c r="F1144" i="11" s="1"/>
  <c r="F1145" i="11" s="1"/>
  <c r="E1140" i="11"/>
  <c r="E1141" i="11"/>
  <c r="E1142" i="11"/>
  <c r="E1143" i="11"/>
  <c r="E1144" i="11"/>
  <c r="E1145" i="11"/>
  <c r="E1146" i="11"/>
  <c r="D1140" i="11"/>
  <c r="D1141" i="11"/>
  <c r="D1142" i="11"/>
  <c r="B1141" i="11"/>
  <c r="B1142" i="11" s="1"/>
  <c r="B1143" i="11" s="1"/>
  <c r="B1144" i="11" s="1"/>
  <c r="B1145" i="11" s="1"/>
  <c r="B1140" i="11"/>
  <c r="L1132" i="11"/>
  <c r="N1132" i="11" s="1"/>
  <c r="M1132" i="11"/>
  <c r="P1132" i="11"/>
  <c r="R1132" i="11"/>
  <c r="L1133" i="11"/>
  <c r="N1133" i="11" s="1"/>
  <c r="M1133" i="11"/>
  <c r="P1133" i="11"/>
  <c r="R1133" i="11"/>
  <c r="L1134" i="11"/>
  <c r="N1134" i="11" s="1"/>
  <c r="M1134" i="11"/>
  <c r="P1134" i="11"/>
  <c r="R1134" i="11"/>
  <c r="L1135" i="11"/>
  <c r="O1135" i="11" s="1"/>
  <c r="Q1135" i="11" s="1"/>
  <c r="M1135" i="11"/>
  <c r="N1135" i="11"/>
  <c r="P1135" i="11"/>
  <c r="R1135" i="11" s="1"/>
  <c r="L1136" i="11"/>
  <c r="M1136" i="11"/>
  <c r="N1136" i="11"/>
  <c r="O1136" i="11"/>
  <c r="Q1136" i="11" s="1"/>
  <c r="P1136" i="11"/>
  <c r="R1136" i="11" s="1"/>
  <c r="L1137" i="11"/>
  <c r="O1137" i="11" s="1"/>
  <c r="Q1137" i="11" s="1"/>
  <c r="M1137" i="11"/>
  <c r="P1137" i="11"/>
  <c r="R1137" i="11" s="1"/>
  <c r="L1138" i="11"/>
  <c r="N1138" i="11" s="1"/>
  <c r="M1138" i="11"/>
  <c r="O1138" i="11"/>
  <c r="Q1138" i="11" s="1"/>
  <c r="P1138" i="11"/>
  <c r="R1138" i="11" s="1"/>
  <c r="L1139" i="11"/>
  <c r="N1139" i="11" s="1"/>
  <c r="M1139" i="11"/>
  <c r="P1139" i="11"/>
  <c r="R1139" i="11"/>
  <c r="K1132" i="11"/>
  <c r="K1133" i="11"/>
  <c r="K1134" i="11"/>
  <c r="K1135" i="11"/>
  <c r="K1136" i="11"/>
  <c r="K1137" i="11"/>
  <c r="K1138" i="11"/>
  <c r="K1139" i="11"/>
  <c r="J1132" i="11"/>
  <c r="J1133" i="11"/>
  <c r="J1134" i="11"/>
  <c r="J1135" i="11"/>
  <c r="J1136" i="11"/>
  <c r="J1137" i="11"/>
  <c r="J1138" i="11"/>
  <c r="J1139" i="11"/>
  <c r="I1132" i="11"/>
  <c r="I1133" i="11" s="1"/>
  <c r="I1134" i="11" s="1"/>
  <c r="I1135" i="11" s="1"/>
  <c r="I1136" i="11" s="1"/>
  <c r="I1137" i="11" s="1"/>
  <c r="I1138" i="11" s="1"/>
  <c r="H1132" i="11"/>
  <c r="H1133" i="11"/>
  <c r="H1134" i="11"/>
  <c r="H1135" i="11"/>
  <c r="H1136" i="11"/>
  <c r="H1137" i="11"/>
  <c r="H1138" i="11"/>
  <c r="H1139" i="11"/>
  <c r="G1132" i="11"/>
  <c r="G1133" i="11"/>
  <c r="G1134" i="11"/>
  <c r="G1135" i="11"/>
  <c r="G1136" i="11"/>
  <c r="G1137" i="11"/>
  <c r="G1138" i="11"/>
  <c r="G1139" i="11"/>
  <c r="F1132" i="11"/>
  <c r="F1133" i="11" s="1"/>
  <c r="F1134" i="11" s="1"/>
  <c r="F1135" i="11" s="1"/>
  <c r="F1136" i="11" s="1"/>
  <c r="F1137" i="11" s="1"/>
  <c r="F1138" i="11" s="1"/>
  <c r="E1132" i="11"/>
  <c r="E1133" i="11"/>
  <c r="E1134" i="11"/>
  <c r="E1135" i="11"/>
  <c r="E1136" i="11"/>
  <c r="E1137" i="11"/>
  <c r="E1138" i="11"/>
  <c r="E1139" i="11"/>
  <c r="D1132" i="11"/>
  <c r="D1133" i="11"/>
  <c r="D1134" i="11"/>
  <c r="D1135" i="11"/>
  <c r="B1133" i="11"/>
  <c r="B1134" i="11" s="1"/>
  <c r="B1135" i="11" s="1"/>
  <c r="B1136" i="11" s="1"/>
  <c r="B1137" i="11" s="1"/>
  <c r="B1138" i="11" s="1"/>
  <c r="B1132" i="11"/>
  <c r="R1131" i="11"/>
  <c r="P1131" i="11"/>
  <c r="M1131" i="11"/>
  <c r="L1131" i="11"/>
  <c r="O1131" i="11" s="1"/>
  <c r="Q1131" i="11" s="1"/>
  <c r="R1130" i="11"/>
  <c r="P1130" i="11"/>
  <c r="M1130" i="11"/>
  <c r="L1130" i="11"/>
  <c r="O1130" i="11" s="1"/>
  <c r="Q1130" i="11" s="1"/>
  <c r="P1129" i="11"/>
  <c r="R1129" i="11" s="1"/>
  <c r="M1129" i="11"/>
  <c r="L1129" i="11"/>
  <c r="O1129" i="11" s="1"/>
  <c r="Q1129" i="11" s="1"/>
  <c r="P1128" i="11"/>
  <c r="R1128" i="11" s="1"/>
  <c r="O1128" i="11"/>
  <c r="Q1128" i="11" s="1"/>
  <c r="M1128" i="11"/>
  <c r="L1128" i="11"/>
  <c r="N1128" i="11" s="1"/>
  <c r="P1127" i="11"/>
  <c r="R1127" i="11" s="1"/>
  <c r="O1127" i="11"/>
  <c r="Q1127" i="11" s="1"/>
  <c r="N1127" i="11"/>
  <c r="M1127" i="11"/>
  <c r="L1127" i="11"/>
  <c r="P1126" i="11"/>
  <c r="R1126" i="11" s="1"/>
  <c r="O1126" i="11"/>
  <c r="Q1126" i="11" s="1"/>
  <c r="N1126" i="11"/>
  <c r="M1126" i="11"/>
  <c r="L1126" i="11"/>
  <c r="K1126" i="11"/>
  <c r="K1127" i="11"/>
  <c r="K1128" i="11"/>
  <c r="K1129" i="11"/>
  <c r="K1130" i="11"/>
  <c r="K1131" i="11"/>
  <c r="J1126" i="11"/>
  <c r="J1130" i="11"/>
  <c r="I1126" i="11"/>
  <c r="I1127" i="11" s="1"/>
  <c r="I1128" i="11" s="1"/>
  <c r="I1129" i="11" s="1"/>
  <c r="I1130" i="11" s="1"/>
  <c r="J1131" i="11" s="1"/>
  <c r="H1126" i="11"/>
  <c r="H1127" i="11"/>
  <c r="H1128" i="11"/>
  <c r="H1129" i="11"/>
  <c r="H1130" i="11"/>
  <c r="H1131" i="11"/>
  <c r="G1126" i="11"/>
  <c r="G1127" i="11"/>
  <c r="G1128" i="11"/>
  <c r="G1129" i="11"/>
  <c r="G1130" i="11"/>
  <c r="G1131" i="11"/>
  <c r="F1126" i="11"/>
  <c r="F1127" i="11" s="1"/>
  <c r="F1128" i="11" s="1"/>
  <c r="F1129" i="11" s="1"/>
  <c r="F1130" i="11" s="1"/>
  <c r="E1126" i="11"/>
  <c r="E1127" i="11"/>
  <c r="E1128" i="11"/>
  <c r="E1129" i="11"/>
  <c r="E1130" i="11"/>
  <c r="E1131" i="11"/>
  <c r="D1126" i="11"/>
  <c r="D1127" i="11"/>
  <c r="C1126" i="11"/>
  <c r="C1127" i="11"/>
  <c r="C1128" i="11"/>
  <c r="C1129" i="11"/>
  <c r="C1130" i="11"/>
  <c r="C1131" i="11"/>
  <c r="B1127" i="11"/>
  <c r="B1128" i="11" s="1"/>
  <c r="B1129" i="11" s="1"/>
  <c r="B1130" i="11" s="1"/>
  <c r="B1126" i="11"/>
  <c r="K1125" i="11"/>
  <c r="J1117" i="11"/>
  <c r="J1118" i="11"/>
  <c r="J1119" i="11"/>
  <c r="J1120" i="11"/>
  <c r="J1121" i="11"/>
  <c r="J1122" i="11"/>
  <c r="J1123" i="11"/>
  <c r="J1124" i="11"/>
  <c r="J1125" i="11"/>
  <c r="I1117" i="11"/>
  <c r="I1118" i="11" s="1"/>
  <c r="I1119" i="11" s="1"/>
  <c r="I1120" i="11" s="1"/>
  <c r="I1121" i="11" s="1"/>
  <c r="I1122" i="11" s="1"/>
  <c r="I1123" i="11" s="1"/>
  <c r="I1124" i="11" s="1"/>
  <c r="F1117" i="11"/>
  <c r="F1118" i="11" s="1"/>
  <c r="F1119" i="11" s="1"/>
  <c r="F1120" i="11" s="1"/>
  <c r="F1121" i="11" s="1"/>
  <c r="F1122" i="11" s="1"/>
  <c r="F1123" i="11" s="1"/>
  <c r="F1124" i="11" s="1"/>
  <c r="G1124" i="11" s="1"/>
  <c r="E1117" i="11"/>
  <c r="E1118" i="11"/>
  <c r="E1119" i="11"/>
  <c r="E1120" i="11"/>
  <c r="E1121" i="11"/>
  <c r="E1122" i="11"/>
  <c r="E1123" i="11"/>
  <c r="E1124" i="11"/>
  <c r="E1125" i="11"/>
  <c r="D1117" i="11"/>
  <c r="D1118" i="11"/>
  <c r="D1119" i="11"/>
  <c r="D1120" i="11"/>
  <c r="D1121" i="11"/>
  <c r="D1122" i="11"/>
  <c r="D1123" i="11"/>
  <c r="D1124" i="11"/>
  <c r="D1125" i="11"/>
  <c r="C1117" i="11"/>
  <c r="C1118" i="11"/>
  <c r="C1119" i="11"/>
  <c r="C1120" i="11"/>
  <c r="C1121" i="11"/>
  <c r="C1122" i="11"/>
  <c r="C1123" i="11"/>
  <c r="C1124" i="11"/>
  <c r="C1125" i="11"/>
  <c r="B1118" i="11"/>
  <c r="B1119" i="11"/>
  <c r="B1120" i="11"/>
  <c r="B1121" i="11"/>
  <c r="B1122" i="11"/>
  <c r="B1123" i="11"/>
  <c r="B1124" i="11" s="1"/>
  <c r="B1117" i="11"/>
  <c r="K1116" i="11"/>
  <c r="I1106" i="11"/>
  <c r="I1107" i="11" s="1"/>
  <c r="I1108" i="11" s="1"/>
  <c r="I1109" i="11" s="1"/>
  <c r="I1110" i="11" s="1"/>
  <c r="I1111" i="11" s="1"/>
  <c r="I1105" i="11"/>
  <c r="J1105" i="11" s="1"/>
  <c r="F1070" i="11"/>
  <c r="F1071" i="11" s="1"/>
  <c r="F1072" i="11" s="1"/>
  <c r="F1073" i="11" s="1"/>
  <c r="F1074" i="11" s="1"/>
  <c r="F1075" i="11" s="1"/>
  <c r="F1076" i="11" s="1"/>
  <c r="F1077" i="11" s="1"/>
  <c r="F1078" i="11" s="1"/>
  <c r="F1079" i="11" s="1"/>
  <c r="F1080" i="11" s="1"/>
  <c r="F1081" i="11" s="1"/>
  <c r="F1082" i="11" s="1"/>
  <c r="F1083" i="11" s="1"/>
  <c r="F1084" i="11" s="1"/>
  <c r="F1085" i="11" s="1"/>
  <c r="F1086" i="11" s="1"/>
  <c r="F1087" i="11" s="1"/>
  <c r="F1088" i="11" s="1"/>
  <c r="F1089" i="11" s="1"/>
  <c r="F1090" i="11" s="1"/>
  <c r="F1091" i="11" s="1"/>
  <c r="F1092" i="11" s="1"/>
  <c r="F1093" i="11" s="1"/>
  <c r="F1094" i="11" s="1"/>
  <c r="F1095" i="11" s="1"/>
  <c r="F1096" i="11" s="1"/>
  <c r="F1097" i="11" s="1"/>
  <c r="F1098" i="11" s="1"/>
  <c r="F1099" i="11" s="1"/>
  <c r="F1100" i="11" s="1"/>
  <c r="F1101" i="11" s="1"/>
  <c r="F1102" i="11" s="1"/>
  <c r="F1103" i="11" s="1"/>
  <c r="F1104" i="11" s="1"/>
  <c r="F1105" i="11" s="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B1106" i="11"/>
  <c r="B1107" i="11" s="1"/>
  <c r="B1108" i="11" s="1"/>
  <c r="B1109" i="11" s="1"/>
  <c r="B1110" i="11" s="1"/>
  <c r="B1111" i="11" s="1"/>
  <c r="B1105" i="11"/>
  <c r="C1105" i="11" s="1"/>
  <c r="C1106" i="11"/>
  <c r="I1099" i="11"/>
  <c r="I1100" i="11" s="1"/>
  <c r="I1101" i="11" s="1"/>
  <c r="I1102" i="11" s="1"/>
  <c r="I1098" i="11"/>
  <c r="J1098" i="11" s="1"/>
  <c r="E1098" i="11"/>
  <c r="E1099" i="11"/>
  <c r="E1100" i="11"/>
  <c r="E1101" i="11"/>
  <c r="E1102" i="11"/>
  <c r="E1103" i="11"/>
  <c r="E1104" i="11"/>
  <c r="D1098" i="11"/>
  <c r="D1099" i="11"/>
  <c r="D1100" i="11"/>
  <c r="C1098" i="11"/>
  <c r="C1099" i="11"/>
  <c r="C1100" i="11"/>
  <c r="C1101" i="11"/>
  <c r="C1102" i="11"/>
  <c r="C1103" i="11"/>
  <c r="C1104" i="11"/>
  <c r="B1099" i="11"/>
  <c r="B1100" i="11" s="1"/>
  <c r="B1101" i="11" s="1"/>
  <c r="B1102" i="11" s="1"/>
  <c r="B1103" i="11" s="1"/>
  <c r="B1098" i="11"/>
  <c r="J1091" i="11"/>
  <c r="J1092" i="11"/>
  <c r="J1093" i="11"/>
  <c r="J1094" i="11"/>
  <c r="J1095" i="11"/>
  <c r="J1096" i="11"/>
  <c r="J1097" i="11"/>
  <c r="I1091" i="11"/>
  <c r="I1092" i="11" s="1"/>
  <c r="I1093" i="11" s="1"/>
  <c r="I1094" i="11" s="1"/>
  <c r="I1095" i="11" s="1"/>
  <c r="I1096" i="11" s="1"/>
  <c r="E1091" i="11"/>
  <c r="E1092" i="11"/>
  <c r="E1093" i="11"/>
  <c r="E1094" i="11"/>
  <c r="E1095" i="11"/>
  <c r="E1096" i="11"/>
  <c r="E1097" i="11"/>
  <c r="D1091" i="11"/>
  <c r="D1092" i="11"/>
  <c r="D1093" i="11"/>
  <c r="D1094" i="11"/>
  <c r="D1095" i="11"/>
  <c r="D1096" i="11"/>
  <c r="D1097" i="11"/>
  <c r="C1091" i="11"/>
  <c r="C1092" i="11"/>
  <c r="C1093" i="11"/>
  <c r="C1094" i="11"/>
  <c r="C1095" i="11"/>
  <c r="C1096" i="11"/>
  <c r="C1097" i="11"/>
  <c r="B1092" i="11"/>
  <c r="B1093" i="11" s="1"/>
  <c r="B1094" i="11" s="1"/>
  <c r="B1095" i="11" s="1"/>
  <c r="B1096" i="11" s="1"/>
  <c r="B1091" i="11"/>
  <c r="J1084" i="11"/>
  <c r="J1085" i="11"/>
  <c r="J1086" i="11"/>
  <c r="J1087" i="11"/>
  <c r="J1088" i="11"/>
  <c r="J1089" i="11"/>
  <c r="J1090" i="11"/>
  <c r="I1084" i="11"/>
  <c r="I1085" i="11" s="1"/>
  <c r="I1086" i="11" s="1"/>
  <c r="I1087" i="11" s="1"/>
  <c r="I1088" i="11" s="1"/>
  <c r="I1089" i="11" s="1"/>
  <c r="E1084" i="11"/>
  <c r="E1085" i="11"/>
  <c r="E1086" i="11"/>
  <c r="E1087" i="11"/>
  <c r="E1088" i="11"/>
  <c r="E1089" i="11"/>
  <c r="E1090" i="11"/>
  <c r="D1084" i="11"/>
  <c r="D1085" i="11"/>
  <c r="D1086" i="11"/>
  <c r="D1087" i="11"/>
  <c r="D1088" i="11"/>
  <c r="D1089" i="11"/>
  <c r="D1090" i="11"/>
  <c r="B1085" i="11"/>
  <c r="B1086" i="11" s="1"/>
  <c r="B1087" i="11" s="1"/>
  <c r="B1088" i="11" s="1"/>
  <c r="B1089" i="11" s="1"/>
  <c r="J1077" i="11"/>
  <c r="J1078" i="11"/>
  <c r="J1079" i="11"/>
  <c r="J1080" i="11"/>
  <c r="J1081" i="11"/>
  <c r="J1082" i="11"/>
  <c r="J1083" i="11"/>
  <c r="I1077" i="11"/>
  <c r="I1078" i="11" s="1"/>
  <c r="I1079" i="11" s="1"/>
  <c r="I1080" i="11" s="1"/>
  <c r="I1081" i="11" s="1"/>
  <c r="I1082" i="11" s="1"/>
  <c r="J1070" i="11"/>
  <c r="J1071" i="11"/>
  <c r="J1072" i="11"/>
  <c r="J1073" i="11"/>
  <c r="J1074" i="11"/>
  <c r="J1075" i="11"/>
  <c r="J1076" i="11"/>
  <c r="I1070" i="11"/>
  <c r="I1071" i="11" s="1"/>
  <c r="I1072" i="11" s="1"/>
  <c r="I1073" i="11" s="1"/>
  <c r="I1074" i="11" s="1"/>
  <c r="I1075" i="11" s="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D1070" i="11"/>
  <c r="D1071" i="11"/>
  <c r="D1072" i="11"/>
  <c r="D1073" i="11"/>
  <c r="D1074" i="11"/>
  <c r="D1075" i="11"/>
  <c r="D1076" i="11"/>
  <c r="D1077" i="11"/>
  <c r="D1078" i="11"/>
  <c r="D1079" i="11"/>
  <c r="B1078" i="11"/>
  <c r="B1079" i="11" s="1"/>
  <c r="B1080" i="11" s="1"/>
  <c r="B1081" i="11" s="1"/>
  <c r="B1082" i="11" s="1"/>
  <c r="B1077" i="11"/>
  <c r="B1071" i="11"/>
  <c r="B1072" i="11" s="1"/>
  <c r="B1073" i="11" s="1"/>
  <c r="B1074" i="11" s="1"/>
  <c r="B1075" i="11" s="1"/>
  <c r="B1070" i="11"/>
  <c r="N1370" i="11" l="1"/>
  <c r="N1369" i="11"/>
  <c r="N1368" i="11"/>
  <c r="N1376" i="11"/>
  <c r="N1367" i="11"/>
  <c r="N1375" i="11"/>
  <c r="N1366" i="11"/>
  <c r="N1374" i="11"/>
  <c r="N1365" i="11"/>
  <c r="N1373" i="11"/>
  <c r="N1363" i="11"/>
  <c r="O1363" i="11"/>
  <c r="Q1363" i="11" s="1"/>
  <c r="O1362" i="11"/>
  <c r="Q1362" i="11" s="1"/>
  <c r="C1374" i="11"/>
  <c r="C1366" i="11"/>
  <c r="C1373" i="11"/>
  <c r="D1376" i="11" s="1"/>
  <c r="C1365" i="11"/>
  <c r="C1372" i="11"/>
  <c r="D1375" i="11" s="1"/>
  <c r="C1371" i="11"/>
  <c r="C1370" i="11"/>
  <c r="D1373" i="11" s="1"/>
  <c r="C1369" i="11"/>
  <c r="C1376" i="11"/>
  <c r="C1368" i="11"/>
  <c r="C1367" i="11"/>
  <c r="D1363" i="11" s="1"/>
  <c r="O1342" i="11"/>
  <c r="Q1342" i="11" s="1"/>
  <c r="O1340" i="11"/>
  <c r="Q1340" i="11" s="1"/>
  <c r="O1341" i="11"/>
  <c r="Q1341" i="11" s="1"/>
  <c r="D1339" i="11"/>
  <c r="C1357" i="11"/>
  <c r="C1349" i="11"/>
  <c r="C1356" i="11"/>
  <c r="C1348" i="11"/>
  <c r="C1363" i="11"/>
  <c r="C1355" i="11"/>
  <c r="C1347" i="11"/>
  <c r="C1354" i="11"/>
  <c r="C1346" i="11"/>
  <c r="C1361" i="11"/>
  <c r="C1353" i="11"/>
  <c r="C1345" i="11"/>
  <c r="C1360" i="11"/>
  <c r="C1352" i="11"/>
  <c r="C1344" i="11"/>
  <c r="D1340" i="11" s="1"/>
  <c r="C1359" i="11"/>
  <c r="C1351" i="11"/>
  <c r="C1358" i="11"/>
  <c r="C1350" i="11"/>
  <c r="O1326" i="11"/>
  <c r="Q1326" i="11" s="1"/>
  <c r="D1323" i="11"/>
  <c r="D1324" i="11"/>
  <c r="N1326" i="11"/>
  <c r="O1319" i="11"/>
  <c r="Q1319" i="11" s="1"/>
  <c r="N1318" i="11"/>
  <c r="O1323" i="11"/>
  <c r="Q1323" i="11" s="1"/>
  <c r="O1315" i="11"/>
  <c r="Q1315" i="11" s="1"/>
  <c r="O1325" i="11"/>
  <c r="Q1325" i="11" s="1"/>
  <c r="O1317" i="11"/>
  <c r="Q1317" i="11" s="1"/>
  <c r="J1307" i="11"/>
  <c r="K1313" i="11"/>
  <c r="K1305" i="11"/>
  <c r="P1306" i="11"/>
  <c r="R1306" i="11" s="1"/>
  <c r="J1314" i="11"/>
  <c r="J1306" i="11"/>
  <c r="K1312" i="11"/>
  <c r="K1304" i="11"/>
  <c r="K1326" i="11"/>
  <c r="J1305" i="11"/>
  <c r="K1311" i="11"/>
  <c r="K1303" i="11"/>
  <c r="L1310" i="11"/>
  <c r="J1312" i="11"/>
  <c r="J1304" i="11"/>
  <c r="K1310" i="11"/>
  <c r="K1302" i="11"/>
  <c r="I1315" i="11"/>
  <c r="M1307" i="11"/>
  <c r="J1311" i="11"/>
  <c r="J1303" i="11"/>
  <c r="K1309" i="11"/>
  <c r="K1301" i="11"/>
  <c r="J1310" i="11"/>
  <c r="J1302" i="11"/>
  <c r="K1308" i="11"/>
  <c r="N1265" i="11"/>
  <c r="O1265" i="11"/>
  <c r="Q1265" i="11" s="1"/>
  <c r="O1263" i="11"/>
  <c r="Q1263" i="11" s="1"/>
  <c r="C1297" i="11"/>
  <c r="C1289" i="11"/>
  <c r="C1281" i="11"/>
  <c r="C1273" i="11"/>
  <c r="C1296" i="11"/>
  <c r="C1288" i="11"/>
  <c r="C1280" i="11"/>
  <c r="C1272" i="11"/>
  <c r="C1295" i="11"/>
  <c r="C1287" i="11"/>
  <c r="C1279" i="11"/>
  <c r="C1271" i="11"/>
  <c r="C1294" i="11"/>
  <c r="C1286" i="11"/>
  <c r="C1278" i="11"/>
  <c r="C1270" i="11"/>
  <c r="C1293" i="11"/>
  <c r="C1285" i="11"/>
  <c r="C1277" i="11"/>
  <c r="C1269" i="11"/>
  <c r="C1300" i="11"/>
  <c r="C1292" i="11"/>
  <c r="C1284" i="11"/>
  <c r="C1276" i="11"/>
  <c r="C1268" i="11"/>
  <c r="C1291" i="11"/>
  <c r="C1283" i="11"/>
  <c r="C1275" i="11"/>
  <c r="C1267" i="11"/>
  <c r="C1298" i="11"/>
  <c r="C1290" i="11"/>
  <c r="C1282" i="11"/>
  <c r="C1274" i="11"/>
  <c r="O1236" i="11"/>
  <c r="Q1236" i="11" s="1"/>
  <c r="E1238" i="11"/>
  <c r="C1240" i="11"/>
  <c r="C1239" i="11"/>
  <c r="E1239" i="11" s="1"/>
  <c r="D1234" i="11"/>
  <c r="O1230" i="11"/>
  <c r="Q1230" i="11" s="1"/>
  <c r="O1222" i="11"/>
  <c r="Q1222" i="11" s="1"/>
  <c r="O1214" i="11"/>
  <c r="Q1214" i="11" s="1"/>
  <c r="O1206" i="11"/>
  <c r="Q1206" i="11" s="1"/>
  <c r="O1198" i="11"/>
  <c r="Q1198" i="11" s="1"/>
  <c r="O1190" i="11"/>
  <c r="Q1190" i="11" s="1"/>
  <c r="O1182" i="11"/>
  <c r="Q1182" i="11" s="1"/>
  <c r="O1231" i="11"/>
  <c r="Q1231" i="11" s="1"/>
  <c r="O1223" i="11"/>
  <c r="Q1223" i="11" s="1"/>
  <c r="O1215" i="11"/>
  <c r="Q1215" i="11" s="1"/>
  <c r="O1207" i="11"/>
  <c r="Q1207" i="11" s="1"/>
  <c r="O1199" i="11"/>
  <c r="Q1199" i="11" s="1"/>
  <c r="O1191" i="11"/>
  <c r="Q1191" i="11" s="1"/>
  <c r="O1183" i="11"/>
  <c r="Q1183" i="11" s="1"/>
  <c r="O1175" i="11"/>
  <c r="Q1175" i="11" s="1"/>
  <c r="O1232" i="11"/>
  <c r="Q1232" i="11" s="1"/>
  <c r="O1224" i="11"/>
  <c r="Q1224" i="11" s="1"/>
  <c r="O1216" i="11"/>
  <c r="Q1216" i="11" s="1"/>
  <c r="O1208" i="11"/>
  <c r="Q1208" i="11" s="1"/>
  <c r="O1200" i="11"/>
  <c r="Q1200" i="11" s="1"/>
  <c r="O1192" i="11"/>
  <c r="Q1192" i="11" s="1"/>
  <c r="O1184" i="11"/>
  <c r="Q1184" i="11" s="1"/>
  <c r="O1176" i="11"/>
  <c r="Q1176" i="11" s="1"/>
  <c r="N1173" i="11"/>
  <c r="O1170" i="11"/>
  <c r="Q1170" i="11" s="1"/>
  <c r="O1162" i="11"/>
  <c r="Q1162" i="11" s="1"/>
  <c r="O1154" i="11"/>
  <c r="Q1154" i="11" s="1"/>
  <c r="O1171" i="11"/>
  <c r="Q1171" i="11" s="1"/>
  <c r="O1163" i="11"/>
  <c r="Q1163" i="11" s="1"/>
  <c r="O1155" i="11"/>
  <c r="Q1155" i="11" s="1"/>
  <c r="O1172" i="11"/>
  <c r="Q1172" i="11" s="1"/>
  <c r="O1164" i="11"/>
  <c r="Q1164" i="11" s="1"/>
  <c r="O1156" i="11"/>
  <c r="Q1156" i="11" s="1"/>
  <c r="N1151" i="11"/>
  <c r="O1151" i="11"/>
  <c r="Q1151" i="11" s="1"/>
  <c r="L1152" i="11"/>
  <c r="L1153" i="11"/>
  <c r="C1156" i="11"/>
  <c r="B1157" i="11"/>
  <c r="D1150" i="11"/>
  <c r="D1151" i="11"/>
  <c r="N1150" i="11"/>
  <c r="O1147" i="11"/>
  <c r="Q1147" i="11" s="1"/>
  <c r="O1148" i="11"/>
  <c r="Q1148" i="11" s="1"/>
  <c r="O1149" i="11"/>
  <c r="Q1149" i="11" s="1"/>
  <c r="N1145" i="11"/>
  <c r="N1146" i="11"/>
  <c r="O1144" i="11"/>
  <c r="Q1144" i="11" s="1"/>
  <c r="O1145" i="11"/>
  <c r="Q1145" i="11" s="1"/>
  <c r="J1152" i="11"/>
  <c r="J1153" i="11"/>
  <c r="J1151" i="11"/>
  <c r="J1150" i="11"/>
  <c r="J1149" i="11"/>
  <c r="J1148" i="11"/>
  <c r="B1150" i="11"/>
  <c r="C1149" i="11"/>
  <c r="C1147" i="11"/>
  <c r="D1144" i="11"/>
  <c r="D1143" i="11"/>
  <c r="O1140" i="11"/>
  <c r="Q1140" i="11" s="1"/>
  <c r="O1141" i="11"/>
  <c r="Q1141" i="11" s="1"/>
  <c r="O1142" i="11"/>
  <c r="Q1142" i="11" s="1"/>
  <c r="N1137" i="11"/>
  <c r="O1139" i="11"/>
  <c r="Q1139" i="11" s="1"/>
  <c r="C1140" i="11"/>
  <c r="C1146" i="11"/>
  <c r="C1142" i="11"/>
  <c r="C1141" i="11"/>
  <c r="C1143" i="11"/>
  <c r="D1139" i="11" s="1"/>
  <c r="C1144" i="11"/>
  <c r="D1136" i="11"/>
  <c r="O1132" i="11"/>
  <c r="Q1132" i="11" s="1"/>
  <c r="O1133" i="11"/>
  <c r="Q1133" i="11" s="1"/>
  <c r="O1134" i="11"/>
  <c r="Q1134" i="11" s="1"/>
  <c r="N1131" i="11"/>
  <c r="C1133" i="11"/>
  <c r="C1135" i="11"/>
  <c r="C1134" i="11"/>
  <c r="N1130" i="11"/>
  <c r="N1129" i="11"/>
  <c r="J1129" i="11"/>
  <c r="J1128" i="11"/>
  <c r="J1127" i="11"/>
  <c r="F1106" i="11"/>
  <c r="K1105" i="11"/>
  <c r="G1120" i="11"/>
  <c r="K1124" i="11"/>
  <c r="G1119" i="11"/>
  <c r="K1123" i="11"/>
  <c r="G1118" i="11"/>
  <c r="K1122" i="11"/>
  <c r="G1125" i="11"/>
  <c r="G1117" i="11"/>
  <c r="K1121" i="11"/>
  <c r="K1120" i="11"/>
  <c r="G1123" i="11"/>
  <c r="K1119" i="11"/>
  <c r="G1122" i="11"/>
  <c r="K1118" i="11"/>
  <c r="G1121" i="11"/>
  <c r="K1117" i="11"/>
  <c r="J1111" i="11"/>
  <c r="I1112" i="11"/>
  <c r="I1113" i="11" s="1"/>
  <c r="I1114" i="11" s="1"/>
  <c r="I1115" i="11" s="1"/>
  <c r="J1115" i="11" s="1"/>
  <c r="J1110" i="11"/>
  <c r="J1109" i="11"/>
  <c r="J1116" i="11"/>
  <c r="J1108" i="11"/>
  <c r="J1107" i="11"/>
  <c r="J1114" i="11"/>
  <c r="J1106" i="11"/>
  <c r="J1113" i="11"/>
  <c r="J1112" i="11"/>
  <c r="G1106" i="11"/>
  <c r="G1105" i="11"/>
  <c r="C1111" i="11"/>
  <c r="B1112" i="11"/>
  <c r="B1113" i="11" s="1"/>
  <c r="B1114" i="11" s="1"/>
  <c r="B1115" i="11" s="1"/>
  <c r="C1115" i="11" s="1"/>
  <c r="D1101" i="11"/>
  <c r="D1102" i="11"/>
  <c r="D1103" i="11"/>
  <c r="C1110" i="11"/>
  <c r="C1109" i="11"/>
  <c r="C1116" i="11"/>
  <c r="C1108" i="11"/>
  <c r="D1104" i="11" s="1"/>
  <c r="C1107" i="11"/>
  <c r="C1114" i="11"/>
  <c r="C1113" i="11"/>
  <c r="C1112" i="11"/>
  <c r="I1103" i="11"/>
  <c r="J1102" i="11"/>
  <c r="J1101" i="11"/>
  <c r="J1100" i="11"/>
  <c r="J1099" i="11"/>
  <c r="C1083" i="11"/>
  <c r="C1070" i="11"/>
  <c r="C1072" i="11"/>
  <c r="C1071" i="11"/>
  <c r="C1076" i="11"/>
  <c r="C1075" i="11"/>
  <c r="C1073" i="11"/>
  <c r="C1081" i="11"/>
  <c r="C1077" i="11"/>
  <c r="C1082" i="11"/>
  <c r="C1080" i="11"/>
  <c r="C1079" i="11"/>
  <c r="C1078" i="11"/>
  <c r="L1063" i="11"/>
  <c r="N1063" i="11" s="1"/>
  <c r="M1063" i="11"/>
  <c r="P1063" i="11"/>
  <c r="R1063" i="11"/>
  <c r="L1064" i="11"/>
  <c r="N1064" i="11" s="1"/>
  <c r="M1064" i="11"/>
  <c r="P1064" i="11"/>
  <c r="R1064" i="11" s="1"/>
  <c r="L1065" i="11"/>
  <c r="N1065" i="11" s="1"/>
  <c r="M1065" i="11"/>
  <c r="P1065" i="11"/>
  <c r="R1065" i="11"/>
  <c r="L1066" i="11"/>
  <c r="M1066" i="11"/>
  <c r="N1066" i="11"/>
  <c r="O1066" i="11"/>
  <c r="Q1066" i="11" s="1"/>
  <c r="P1066" i="11"/>
  <c r="R1066" i="11"/>
  <c r="M1067" i="11"/>
  <c r="P1067" i="11"/>
  <c r="R1067" i="11" s="1"/>
  <c r="M1068" i="11"/>
  <c r="P1068" i="11"/>
  <c r="R1068" i="11" s="1"/>
  <c r="M1069" i="11"/>
  <c r="P1069" i="11"/>
  <c r="R1069" i="11" s="1"/>
  <c r="K1063" i="11"/>
  <c r="K1064" i="11"/>
  <c r="K1065" i="11"/>
  <c r="K1066" i="11"/>
  <c r="K1067" i="11"/>
  <c r="K1068" i="11"/>
  <c r="K1069" i="11"/>
  <c r="I1064" i="11"/>
  <c r="I1065" i="11" s="1"/>
  <c r="I1066" i="11" s="1"/>
  <c r="I1067" i="11" s="1"/>
  <c r="I1068" i="11" s="1"/>
  <c r="I1063" i="11"/>
  <c r="F1064" i="11"/>
  <c r="F1065" i="11" s="1"/>
  <c r="F1066" i="11" s="1"/>
  <c r="F1063" i="11"/>
  <c r="E1063" i="11"/>
  <c r="E1064" i="11"/>
  <c r="E1065" i="11"/>
  <c r="E1066" i="11"/>
  <c r="E1067" i="11"/>
  <c r="E1068" i="11"/>
  <c r="E1069" i="11"/>
  <c r="B1064" i="11"/>
  <c r="B1065" i="11" s="1"/>
  <c r="B1066" i="11" s="1"/>
  <c r="B1067" i="11" s="1"/>
  <c r="B1068" i="11" s="1"/>
  <c r="B1063" i="11"/>
  <c r="C1063" i="11" s="1"/>
  <c r="G1063" i="11"/>
  <c r="H1063" i="11" s="1"/>
  <c r="L1056" i="11"/>
  <c r="N1056" i="11" s="1"/>
  <c r="M1056" i="11"/>
  <c r="P1056" i="11"/>
  <c r="R1056" i="11"/>
  <c r="L1057" i="11"/>
  <c r="N1057" i="11" s="1"/>
  <c r="M1057" i="11"/>
  <c r="P1057" i="11"/>
  <c r="R1057" i="11"/>
  <c r="L1058" i="11"/>
  <c r="N1058" i="11" s="1"/>
  <c r="M1058" i="11"/>
  <c r="P1058" i="11"/>
  <c r="R1058" i="11"/>
  <c r="L1059" i="11"/>
  <c r="O1059" i="11" s="1"/>
  <c r="Q1059" i="11" s="1"/>
  <c r="M1059" i="11"/>
  <c r="N1059" i="11"/>
  <c r="P1059" i="11"/>
  <c r="R1059" i="11"/>
  <c r="L1060" i="11"/>
  <c r="N1060" i="11" s="1"/>
  <c r="M1060" i="11"/>
  <c r="P1060" i="11"/>
  <c r="R1060" i="11" s="1"/>
  <c r="L1061" i="11"/>
  <c r="N1061" i="11" s="1"/>
  <c r="M1061" i="11"/>
  <c r="P1061" i="11"/>
  <c r="R1061" i="11" s="1"/>
  <c r="L1062" i="11"/>
  <c r="N1062" i="11" s="1"/>
  <c r="M1062" i="11"/>
  <c r="P1062" i="11"/>
  <c r="R1062" i="11" s="1"/>
  <c r="K1056" i="11"/>
  <c r="K1057" i="11"/>
  <c r="K1058" i="11"/>
  <c r="K1059" i="11"/>
  <c r="K1060" i="11"/>
  <c r="K1061" i="11"/>
  <c r="K1062" i="11"/>
  <c r="J1056" i="11"/>
  <c r="J1057" i="11"/>
  <c r="J1058" i="11"/>
  <c r="J1059" i="11"/>
  <c r="J1060" i="11"/>
  <c r="J1061" i="11"/>
  <c r="J1062" i="11"/>
  <c r="I1056" i="11"/>
  <c r="I1057" i="11" s="1"/>
  <c r="I1058" i="11" s="1"/>
  <c r="I1059" i="11" s="1"/>
  <c r="I1060" i="11" s="1"/>
  <c r="I1061" i="11" s="1"/>
  <c r="H1056" i="11"/>
  <c r="H1057" i="11"/>
  <c r="H1058" i="11"/>
  <c r="H1059" i="11"/>
  <c r="H1060" i="11"/>
  <c r="H1061" i="11"/>
  <c r="H1062" i="11"/>
  <c r="G1056" i="11"/>
  <c r="G1057" i="11"/>
  <c r="G1058" i="11"/>
  <c r="G1059" i="11"/>
  <c r="G1060" i="11"/>
  <c r="G1061" i="11"/>
  <c r="G1062" i="11"/>
  <c r="F1056" i="11"/>
  <c r="F1057" i="11" s="1"/>
  <c r="F1058" i="11" s="1"/>
  <c r="F1059" i="11" s="1"/>
  <c r="F1060" i="11" s="1"/>
  <c r="F1061" i="11" s="1"/>
  <c r="E1056" i="11"/>
  <c r="E1057" i="11"/>
  <c r="E1058" i="11"/>
  <c r="E1059" i="11"/>
  <c r="E1060" i="11"/>
  <c r="E1061" i="11"/>
  <c r="E1062" i="11"/>
  <c r="D1056" i="11"/>
  <c r="D1057" i="11"/>
  <c r="D1058" i="11"/>
  <c r="C1056" i="11"/>
  <c r="C1057" i="11"/>
  <c r="C1058" i="11"/>
  <c r="C1059" i="11"/>
  <c r="C1060" i="11"/>
  <c r="C1061" i="11"/>
  <c r="C1062" i="11"/>
  <c r="B1057" i="11"/>
  <c r="B1058" i="11"/>
  <c r="B1059" i="11" s="1"/>
  <c r="B1060" i="11" s="1"/>
  <c r="B1061" i="11" s="1"/>
  <c r="B1056" i="11"/>
  <c r="L1049" i="11"/>
  <c r="N1049" i="11" s="1"/>
  <c r="M1049" i="11"/>
  <c r="P1049" i="11"/>
  <c r="R1049" i="11"/>
  <c r="L1050" i="11"/>
  <c r="N1050" i="11" s="1"/>
  <c r="M1050" i="11"/>
  <c r="P1050" i="11"/>
  <c r="R1050" i="11"/>
  <c r="L1051" i="11"/>
  <c r="N1051" i="11" s="1"/>
  <c r="M1051" i="11"/>
  <c r="P1051" i="11"/>
  <c r="R1051" i="11"/>
  <c r="L1052" i="11"/>
  <c r="O1052" i="11" s="1"/>
  <c r="Q1052" i="11" s="1"/>
  <c r="M1052" i="11"/>
  <c r="N1052" i="11"/>
  <c r="P1052" i="11"/>
  <c r="R1052" i="11"/>
  <c r="L1053" i="11"/>
  <c r="N1053" i="11" s="1"/>
  <c r="M1053" i="11"/>
  <c r="P1053" i="11"/>
  <c r="R1053" i="11" s="1"/>
  <c r="L1054" i="11"/>
  <c r="M1054" i="11"/>
  <c r="O1054" i="11"/>
  <c r="Q1054" i="11" s="1"/>
  <c r="P1054" i="11"/>
  <c r="R1054" i="11" s="1"/>
  <c r="L1055" i="11"/>
  <c r="N1055" i="11" s="1"/>
  <c r="M1055" i="11"/>
  <c r="O1055" i="11"/>
  <c r="P1055" i="11"/>
  <c r="R1055" i="11" s="1"/>
  <c r="Q1055" i="11"/>
  <c r="K1049" i="11"/>
  <c r="K1050" i="11"/>
  <c r="K1051" i="11"/>
  <c r="K1052" i="11"/>
  <c r="K1053" i="11"/>
  <c r="K1054" i="11"/>
  <c r="K1055" i="11"/>
  <c r="J1049" i="11"/>
  <c r="J1050" i="11"/>
  <c r="J1051" i="11"/>
  <c r="J1052" i="11"/>
  <c r="J1053" i="11"/>
  <c r="J1054" i="11"/>
  <c r="J1055" i="11"/>
  <c r="I1049" i="11"/>
  <c r="I1050" i="11" s="1"/>
  <c r="I1051" i="11" s="1"/>
  <c r="I1052" i="11" s="1"/>
  <c r="I1053" i="11" s="1"/>
  <c r="I1054" i="11" s="1"/>
  <c r="H1049" i="11"/>
  <c r="H1050" i="11"/>
  <c r="H1051" i="11"/>
  <c r="H1052" i="11"/>
  <c r="H1053" i="11"/>
  <c r="H1054" i="11"/>
  <c r="H1055" i="11"/>
  <c r="G1049" i="11"/>
  <c r="G1050" i="11"/>
  <c r="G1051" i="11"/>
  <c r="G1052" i="11"/>
  <c r="G1053" i="11"/>
  <c r="G1054" i="11"/>
  <c r="G1055" i="11"/>
  <c r="F1049" i="11"/>
  <c r="F1050" i="11" s="1"/>
  <c r="F1051" i="11" s="1"/>
  <c r="F1052" i="11" s="1"/>
  <c r="F1053" i="11" s="1"/>
  <c r="F1054" i="11" s="1"/>
  <c r="E1049" i="11"/>
  <c r="E1050" i="11"/>
  <c r="E1051" i="11"/>
  <c r="E1052" i="11"/>
  <c r="E1053" i="11"/>
  <c r="E1054" i="11"/>
  <c r="E1055" i="11"/>
  <c r="D1049" i="11"/>
  <c r="D1050" i="11"/>
  <c r="D1051" i="11"/>
  <c r="D1052" i="11"/>
  <c r="D1053" i="11"/>
  <c r="D1054" i="11"/>
  <c r="D1055" i="11"/>
  <c r="C1049" i="11"/>
  <c r="D1047" i="11" s="1"/>
  <c r="C1050" i="11"/>
  <c r="C1051" i="11"/>
  <c r="C1052" i="11"/>
  <c r="C1053" i="11"/>
  <c r="C1054" i="11"/>
  <c r="C1055" i="11"/>
  <c r="B1050" i="11"/>
  <c r="B1051" i="11"/>
  <c r="B1052" i="11" s="1"/>
  <c r="B1053" i="11" s="1"/>
  <c r="B1054" i="11" s="1"/>
  <c r="B1049" i="11"/>
  <c r="P1048" i="11"/>
  <c r="R1048" i="11" s="1"/>
  <c r="M1048" i="11"/>
  <c r="L1048" i="11"/>
  <c r="O1048" i="11" s="1"/>
  <c r="Q1048" i="11" s="1"/>
  <c r="R1047" i="11"/>
  <c r="P1047" i="11"/>
  <c r="M1047" i="11"/>
  <c r="L1047" i="11"/>
  <c r="O1047" i="11" s="1"/>
  <c r="Q1047" i="11" s="1"/>
  <c r="R1046" i="11"/>
  <c r="P1046" i="11"/>
  <c r="M1046" i="11"/>
  <c r="L1046" i="11"/>
  <c r="O1046" i="11" s="1"/>
  <c r="Q1046" i="11" s="1"/>
  <c r="P1045" i="11"/>
  <c r="R1045" i="11" s="1"/>
  <c r="M1045" i="11"/>
  <c r="L1045" i="11"/>
  <c r="O1045" i="11" s="1"/>
  <c r="Q1045" i="11" s="1"/>
  <c r="P1044" i="11"/>
  <c r="R1044" i="11" s="1"/>
  <c r="O1044" i="11"/>
  <c r="Q1044" i="11" s="1"/>
  <c r="M1044" i="11"/>
  <c r="L1044" i="11"/>
  <c r="N1044" i="11" s="1"/>
  <c r="P1043" i="11"/>
  <c r="R1043" i="11" s="1"/>
  <c r="O1043" i="11"/>
  <c r="Q1043" i="11" s="1"/>
  <c r="N1043" i="11"/>
  <c r="M1043" i="11"/>
  <c r="L1043" i="11"/>
  <c r="P1042" i="11"/>
  <c r="R1042" i="11" s="1"/>
  <c r="O1042" i="11"/>
  <c r="Q1042" i="11" s="1"/>
  <c r="N1042" i="11"/>
  <c r="M1042" i="11"/>
  <c r="L1042" i="11"/>
  <c r="K1042" i="11"/>
  <c r="K1043" i="11"/>
  <c r="K1044" i="11"/>
  <c r="K1045" i="11"/>
  <c r="K1046" i="11"/>
  <c r="K1047" i="11"/>
  <c r="K1048" i="11"/>
  <c r="J1042" i="11"/>
  <c r="J1043" i="11"/>
  <c r="J1044" i="11"/>
  <c r="J1045" i="11"/>
  <c r="J1046" i="11"/>
  <c r="J1047" i="11"/>
  <c r="J1048" i="11"/>
  <c r="I1042" i="11"/>
  <c r="I1043" i="11" s="1"/>
  <c r="I1044" i="11" s="1"/>
  <c r="I1045" i="11" s="1"/>
  <c r="I1046" i="11" s="1"/>
  <c r="I1047" i="11" s="1"/>
  <c r="H1042" i="11"/>
  <c r="H1043" i="11"/>
  <c r="H1044" i="11"/>
  <c r="H1045" i="11"/>
  <c r="H1046" i="11"/>
  <c r="H1047" i="11"/>
  <c r="H1048" i="11"/>
  <c r="G1042" i="11"/>
  <c r="G1043" i="11"/>
  <c r="G1044" i="11"/>
  <c r="G1045" i="11"/>
  <c r="G1046" i="11"/>
  <c r="G1047" i="11"/>
  <c r="G1048" i="11"/>
  <c r="F1042" i="11"/>
  <c r="F1043" i="11" s="1"/>
  <c r="F1044" i="11" s="1"/>
  <c r="F1045" i="11" s="1"/>
  <c r="F1046" i="11" s="1"/>
  <c r="F1047" i="11" s="1"/>
  <c r="E1042" i="11"/>
  <c r="E1043" i="11"/>
  <c r="E1044" i="11"/>
  <c r="E1045" i="11"/>
  <c r="E1046" i="11"/>
  <c r="E1047" i="11"/>
  <c r="E1048" i="11"/>
  <c r="D1042" i="11"/>
  <c r="D1043" i="11"/>
  <c r="D1044" i="11"/>
  <c r="D1045" i="11"/>
  <c r="D1046" i="11"/>
  <c r="C1042" i="11"/>
  <c r="C1043" i="11"/>
  <c r="C1044" i="11"/>
  <c r="C1045" i="11"/>
  <c r="C1046" i="11"/>
  <c r="C1047" i="11"/>
  <c r="C1048" i="11"/>
  <c r="B1043" i="11"/>
  <c r="B1044" i="11" s="1"/>
  <c r="B1045" i="11" s="1"/>
  <c r="B1046" i="11" s="1"/>
  <c r="B1047" i="11" s="1"/>
  <c r="B1042" i="11"/>
  <c r="P1041" i="11"/>
  <c r="R1041" i="11" s="1"/>
  <c r="M1041" i="11"/>
  <c r="L1041" i="11"/>
  <c r="O1041" i="11" s="1"/>
  <c r="Q1041" i="11" s="1"/>
  <c r="R1040" i="11"/>
  <c r="P1040" i="11"/>
  <c r="M1040" i="11"/>
  <c r="L1040" i="11"/>
  <c r="O1040" i="11" s="1"/>
  <c r="Q1040" i="11" s="1"/>
  <c r="R1039" i="11"/>
  <c r="P1039" i="11"/>
  <c r="M1039" i="11"/>
  <c r="L1039" i="11"/>
  <c r="O1039" i="11" s="1"/>
  <c r="Q1039" i="11" s="1"/>
  <c r="P1038" i="11"/>
  <c r="R1038" i="11" s="1"/>
  <c r="M1038" i="11"/>
  <c r="L1038" i="11"/>
  <c r="O1038" i="11" s="1"/>
  <c r="Q1038" i="11" s="1"/>
  <c r="P1037" i="11"/>
  <c r="R1037" i="11" s="1"/>
  <c r="O1037" i="11"/>
  <c r="Q1037" i="11" s="1"/>
  <c r="M1037" i="11"/>
  <c r="L1037" i="11"/>
  <c r="N1037" i="11" s="1"/>
  <c r="P1036" i="11"/>
  <c r="R1036" i="11" s="1"/>
  <c r="O1036" i="11"/>
  <c r="Q1036" i="11" s="1"/>
  <c r="N1036" i="11"/>
  <c r="M1036" i="11"/>
  <c r="L1036" i="11"/>
  <c r="P1035" i="11"/>
  <c r="R1035" i="11" s="1"/>
  <c r="M1035" i="11"/>
  <c r="L1035" i="11"/>
  <c r="P1034" i="11"/>
  <c r="R1034" i="11" s="1"/>
  <c r="M1034" i="11"/>
  <c r="L1034" i="11"/>
  <c r="N1035" i="11" s="1"/>
  <c r="P1033" i="11"/>
  <c r="R1033" i="11" s="1"/>
  <c r="M1033" i="11"/>
  <c r="L1033" i="11"/>
  <c r="O1033" i="11" s="1"/>
  <c r="Q1033" i="11" s="1"/>
  <c r="R1032" i="11"/>
  <c r="P1032" i="11"/>
  <c r="M1032" i="11"/>
  <c r="L1032" i="11"/>
  <c r="O1032" i="11" s="1"/>
  <c r="Q1032" i="11" s="1"/>
  <c r="R1031" i="11"/>
  <c r="P1031" i="11"/>
  <c r="M1031" i="11"/>
  <c r="L1031" i="11"/>
  <c r="O1031" i="11" s="1"/>
  <c r="Q1031" i="11" s="1"/>
  <c r="P1030" i="11"/>
  <c r="R1030" i="11" s="1"/>
  <c r="M1030" i="11"/>
  <c r="L1030" i="11"/>
  <c r="O1030" i="11" s="1"/>
  <c r="Q1030" i="11" s="1"/>
  <c r="P1029" i="11"/>
  <c r="R1029" i="11" s="1"/>
  <c r="O1029" i="11"/>
  <c r="Q1029" i="11" s="1"/>
  <c r="M1029" i="11"/>
  <c r="L1029" i="11"/>
  <c r="N1029" i="11" s="1"/>
  <c r="P1028" i="11"/>
  <c r="R1028" i="11" s="1"/>
  <c r="O1028" i="11"/>
  <c r="Q1028" i="11" s="1"/>
  <c r="N1028" i="11"/>
  <c r="M1028" i="11"/>
  <c r="L1028" i="11"/>
  <c r="O1035" i="11" s="1"/>
  <c r="Q1035" i="11" s="1"/>
  <c r="K1028" i="11"/>
  <c r="K1029" i="11"/>
  <c r="K1030" i="11"/>
  <c r="K1031" i="11"/>
  <c r="K1032" i="11"/>
  <c r="K1033" i="11"/>
  <c r="K1034" i="11"/>
  <c r="K1035" i="11"/>
  <c r="K1036" i="11"/>
  <c r="K1037" i="11"/>
  <c r="K1038" i="11"/>
  <c r="K1039" i="11"/>
  <c r="K1040" i="11"/>
  <c r="K1041" i="11"/>
  <c r="J1028" i="11"/>
  <c r="J1029" i="11"/>
  <c r="J1030" i="11"/>
  <c r="J1031" i="11"/>
  <c r="J1032" i="11"/>
  <c r="J1033" i="11"/>
  <c r="J1034" i="11"/>
  <c r="J1035" i="11"/>
  <c r="J1036" i="11"/>
  <c r="J1037" i="11"/>
  <c r="J1038" i="11"/>
  <c r="J1039" i="11"/>
  <c r="J1040" i="11"/>
  <c r="J1041" i="11"/>
  <c r="I1028" i="11"/>
  <c r="I1029" i="11" s="1"/>
  <c r="I1030" i="11" s="1"/>
  <c r="I1031" i="11" s="1"/>
  <c r="I1032" i="11" s="1"/>
  <c r="I1033" i="11" s="1"/>
  <c r="I1034" i="11" s="1"/>
  <c r="I1035" i="11" s="1"/>
  <c r="I1036" i="11" s="1"/>
  <c r="I1037" i="11" s="1"/>
  <c r="I1038" i="11" s="1"/>
  <c r="I1039" i="11" s="1"/>
  <c r="I1040" i="11" s="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G1028" i="11"/>
  <c r="G1029" i="11"/>
  <c r="G1030" i="11"/>
  <c r="G1031" i="11"/>
  <c r="G1032" i="11"/>
  <c r="G1033" i="11"/>
  <c r="G1034" i="11"/>
  <c r="G1035" i="11"/>
  <c r="G1036" i="11"/>
  <c r="G1037" i="11"/>
  <c r="G1038" i="11"/>
  <c r="G1039" i="11"/>
  <c r="G1040" i="11"/>
  <c r="G1041" i="11"/>
  <c r="F1029" i="11"/>
  <c r="F1030" i="11" s="1"/>
  <c r="F1031" i="11" s="1"/>
  <c r="F1032" i="11" s="1"/>
  <c r="F1033" i="11" s="1"/>
  <c r="F1034" i="11" s="1"/>
  <c r="F1035" i="11" s="1"/>
  <c r="F1036" i="11" s="1"/>
  <c r="F1037" i="11" s="1"/>
  <c r="F1038" i="11" s="1"/>
  <c r="F1039" i="11" s="1"/>
  <c r="F1040" i="11" s="1"/>
  <c r="F1028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C1028" i="11"/>
  <c r="C1029" i="11"/>
  <c r="C1030" i="11"/>
  <c r="C1031" i="11"/>
  <c r="C1032" i="11"/>
  <c r="C1033" i="11"/>
  <c r="C1034" i="11"/>
  <c r="C1035" i="11"/>
  <c r="C1036" i="11"/>
  <c r="C1037" i="11"/>
  <c r="C1038" i="11"/>
  <c r="C1039" i="11"/>
  <c r="C1040" i="11"/>
  <c r="C1041" i="11"/>
  <c r="B1029" i="11"/>
  <c r="B1030" i="11"/>
  <c r="B1031" i="11"/>
  <c r="B1032" i="11" s="1"/>
  <c r="B1033" i="11" s="1"/>
  <c r="B1034" i="11" s="1"/>
  <c r="B1035" i="11" s="1"/>
  <c r="B1036" i="11" s="1"/>
  <c r="B1037" i="11" s="1"/>
  <c r="B1038" i="11" s="1"/>
  <c r="B1039" i="11" s="1"/>
  <c r="B1040" i="11" s="1"/>
  <c r="B1028" i="11"/>
  <c r="P1027" i="11"/>
  <c r="R1027" i="11" s="1"/>
  <c r="M1027" i="11"/>
  <c r="L1027" i="11"/>
  <c r="O1027" i="11" s="1"/>
  <c r="Q1027" i="11" s="1"/>
  <c r="R1026" i="11"/>
  <c r="P1026" i="11"/>
  <c r="M1026" i="11"/>
  <c r="L1026" i="11"/>
  <c r="O1026" i="11" s="1"/>
  <c r="Q1026" i="11" s="1"/>
  <c r="R1025" i="11"/>
  <c r="P1025" i="11"/>
  <c r="M1025" i="11"/>
  <c r="L1025" i="11"/>
  <c r="O1025" i="11" s="1"/>
  <c r="Q1025" i="11" s="1"/>
  <c r="P1024" i="11"/>
  <c r="R1024" i="11" s="1"/>
  <c r="M1024" i="11"/>
  <c r="L1024" i="11"/>
  <c r="O1024" i="11" s="1"/>
  <c r="Q1024" i="11" s="1"/>
  <c r="P1023" i="11"/>
  <c r="R1023" i="11" s="1"/>
  <c r="O1023" i="11"/>
  <c r="Q1023" i="11" s="1"/>
  <c r="M1023" i="11"/>
  <c r="L1023" i="11"/>
  <c r="N1023" i="11" s="1"/>
  <c r="P1022" i="11"/>
  <c r="R1022" i="11" s="1"/>
  <c r="O1022" i="11"/>
  <c r="Q1022" i="11" s="1"/>
  <c r="N1022" i="11"/>
  <c r="M1022" i="11"/>
  <c r="L1022" i="11"/>
  <c r="R1021" i="11"/>
  <c r="P1021" i="11"/>
  <c r="O1021" i="11"/>
  <c r="Q1021" i="11" s="1"/>
  <c r="M1021" i="11"/>
  <c r="L1021" i="11"/>
  <c r="P1020" i="11"/>
  <c r="R1020" i="11" s="1"/>
  <c r="M1020" i="11"/>
  <c r="L1020" i="11"/>
  <c r="O1020" i="11" s="1"/>
  <c r="Q1020" i="11" s="1"/>
  <c r="K1020" i="11"/>
  <c r="K1021" i="11"/>
  <c r="K1022" i="11"/>
  <c r="K1023" i="11"/>
  <c r="K1024" i="11"/>
  <c r="K1025" i="11"/>
  <c r="K1026" i="11"/>
  <c r="K1027" i="11"/>
  <c r="J1020" i="11"/>
  <c r="J1021" i="11"/>
  <c r="J1022" i="11"/>
  <c r="J1023" i="11"/>
  <c r="J1024" i="11"/>
  <c r="J1025" i="11"/>
  <c r="J1026" i="11"/>
  <c r="J1027" i="11"/>
  <c r="I1020" i="11"/>
  <c r="I1021" i="11" s="1"/>
  <c r="I1022" i="11" s="1"/>
  <c r="I1023" i="11" s="1"/>
  <c r="I1024" i="11" s="1"/>
  <c r="I1025" i="11" s="1"/>
  <c r="I1026" i="11" s="1"/>
  <c r="H1020" i="11"/>
  <c r="H1021" i="11"/>
  <c r="H1022" i="11"/>
  <c r="H1023" i="11"/>
  <c r="H1024" i="11"/>
  <c r="H1025" i="11"/>
  <c r="H1026" i="11"/>
  <c r="H1027" i="11"/>
  <c r="G1020" i="11"/>
  <c r="G1021" i="11"/>
  <c r="G1022" i="11"/>
  <c r="G1023" i="11"/>
  <c r="G1024" i="11"/>
  <c r="G1025" i="11"/>
  <c r="G1026" i="11"/>
  <c r="G1027" i="11"/>
  <c r="F1020" i="11"/>
  <c r="F1021" i="11" s="1"/>
  <c r="F1022" i="11" s="1"/>
  <c r="F1023" i="11" s="1"/>
  <c r="F1024" i="11" s="1"/>
  <c r="F1025" i="11" s="1"/>
  <c r="F1026" i="11" s="1"/>
  <c r="E1020" i="11"/>
  <c r="E1021" i="11"/>
  <c r="E1022" i="11"/>
  <c r="E1023" i="11"/>
  <c r="E1024" i="11"/>
  <c r="E1025" i="11"/>
  <c r="E1026" i="11"/>
  <c r="E1027" i="11"/>
  <c r="D1020" i="11"/>
  <c r="D1021" i="11"/>
  <c r="D1022" i="11"/>
  <c r="D1023" i="11"/>
  <c r="D1024" i="11"/>
  <c r="D1025" i="11"/>
  <c r="D1026" i="11"/>
  <c r="D1027" i="11"/>
  <c r="C1020" i="11"/>
  <c r="C1021" i="11"/>
  <c r="D1018" i="11" s="1"/>
  <c r="C1022" i="11"/>
  <c r="C1023" i="11"/>
  <c r="C1024" i="11"/>
  <c r="C1025" i="11"/>
  <c r="C1026" i="11"/>
  <c r="C1027" i="11"/>
  <c r="B1021" i="11"/>
  <c r="B1022" i="11" s="1"/>
  <c r="B1023" i="11" s="1"/>
  <c r="B1024" i="11" s="1"/>
  <c r="B1025" i="11" s="1"/>
  <c r="B1026" i="11" s="1"/>
  <c r="B1020" i="11"/>
  <c r="P1019" i="11"/>
  <c r="R1019" i="11" s="1"/>
  <c r="M1019" i="11"/>
  <c r="L1019" i="11"/>
  <c r="O1019" i="11" s="1"/>
  <c r="Q1019" i="11" s="1"/>
  <c r="R1018" i="11"/>
  <c r="P1018" i="11"/>
  <c r="M1018" i="11"/>
  <c r="L1018" i="11"/>
  <c r="O1018" i="11" s="1"/>
  <c r="Q1018" i="11" s="1"/>
  <c r="R1017" i="11"/>
  <c r="P1017" i="11"/>
  <c r="M1017" i="11"/>
  <c r="L1017" i="11"/>
  <c r="O1017" i="11" s="1"/>
  <c r="Q1017" i="11" s="1"/>
  <c r="P1016" i="11"/>
  <c r="R1016" i="11" s="1"/>
  <c r="M1016" i="11"/>
  <c r="L1016" i="11"/>
  <c r="O1016" i="11" s="1"/>
  <c r="Q1016" i="11" s="1"/>
  <c r="P1015" i="11"/>
  <c r="R1015" i="11" s="1"/>
  <c r="O1015" i="11"/>
  <c r="Q1015" i="11" s="1"/>
  <c r="M1015" i="11"/>
  <c r="L1015" i="11"/>
  <c r="N1015" i="11" s="1"/>
  <c r="P1014" i="11"/>
  <c r="R1014" i="11" s="1"/>
  <c r="O1014" i="11"/>
  <c r="Q1014" i="11" s="1"/>
  <c r="N1014" i="11"/>
  <c r="M1014" i="11"/>
  <c r="L1014" i="11"/>
  <c r="P1013" i="11"/>
  <c r="R1013" i="11" s="1"/>
  <c r="O1013" i="11"/>
  <c r="Q1013" i="11" s="1"/>
  <c r="N1013" i="11"/>
  <c r="M1013" i="11"/>
  <c r="L1013" i="11"/>
  <c r="K1013" i="11"/>
  <c r="K1014" i="11"/>
  <c r="K1015" i="11"/>
  <c r="K1016" i="11"/>
  <c r="K1017" i="11"/>
  <c r="K1018" i="11"/>
  <c r="K1019" i="11"/>
  <c r="J1013" i="11"/>
  <c r="J1014" i="11"/>
  <c r="J1015" i="11"/>
  <c r="J1016" i="11"/>
  <c r="J1017" i="11"/>
  <c r="J1018" i="11"/>
  <c r="J1019" i="11"/>
  <c r="I1013" i="11"/>
  <c r="I1014" i="11" s="1"/>
  <c r="I1015" i="11" s="1"/>
  <c r="I1016" i="11" s="1"/>
  <c r="I1017" i="11" s="1"/>
  <c r="I1018" i="11" s="1"/>
  <c r="H1013" i="11"/>
  <c r="H1014" i="11"/>
  <c r="H1015" i="11"/>
  <c r="H1016" i="11"/>
  <c r="H1017" i="11"/>
  <c r="H1018" i="11"/>
  <c r="H1019" i="11"/>
  <c r="G1013" i="11"/>
  <c r="G1014" i="11"/>
  <c r="G1015" i="11"/>
  <c r="G1016" i="11"/>
  <c r="G1017" i="11"/>
  <c r="G1018" i="11"/>
  <c r="G1019" i="11"/>
  <c r="F1013" i="11"/>
  <c r="F1014" i="11" s="1"/>
  <c r="F1015" i="11" s="1"/>
  <c r="F1016" i="11" s="1"/>
  <c r="F1017" i="11" s="1"/>
  <c r="F1018" i="11" s="1"/>
  <c r="E1013" i="11"/>
  <c r="E1014" i="11"/>
  <c r="E1015" i="11"/>
  <c r="E1016" i="11"/>
  <c r="E1017" i="11"/>
  <c r="E1018" i="11"/>
  <c r="E1019" i="11"/>
  <c r="D1013" i="11"/>
  <c r="D1014" i="11"/>
  <c r="D1015" i="11"/>
  <c r="D1016" i="11"/>
  <c r="D1017" i="11"/>
  <c r="D1019" i="11"/>
  <c r="C1013" i="11"/>
  <c r="C1014" i="11"/>
  <c r="C1015" i="11"/>
  <c r="C1016" i="11"/>
  <c r="C1017" i="11"/>
  <c r="C1018" i="11"/>
  <c r="C1019" i="11"/>
  <c r="B1014" i="11"/>
  <c r="B1015" i="11" s="1"/>
  <c r="B1016" i="11" s="1"/>
  <c r="B1017" i="11" s="1"/>
  <c r="B1018" i="11" s="1"/>
  <c r="B1013" i="11"/>
  <c r="L1007" i="11"/>
  <c r="O1007" i="11" s="1"/>
  <c r="Q1007" i="11" s="1"/>
  <c r="M1007" i="11"/>
  <c r="N1007" i="11"/>
  <c r="P1007" i="11"/>
  <c r="R1007" i="11"/>
  <c r="L1008" i="11"/>
  <c r="N1008" i="11" s="1"/>
  <c r="M1008" i="11"/>
  <c r="P1008" i="11"/>
  <c r="R1008" i="11"/>
  <c r="L1009" i="11"/>
  <c r="N1009" i="11" s="1"/>
  <c r="M1009" i="11"/>
  <c r="P1009" i="11"/>
  <c r="R1009" i="11" s="1"/>
  <c r="L1010" i="11"/>
  <c r="O1010" i="11" s="1"/>
  <c r="Q1010" i="11" s="1"/>
  <c r="M1010" i="11"/>
  <c r="P1010" i="11"/>
  <c r="R1010" i="11"/>
  <c r="L1011" i="11"/>
  <c r="N1011" i="11" s="1"/>
  <c r="M1011" i="11"/>
  <c r="O1011" i="11"/>
  <c r="Q1011" i="11" s="1"/>
  <c r="P1011" i="11"/>
  <c r="R1011" i="11"/>
  <c r="L1012" i="11"/>
  <c r="M1012" i="11"/>
  <c r="N1012" i="11"/>
  <c r="O1012" i="11"/>
  <c r="Q1012" i="11" s="1"/>
  <c r="P1012" i="11"/>
  <c r="R1012" i="11" s="1"/>
  <c r="I1000" i="11"/>
  <c r="I1001" i="11" s="1"/>
  <c r="F1000" i="11"/>
  <c r="K1000" i="11" s="1"/>
  <c r="L997" i="11" s="1"/>
  <c r="N997" i="11" s="1"/>
  <c r="K1007" i="11"/>
  <c r="K1008" i="11"/>
  <c r="K1009" i="11"/>
  <c r="K1010" i="11"/>
  <c r="K1011" i="11"/>
  <c r="K1012" i="11"/>
  <c r="J1007" i="11"/>
  <c r="J1008" i="11"/>
  <c r="J1009" i="11"/>
  <c r="J1010" i="11"/>
  <c r="J1011" i="11"/>
  <c r="J1012" i="11"/>
  <c r="I1007" i="11"/>
  <c r="I1008" i="11" s="1"/>
  <c r="I1009" i="11" s="1"/>
  <c r="I1010" i="11" s="1"/>
  <c r="I1011" i="11" s="1"/>
  <c r="G1007" i="11"/>
  <c r="G1008" i="11"/>
  <c r="G1009" i="11"/>
  <c r="G1010" i="11"/>
  <c r="G1011" i="11"/>
  <c r="G1012" i="11"/>
  <c r="F1007" i="11"/>
  <c r="F1008" i="11" s="1"/>
  <c r="F1009" i="11" s="1"/>
  <c r="F1010" i="11" s="1"/>
  <c r="F1011" i="11" s="1"/>
  <c r="E1007" i="11"/>
  <c r="E1008" i="11"/>
  <c r="E1009" i="11"/>
  <c r="E1010" i="11"/>
  <c r="E1011" i="11"/>
  <c r="E1012" i="11"/>
  <c r="D1007" i="11"/>
  <c r="D1008" i="11"/>
  <c r="D1009" i="11"/>
  <c r="D1010" i="11"/>
  <c r="D1011" i="11"/>
  <c r="D1012" i="11"/>
  <c r="B1008" i="11"/>
  <c r="B1009" i="11" s="1"/>
  <c r="B1010" i="11" s="1"/>
  <c r="B1011" i="11" s="1"/>
  <c r="B1007" i="11"/>
  <c r="B1001" i="11"/>
  <c r="B1002" i="11" s="1"/>
  <c r="B1003" i="11" s="1"/>
  <c r="B1004" i="11" s="1"/>
  <c r="B1005" i="11" s="1"/>
  <c r="C1006" i="11" s="1"/>
  <c r="B1000" i="11"/>
  <c r="P1006" i="11"/>
  <c r="R1006" i="11" s="1"/>
  <c r="K1006" i="11"/>
  <c r="J1000" i="11"/>
  <c r="C1000" i="11"/>
  <c r="L993" i="11"/>
  <c r="N993" i="11" s="1"/>
  <c r="M993" i="11"/>
  <c r="O993" i="11"/>
  <c r="Q993" i="11" s="1"/>
  <c r="P993" i="11"/>
  <c r="R993" i="11" s="1"/>
  <c r="L994" i="11"/>
  <c r="N994" i="11" s="1"/>
  <c r="M994" i="11"/>
  <c r="P994" i="11"/>
  <c r="R994" i="11" s="1"/>
  <c r="L995" i="11"/>
  <c r="N995" i="11" s="1"/>
  <c r="M995" i="11"/>
  <c r="P995" i="11"/>
  <c r="R995" i="11"/>
  <c r="L996" i="11"/>
  <c r="O996" i="11" s="1"/>
  <c r="Q996" i="11" s="1"/>
  <c r="M996" i="11"/>
  <c r="N996" i="11"/>
  <c r="P996" i="11"/>
  <c r="R996" i="11"/>
  <c r="M997" i="11"/>
  <c r="P997" i="11"/>
  <c r="R997" i="11" s="1"/>
  <c r="M998" i="11"/>
  <c r="P998" i="11"/>
  <c r="R998" i="11" s="1"/>
  <c r="M999" i="11"/>
  <c r="P999" i="11"/>
  <c r="R999" i="11" s="1"/>
  <c r="K993" i="11"/>
  <c r="K994" i="11"/>
  <c r="K995" i="11"/>
  <c r="K996" i="11"/>
  <c r="K997" i="11"/>
  <c r="K998" i="11"/>
  <c r="K999" i="11"/>
  <c r="J993" i="11"/>
  <c r="J994" i="11"/>
  <c r="J995" i="11"/>
  <c r="J996" i="11"/>
  <c r="J997" i="11"/>
  <c r="J998" i="11"/>
  <c r="J999" i="11"/>
  <c r="I993" i="11"/>
  <c r="I994" i="11" s="1"/>
  <c r="I995" i="11" s="1"/>
  <c r="I996" i="11" s="1"/>
  <c r="I997" i="11" s="1"/>
  <c r="I998" i="11" s="1"/>
  <c r="H993" i="11"/>
  <c r="H994" i="11"/>
  <c r="H995" i="11"/>
  <c r="H996" i="11"/>
  <c r="H997" i="11"/>
  <c r="H998" i="11"/>
  <c r="H999" i="11"/>
  <c r="G993" i="11"/>
  <c r="G994" i="11"/>
  <c r="G995" i="11"/>
  <c r="G996" i="11"/>
  <c r="G997" i="11"/>
  <c r="G998" i="11"/>
  <c r="G999" i="11"/>
  <c r="F993" i="11"/>
  <c r="F994" i="11" s="1"/>
  <c r="F995" i="11" s="1"/>
  <c r="F996" i="11" s="1"/>
  <c r="F997" i="11" s="1"/>
  <c r="F998" i="11" s="1"/>
  <c r="E993" i="11"/>
  <c r="E994" i="11"/>
  <c r="E995" i="11"/>
  <c r="E996" i="11"/>
  <c r="E997" i="11"/>
  <c r="E998" i="11"/>
  <c r="E999" i="11"/>
  <c r="D993" i="11"/>
  <c r="D994" i="11"/>
  <c r="D995" i="11"/>
  <c r="D996" i="11"/>
  <c r="C993" i="11"/>
  <c r="C994" i="11"/>
  <c r="C995" i="11"/>
  <c r="C996" i="11"/>
  <c r="C997" i="11"/>
  <c r="C998" i="11"/>
  <c r="C999" i="11"/>
  <c r="B994" i="11"/>
  <c r="B995" i="11"/>
  <c r="B996" i="11" s="1"/>
  <c r="B997" i="11" s="1"/>
  <c r="B998" i="11" s="1"/>
  <c r="B993" i="11"/>
  <c r="B980" i="11"/>
  <c r="B981" i="11" s="1"/>
  <c r="B982" i="11" s="1"/>
  <c r="B983" i="11" s="1"/>
  <c r="B984" i="11" s="1"/>
  <c r="B985" i="11" s="1"/>
  <c r="B986" i="11" s="1"/>
  <c r="B979" i="11"/>
  <c r="I973" i="11"/>
  <c r="I974" i="11" s="1"/>
  <c r="I975" i="11" s="1"/>
  <c r="I976" i="11" s="1"/>
  <c r="I977" i="11" s="1"/>
  <c r="I978" i="11" s="1"/>
  <c r="I972" i="11"/>
  <c r="K992" i="11"/>
  <c r="H986" i="11"/>
  <c r="H987" i="11"/>
  <c r="H988" i="11"/>
  <c r="H989" i="11"/>
  <c r="H990" i="11"/>
  <c r="H991" i="11"/>
  <c r="H992" i="11"/>
  <c r="F987" i="11"/>
  <c r="F988" i="11" s="1"/>
  <c r="F986" i="11"/>
  <c r="G986" i="11"/>
  <c r="G987" i="11"/>
  <c r="H979" i="11"/>
  <c r="H980" i="11"/>
  <c r="H981" i="11"/>
  <c r="H982" i="11"/>
  <c r="H983" i="11"/>
  <c r="H984" i="11"/>
  <c r="H985" i="11"/>
  <c r="G979" i="11"/>
  <c r="G980" i="11"/>
  <c r="G981" i="11"/>
  <c r="G982" i="11"/>
  <c r="G983" i="11"/>
  <c r="G984" i="11"/>
  <c r="G985" i="11"/>
  <c r="F979" i="11"/>
  <c r="F980" i="11" s="1"/>
  <c r="F981" i="11" s="1"/>
  <c r="F982" i="11" s="1"/>
  <c r="F983" i="11" s="1"/>
  <c r="F984" i="11" s="1"/>
  <c r="B937" i="11"/>
  <c r="B938" i="11" s="1"/>
  <c r="B939" i="11" s="1"/>
  <c r="B940" i="11" s="1"/>
  <c r="B941" i="11" s="1"/>
  <c r="B942" i="11" s="1"/>
  <c r="B943" i="11" s="1"/>
  <c r="B944" i="11" s="1"/>
  <c r="B945" i="11" s="1"/>
  <c r="B946" i="11" s="1"/>
  <c r="B947" i="11" s="1"/>
  <c r="B948" i="11" s="1"/>
  <c r="B949" i="11" s="1"/>
  <c r="B950" i="11" s="1"/>
  <c r="B951" i="11" s="1"/>
  <c r="B952" i="11" s="1"/>
  <c r="B953" i="11" s="1"/>
  <c r="B954" i="11" s="1"/>
  <c r="B955" i="11" s="1"/>
  <c r="B956" i="11" s="1"/>
  <c r="B957" i="11" s="1"/>
  <c r="B958" i="11" s="1"/>
  <c r="B959" i="11" s="1"/>
  <c r="B960" i="11" s="1"/>
  <c r="B961" i="11" s="1"/>
  <c r="B962" i="11" s="1"/>
  <c r="B963" i="11" s="1"/>
  <c r="B964" i="11" s="1"/>
  <c r="B965" i="11" s="1"/>
  <c r="B966" i="11" s="1"/>
  <c r="B967" i="11" s="1"/>
  <c r="B968" i="11" s="1"/>
  <c r="B969" i="11" s="1"/>
  <c r="B970" i="11" s="1"/>
  <c r="B972" i="11"/>
  <c r="B973" i="11" s="1"/>
  <c r="B974" i="11" s="1"/>
  <c r="B975" i="11" s="1"/>
  <c r="B976" i="11" s="1"/>
  <c r="B977" i="11" s="1"/>
  <c r="H972" i="11"/>
  <c r="H973" i="11"/>
  <c r="H974" i="11"/>
  <c r="H975" i="11"/>
  <c r="H976" i="11"/>
  <c r="H977" i="11"/>
  <c r="H978" i="11"/>
  <c r="G972" i="11"/>
  <c r="G973" i="11"/>
  <c r="G974" i="11"/>
  <c r="G975" i="11"/>
  <c r="G976" i="11"/>
  <c r="G977" i="11"/>
  <c r="G978" i="11"/>
  <c r="F972" i="11"/>
  <c r="F973" i="11" s="1"/>
  <c r="F974" i="11" s="1"/>
  <c r="F975" i="11" s="1"/>
  <c r="F976" i="11" s="1"/>
  <c r="F977" i="11" s="1"/>
  <c r="J937" i="11"/>
  <c r="J938" i="11"/>
  <c r="J939" i="11"/>
  <c r="J940" i="11"/>
  <c r="J941" i="11"/>
  <c r="J942" i="11"/>
  <c r="J943" i="11"/>
  <c r="J944" i="11"/>
  <c r="J945" i="11"/>
  <c r="J946" i="11"/>
  <c r="J947" i="11"/>
  <c r="J948" i="11"/>
  <c r="J949" i="11"/>
  <c r="J950" i="11"/>
  <c r="J951" i="11"/>
  <c r="J952" i="11"/>
  <c r="J953" i="11"/>
  <c r="J954" i="11"/>
  <c r="J955" i="11"/>
  <c r="J956" i="11"/>
  <c r="J957" i="11"/>
  <c r="J958" i="11"/>
  <c r="J959" i="11"/>
  <c r="J960" i="11"/>
  <c r="J961" i="11"/>
  <c r="J962" i="11"/>
  <c r="J963" i="11"/>
  <c r="J964" i="11"/>
  <c r="J965" i="11"/>
  <c r="J966" i="11"/>
  <c r="J967" i="11"/>
  <c r="J968" i="11"/>
  <c r="J969" i="11"/>
  <c r="J970" i="11"/>
  <c r="J971" i="11"/>
  <c r="I937" i="11"/>
  <c r="I938" i="11" s="1"/>
  <c r="I939" i="11" s="1"/>
  <c r="I940" i="11" s="1"/>
  <c r="I941" i="11" s="1"/>
  <c r="I942" i="11" s="1"/>
  <c r="I943" i="11" s="1"/>
  <c r="I944" i="11" s="1"/>
  <c r="I945" i="11" s="1"/>
  <c r="I946" i="11" s="1"/>
  <c r="I947" i="11" s="1"/>
  <c r="I948" i="11" s="1"/>
  <c r="I949" i="11" s="1"/>
  <c r="I950" i="11" s="1"/>
  <c r="I951" i="11" s="1"/>
  <c r="I952" i="11" s="1"/>
  <c r="I953" i="11" s="1"/>
  <c r="I954" i="11" s="1"/>
  <c r="I955" i="11" s="1"/>
  <c r="I956" i="11" s="1"/>
  <c r="I957" i="11" s="1"/>
  <c r="I958" i="11" s="1"/>
  <c r="I959" i="11" s="1"/>
  <c r="I960" i="11" s="1"/>
  <c r="I961" i="11" s="1"/>
  <c r="I962" i="11" s="1"/>
  <c r="I963" i="11" s="1"/>
  <c r="I964" i="11" s="1"/>
  <c r="I965" i="11" s="1"/>
  <c r="I966" i="11" s="1"/>
  <c r="I967" i="11" s="1"/>
  <c r="I968" i="11" s="1"/>
  <c r="I969" i="11" s="1"/>
  <c r="I970" i="11" s="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G937" i="11"/>
  <c r="G938" i="11"/>
  <c r="G939" i="11"/>
  <c r="G940" i="11"/>
  <c r="G941" i="11"/>
  <c r="G942" i="11"/>
  <c r="G943" i="11"/>
  <c r="G944" i="11"/>
  <c r="G945" i="11"/>
  <c r="G946" i="11"/>
  <c r="G947" i="11"/>
  <c r="G948" i="11"/>
  <c r="G949" i="11"/>
  <c r="G950" i="11"/>
  <c r="G951" i="11"/>
  <c r="G952" i="11"/>
  <c r="G953" i="11"/>
  <c r="G954" i="11"/>
  <c r="G955" i="11"/>
  <c r="G956" i="11"/>
  <c r="G957" i="11"/>
  <c r="G958" i="11"/>
  <c r="G959" i="11"/>
  <c r="G960" i="11"/>
  <c r="G961" i="11"/>
  <c r="G962" i="11"/>
  <c r="G963" i="11"/>
  <c r="G964" i="11"/>
  <c r="G965" i="11"/>
  <c r="G966" i="11"/>
  <c r="G967" i="11"/>
  <c r="G968" i="11"/>
  <c r="G969" i="11"/>
  <c r="G970" i="11"/>
  <c r="G971" i="11"/>
  <c r="F937" i="11"/>
  <c r="F938" i="11" s="1"/>
  <c r="F939" i="11" s="1"/>
  <c r="F940" i="11" s="1"/>
  <c r="F941" i="11" s="1"/>
  <c r="F942" i="11" s="1"/>
  <c r="F943" i="11" s="1"/>
  <c r="F944" i="11" s="1"/>
  <c r="F945" i="11" s="1"/>
  <c r="F946" i="11" s="1"/>
  <c r="F947" i="11" s="1"/>
  <c r="F948" i="11" s="1"/>
  <c r="F949" i="11" s="1"/>
  <c r="F950" i="11" s="1"/>
  <c r="F951" i="11" s="1"/>
  <c r="F952" i="11" s="1"/>
  <c r="F953" i="11" s="1"/>
  <c r="F954" i="11" s="1"/>
  <c r="F955" i="11" s="1"/>
  <c r="F956" i="11" s="1"/>
  <c r="F957" i="11" s="1"/>
  <c r="F958" i="11" s="1"/>
  <c r="F959" i="11" s="1"/>
  <c r="F960" i="11" s="1"/>
  <c r="F961" i="11" s="1"/>
  <c r="F962" i="11" s="1"/>
  <c r="F963" i="11" s="1"/>
  <c r="F964" i="11" s="1"/>
  <c r="F965" i="11" s="1"/>
  <c r="F966" i="11" s="1"/>
  <c r="F967" i="11" s="1"/>
  <c r="F968" i="11" s="1"/>
  <c r="F969" i="11" s="1"/>
  <c r="F970" i="11" s="1"/>
  <c r="C937" i="11"/>
  <c r="E937" i="11" s="1"/>
  <c r="L930" i="11"/>
  <c r="N930" i="11" s="1"/>
  <c r="M930" i="11"/>
  <c r="P930" i="11"/>
  <c r="R930" i="11" s="1"/>
  <c r="L931" i="11"/>
  <c r="N931" i="11" s="1"/>
  <c r="M931" i="11"/>
  <c r="P931" i="11"/>
  <c r="R931" i="11"/>
  <c r="L932" i="11"/>
  <c r="N932" i="11" s="1"/>
  <c r="M932" i="11"/>
  <c r="P932" i="11"/>
  <c r="R932" i="11"/>
  <c r="L933" i="11"/>
  <c r="O933" i="11" s="1"/>
  <c r="Q933" i="11" s="1"/>
  <c r="M933" i="11"/>
  <c r="N933" i="11"/>
  <c r="P933" i="11"/>
  <c r="R933" i="11"/>
  <c r="M934" i="11"/>
  <c r="P934" i="11"/>
  <c r="R934" i="11" s="1"/>
  <c r="M935" i="11"/>
  <c r="P935" i="11"/>
  <c r="R935" i="11" s="1"/>
  <c r="M936" i="11"/>
  <c r="P936" i="11"/>
  <c r="R936" i="11" s="1"/>
  <c r="K930" i="11"/>
  <c r="K931" i="11"/>
  <c r="K932" i="11"/>
  <c r="K933" i="11"/>
  <c r="K934" i="11"/>
  <c r="K935" i="11"/>
  <c r="K936" i="11"/>
  <c r="J930" i="11"/>
  <c r="J931" i="11"/>
  <c r="J932" i="11"/>
  <c r="J933" i="11"/>
  <c r="J934" i="11"/>
  <c r="J935" i="11"/>
  <c r="J936" i="11"/>
  <c r="I930" i="11"/>
  <c r="I931" i="11" s="1"/>
  <c r="I932" i="11" s="1"/>
  <c r="I933" i="11" s="1"/>
  <c r="I934" i="11" s="1"/>
  <c r="I935" i="11" s="1"/>
  <c r="H930" i="11"/>
  <c r="H931" i="11"/>
  <c r="H932" i="11"/>
  <c r="H933" i="11"/>
  <c r="H934" i="11"/>
  <c r="H935" i="11"/>
  <c r="H936" i="11"/>
  <c r="G930" i="11"/>
  <c r="G931" i="11"/>
  <c r="G932" i="11"/>
  <c r="G933" i="11"/>
  <c r="G934" i="11"/>
  <c r="G935" i="11"/>
  <c r="G936" i="11"/>
  <c r="F930" i="11"/>
  <c r="F931" i="11" s="1"/>
  <c r="F932" i="11" s="1"/>
  <c r="F933" i="11" s="1"/>
  <c r="F934" i="11" s="1"/>
  <c r="F935" i="11" s="1"/>
  <c r="E930" i="11"/>
  <c r="E931" i="11"/>
  <c r="E932" i="11"/>
  <c r="E933" i="11"/>
  <c r="E934" i="11"/>
  <c r="E935" i="11"/>
  <c r="E936" i="11"/>
  <c r="D930" i="11"/>
  <c r="D931" i="11"/>
  <c r="D932" i="11"/>
  <c r="C930" i="11"/>
  <c r="C931" i="11"/>
  <c r="C932" i="11"/>
  <c r="C933" i="11"/>
  <c r="C934" i="11"/>
  <c r="C935" i="11"/>
  <c r="C936" i="11"/>
  <c r="B931" i="11"/>
  <c r="B932" i="11" s="1"/>
  <c r="B933" i="11" s="1"/>
  <c r="B934" i="11" s="1"/>
  <c r="B935" i="11" s="1"/>
  <c r="B930" i="11"/>
  <c r="L923" i="11"/>
  <c r="N923" i="11" s="1"/>
  <c r="M923" i="11"/>
  <c r="P923" i="11"/>
  <c r="R923" i="11" s="1"/>
  <c r="L924" i="11"/>
  <c r="N925" i="11" s="1"/>
  <c r="M924" i="11"/>
  <c r="P924" i="11"/>
  <c r="R924" i="11" s="1"/>
  <c r="L925" i="11"/>
  <c r="O925" i="11" s="1"/>
  <c r="Q925" i="11" s="1"/>
  <c r="M925" i="11"/>
  <c r="P925" i="11"/>
  <c r="R925" i="11"/>
  <c r="L926" i="11"/>
  <c r="M926" i="11"/>
  <c r="N926" i="11"/>
  <c r="O926" i="11"/>
  <c r="Q926" i="11" s="1"/>
  <c r="P926" i="11"/>
  <c r="R926" i="11"/>
  <c r="L927" i="11"/>
  <c r="O927" i="11" s="1"/>
  <c r="Q927" i="11" s="1"/>
  <c r="M927" i="11"/>
  <c r="P927" i="11"/>
  <c r="R927" i="11" s="1"/>
  <c r="L928" i="11"/>
  <c r="N928" i="11" s="1"/>
  <c r="M928" i="11"/>
  <c r="P928" i="11"/>
  <c r="R928" i="11" s="1"/>
  <c r="L929" i="11"/>
  <c r="N929" i="11" s="1"/>
  <c r="M929" i="11"/>
  <c r="P929" i="11"/>
  <c r="R929" i="11"/>
  <c r="K923" i="11"/>
  <c r="K924" i="11"/>
  <c r="K925" i="11"/>
  <c r="K926" i="11"/>
  <c r="K927" i="11"/>
  <c r="K928" i="11"/>
  <c r="K929" i="11"/>
  <c r="J923" i="11"/>
  <c r="J924" i="11"/>
  <c r="J925" i="11"/>
  <c r="J926" i="11"/>
  <c r="J927" i="11"/>
  <c r="J928" i="11"/>
  <c r="J929" i="11"/>
  <c r="I923" i="11"/>
  <c r="I924" i="11" s="1"/>
  <c r="I925" i="11" s="1"/>
  <c r="I926" i="11" s="1"/>
  <c r="I927" i="11" s="1"/>
  <c r="I928" i="11" s="1"/>
  <c r="H923" i="11"/>
  <c r="H924" i="11"/>
  <c r="H925" i="11"/>
  <c r="H926" i="11"/>
  <c r="H927" i="11"/>
  <c r="H928" i="11"/>
  <c r="H929" i="11"/>
  <c r="G923" i="11"/>
  <c r="G924" i="11"/>
  <c r="G925" i="11"/>
  <c r="G926" i="11"/>
  <c r="G927" i="11"/>
  <c r="G928" i="11"/>
  <c r="G929" i="11"/>
  <c r="F923" i="11"/>
  <c r="F924" i="11" s="1"/>
  <c r="F925" i="11" s="1"/>
  <c r="F926" i="11" s="1"/>
  <c r="F927" i="11" s="1"/>
  <c r="F928" i="11" s="1"/>
  <c r="E923" i="11"/>
  <c r="E924" i="11"/>
  <c r="E925" i="11"/>
  <c r="E926" i="11"/>
  <c r="E927" i="11"/>
  <c r="E928" i="11"/>
  <c r="E929" i="11"/>
  <c r="D923" i="11"/>
  <c r="D924" i="11"/>
  <c r="D925" i="11"/>
  <c r="D926" i="11"/>
  <c r="D927" i="11"/>
  <c r="D928" i="11"/>
  <c r="D929" i="11"/>
  <c r="B924" i="11"/>
  <c r="B925" i="11"/>
  <c r="B926" i="11" s="1"/>
  <c r="B927" i="11" s="1"/>
  <c r="B928" i="11" s="1"/>
  <c r="B923" i="11"/>
  <c r="C923" i="11" s="1"/>
  <c r="D919" i="11" s="1"/>
  <c r="L916" i="11"/>
  <c r="N916" i="11" s="1"/>
  <c r="M916" i="11"/>
  <c r="P916" i="11"/>
  <c r="R916" i="11"/>
  <c r="L917" i="11"/>
  <c r="N917" i="11" s="1"/>
  <c r="M917" i="11"/>
  <c r="P917" i="11"/>
  <c r="R917" i="11"/>
  <c r="L918" i="11"/>
  <c r="N918" i="11" s="1"/>
  <c r="M918" i="11"/>
  <c r="P918" i="11"/>
  <c r="R918" i="11"/>
  <c r="L919" i="11"/>
  <c r="O919" i="11" s="1"/>
  <c r="Q919" i="11" s="1"/>
  <c r="M919" i="11"/>
  <c r="N919" i="11"/>
  <c r="P919" i="11"/>
  <c r="R919" i="11" s="1"/>
  <c r="L920" i="11"/>
  <c r="N920" i="11" s="1"/>
  <c r="M920" i="11"/>
  <c r="P920" i="11"/>
  <c r="R920" i="11" s="1"/>
  <c r="L921" i="11"/>
  <c r="N921" i="11" s="1"/>
  <c r="M921" i="11"/>
  <c r="P921" i="11"/>
  <c r="R921" i="11" s="1"/>
  <c r="L922" i="11"/>
  <c r="N922" i="11" s="1"/>
  <c r="M922" i="11"/>
  <c r="P922" i="11"/>
  <c r="R922" i="11" s="1"/>
  <c r="K916" i="11"/>
  <c r="K917" i="11"/>
  <c r="K918" i="11"/>
  <c r="K919" i="11"/>
  <c r="K920" i="11"/>
  <c r="K921" i="11"/>
  <c r="K922" i="11"/>
  <c r="J916" i="11"/>
  <c r="J917" i="11"/>
  <c r="J918" i="11"/>
  <c r="J919" i="11"/>
  <c r="J920" i="11"/>
  <c r="J921" i="11"/>
  <c r="J922" i="11"/>
  <c r="I916" i="11"/>
  <c r="I917" i="11" s="1"/>
  <c r="I918" i="11" s="1"/>
  <c r="I919" i="11" s="1"/>
  <c r="I920" i="11" s="1"/>
  <c r="I921" i="11" s="1"/>
  <c r="H916" i="11"/>
  <c r="H917" i="11"/>
  <c r="H918" i="11"/>
  <c r="H919" i="11"/>
  <c r="H920" i="11"/>
  <c r="H921" i="11"/>
  <c r="H922" i="11"/>
  <c r="G916" i="11"/>
  <c r="G917" i="11"/>
  <c r="G918" i="11"/>
  <c r="G919" i="11"/>
  <c r="G920" i="11"/>
  <c r="G921" i="11"/>
  <c r="G922" i="11"/>
  <c r="F916" i="11"/>
  <c r="F917" i="11" s="1"/>
  <c r="F918" i="11" s="1"/>
  <c r="F919" i="11" s="1"/>
  <c r="F920" i="11" s="1"/>
  <c r="F921" i="11" s="1"/>
  <c r="E916" i="11"/>
  <c r="E917" i="11"/>
  <c r="E918" i="11"/>
  <c r="E919" i="11"/>
  <c r="E920" i="11"/>
  <c r="E921" i="11"/>
  <c r="E922" i="11"/>
  <c r="D916" i="11"/>
  <c r="D917" i="11"/>
  <c r="D918" i="11"/>
  <c r="C916" i="11"/>
  <c r="C917" i="11"/>
  <c r="C918" i="11"/>
  <c r="C919" i="11"/>
  <c r="C920" i="11"/>
  <c r="C921" i="11"/>
  <c r="C922" i="11"/>
  <c r="B917" i="11"/>
  <c r="B918" i="11" s="1"/>
  <c r="B919" i="11" s="1"/>
  <c r="B920" i="11" s="1"/>
  <c r="B921" i="11" s="1"/>
  <c r="B916" i="11"/>
  <c r="L909" i="11"/>
  <c r="N909" i="11" s="1"/>
  <c r="M909" i="11"/>
  <c r="P909" i="11"/>
  <c r="R909" i="11" s="1"/>
  <c r="L910" i="11"/>
  <c r="N910" i="11" s="1"/>
  <c r="M910" i="11"/>
  <c r="P910" i="11"/>
  <c r="R910" i="11"/>
  <c r="L911" i="11"/>
  <c r="N911" i="11" s="1"/>
  <c r="M911" i="11"/>
  <c r="P911" i="11"/>
  <c r="R911" i="11"/>
  <c r="L912" i="11"/>
  <c r="O912" i="11" s="1"/>
  <c r="Q912" i="11" s="1"/>
  <c r="M912" i="11"/>
  <c r="N912" i="11"/>
  <c r="P912" i="11"/>
  <c r="R912" i="11" s="1"/>
  <c r="L913" i="11"/>
  <c r="N914" i="11" s="1"/>
  <c r="M913" i="11"/>
  <c r="P913" i="11"/>
  <c r="R913" i="11" s="1"/>
  <c r="L914" i="11"/>
  <c r="O914" i="11" s="1"/>
  <c r="Q914" i="11" s="1"/>
  <c r="M914" i="11"/>
  <c r="P914" i="11"/>
  <c r="R914" i="11" s="1"/>
  <c r="L915" i="11"/>
  <c r="O915" i="11" s="1"/>
  <c r="Q915" i="11" s="1"/>
  <c r="M915" i="11"/>
  <c r="P915" i="11"/>
  <c r="R915" i="11" s="1"/>
  <c r="K909" i="11"/>
  <c r="K910" i="11"/>
  <c r="K911" i="11"/>
  <c r="K912" i="11"/>
  <c r="K913" i="11"/>
  <c r="K914" i="11"/>
  <c r="K915" i="11"/>
  <c r="H909" i="11"/>
  <c r="H910" i="11"/>
  <c r="H911" i="11"/>
  <c r="H912" i="11"/>
  <c r="H913" i="11"/>
  <c r="H914" i="11"/>
  <c r="H915" i="11"/>
  <c r="G909" i="11"/>
  <c r="G910" i="11"/>
  <c r="G911" i="11"/>
  <c r="G912" i="11"/>
  <c r="G913" i="11"/>
  <c r="G914" i="11"/>
  <c r="G915" i="11"/>
  <c r="F909" i="11"/>
  <c r="F910" i="11" s="1"/>
  <c r="F911" i="11" s="1"/>
  <c r="F912" i="11" s="1"/>
  <c r="F913" i="11" s="1"/>
  <c r="F914" i="11" s="1"/>
  <c r="J909" i="11"/>
  <c r="J910" i="11"/>
  <c r="J911" i="11"/>
  <c r="J912" i="11"/>
  <c r="J913" i="11"/>
  <c r="J914" i="11"/>
  <c r="J915" i="11"/>
  <c r="I909" i="11"/>
  <c r="I910" i="11" s="1"/>
  <c r="I911" i="11" s="1"/>
  <c r="I912" i="11" s="1"/>
  <c r="I913" i="11" s="1"/>
  <c r="I914" i="11" s="1"/>
  <c r="E909" i="11"/>
  <c r="E910" i="11"/>
  <c r="E911" i="11"/>
  <c r="E912" i="11"/>
  <c r="E913" i="11"/>
  <c r="E914" i="11"/>
  <c r="E915" i="11"/>
  <c r="D909" i="11"/>
  <c r="D910" i="11"/>
  <c r="D911" i="11"/>
  <c r="D912" i="11"/>
  <c r="D913" i="11"/>
  <c r="D914" i="11"/>
  <c r="D915" i="11"/>
  <c r="C910" i="11"/>
  <c r="C911" i="11"/>
  <c r="C912" i="11"/>
  <c r="C913" i="11"/>
  <c r="C914" i="11"/>
  <c r="C915" i="11"/>
  <c r="B910" i="11"/>
  <c r="B911" i="11"/>
  <c r="B912" i="11" s="1"/>
  <c r="B913" i="11" s="1"/>
  <c r="B914" i="11" s="1"/>
  <c r="C909" i="11"/>
  <c r="B909" i="11"/>
  <c r="P908" i="11"/>
  <c r="R908" i="11" s="1"/>
  <c r="M908" i="11"/>
  <c r="L908" i="11"/>
  <c r="O908" i="11" s="1"/>
  <c r="Q908" i="11" s="1"/>
  <c r="R907" i="11"/>
  <c r="P907" i="11"/>
  <c r="M907" i="11"/>
  <c r="L907" i="11"/>
  <c r="O907" i="11" s="1"/>
  <c r="Q907" i="11" s="1"/>
  <c r="R906" i="11"/>
  <c r="P906" i="11"/>
  <c r="M906" i="11"/>
  <c r="L906" i="11"/>
  <c r="O906" i="11" s="1"/>
  <c r="Q906" i="11" s="1"/>
  <c r="R905" i="11"/>
  <c r="P905" i="11"/>
  <c r="M905" i="11"/>
  <c r="L905" i="11"/>
  <c r="O905" i="11" s="1"/>
  <c r="Q905" i="11" s="1"/>
  <c r="P904" i="11"/>
  <c r="R904" i="11" s="1"/>
  <c r="M904" i="11"/>
  <c r="L904" i="11"/>
  <c r="N904" i="11" s="1"/>
  <c r="P903" i="11"/>
  <c r="R903" i="11" s="1"/>
  <c r="O903" i="11"/>
  <c r="Q903" i="11" s="1"/>
  <c r="M903" i="11"/>
  <c r="L903" i="11"/>
  <c r="N903" i="11" s="1"/>
  <c r="P902" i="11"/>
  <c r="R902" i="11" s="1"/>
  <c r="O902" i="11"/>
  <c r="Q902" i="11" s="1"/>
  <c r="N902" i="11"/>
  <c r="M902" i="11"/>
  <c r="L902" i="11"/>
  <c r="K902" i="11"/>
  <c r="K903" i="11"/>
  <c r="K904" i="11"/>
  <c r="K905" i="11"/>
  <c r="K906" i="11"/>
  <c r="K907" i="11"/>
  <c r="K908" i="11"/>
  <c r="J902" i="11"/>
  <c r="J903" i="11"/>
  <c r="J904" i="11"/>
  <c r="J905" i="11"/>
  <c r="J906" i="11"/>
  <c r="J907" i="11"/>
  <c r="J908" i="11"/>
  <c r="I902" i="11"/>
  <c r="I903" i="11" s="1"/>
  <c r="I904" i="11" s="1"/>
  <c r="I905" i="11" s="1"/>
  <c r="I906" i="11" s="1"/>
  <c r="I907" i="11" s="1"/>
  <c r="H902" i="11"/>
  <c r="H903" i="11"/>
  <c r="H904" i="11"/>
  <c r="H905" i="11"/>
  <c r="H906" i="11"/>
  <c r="H907" i="11"/>
  <c r="H908" i="11"/>
  <c r="G902" i="11"/>
  <c r="G903" i="11"/>
  <c r="G904" i="11"/>
  <c r="G905" i="11"/>
  <c r="G906" i="11"/>
  <c r="G907" i="11"/>
  <c r="G908" i="11"/>
  <c r="F902" i="11"/>
  <c r="F903" i="11" s="1"/>
  <c r="F904" i="11" s="1"/>
  <c r="F905" i="11" s="1"/>
  <c r="F906" i="11" s="1"/>
  <c r="F907" i="11" s="1"/>
  <c r="E902" i="11"/>
  <c r="E903" i="11"/>
  <c r="E904" i="11"/>
  <c r="E905" i="11"/>
  <c r="E906" i="11"/>
  <c r="E907" i="11"/>
  <c r="E908" i="11"/>
  <c r="D902" i="11"/>
  <c r="D903" i="11"/>
  <c r="D904" i="11"/>
  <c r="D905" i="11"/>
  <c r="D906" i="11"/>
  <c r="D907" i="11"/>
  <c r="D908" i="11"/>
  <c r="C902" i="11"/>
  <c r="D898" i="11" s="1"/>
  <c r="C903" i="11"/>
  <c r="C904" i="11"/>
  <c r="C905" i="11"/>
  <c r="C906" i="11"/>
  <c r="C907" i="11"/>
  <c r="C908" i="11"/>
  <c r="B903" i="11"/>
  <c r="B904" i="11" s="1"/>
  <c r="B905" i="11" s="1"/>
  <c r="B906" i="11" s="1"/>
  <c r="B907" i="11" s="1"/>
  <c r="B902" i="11"/>
  <c r="L895" i="11"/>
  <c r="N895" i="11" s="1"/>
  <c r="M895" i="11"/>
  <c r="P895" i="11"/>
  <c r="R895" i="11"/>
  <c r="L896" i="11"/>
  <c r="N896" i="11" s="1"/>
  <c r="M896" i="11"/>
  <c r="P896" i="11"/>
  <c r="R896" i="11"/>
  <c r="L897" i="11"/>
  <c r="N897" i="11" s="1"/>
  <c r="M897" i="11"/>
  <c r="P897" i="11"/>
  <c r="R897" i="11"/>
  <c r="L898" i="11"/>
  <c r="O898" i="11" s="1"/>
  <c r="Q898" i="11" s="1"/>
  <c r="M898" i="11"/>
  <c r="P898" i="11"/>
  <c r="R898" i="11" s="1"/>
  <c r="L899" i="11"/>
  <c r="O899" i="11" s="1"/>
  <c r="Q899" i="11" s="1"/>
  <c r="M899" i="11"/>
  <c r="P899" i="11"/>
  <c r="R899" i="11" s="1"/>
  <c r="L900" i="11"/>
  <c r="N900" i="11" s="1"/>
  <c r="M900" i="11"/>
  <c r="P900" i="11"/>
  <c r="R900" i="11" s="1"/>
  <c r="L901" i="11"/>
  <c r="M901" i="11"/>
  <c r="N901" i="11"/>
  <c r="O901" i="11"/>
  <c r="Q901" i="11" s="1"/>
  <c r="P901" i="11"/>
  <c r="R901" i="11" s="1"/>
  <c r="K895" i="11"/>
  <c r="K896" i="11"/>
  <c r="K897" i="11"/>
  <c r="K898" i="11"/>
  <c r="K899" i="11"/>
  <c r="K900" i="11"/>
  <c r="K901" i="11"/>
  <c r="J895" i="11"/>
  <c r="J896" i="11"/>
  <c r="J897" i="11"/>
  <c r="J898" i="11"/>
  <c r="J899" i="11"/>
  <c r="J900" i="11"/>
  <c r="J901" i="11"/>
  <c r="I895" i="11"/>
  <c r="I896" i="11" s="1"/>
  <c r="I897" i="11" s="1"/>
  <c r="I898" i="11" s="1"/>
  <c r="I899" i="11" s="1"/>
  <c r="I900" i="11" s="1"/>
  <c r="H895" i="11"/>
  <c r="H896" i="11"/>
  <c r="H897" i="11"/>
  <c r="H898" i="11"/>
  <c r="H899" i="11"/>
  <c r="H900" i="11"/>
  <c r="H901" i="11"/>
  <c r="G895" i="11"/>
  <c r="G896" i="11"/>
  <c r="G897" i="11"/>
  <c r="G898" i="11"/>
  <c r="G899" i="11"/>
  <c r="G900" i="11"/>
  <c r="G901" i="11"/>
  <c r="F895" i="11"/>
  <c r="F896" i="11" s="1"/>
  <c r="F897" i="11" s="1"/>
  <c r="F898" i="11" s="1"/>
  <c r="F899" i="11" s="1"/>
  <c r="F900" i="11" s="1"/>
  <c r="E895" i="11"/>
  <c r="E896" i="11"/>
  <c r="E897" i="11"/>
  <c r="E898" i="11"/>
  <c r="E899" i="11"/>
  <c r="E900" i="11"/>
  <c r="E901" i="11"/>
  <c r="D895" i="11"/>
  <c r="D896" i="11"/>
  <c r="D897" i="11"/>
  <c r="D899" i="11"/>
  <c r="D900" i="11"/>
  <c r="D901" i="11"/>
  <c r="C895" i="11"/>
  <c r="C896" i="11"/>
  <c r="C897" i="11"/>
  <c r="C898" i="11"/>
  <c r="C899" i="11"/>
  <c r="C900" i="11"/>
  <c r="C901" i="11"/>
  <c r="B896" i="11"/>
  <c r="B897" i="11"/>
  <c r="B898" i="11"/>
  <c r="B899" i="11" s="1"/>
  <c r="B900" i="11" s="1"/>
  <c r="B895" i="11"/>
  <c r="L888" i="11"/>
  <c r="N888" i="11" s="1"/>
  <c r="M888" i="11"/>
  <c r="O888" i="11"/>
  <c r="P888" i="11"/>
  <c r="Q888" i="11"/>
  <c r="R888" i="11"/>
  <c r="L889" i="11"/>
  <c r="N889" i="11" s="1"/>
  <c r="M889" i="11"/>
  <c r="P889" i="11"/>
  <c r="R889" i="11"/>
  <c r="L890" i="11"/>
  <c r="N890" i="11" s="1"/>
  <c r="M890" i="11"/>
  <c r="P890" i="11"/>
  <c r="R890" i="11"/>
  <c r="L891" i="11"/>
  <c r="O891" i="11" s="1"/>
  <c r="Q891" i="11" s="1"/>
  <c r="M891" i="11"/>
  <c r="P891" i="11"/>
  <c r="R891" i="11"/>
  <c r="L892" i="11"/>
  <c r="O892" i="11" s="1"/>
  <c r="Q892" i="11" s="1"/>
  <c r="M892" i="11"/>
  <c r="P892" i="11"/>
  <c r="R892" i="11" s="1"/>
  <c r="L893" i="11"/>
  <c r="M893" i="11"/>
  <c r="P893" i="11"/>
  <c r="R893" i="11" s="1"/>
  <c r="L894" i="11"/>
  <c r="O894" i="11" s="1"/>
  <c r="Q894" i="11" s="1"/>
  <c r="M894" i="11"/>
  <c r="P894" i="11"/>
  <c r="R894" i="11" s="1"/>
  <c r="I874" i="11"/>
  <c r="J874" i="11" s="1"/>
  <c r="F874" i="11"/>
  <c r="F875" i="11" s="1"/>
  <c r="F876" i="11" s="1"/>
  <c r="F877" i="11" s="1"/>
  <c r="F878" i="11" s="1"/>
  <c r="F879" i="11" s="1"/>
  <c r="F881" i="11"/>
  <c r="F882" i="11" s="1"/>
  <c r="F883" i="11" s="1"/>
  <c r="F884" i="11" s="1"/>
  <c r="F885" i="11" s="1"/>
  <c r="F886" i="11" s="1"/>
  <c r="F888" i="11"/>
  <c r="F889" i="11"/>
  <c r="F890" i="11" s="1"/>
  <c r="F891" i="11" s="1"/>
  <c r="F892" i="11" s="1"/>
  <c r="F893" i="11" s="1"/>
  <c r="B875" i="11"/>
  <c r="B876" i="11" s="1"/>
  <c r="B877" i="11" s="1"/>
  <c r="B878" i="11" s="1"/>
  <c r="B879" i="11" s="1"/>
  <c r="B880" i="11" s="1"/>
  <c r="B881" i="11" s="1"/>
  <c r="B882" i="11" s="1"/>
  <c r="B883" i="11" s="1"/>
  <c r="B884" i="11" s="1"/>
  <c r="B885" i="11" s="1"/>
  <c r="B886" i="11" s="1"/>
  <c r="B887" i="11" s="1"/>
  <c r="B888" i="11" s="1"/>
  <c r="B889" i="11" s="1"/>
  <c r="B890" i="11" s="1"/>
  <c r="B891" i="11" s="1"/>
  <c r="B892" i="11" s="1"/>
  <c r="B893" i="11" s="1"/>
  <c r="B874" i="11"/>
  <c r="K894" i="11"/>
  <c r="G874" i="11"/>
  <c r="D1374" i="11" l="1"/>
  <c r="D1364" i="11"/>
  <c r="D1370" i="11"/>
  <c r="D1367" i="11"/>
  <c r="D1371" i="11"/>
  <c r="D1362" i="11"/>
  <c r="D1361" i="11"/>
  <c r="D1368" i="11"/>
  <c r="D1365" i="11"/>
  <c r="D1372" i="11"/>
  <c r="D1369" i="11"/>
  <c r="D1366" i="11"/>
  <c r="D1342" i="11"/>
  <c r="D1341" i="11"/>
  <c r="C1329" i="11"/>
  <c r="P1308" i="11"/>
  <c r="R1308" i="11" s="1"/>
  <c r="L1311" i="11"/>
  <c r="M1308" i="11"/>
  <c r="L1306" i="11"/>
  <c r="M1303" i="11"/>
  <c r="P1303" i="11"/>
  <c r="R1303" i="11" s="1"/>
  <c r="K1315" i="11"/>
  <c r="J1315" i="11"/>
  <c r="M1311" i="11"/>
  <c r="P1311" i="11"/>
  <c r="R1311" i="11" s="1"/>
  <c r="P1305" i="11"/>
  <c r="R1305" i="11" s="1"/>
  <c r="L1308" i="11"/>
  <c r="M1305" i="11"/>
  <c r="L1309" i="11"/>
  <c r="M1314" i="11"/>
  <c r="M1313" i="11"/>
  <c r="P1313" i="11"/>
  <c r="R1313" i="11" s="1"/>
  <c r="I1316" i="11"/>
  <c r="M1302" i="11"/>
  <c r="P1302" i="11"/>
  <c r="R1302" i="11" s="1"/>
  <c r="L1305" i="11"/>
  <c r="O1310" i="11"/>
  <c r="Q1310" i="11" s="1"/>
  <c r="L1302" i="11"/>
  <c r="P1301" i="11"/>
  <c r="R1301" i="11" s="1"/>
  <c r="L1303" i="11"/>
  <c r="L1298" i="11"/>
  <c r="L1301" i="11"/>
  <c r="L1299" i="11"/>
  <c r="L1304" i="11"/>
  <c r="M1301" i="11"/>
  <c r="L1300" i="11"/>
  <c r="P1310" i="11"/>
  <c r="R1310" i="11" s="1"/>
  <c r="M1310" i="11"/>
  <c r="M1304" i="11"/>
  <c r="P1304" i="11"/>
  <c r="R1304" i="11" s="1"/>
  <c r="L1307" i="11"/>
  <c r="M1309" i="11"/>
  <c r="P1309" i="11"/>
  <c r="R1309" i="11" s="1"/>
  <c r="P1312" i="11"/>
  <c r="R1312" i="11" s="1"/>
  <c r="M1312" i="11"/>
  <c r="M1306" i="11"/>
  <c r="E1240" i="11"/>
  <c r="C1241" i="11"/>
  <c r="E1241" i="11" s="1"/>
  <c r="N1153" i="11"/>
  <c r="O1153" i="11"/>
  <c r="Q1153" i="11" s="1"/>
  <c r="O1152" i="11"/>
  <c r="Q1152" i="11" s="1"/>
  <c r="N1152" i="11"/>
  <c r="B1158" i="11"/>
  <c r="C1157" i="11"/>
  <c r="B1151" i="11"/>
  <c r="C1150" i="11"/>
  <c r="D1145" i="11"/>
  <c r="D1146" i="11"/>
  <c r="C1145" i="11"/>
  <c r="D1138" i="11"/>
  <c r="D1137" i="11"/>
  <c r="C1136" i="11"/>
  <c r="L1119" i="11"/>
  <c r="H1124" i="11"/>
  <c r="M1120" i="11"/>
  <c r="L1123" i="11"/>
  <c r="M1123" i="11"/>
  <c r="P1123" i="11"/>
  <c r="R1123" i="11" s="1"/>
  <c r="H1125" i="11"/>
  <c r="L1120" i="11"/>
  <c r="M1117" i="11"/>
  <c r="L1124" i="11"/>
  <c r="M1121" i="11"/>
  <c r="P1124" i="11"/>
  <c r="R1124" i="11" s="1"/>
  <c r="M1125" i="11"/>
  <c r="M1124" i="11"/>
  <c r="H1123" i="11"/>
  <c r="M1118" i="11"/>
  <c r="L1121" i="11"/>
  <c r="P1125" i="11"/>
  <c r="R1125" i="11" s="1"/>
  <c r="L1122" i="11"/>
  <c r="M1119" i="11"/>
  <c r="M1122" i="11"/>
  <c r="L1125" i="11"/>
  <c r="F1107" i="11"/>
  <c r="K1106" i="11"/>
  <c r="J1104" i="11"/>
  <c r="J1103" i="11"/>
  <c r="C1074" i="11"/>
  <c r="O1063" i="11"/>
  <c r="Q1063" i="11" s="1"/>
  <c r="O1064" i="11"/>
  <c r="Q1064" i="11" s="1"/>
  <c r="O1065" i="11"/>
  <c r="Q1065" i="11" s="1"/>
  <c r="O1061" i="11"/>
  <c r="Q1061" i="11" s="1"/>
  <c r="O1062" i="11"/>
  <c r="Q1062" i="11" s="1"/>
  <c r="O1060" i="11"/>
  <c r="Q1060" i="11" s="1"/>
  <c r="J1064" i="11"/>
  <c r="J1063" i="11"/>
  <c r="G1066" i="11"/>
  <c r="F1067" i="11"/>
  <c r="G1064" i="11"/>
  <c r="G1065" i="11"/>
  <c r="H1066" i="11" s="1"/>
  <c r="H1065" i="11"/>
  <c r="H1064" i="11"/>
  <c r="D1059" i="11"/>
  <c r="O1056" i="11"/>
  <c r="Q1056" i="11" s="1"/>
  <c r="O1057" i="11"/>
  <c r="Q1057" i="11" s="1"/>
  <c r="O1058" i="11"/>
  <c r="Q1058" i="11" s="1"/>
  <c r="N1054" i="11"/>
  <c r="O1053" i="11"/>
  <c r="Q1053" i="11" s="1"/>
  <c r="O1049" i="11"/>
  <c r="Q1049" i="11" s="1"/>
  <c r="O1050" i="11"/>
  <c r="Q1050" i="11" s="1"/>
  <c r="O1051" i="11"/>
  <c r="Q1051" i="11" s="1"/>
  <c r="N1048" i="11"/>
  <c r="D1048" i="11"/>
  <c r="N1047" i="11"/>
  <c r="N1046" i="11"/>
  <c r="N1045" i="11"/>
  <c r="N1034" i="11"/>
  <c r="N1033" i="11"/>
  <c r="O1034" i="11"/>
  <c r="Q1034" i="11" s="1"/>
  <c r="N1041" i="11"/>
  <c r="N1032" i="11"/>
  <c r="N1040" i="11"/>
  <c r="N1031" i="11"/>
  <c r="N1039" i="11"/>
  <c r="N1030" i="11"/>
  <c r="N1038" i="11"/>
  <c r="N1025" i="11"/>
  <c r="N1026" i="11"/>
  <c r="N1021" i="11"/>
  <c r="N1020" i="11"/>
  <c r="N1027" i="11"/>
  <c r="N1024" i="11"/>
  <c r="N1019" i="11"/>
  <c r="N1018" i="11"/>
  <c r="N1017" i="11"/>
  <c r="N1016" i="11"/>
  <c r="N1010" i="11"/>
  <c r="O1008" i="11"/>
  <c r="Q1008" i="11" s="1"/>
  <c r="O1009" i="11"/>
  <c r="Q1009" i="11" s="1"/>
  <c r="J1001" i="11"/>
  <c r="I1002" i="11"/>
  <c r="F1001" i="11"/>
  <c r="G1000" i="11"/>
  <c r="C1007" i="11"/>
  <c r="C1008" i="11"/>
  <c r="C1005" i="11"/>
  <c r="K1001" i="11"/>
  <c r="C1004" i="11"/>
  <c r="C1003" i="11"/>
  <c r="C1002" i="11"/>
  <c r="E1000" i="11"/>
  <c r="C1001" i="11"/>
  <c r="E1001" i="11" s="1"/>
  <c r="P1000" i="11"/>
  <c r="R1000" i="11" s="1"/>
  <c r="M1000" i="11"/>
  <c r="O997" i="11"/>
  <c r="Q997" i="11" s="1"/>
  <c r="O994" i="11"/>
  <c r="Q994" i="11" s="1"/>
  <c r="O995" i="11"/>
  <c r="Q995" i="11" s="1"/>
  <c r="B987" i="11"/>
  <c r="C986" i="11"/>
  <c r="C984" i="11"/>
  <c r="C979" i="11"/>
  <c r="E979" i="11"/>
  <c r="I979" i="11"/>
  <c r="K978" i="11"/>
  <c r="J973" i="11"/>
  <c r="J972" i="11"/>
  <c r="G988" i="11"/>
  <c r="F989" i="11"/>
  <c r="C985" i="11"/>
  <c r="C983" i="11"/>
  <c r="C982" i="11"/>
  <c r="C981" i="11"/>
  <c r="C980" i="11"/>
  <c r="E980" i="11" s="1"/>
  <c r="K937" i="11"/>
  <c r="L934" i="11" s="1"/>
  <c r="K942" i="11"/>
  <c r="K941" i="11"/>
  <c r="M942" i="11" s="1"/>
  <c r="P937" i="11"/>
  <c r="R937" i="11" s="1"/>
  <c r="K948" i="11"/>
  <c r="K940" i="11"/>
  <c r="M937" i="11"/>
  <c r="K939" i="11"/>
  <c r="P942" i="11"/>
  <c r="R942" i="11" s="1"/>
  <c r="K938" i="11"/>
  <c r="K945" i="11"/>
  <c r="K943" i="11"/>
  <c r="O934" i="11"/>
  <c r="Q934" i="11" s="1"/>
  <c r="N934" i="11"/>
  <c r="D933" i="11"/>
  <c r="O930" i="11"/>
  <c r="Q930" i="11" s="1"/>
  <c r="O931" i="11"/>
  <c r="Q931" i="11" s="1"/>
  <c r="O932" i="11"/>
  <c r="Q932" i="11" s="1"/>
  <c r="N927" i="11"/>
  <c r="O928" i="11"/>
  <c r="Q928" i="11" s="1"/>
  <c r="O929" i="11"/>
  <c r="Q929" i="11" s="1"/>
  <c r="O923" i="11"/>
  <c r="Q923" i="11" s="1"/>
  <c r="O924" i="11"/>
  <c r="Q924" i="11" s="1"/>
  <c r="N924" i="11"/>
  <c r="O921" i="11"/>
  <c r="Q921" i="11" s="1"/>
  <c r="O922" i="11"/>
  <c r="Q922" i="11" s="1"/>
  <c r="O920" i="11"/>
  <c r="Q920" i="11" s="1"/>
  <c r="C928" i="11"/>
  <c r="C929" i="11"/>
  <c r="C927" i="11"/>
  <c r="C926" i="11"/>
  <c r="C925" i="11"/>
  <c r="C924" i="11"/>
  <c r="D922" i="11"/>
  <c r="D921" i="11"/>
  <c r="D920" i="11"/>
  <c r="O916" i="11"/>
  <c r="Q916" i="11" s="1"/>
  <c r="O917" i="11"/>
  <c r="Q917" i="11" s="1"/>
  <c r="O918" i="11"/>
  <c r="Q918" i="11" s="1"/>
  <c r="N915" i="11"/>
  <c r="O913" i="11"/>
  <c r="Q913" i="11" s="1"/>
  <c r="N913" i="11"/>
  <c r="O909" i="11"/>
  <c r="Q909" i="11" s="1"/>
  <c r="O910" i="11"/>
  <c r="Q910" i="11" s="1"/>
  <c r="O911" i="11"/>
  <c r="Q911" i="11" s="1"/>
  <c r="O904" i="11"/>
  <c r="Q904" i="11" s="1"/>
  <c r="N908" i="11"/>
  <c r="N907" i="11"/>
  <c r="N906" i="11"/>
  <c r="N905" i="11"/>
  <c r="O900" i="11"/>
  <c r="Q900" i="11" s="1"/>
  <c r="N898" i="11"/>
  <c r="O895" i="11"/>
  <c r="Q895" i="11" s="1"/>
  <c r="O896" i="11"/>
  <c r="Q896" i="11" s="1"/>
  <c r="N899" i="11"/>
  <c r="O897" i="11"/>
  <c r="Q897" i="11" s="1"/>
  <c r="N894" i="11"/>
  <c r="N892" i="11"/>
  <c r="N891" i="11"/>
  <c r="O893" i="11"/>
  <c r="Q893" i="11" s="1"/>
  <c r="N893" i="11"/>
  <c r="O889" i="11"/>
  <c r="Q889" i="11" s="1"/>
  <c r="O890" i="11"/>
  <c r="Q890" i="11" s="1"/>
  <c r="I875" i="11"/>
  <c r="G875" i="11"/>
  <c r="H875" i="11"/>
  <c r="H874" i="11"/>
  <c r="C874" i="11"/>
  <c r="E874" i="11" s="1"/>
  <c r="K874" i="11"/>
  <c r="M874" i="11" s="1"/>
  <c r="C876" i="11"/>
  <c r="C877" i="11"/>
  <c r="C875" i="11"/>
  <c r="E877" i="11" s="1"/>
  <c r="K875" i="11"/>
  <c r="C878" i="11"/>
  <c r="B867" i="11"/>
  <c r="B868" i="11" s="1"/>
  <c r="P873" i="11"/>
  <c r="R873" i="11" s="1"/>
  <c r="I868" i="11"/>
  <c r="I869" i="11" s="1"/>
  <c r="I870" i="11" s="1"/>
  <c r="I871" i="11" s="1"/>
  <c r="I872" i="11" s="1"/>
  <c r="I867" i="11"/>
  <c r="K873" i="11"/>
  <c r="H867" i="11"/>
  <c r="H868" i="11"/>
  <c r="H869" i="11"/>
  <c r="H870" i="11"/>
  <c r="H871" i="11"/>
  <c r="H872" i="11"/>
  <c r="H873" i="11"/>
  <c r="G867" i="11"/>
  <c r="G868" i="11"/>
  <c r="G869" i="11"/>
  <c r="G870" i="11"/>
  <c r="G871" i="11"/>
  <c r="G872" i="11"/>
  <c r="G873" i="11"/>
  <c r="F868" i="11"/>
  <c r="F869" i="11" s="1"/>
  <c r="F870" i="11" s="1"/>
  <c r="F871" i="11" s="1"/>
  <c r="F872" i="11" s="1"/>
  <c r="F867" i="11"/>
  <c r="L860" i="11"/>
  <c r="N860" i="11" s="1"/>
  <c r="M860" i="11"/>
  <c r="P860" i="11"/>
  <c r="R860" i="11"/>
  <c r="L861" i="11"/>
  <c r="N861" i="11" s="1"/>
  <c r="M861" i="11"/>
  <c r="P861" i="11"/>
  <c r="R861" i="11"/>
  <c r="L862" i="11"/>
  <c r="N862" i="11" s="1"/>
  <c r="M862" i="11"/>
  <c r="P862" i="11"/>
  <c r="R862" i="11"/>
  <c r="L863" i="11"/>
  <c r="O863" i="11" s="1"/>
  <c r="Q863" i="11" s="1"/>
  <c r="M863" i="11"/>
  <c r="P863" i="11"/>
  <c r="R863" i="11"/>
  <c r="M864" i="11"/>
  <c r="P864" i="11"/>
  <c r="R864" i="11" s="1"/>
  <c r="M865" i="11"/>
  <c r="P865" i="11"/>
  <c r="R865" i="11" s="1"/>
  <c r="M866" i="11"/>
  <c r="P866" i="11"/>
  <c r="R866" i="11" s="1"/>
  <c r="K860" i="11"/>
  <c r="L859" i="11" s="1"/>
  <c r="K861" i="11"/>
  <c r="K862" i="11"/>
  <c r="K863" i="11"/>
  <c r="K864" i="11"/>
  <c r="K865" i="11"/>
  <c r="K866" i="11"/>
  <c r="J860" i="11"/>
  <c r="J861" i="11"/>
  <c r="J862" i="11"/>
  <c r="J863" i="11"/>
  <c r="J864" i="11"/>
  <c r="J865" i="11"/>
  <c r="J866" i="11"/>
  <c r="I860" i="11"/>
  <c r="I861" i="11" s="1"/>
  <c r="I862" i="11" s="1"/>
  <c r="I863" i="11" s="1"/>
  <c r="I864" i="11" s="1"/>
  <c r="I865" i="11" s="1"/>
  <c r="H860" i="11"/>
  <c r="H861" i="11"/>
  <c r="H862" i="11"/>
  <c r="H863" i="11"/>
  <c r="H864" i="11"/>
  <c r="H865" i="11"/>
  <c r="H866" i="11"/>
  <c r="G860" i="11"/>
  <c r="G861" i="11"/>
  <c r="G862" i="11"/>
  <c r="G863" i="11"/>
  <c r="G864" i="11"/>
  <c r="G865" i="11"/>
  <c r="G866" i="11"/>
  <c r="F860" i="11"/>
  <c r="F861" i="11" s="1"/>
  <c r="F862" i="11" s="1"/>
  <c r="F863" i="11" s="1"/>
  <c r="F864" i="11" s="1"/>
  <c r="F865" i="11" s="1"/>
  <c r="E860" i="11"/>
  <c r="E861" i="11"/>
  <c r="E862" i="11"/>
  <c r="E863" i="11"/>
  <c r="E864" i="11"/>
  <c r="E865" i="11"/>
  <c r="E866" i="11"/>
  <c r="D860" i="11"/>
  <c r="D861" i="11"/>
  <c r="D862" i="11"/>
  <c r="C860" i="11"/>
  <c r="D856" i="11" s="1"/>
  <c r="C861" i="11"/>
  <c r="C862" i="11"/>
  <c r="C863" i="11"/>
  <c r="C864" i="11"/>
  <c r="C865" i="11"/>
  <c r="C866" i="11"/>
  <c r="B861" i="11"/>
  <c r="B862" i="11" s="1"/>
  <c r="B863" i="11" s="1"/>
  <c r="B864" i="11" s="1"/>
  <c r="B865" i="11" s="1"/>
  <c r="B860" i="11"/>
  <c r="L853" i="11"/>
  <c r="O853" i="11" s="1"/>
  <c r="Q853" i="11" s="1"/>
  <c r="M853" i="11"/>
  <c r="N853" i="11"/>
  <c r="P853" i="11"/>
  <c r="R853" i="11"/>
  <c r="L854" i="11"/>
  <c r="N854" i="11" s="1"/>
  <c r="M854" i="11"/>
  <c r="P854" i="11"/>
  <c r="R854" i="11"/>
  <c r="L855" i="11"/>
  <c r="N855" i="11" s="1"/>
  <c r="M855" i="11"/>
  <c r="P855" i="11"/>
  <c r="R855" i="11" s="1"/>
  <c r="L856" i="11"/>
  <c r="O856" i="11" s="1"/>
  <c r="Q856" i="11" s="1"/>
  <c r="M856" i="11"/>
  <c r="N856" i="11"/>
  <c r="P856" i="11"/>
  <c r="R856" i="11"/>
  <c r="M857" i="11"/>
  <c r="P857" i="11"/>
  <c r="R857" i="11"/>
  <c r="L858" i="11"/>
  <c r="O858" i="11" s="1"/>
  <c r="Q858" i="11" s="1"/>
  <c r="M858" i="11"/>
  <c r="P858" i="11"/>
  <c r="R858" i="11" s="1"/>
  <c r="M859" i="11"/>
  <c r="P859" i="11"/>
  <c r="R859" i="11" s="1"/>
  <c r="K853" i="11"/>
  <c r="K854" i="11"/>
  <c r="K855" i="11"/>
  <c r="K856" i="11"/>
  <c r="K857" i="11"/>
  <c r="K858" i="11"/>
  <c r="K859" i="11"/>
  <c r="J853" i="11"/>
  <c r="J854" i="11"/>
  <c r="J855" i="11"/>
  <c r="J856" i="11"/>
  <c r="J857" i="11"/>
  <c r="J858" i="11"/>
  <c r="J859" i="11"/>
  <c r="I853" i="11"/>
  <c r="I854" i="11" s="1"/>
  <c r="I855" i="11" s="1"/>
  <c r="I856" i="11" s="1"/>
  <c r="I857" i="11" s="1"/>
  <c r="I858" i="11" s="1"/>
  <c r="H853" i="11"/>
  <c r="H854" i="11"/>
  <c r="H855" i="11"/>
  <c r="H856" i="11"/>
  <c r="H857" i="11"/>
  <c r="H858" i="11"/>
  <c r="H859" i="11"/>
  <c r="G853" i="11"/>
  <c r="G854" i="11"/>
  <c r="G855" i="11"/>
  <c r="G856" i="11"/>
  <c r="G857" i="11"/>
  <c r="G858" i="11"/>
  <c r="G859" i="11"/>
  <c r="F854" i="11"/>
  <c r="F855" i="11" s="1"/>
  <c r="F856" i="11" s="1"/>
  <c r="F857" i="11" s="1"/>
  <c r="F858" i="11" s="1"/>
  <c r="F853" i="11"/>
  <c r="E853" i="11"/>
  <c r="E854" i="11"/>
  <c r="E855" i="11"/>
  <c r="E856" i="11"/>
  <c r="E857" i="11"/>
  <c r="E858" i="11"/>
  <c r="E859" i="11"/>
  <c r="D853" i="11"/>
  <c r="D854" i="11"/>
  <c r="D855" i="11"/>
  <c r="D857" i="11"/>
  <c r="C853" i="11"/>
  <c r="D849" i="11" s="1"/>
  <c r="C854" i="11"/>
  <c r="D851" i="11" s="1"/>
  <c r="C855" i="11"/>
  <c r="C856" i="11"/>
  <c r="C857" i="11"/>
  <c r="C858" i="11"/>
  <c r="C859" i="11"/>
  <c r="B854" i="11"/>
  <c r="B855" i="11" s="1"/>
  <c r="B856" i="11" s="1"/>
  <c r="B857" i="11" s="1"/>
  <c r="B858" i="11" s="1"/>
  <c r="B853" i="11"/>
  <c r="I847" i="11"/>
  <c r="I848" i="11" s="1"/>
  <c r="I849" i="11" s="1"/>
  <c r="I850" i="11" s="1"/>
  <c r="I851" i="11" s="1"/>
  <c r="I846" i="11"/>
  <c r="K846" i="11" s="1"/>
  <c r="P852" i="11"/>
  <c r="R852" i="11" s="1"/>
  <c r="K852" i="11"/>
  <c r="H846" i="11"/>
  <c r="H847" i="11"/>
  <c r="H848" i="11"/>
  <c r="H849" i="11"/>
  <c r="H850" i="11"/>
  <c r="H851" i="11"/>
  <c r="H852" i="11"/>
  <c r="G846" i="11"/>
  <c r="G847" i="11"/>
  <c r="G848" i="11"/>
  <c r="G849" i="11"/>
  <c r="G850" i="11"/>
  <c r="G851" i="11"/>
  <c r="G852" i="11"/>
  <c r="F846" i="11"/>
  <c r="F847" i="11" s="1"/>
  <c r="F848" i="11" s="1"/>
  <c r="F849" i="11" s="1"/>
  <c r="F850" i="11" s="1"/>
  <c r="F851" i="11" s="1"/>
  <c r="E846" i="11"/>
  <c r="E847" i="11"/>
  <c r="E848" i="11"/>
  <c r="E849" i="11"/>
  <c r="E850" i="11"/>
  <c r="E851" i="11"/>
  <c r="E852" i="11"/>
  <c r="D846" i="11"/>
  <c r="D847" i="11"/>
  <c r="D848" i="11"/>
  <c r="D850" i="11"/>
  <c r="D852" i="11"/>
  <c r="C846" i="11"/>
  <c r="C847" i="11"/>
  <c r="C848" i="11"/>
  <c r="C849" i="11"/>
  <c r="C850" i="11"/>
  <c r="C851" i="11"/>
  <c r="C852" i="11"/>
  <c r="B847" i="11"/>
  <c r="B848" i="11" s="1"/>
  <c r="B849" i="11" s="1"/>
  <c r="B850" i="11" s="1"/>
  <c r="B851" i="11" s="1"/>
  <c r="B846" i="11"/>
  <c r="M839" i="11"/>
  <c r="N839" i="11"/>
  <c r="O839" i="11"/>
  <c r="P839" i="11"/>
  <c r="Q839" i="11"/>
  <c r="R839" i="11"/>
  <c r="M840" i="11"/>
  <c r="N840" i="11"/>
  <c r="O840" i="11"/>
  <c r="P840" i="11"/>
  <c r="Q840" i="11"/>
  <c r="R840" i="11"/>
  <c r="M841" i="11"/>
  <c r="N841" i="11"/>
  <c r="O841" i="11"/>
  <c r="Q841" i="11" s="1"/>
  <c r="P841" i="11"/>
  <c r="R841" i="11" s="1"/>
  <c r="M842" i="11"/>
  <c r="N842" i="11"/>
  <c r="O842" i="11"/>
  <c r="P842" i="11"/>
  <c r="Q842" i="11"/>
  <c r="R842" i="11"/>
  <c r="M843" i="11"/>
  <c r="P843" i="11"/>
  <c r="R843" i="11"/>
  <c r="M844" i="11"/>
  <c r="P844" i="11"/>
  <c r="R844" i="11" s="1"/>
  <c r="M845" i="11"/>
  <c r="P845" i="11"/>
  <c r="R845" i="11" s="1"/>
  <c r="L839" i="11"/>
  <c r="L840" i="11"/>
  <c r="L841" i="11"/>
  <c r="L842" i="11"/>
  <c r="K839" i="11"/>
  <c r="K840" i="11"/>
  <c r="K841" i="11"/>
  <c r="K842" i="11"/>
  <c r="K843" i="11"/>
  <c r="K844" i="11"/>
  <c r="K845" i="11"/>
  <c r="I840" i="11"/>
  <c r="I841" i="11" s="1"/>
  <c r="I842" i="11" s="1"/>
  <c r="I843" i="11" s="1"/>
  <c r="I844" i="11" s="1"/>
  <c r="I839" i="11"/>
  <c r="J839" i="11" s="1"/>
  <c r="H839" i="11"/>
  <c r="H840" i="11"/>
  <c r="H841" i="11"/>
  <c r="H842" i="11"/>
  <c r="H843" i="11"/>
  <c r="H844" i="11"/>
  <c r="H845" i="11"/>
  <c r="I832" i="11"/>
  <c r="I833" i="11" s="1"/>
  <c r="B833" i="11"/>
  <c r="B834" i="11" s="1"/>
  <c r="B835" i="11" s="1"/>
  <c r="B836" i="11" s="1"/>
  <c r="B837" i="11" s="1"/>
  <c r="B832" i="11"/>
  <c r="F837" i="11"/>
  <c r="F833" i="11"/>
  <c r="F834" i="11" s="1"/>
  <c r="F835" i="11" s="1"/>
  <c r="F836" i="11" s="1"/>
  <c r="F832" i="11"/>
  <c r="G839" i="11"/>
  <c r="G840" i="11"/>
  <c r="G841" i="11"/>
  <c r="G842" i="11"/>
  <c r="G843" i="11"/>
  <c r="G844" i="11"/>
  <c r="G845" i="11"/>
  <c r="F839" i="11"/>
  <c r="F840" i="11" s="1"/>
  <c r="F841" i="11" s="1"/>
  <c r="F842" i="11" s="1"/>
  <c r="F843" i="11" s="1"/>
  <c r="F844" i="11" s="1"/>
  <c r="D842" i="11"/>
  <c r="D843" i="11"/>
  <c r="D844" i="11"/>
  <c r="D845" i="11"/>
  <c r="B840" i="11"/>
  <c r="B841" i="11" s="1"/>
  <c r="B842" i="11" s="1"/>
  <c r="B843" i="11" s="1"/>
  <c r="B844" i="11" s="1"/>
  <c r="C844" i="11" s="1"/>
  <c r="B839" i="11"/>
  <c r="C839" i="11"/>
  <c r="P838" i="11"/>
  <c r="R838" i="11" s="1"/>
  <c r="K838" i="11"/>
  <c r="G832" i="11"/>
  <c r="H832" i="11" s="1"/>
  <c r="C832" i="11"/>
  <c r="M823" i="11"/>
  <c r="N823" i="11"/>
  <c r="O823" i="11"/>
  <c r="P823" i="11"/>
  <c r="R823" i="11" s="1"/>
  <c r="Q823" i="11"/>
  <c r="M824" i="11"/>
  <c r="N824" i="11"/>
  <c r="O824" i="11"/>
  <c r="P824" i="11"/>
  <c r="Q824" i="11"/>
  <c r="R824" i="11"/>
  <c r="M825" i="11"/>
  <c r="N825" i="11"/>
  <c r="O825" i="11"/>
  <c r="Q825" i="11" s="1"/>
  <c r="P825" i="11"/>
  <c r="R825" i="11" s="1"/>
  <c r="M826" i="11"/>
  <c r="N826" i="11"/>
  <c r="O826" i="11"/>
  <c r="Q826" i="11" s="1"/>
  <c r="P826" i="11"/>
  <c r="R826" i="11"/>
  <c r="M827" i="11"/>
  <c r="N827" i="11"/>
  <c r="O827" i="11"/>
  <c r="P827" i="11"/>
  <c r="R827" i="11" s="1"/>
  <c r="Q827" i="11"/>
  <c r="M828" i="11"/>
  <c r="N828" i="11"/>
  <c r="O828" i="11"/>
  <c r="Q828" i="11" s="1"/>
  <c r="P828" i="11"/>
  <c r="R828" i="11"/>
  <c r="M829" i="11"/>
  <c r="P829" i="11"/>
  <c r="R829" i="11" s="1"/>
  <c r="M830" i="11"/>
  <c r="P830" i="11"/>
  <c r="R830" i="11"/>
  <c r="M831" i="11"/>
  <c r="P831" i="11"/>
  <c r="R831" i="11" s="1"/>
  <c r="L823" i="11"/>
  <c r="L824" i="11"/>
  <c r="L825" i="11"/>
  <c r="L826" i="11"/>
  <c r="L827" i="11"/>
  <c r="L828" i="11"/>
  <c r="K823" i="11"/>
  <c r="K824" i="11"/>
  <c r="K825" i="11"/>
  <c r="K826" i="11"/>
  <c r="K827" i="11"/>
  <c r="K828" i="11"/>
  <c r="K829" i="11"/>
  <c r="K830" i="11"/>
  <c r="K831" i="11"/>
  <c r="J823" i="11"/>
  <c r="J824" i="11"/>
  <c r="J825" i="11"/>
  <c r="J826" i="11"/>
  <c r="J827" i="11"/>
  <c r="J828" i="11"/>
  <c r="J829" i="11"/>
  <c r="J830" i="11"/>
  <c r="J831" i="11"/>
  <c r="I823" i="11"/>
  <c r="I824" i="11" s="1"/>
  <c r="I825" i="11" s="1"/>
  <c r="I826" i="11" s="1"/>
  <c r="I827" i="11" s="1"/>
  <c r="I828" i="11" s="1"/>
  <c r="I829" i="11" s="1"/>
  <c r="I830" i="11" s="1"/>
  <c r="H823" i="11"/>
  <c r="H824" i="11"/>
  <c r="H825" i="11"/>
  <c r="H826" i="11"/>
  <c r="H827" i="11"/>
  <c r="H828" i="11"/>
  <c r="H829" i="11"/>
  <c r="H830" i="11"/>
  <c r="H831" i="11"/>
  <c r="G823" i="11"/>
  <c r="G824" i="11"/>
  <c r="G825" i="11"/>
  <c r="G826" i="11"/>
  <c r="G827" i="11"/>
  <c r="G828" i="11"/>
  <c r="G829" i="11"/>
  <c r="G830" i="11"/>
  <c r="G831" i="11"/>
  <c r="F823" i="11"/>
  <c r="F824" i="11" s="1"/>
  <c r="F825" i="11" s="1"/>
  <c r="F826" i="11" s="1"/>
  <c r="F827" i="11" s="1"/>
  <c r="F828" i="11" s="1"/>
  <c r="F829" i="11" s="1"/>
  <c r="F830" i="11" s="1"/>
  <c r="E823" i="11"/>
  <c r="E824" i="11"/>
  <c r="E825" i="11"/>
  <c r="E826" i="11"/>
  <c r="E827" i="11"/>
  <c r="E828" i="11"/>
  <c r="E829" i="11"/>
  <c r="E830" i="11"/>
  <c r="E831" i="11"/>
  <c r="D823" i="11"/>
  <c r="D824" i="11"/>
  <c r="D825" i="11"/>
  <c r="D826" i="11"/>
  <c r="D827" i="11"/>
  <c r="C823" i="11"/>
  <c r="D819" i="11" s="1"/>
  <c r="C824" i="11"/>
  <c r="D822" i="11" s="1"/>
  <c r="C825" i="11"/>
  <c r="C826" i="11"/>
  <c r="C827" i="11"/>
  <c r="C828" i="11"/>
  <c r="C829" i="11"/>
  <c r="C830" i="11"/>
  <c r="C831" i="11"/>
  <c r="B824" i="11"/>
  <c r="B825" i="11"/>
  <c r="B826" i="11" s="1"/>
  <c r="B827" i="11" s="1"/>
  <c r="B828" i="11" s="1"/>
  <c r="B829" i="11" s="1"/>
  <c r="B830" i="11" s="1"/>
  <c r="B823" i="11"/>
  <c r="L818" i="11"/>
  <c r="N818" i="11" s="1"/>
  <c r="M818" i="11"/>
  <c r="P818" i="11"/>
  <c r="R818" i="11"/>
  <c r="L819" i="11"/>
  <c r="N819" i="11" s="1"/>
  <c r="M819" i="11"/>
  <c r="P819" i="11"/>
  <c r="R819" i="11"/>
  <c r="L820" i="11"/>
  <c r="N820" i="11" s="1"/>
  <c r="M820" i="11"/>
  <c r="P820" i="11"/>
  <c r="R820" i="11"/>
  <c r="L821" i="11"/>
  <c r="O821" i="11" s="1"/>
  <c r="Q821" i="11" s="1"/>
  <c r="M821" i="11"/>
  <c r="P821" i="11"/>
  <c r="R821" i="11" s="1"/>
  <c r="L822" i="11"/>
  <c r="O822" i="11" s="1"/>
  <c r="Q822" i="11" s="1"/>
  <c r="M822" i="11"/>
  <c r="P822" i="11"/>
  <c r="R822" i="11" s="1"/>
  <c r="K818" i="11"/>
  <c r="K819" i="11"/>
  <c r="K820" i="11"/>
  <c r="K821" i="11"/>
  <c r="K822" i="11"/>
  <c r="J818" i="11"/>
  <c r="J819" i="11"/>
  <c r="J820" i="11"/>
  <c r="J821" i="11"/>
  <c r="J822" i="11"/>
  <c r="I818" i="11"/>
  <c r="I819" i="11" s="1"/>
  <c r="I820" i="11" s="1"/>
  <c r="I821" i="11" s="1"/>
  <c r="H818" i="11"/>
  <c r="H819" i="11"/>
  <c r="H820" i="11"/>
  <c r="H821" i="11"/>
  <c r="H822" i="11"/>
  <c r="G818" i="11"/>
  <c r="G819" i="11"/>
  <c r="G820" i="11"/>
  <c r="G821" i="11"/>
  <c r="G822" i="11"/>
  <c r="F818" i="11"/>
  <c r="F819" i="11" s="1"/>
  <c r="F820" i="11" s="1"/>
  <c r="F821" i="11" s="1"/>
  <c r="E818" i="11"/>
  <c r="E819" i="11"/>
  <c r="E820" i="11"/>
  <c r="E821" i="11"/>
  <c r="E822" i="11"/>
  <c r="D818" i="11"/>
  <c r="C818" i="11"/>
  <c r="C819" i="11"/>
  <c r="C820" i="11"/>
  <c r="C821" i="11"/>
  <c r="C822" i="11"/>
  <c r="B819" i="11"/>
  <c r="B820" i="11" s="1"/>
  <c r="B821" i="11" s="1"/>
  <c r="B818" i="11"/>
  <c r="K817" i="11"/>
  <c r="J815" i="11"/>
  <c r="J816" i="11"/>
  <c r="I811" i="11"/>
  <c r="I812" i="11" s="1"/>
  <c r="I813" i="11" s="1"/>
  <c r="I814" i="11" s="1"/>
  <c r="I815" i="11" s="1"/>
  <c r="I816" i="11" s="1"/>
  <c r="J817" i="11" s="1"/>
  <c r="F811" i="11"/>
  <c r="F812" i="11" s="1"/>
  <c r="B811" i="11"/>
  <c r="C811" i="11" s="1"/>
  <c r="K810" i="11"/>
  <c r="J806" i="11"/>
  <c r="J807" i="11"/>
  <c r="I804" i="11"/>
  <c r="I805" i="11" s="1"/>
  <c r="I806" i="11" s="1"/>
  <c r="I807" i="11" s="1"/>
  <c r="I808" i="11" s="1"/>
  <c r="I809" i="11" s="1"/>
  <c r="J810" i="11" s="1"/>
  <c r="G805" i="11"/>
  <c r="F804" i="11"/>
  <c r="F805" i="11" s="1"/>
  <c r="F806" i="11" s="1"/>
  <c r="B804" i="11"/>
  <c r="K803" i="11"/>
  <c r="P803" i="11" s="1"/>
  <c r="R803" i="11" s="1"/>
  <c r="J797" i="11"/>
  <c r="I797" i="11"/>
  <c r="I798" i="11" s="1"/>
  <c r="I799" i="11" s="1"/>
  <c r="I800" i="11" s="1"/>
  <c r="I801" i="11" s="1"/>
  <c r="I802" i="11" s="1"/>
  <c r="J803" i="11" s="1"/>
  <c r="G803" i="11"/>
  <c r="F797" i="11"/>
  <c r="F798" i="11" s="1"/>
  <c r="F799" i="11" s="1"/>
  <c r="F800" i="11" s="1"/>
  <c r="F801" i="11" s="1"/>
  <c r="F802" i="11" s="1"/>
  <c r="G802" i="11" s="1"/>
  <c r="B797" i="11"/>
  <c r="C797" i="11" s="1"/>
  <c r="K796" i="11"/>
  <c r="I790" i="11"/>
  <c r="I791" i="11" s="1"/>
  <c r="I792" i="11" s="1"/>
  <c r="G790" i="11"/>
  <c r="G791" i="11"/>
  <c r="G792" i="11"/>
  <c r="G793" i="11"/>
  <c r="G795" i="11"/>
  <c r="F790" i="11"/>
  <c r="F791" i="11" s="1"/>
  <c r="F792" i="11" s="1"/>
  <c r="F793" i="11" s="1"/>
  <c r="F794" i="11" s="1"/>
  <c r="F795" i="11" s="1"/>
  <c r="G796" i="11" s="1"/>
  <c r="B790" i="11"/>
  <c r="C790" i="11" s="1"/>
  <c r="K789" i="11"/>
  <c r="P796" i="11" s="1"/>
  <c r="R796" i="11" s="1"/>
  <c r="J783" i="11"/>
  <c r="J784" i="11"/>
  <c r="J785" i="11"/>
  <c r="J786" i="11"/>
  <c r="J789" i="11"/>
  <c r="I783" i="11"/>
  <c r="I784" i="11" s="1"/>
  <c r="I785" i="11" s="1"/>
  <c r="I786" i="11" s="1"/>
  <c r="I787" i="11" s="1"/>
  <c r="I788" i="11" s="1"/>
  <c r="J788" i="11" s="1"/>
  <c r="F783" i="11"/>
  <c r="F784" i="11" s="1"/>
  <c r="F785" i="11" s="1"/>
  <c r="F786" i="11" s="1"/>
  <c r="F787" i="11" s="1"/>
  <c r="F788" i="11" s="1"/>
  <c r="G788" i="11" s="1"/>
  <c r="C784" i="11"/>
  <c r="B783" i="11"/>
  <c r="B784" i="11" s="1"/>
  <c r="B785" i="11" s="1"/>
  <c r="K782" i="11"/>
  <c r="J776" i="11"/>
  <c r="I776" i="11"/>
  <c r="I777" i="11" s="1"/>
  <c r="I778" i="11" s="1"/>
  <c r="I779" i="11" s="1"/>
  <c r="I780" i="11" s="1"/>
  <c r="I781" i="11" s="1"/>
  <c r="J781" i="11" s="1"/>
  <c r="F776" i="11"/>
  <c r="B776" i="11"/>
  <c r="B777" i="11" s="1"/>
  <c r="B778" i="11" s="1"/>
  <c r="B779" i="11" s="1"/>
  <c r="B780" i="11" s="1"/>
  <c r="B781" i="11" s="1"/>
  <c r="K775" i="11"/>
  <c r="I767" i="11"/>
  <c r="I768" i="11" s="1"/>
  <c r="I769" i="11" s="1"/>
  <c r="I770" i="11" s="1"/>
  <c r="I771" i="11" s="1"/>
  <c r="I772" i="11" s="1"/>
  <c r="I773" i="11" s="1"/>
  <c r="I774" i="11" s="1"/>
  <c r="J774" i="11" s="1"/>
  <c r="G767" i="11"/>
  <c r="G769" i="11"/>
  <c r="G770" i="11"/>
  <c r="G772" i="11"/>
  <c r="F767" i="11"/>
  <c r="F768" i="11" s="1"/>
  <c r="F769" i="11" s="1"/>
  <c r="F770" i="11" s="1"/>
  <c r="F771" i="11" s="1"/>
  <c r="F772" i="11" s="1"/>
  <c r="F773" i="11" s="1"/>
  <c r="F774" i="11" s="1"/>
  <c r="G774" i="11" s="1"/>
  <c r="B767" i="11"/>
  <c r="B768" i="11" s="1"/>
  <c r="K766" i="11"/>
  <c r="P766" i="11" s="1"/>
  <c r="R766" i="11" s="1"/>
  <c r="I760" i="11"/>
  <c r="G760" i="11"/>
  <c r="G765" i="11"/>
  <c r="F760" i="11"/>
  <c r="F761" i="11" s="1"/>
  <c r="F762" i="11" s="1"/>
  <c r="F763" i="11" s="1"/>
  <c r="F764" i="11" s="1"/>
  <c r="F765" i="11" s="1"/>
  <c r="G766" i="11" s="1"/>
  <c r="C765" i="11"/>
  <c r="B761" i="11"/>
  <c r="B762" i="11" s="1"/>
  <c r="B763" i="11" s="1"/>
  <c r="B764" i="11" s="1"/>
  <c r="B765" i="11" s="1"/>
  <c r="C766" i="11" s="1"/>
  <c r="B760" i="11"/>
  <c r="C760" i="11" s="1"/>
  <c r="K759" i="11"/>
  <c r="I755" i="11"/>
  <c r="F755" i="11"/>
  <c r="F756" i="11" s="1"/>
  <c r="F757" i="11" s="1"/>
  <c r="F758" i="11" s="1"/>
  <c r="G758" i="11" s="1"/>
  <c r="B755" i="11"/>
  <c r="C755" i="11" s="1"/>
  <c r="K754" i="11"/>
  <c r="I752" i="11"/>
  <c r="F752" i="11"/>
  <c r="B752" i="11"/>
  <c r="K750" i="11"/>
  <c r="K751" i="11"/>
  <c r="J748" i="11"/>
  <c r="J751" i="11"/>
  <c r="I748" i="11"/>
  <c r="I749" i="11" s="1"/>
  <c r="G751" i="11"/>
  <c r="G748" i="11"/>
  <c r="F748" i="11"/>
  <c r="F749" i="11" s="1"/>
  <c r="G749" i="11" s="1"/>
  <c r="C751" i="11"/>
  <c r="J747" i="11"/>
  <c r="K747" i="11"/>
  <c r="G747" i="11"/>
  <c r="C747" i="11"/>
  <c r="K746" i="11"/>
  <c r="G746" i="11"/>
  <c r="J746" i="11"/>
  <c r="C746" i="11"/>
  <c r="K745" i="11"/>
  <c r="G745" i="11"/>
  <c r="J745" i="11"/>
  <c r="C745" i="11"/>
  <c r="K744" i="11"/>
  <c r="G744" i="11"/>
  <c r="J744" i="11"/>
  <c r="C744" i="11"/>
  <c r="K743" i="11"/>
  <c r="I740" i="11"/>
  <c r="G741" i="11"/>
  <c r="F742" i="11"/>
  <c r="G743" i="11" s="1"/>
  <c r="F741" i="11"/>
  <c r="B741" i="11"/>
  <c r="B742" i="11" s="1"/>
  <c r="G740" i="11"/>
  <c r="C740" i="11"/>
  <c r="K739" i="11"/>
  <c r="J739" i="11"/>
  <c r="G739" i="11"/>
  <c r="C739" i="11"/>
  <c r="K738" i="11"/>
  <c r="G738" i="11"/>
  <c r="J738" i="11"/>
  <c r="C738" i="11"/>
  <c r="K737" i="11"/>
  <c r="J737" i="11"/>
  <c r="G737" i="11"/>
  <c r="C737" i="11"/>
  <c r="K736" i="11"/>
  <c r="P743" i="11" s="1"/>
  <c r="R743" i="11" s="1"/>
  <c r="I734" i="11"/>
  <c r="G734" i="11"/>
  <c r="G735" i="11"/>
  <c r="G736" i="11"/>
  <c r="B734" i="11"/>
  <c r="K733" i="11"/>
  <c r="J733" i="11"/>
  <c r="G733" i="11"/>
  <c r="C733" i="11"/>
  <c r="K732" i="11"/>
  <c r="M733" i="11" s="1"/>
  <c r="J732" i="11"/>
  <c r="G732" i="11"/>
  <c r="C732" i="11"/>
  <c r="K731" i="11"/>
  <c r="J731" i="11"/>
  <c r="G731" i="11"/>
  <c r="H737" i="11" s="1"/>
  <c r="C731" i="11"/>
  <c r="K730" i="11"/>
  <c r="P737" i="11" s="1"/>
  <c r="R737" i="11" s="1"/>
  <c r="I713" i="11"/>
  <c r="G730" i="11"/>
  <c r="B713" i="11"/>
  <c r="K713" i="11" s="1"/>
  <c r="F727" i="11"/>
  <c r="G726" i="11"/>
  <c r="G725" i="11"/>
  <c r="G724" i="11"/>
  <c r="F720" i="11"/>
  <c r="F721" i="11" s="1"/>
  <c r="F722" i="11" s="1"/>
  <c r="G722" i="11" s="1"/>
  <c r="G719" i="11"/>
  <c r="F713" i="11"/>
  <c r="F714" i="11" s="1"/>
  <c r="K712" i="11"/>
  <c r="J712" i="11"/>
  <c r="G712" i="11"/>
  <c r="C712" i="11"/>
  <c r="K711" i="11"/>
  <c r="J711" i="11"/>
  <c r="G711" i="11"/>
  <c r="C711" i="11"/>
  <c r="F706" i="11"/>
  <c r="G706" i="11" s="1"/>
  <c r="K710" i="11"/>
  <c r="J706" i="11"/>
  <c r="J708" i="11"/>
  <c r="I706" i="11"/>
  <c r="I707" i="11" s="1"/>
  <c r="I708" i="11" s="1"/>
  <c r="I709" i="11" s="1"/>
  <c r="J709" i="11" s="1"/>
  <c r="B707" i="11"/>
  <c r="B706" i="11"/>
  <c r="C706" i="11" s="1"/>
  <c r="K705" i="11"/>
  <c r="J703" i="11"/>
  <c r="J704" i="11"/>
  <c r="J705" i="11"/>
  <c r="G703" i="11"/>
  <c r="G704" i="11"/>
  <c r="G705" i="11"/>
  <c r="B703" i="11"/>
  <c r="J702" i="11"/>
  <c r="K702" i="11"/>
  <c r="G702" i="11"/>
  <c r="C702" i="11"/>
  <c r="K701" i="11"/>
  <c r="I699" i="11"/>
  <c r="I700" i="11" s="1"/>
  <c r="J701" i="11" s="1"/>
  <c r="G701" i="11"/>
  <c r="F699" i="11"/>
  <c r="F700" i="11" s="1"/>
  <c r="G700" i="11" s="1"/>
  <c r="C699" i="11"/>
  <c r="B699" i="11"/>
  <c r="B700" i="11" s="1"/>
  <c r="J698" i="11"/>
  <c r="K698" i="11"/>
  <c r="G698" i="11"/>
  <c r="C698" i="11"/>
  <c r="K697" i="11"/>
  <c r="G697" i="11"/>
  <c r="J697" i="11"/>
  <c r="C697" i="11"/>
  <c r="K696" i="11"/>
  <c r="P696" i="11" s="1"/>
  <c r="R696" i="11" s="1"/>
  <c r="J696" i="11"/>
  <c r="G696" i="11"/>
  <c r="C696" i="11"/>
  <c r="K695" i="11"/>
  <c r="P695" i="11" s="1"/>
  <c r="R695" i="11" s="1"/>
  <c r="I692" i="11"/>
  <c r="I693" i="11" s="1"/>
  <c r="I694" i="11" s="1"/>
  <c r="J694" i="11" s="1"/>
  <c r="F692" i="11"/>
  <c r="B692" i="11"/>
  <c r="K691" i="11"/>
  <c r="I690" i="11"/>
  <c r="J690" i="11" s="1"/>
  <c r="F690" i="11"/>
  <c r="G691" i="11" s="1"/>
  <c r="B690" i="11"/>
  <c r="C690" i="11" s="1"/>
  <c r="K689" i="11"/>
  <c r="J689" i="11"/>
  <c r="G689" i="11"/>
  <c r="C689" i="11"/>
  <c r="M688" i="11"/>
  <c r="K688" i="11"/>
  <c r="J688" i="11"/>
  <c r="G688" i="11"/>
  <c r="C688" i="11"/>
  <c r="K687" i="11"/>
  <c r="P687" i="11" s="1"/>
  <c r="R687" i="11" s="1"/>
  <c r="J687" i="11"/>
  <c r="I683" i="11"/>
  <c r="I684" i="11" s="1"/>
  <c r="I685" i="11" s="1"/>
  <c r="I686" i="11" s="1"/>
  <c r="J686" i="11" s="1"/>
  <c r="G684" i="11"/>
  <c r="F683" i="11"/>
  <c r="F684" i="11" s="1"/>
  <c r="F685" i="11" s="1"/>
  <c r="F686" i="11" s="1"/>
  <c r="G686" i="11" s="1"/>
  <c r="B683" i="11"/>
  <c r="C683" i="11" s="1"/>
  <c r="K682" i="11"/>
  <c r="P689" i="11" s="1"/>
  <c r="R689" i="11" s="1"/>
  <c r="I681" i="11"/>
  <c r="J681" i="11" s="1"/>
  <c r="G681" i="11"/>
  <c r="F681" i="11"/>
  <c r="G682" i="11" s="1"/>
  <c r="C681" i="11"/>
  <c r="B681" i="11"/>
  <c r="K680" i="11"/>
  <c r="I678" i="11"/>
  <c r="I679" i="11" s="1"/>
  <c r="J680" i="11" s="1"/>
  <c r="F678" i="11"/>
  <c r="B678" i="11"/>
  <c r="B679" i="11" s="1"/>
  <c r="C680" i="11" s="1"/>
  <c r="K677" i="11"/>
  <c r="I671" i="11"/>
  <c r="J671" i="11" s="1"/>
  <c r="F672" i="11"/>
  <c r="G672" i="11" s="1"/>
  <c r="F671" i="11"/>
  <c r="B671" i="11"/>
  <c r="C671" i="11" s="1"/>
  <c r="G671" i="11"/>
  <c r="J670" i="11"/>
  <c r="K670" i="11"/>
  <c r="P677" i="11" s="1"/>
  <c r="R677" i="11" s="1"/>
  <c r="G670" i="11"/>
  <c r="C670" i="11"/>
  <c r="K669" i="11"/>
  <c r="I667" i="11"/>
  <c r="G667" i="11"/>
  <c r="G668" i="11"/>
  <c r="G669" i="11"/>
  <c r="C667" i="11"/>
  <c r="C669" i="11"/>
  <c r="B668" i="11"/>
  <c r="B667" i="11"/>
  <c r="K666" i="11"/>
  <c r="I664" i="11"/>
  <c r="I665" i="11" s="1"/>
  <c r="J665" i="11" s="1"/>
  <c r="F664" i="11"/>
  <c r="B664" i="11"/>
  <c r="B665" i="11" s="1"/>
  <c r="K663" i="11"/>
  <c r="I662" i="11"/>
  <c r="J663" i="11" s="1"/>
  <c r="G662" i="11"/>
  <c r="G663" i="11"/>
  <c r="C662" i="11"/>
  <c r="C663" i="11"/>
  <c r="B662" i="11"/>
  <c r="K662" i="11" s="1"/>
  <c r="J661" i="11"/>
  <c r="K661" i="11"/>
  <c r="G661" i="11"/>
  <c r="C661" i="11"/>
  <c r="B655" i="11"/>
  <c r="C655" i="11" s="1"/>
  <c r="K660" i="11"/>
  <c r="J660" i="11"/>
  <c r="G660" i="11"/>
  <c r="I655" i="11"/>
  <c r="I656" i="11" s="1"/>
  <c r="I657" i="11" s="1"/>
  <c r="I658" i="11" s="1"/>
  <c r="J659" i="11" s="1"/>
  <c r="G659" i="11"/>
  <c r="G655" i="11"/>
  <c r="G656" i="11"/>
  <c r="H662" i="11" s="1"/>
  <c r="G657" i="11"/>
  <c r="H663" i="11" s="1"/>
  <c r="G658" i="11"/>
  <c r="B636" i="11"/>
  <c r="B637" i="11" s="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52" i="11" s="1"/>
  <c r="K654" i="11"/>
  <c r="J654" i="11"/>
  <c r="G654" i="11"/>
  <c r="J653" i="11"/>
  <c r="G653" i="11"/>
  <c r="J651" i="11"/>
  <c r="J652" i="11"/>
  <c r="I650" i="11"/>
  <c r="I651" i="11" s="1"/>
  <c r="I649" i="11"/>
  <c r="J649" i="11" s="1"/>
  <c r="G649" i="11"/>
  <c r="G650" i="11"/>
  <c r="G651" i="11"/>
  <c r="G652" i="11"/>
  <c r="G648" i="11"/>
  <c r="J648" i="11"/>
  <c r="J647" i="11"/>
  <c r="G647" i="11"/>
  <c r="J646" i="11"/>
  <c r="I643" i="11"/>
  <c r="I644" i="11" s="1"/>
  <c r="H644" i="11"/>
  <c r="G643" i="11"/>
  <c r="H649" i="11" s="1"/>
  <c r="G644" i="11"/>
  <c r="G645" i="11"/>
  <c r="G646" i="11"/>
  <c r="J642" i="11"/>
  <c r="G642" i="11"/>
  <c r="I636" i="11"/>
  <c r="I637" i="11" s="1"/>
  <c r="I638" i="11" s="1"/>
  <c r="I639" i="11" s="1"/>
  <c r="I640" i="11" s="1"/>
  <c r="J640" i="11" s="1"/>
  <c r="G636" i="11"/>
  <c r="G637" i="11"/>
  <c r="H643" i="11" s="1"/>
  <c r="G638" i="11"/>
  <c r="G639" i="11"/>
  <c r="G640" i="11"/>
  <c r="G641" i="11"/>
  <c r="K635" i="11"/>
  <c r="J633" i="11"/>
  <c r="J635" i="11"/>
  <c r="I633" i="11"/>
  <c r="I634" i="11" s="1"/>
  <c r="J634" i="11" s="1"/>
  <c r="G633" i="11"/>
  <c r="G634" i="11"/>
  <c r="G635" i="11"/>
  <c r="B633" i="11"/>
  <c r="B634" i="11" s="1"/>
  <c r="K632" i="11"/>
  <c r="I630" i="11"/>
  <c r="I631" i="11" s="1"/>
  <c r="J631" i="11" s="1"/>
  <c r="G630" i="11"/>
  <c r="F630" i="11"/>
  <c r="F631" i="11" s="1"/>
  <c r="G632" i="11" s="1"/>
  <c r="B630" i="11"/>
  <c r="B631" i="11" s="1"/>
  <c r="K627" i="11"/>
  <c r="M627" i="11" s="1"/>
  <c r="K628" i="11"/>
  <c r="M628" i="11" s="1"/>
  <c r="K629" i="11"/>
  <c r="J627" i="11"/>
  <c r="J628" i="11"/>
  <c r="J629" i="11"/>
  <c r="G627" i="11"/>
  <c r="G628" i="11"/>
  <c r="G629" i="11"/>
  <c r="C627" i="11"/>
  <c r="C628" i="11"/>
  <c r="C629" i="11"/>
  <c r="K626" i="11"/>
  <c r="I601" i="11"/>
  <c r="J601" i="11" s="1"/>
  <c r="J600" i="11"/>
  <c r="J599" i="11"/>
  <c r="J594" i="11"/>
  <c r="J592" i="11"/>
  <c r="J587" i="11"/>
  <c r="J586" i="11"/>
  <c r="J585" i="11"/>
  <c r="J584" i="11"/>
  <c r="J583" i="11"/>
  <c r="J580" i="11"/>
  <c r="J579" i="11"/>
  <c r="J576" i="11"/>
  <c r="J573" i="11"/>
  <c r="J572" i="11"/>
  <c r="J569" i="11"/>
  <c r="J566" i="11"/>
  <c r="J565" i="11"/>
  <c r="J560" i="11"/>
  <c r="J558" i="11"/>
  <c r="J557" i="11"/>
  <c r="J556" i="11"/>
  <c r="J555" i="11"/>
  <c r="J551" i="11"/>
  <c r="J550" i="11"/>
  <c r="J549" i="11"/>
  <c r="J548" i="11"/>
  <c r="J545" i="11"/>
  <c r="J544" i="11"/>
  <c r="J543" i="11"/>
  <c r="J528" i="11"/>
  <c r="J527" i="11"/>
  <c r="J524" i="11"/>
  <c r="J523" i="11"/>
  <c r="J522" i="11"/>
  <c r="J521" i="11"/>
  <c r="J520" i="11"/>
  <c r="J517" i="11"/>
  <c r="J516" i="11"/>
  <c r="J515" i="11"/>
  <c r="J514" i="11"/>
  <c r="J513" i="11"/>
  <c r="J510" i="11"/>
  <c r="J509" i="11"/>
  <c r="J508" i="11"/>
  <c r="J507" i="11"/>
  <c r="J506" i="11"/>
  <c r="J504" i="11"/>
  <c r="J503" i="11"/>
  <c r="J502" i="11"/>
  <c r="J501" i="11"/>
  <c r="J496" i="11"/>
  <c r="J495" i="11"/>
  <c r="J494" i="11"/>
  <c r="J493" i="11"/>
  <c r="J492" i="11"/>
  <c r="J489" i="11"/>
  <c r="J488" i="11"/>
  <c r="J487" i="11"/>
  <c r="J486" i="11"/>
  <c r="J485" i="11"/>
  <c r="J480" i="11"/>
  <c r="J479" i="11"/>
  <c r="J478" i="11"/>
  <c r="J475" i="11"/>
  <c r="J474" i="11"/>
  <c r="J473" i="11"/>
  <c r="J472" i="11"/>
  <c r="J471" i="11"/>
  <c r="J468" i="11"/>
  <c r="J467" i="11"/>
  <c r="J466" i="11"/>
  <c r="J465" i="11"/>
  <c r="J464" i="11"/>
  <c r="J461" i="11"/>
  <c r="J460" i="11"/>
  <c r="J459" i="11"/>
  <c r="J458" i="11"/>
  <c r="J457" i="11"/>
  <c r="J454" i="11"/>
  <c r="J453" i="11"/>
  <c r="J452" i="11"/>
  <c r="J451" i="11"/>
  <c r="J450" i="11"/>
  <c r="J447" i="11"/>
  <c r="J444" i="11"/>
  <c r="J443" i="11"/>
  <c r="J440" i="11"/>
  <c r="J439" i="11"/>
  <c r="J438" i="11"/>
  <c r="J437" i="11"/>
  <c r="J436" i="11"/>
  <c r="J433" i="11"/>
  <c r="J432" i="11"/>
  <c r="J431" i="11"/>
  <c r="J430" i="11"/>
  <c r="J429" i="11"/>
  <c r="J426" i="11"/>
  <c r="J425" i="11"/>
  <c r="J424" i="11"/>
  <c r="J423" i="11"/>
  <c r="J422" i="11"/>
  <c r="J419" i="11"/>
  <c r="J418" i="11"/>
  <c r="J415" i="11"/>
  <c r="J411" i="11"/>
  <c r="J410" i="11"/>
  <c r="J409" i="11"/>
  <c r="J408" i="11"/>
  <c r="J405" i="11"/>
  <c r="J404" i="11"/>
  <c r="J401" i="11"/>
  <c r="J398" i="11"/>
  <c r="J397" i="11"/>
  <c r="J396" i="11"/>
  <c r="J395" i="11"/>
  <c r="J394" i="11"/>
  <c r="J391" i="11"/>
  <c r="J390" i="11"/>
  <c r="J389" i="11"/>
  <c r="J388" i="11"/>
  <c r="J387" i="11"/>
  <c r="J382" i="11"/>
  <c r="J381" i="11"/>
  <c r="J380" i="11"/>
  <c r="J377" i="11"/>
  <c r="J376" i="11"/>
  <c r="J375" i="11"/>
  <c r="J374" i="11"/>
  <c r="J373" i="11"/>
  <c r="J370" i="11"/>
  <c r="J367" i="11"/>
  <c r="J366" i="11"/>
  <c r="J363" i="11"/>
  <c r="J362" i="11"/>
  <c r="J361" i="11"/>
  <c r="J360" i="11"/>
  <c r="J359" i="11"/>
  <c r="J356" i="11"/>
  <c r="J355" i="11"/>
  <c r="J354" i="11"/>
  <c r="J353" i="11"/>
  <c r="J352" i="11"/>
  <c r="J349" i="11"/>
  <c r="J348" i="11"/>
  <c r="J347" i="11"/>
  <c r="J346" i="11"/>
  <c r="J345" i="11"/>
  <c r="J342" i="11"/>
  <c r="J341" i="11"/>
  <c r="J340" i="11"/>
  <c r="J339" i="11"/>
  <c r="J338" i="11"/>
  <c r="J335" i="11"/>
  <c r="J334" i="11"/>
  <c r="J333" i="11"/>
  <c r="J332" i="11"/>
  <c r="J331" i="11"/>
  <c r="J328" i="11"/>
  <c r="J327" i="11"/>
  <c r="J326" i="11"/>
  <c r="J325" i="11"/>
  <c r="J324" i="11"/>
  <c r="J321" i="11"/>
  <c r="J320" i="11"/>
  <c r="J319" i="11"/>
  <c r="J318" i="11"/>
  <c r="J317" i="11"/>
  <c r="J314" i="11"/>
  <c r="J313" i="11"/>
  <c r="J312" i="11"/>
  <c r="J311" i="11"/>
  <c r="J310" i="11"/>
  <c r="J307" i="11"/>
  <c r="J306" i="11"/>
  <c r="J305" i="11"/>
  <c r="J304" i="11"/>
  <c r="J303" i="11"/>
  <c r="J300" i="11"/>
  <c r="J299" i="11"/>
  <c r="J298" i="11"/>
  <c r="J297" i="11"/>
  <c r="J296" i="11"/>
  <c r="J291" i="11"/>
  <c r="J290" i="11"/>
  <c r="J289" i="11"/>
  <c r="J284" i="11"/>
  <c r="J283" i="11"/>
  <c r="J282" i="11"/>
  <c r="J279" i="11"/>
  <c r="J278" i="11"/>
  <c r="J277" i="11"/>
  <c r="J276" i="11"/>
  <c r="J275" i="11"/>
  <c r="J272" i="11"/>
  <c r="J271" i="11"/>
  <c r="J270" i="11"/>
  <c r="J269" i="11"/>
  <c r="J268" i="11"/>
  <c r="J265" i="11"/>
  <c r="J264" i="11"/>
  <c r="J263" i="11"/>
  <c r="J262" i="11"/>
  <c r="J261" i="11"/>
  <c r="J258" i="11"/>
  <c r="J257" i="11"/>
  <c r="J256" i="11"/>
  <c r="J255" i="11"/>
  <c r="J254" i="11"/>
  <c r="J251" i="11"/>
  <c r="J250" i="11"/>
  <c r="J249" i="11"/>
  <c r="J248" i="11"/>
  <c r="J247" i="11"/>
  <c r="J244" i="11"/>
  <c r="J243" i="11"/>
  <c r="J242" i="11"/>
  <c r="J241" i="11"/>
  <c r="J240" i="11"/>
  <c r="J237" i="11"/>
  <c r="J236" i="11"/>
  <c r="J235" i="11"/>
  <c r="J234" i="11"/>
  <c r="J230" i="11"/>
  <c r="J229" i="11"/>
  <c r="J228" i="11"/>
  <c r="J227" i="11"/>
  <c r="J226" i="11"/>
  <c r="J222" i="11"/>
  <c r="J221" i="11"/>
  <c r="J220" i="11"/>
  <c r="J219" i="11"/>
  <c r="J216" i="11"/>
  <c r="J215" i="11"/>
  <c r="J214" i="11"/>
  <c r="J213" i="11"/>
  <c r="J209" i="11"/>
  <c r="J208" i="11"/>
  <c r="J207" i="11"/>
  <c r="J206" i="11"/>
  <c r="J205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18" i="11"/>
  <c r="J114" i="11"/>
  <c r="J111" i="11"/>
  <c r="J110" i="11"/>
  <c r="J109" i="11"/>
  <c r="J108" i="11"/>
  <c r="J107" i="11"/>
  <c r="J104" i="11"/>
  <c r="J103" i="11"/>
  <c r="J102" i="11"/>
  <c r="J101" i="11"/>
  <c r="J100" i="11"/>
  <c r="J97" i="11"/>
  <c r="J96" i="11"/>
  <c r="J95" i="11"/>
  <c r="J94" i="11"/>
  <c r="J93" i="11"/>
  <c r="J90" i="11"/>
  <c r="J89" i="11"/>
  <c r="J88" i="11"/>
  <c r="J87" i="11"/>
  <c r="J86" i="11"/>
  <c r="J83" i="11"/>
  <c r="J82" i="11"/>
  <c r="J81" i="11"/>
  <c r="J80" i="11"/>
  <c r="J79" i="11"/>
  <c r="J78" i="11"/>
  <c r="J77" i="11"/>
  <c r="J76" i="11"/>
  <c r="J75" i="11"/>
  <c r="J74" i="11"/>
  <c r="J73" i="11"/>
  <c r="J69" i="11"/>
  <c r="J68" i="11"/>
  <c r="J67" i="11"/>
  <c r="J66" i="11"/>
  <c r="J63" i="11"/>
  <c r="J62" i="11"/>
  <c r="J61" i="11"/>
  <c r="J58" i="11"/>
  <c r="J55" i="11"/>
  <c r="J54" i="11"/>
  <c r="J53" i="11"/>
  <c r="J52" i="11"/>
  <c r="J51" i="11"/>
  <c r="J48" i="11"/>
  <c r="J47" i="11"/>
  <c r="J46" i="11"/>
  <c r="J45" i="11"/>
  <c r="J44" i="11"/>
  <c r="J41" i="11"/>
  <c r="J40" i="11"/>
  <c r="J39" i="11"/>
  <c r="J36" i="11"/>
  <c r="J35" i="11"/>
  <c r="J34" i="11"/>
  <c r="J33" i="11"/>
  <c r="J32" i="11"/>
  <c r="J31" i="11"/>
  <c r="J30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J598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J593" i="11" s="1"/>
  <c r="B591" i="11"/>
  <c r="C591" i="11" s="1"/>
  <c r="K590" i="11"/>
  <c r="I588" i="11"/>
  <c r="I589" i="11" s="1"/>
  <c r="J590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J582" i="11" s="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J578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J571" i="11" s="1"/>
  <c r="K565" i="11"/>
  <c r="K568" i="11"/>
  <c r="K569" i="11"/>
  <c r="I563" i="11"/>
  <c r="J564" i="11" s="1"/>
  <c r="I567" i="11"/>
  <c r="J567" i="11" s="1"/>
  <c r="G563" i="11"/>
  <c r="G564" i="11"/>
  <c r="G565" i="11"/>
  <c r="G566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J562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J552" i="11" s="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G548" i="11"/>
  <c r="G549" i="11"/>
  <c r="B543" i="11"/>
  <c r="B544" i="11" s="1"/>
  <c r="B545" i="11" s="1"/>
  <c r="C549" i="11"/>
  <c r="I546" i="11"/>
  <c r="J547" i="11" s="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J542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J526" i="11" s="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J518" i="11" s="1"/>
  <c r="F518" i="11"/>
  <c r="G519" i="11" s="1"/>
  <c r="B518" i="11"/>
  <c r="C519" i="11" s="1"/>
  <c r="K517" i="1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I511" i="11"/>
  <c r="J511" i="11" s="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J505" i="11" s="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J500" i="11" s="1"/>
  <c r="F499" i="11"/>
  <c r="G500" i="11" s="1"/>
  <c r="B499" i="11"/>
  <c r="C500" i="11" s="1"/>
  <c r="K498" i="11"/>
  <c r="I497" i="11"/>
  <c r="J498" i="11" s="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J491" i="11" s="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J484" i="11" s="1"/>
  <c r="F483" i="11"/>
  <c r="G484" i="11" s="1"/>
  <c r="B483" i="11"/>
  <c r="C484" i="11" s="1"/>
  <c r="K482" i="11"/>
  <c r="I481" i="11"/>
  <c r="J482" i="11" s="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J477" i="11" s="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J470" i="11" s="1"/>
  <c r="F469" i="11"/>
  <c r="G469" i="11" s="1"/>
  <c r="B469" i="11"/>
  <c r="G468" i="11"/>
  <c r="K468" i="11"/>
  <c r="C468" i="11"/>
  <c r="G467" i="11"/>
  <c r="K467" i="11"/>
  <c r="C467" i="11"/>
  <c r="G466" i="11"/>
  <c r="K466" i="11"/>
  <c r="C466" i="11"/>
  <c r="K465" i="11"/>
  <c r="G465" i="11"/>
  <c r="C465" i="11"/>
  <c r="K464" i="11"/>
  <c r="G464" i="11"/>
  <c r="C464" i="11"/>
  <c r="K463" i="11"/>
  <c r="I462" i="11"/>
  <c r="J462" i="11" s="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J455" i="11" s="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J449" i="11" s="1"/>
  <c r="F448" i="11"/>
  <c r="G448" i="11" s="1"/>
  <c r="B448" i="11"/>
  <c r="K447" i="11"/>
  <c r="G447" i="11"/>
  <c r="C447" i="11"/>
  <c r="K446" i="11"/>
  <c r="I445" i="11"/>
  <c r="J446" i="11" s="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J442" i="11" s="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J435" i="11" s="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J428" i="11" s="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J421" i="11" s="1"/>
  <c r="F420" i="11"/>
  <c r="G420" i="11" s="1"/>
  <c r="B420" i="11"/>
  <c r="C420" i="11" s="1"/>
  <c r="K419" i="11"/>
  <c r="K418" i="11"/>
  <c r="G418" i="11"/>
  <c r="G419" i="11"/>
  <c r="C418" i="11"/>
  <c r="C419" i="11"/>
  <c r="I416" i="11"/>
  <c r="J416" i="11" s="1"/>
  <c r="G416" i="11"/>
  <c r="G417" i="11"/>
  <c r="K417" i="11"/>
  <c r="B416" i="11"/>
  <c r="C416" i="11" s="1"/>
  <c r="G415" i="11"/>
  <c r="K415" i="11"/>
  <c r="C415" i="11"/>
  <c r="D1325" i="11" l="1"/>
  <c r="C1330" i="11"/>
  <c r="D1326" i="11" s="1"/>
  <c r="N1307" i="11"/>
  <c r="O1307" i="11"/>
  <c r="Q1307" i="11" s="1"/>
  <c r="N1304" i="11"/>
  <c r="O1304" i="11"/>
  <c r="Q1304" i="11" s="1"/>
  <c r="N1305" i="11"/>
  <c r="O1305" i="11"/>
  <c r="Q1305" i="11" s="1"/>
  <c r="N1309" i="11"/>
  <c r="O1309" i="11"/>
  <c r="Q1309" i="11" s="1"/>
  <c r="O1299" i="11"/>
  <c r="Q1299" i="11" s="1"/>
  <c r="N1299" i="11"/>
  <c r="O1308" i="11"/>
  <c r="Q1308" i="11" s="1"/>
  <c r="N1308" i="11"/>
  <c r="N1301" i="11"/>
  <c r="O1301" i="11"/>
  <c r="Q1301" i="11" s="1"/>
  <c r="N1306" i="11"/>
  <c r="O1306" i="11"/>
  <c r="Q1306" i="11" s="1"/>
  <c r="O1298" i="11"/>
  <c r="Q1298" i="11" s="1"/>
  <c r="N1298" i="11"/>
  <c r="I1317" i="11"/>
  <c r="K1316" i="11"/>
  <c r="J1316" i="11"/>
  <c r="L1313" i="11"/>
  <c r="N1303" i="11"/>
  <c r="O1303" i="11"/>
  <c r="Q1303" i="11" s="1"/>
  <c r="N1311" i="11"/>
  <c r="O1311" i="11"/>
  <c r="Q1311" i="11" s="1"/>
  <c r="L1312" i="11"/>
  <c r="O1300" i="11"/>
  <c r="Q1300" i="11" s="1"/>
  <c r="N1300" i="11"/>
  <c r="N1302" i="11"/>
  <c r="O1302" i="11"/>
  <c r="Q1302" i="11" s="1"/>
  <c r="N1310" i="11"/>
  <c r="C1242" i="11"/>
  <c r="D1236" i="11"/>
  <c r="D1235" i="11"/>
  <c r="B1159" i="11"/>
  <c r="C1158" i="11"/>
  <c r="D1152" i="11"/>
  <c r="D1153" i="11"/>
  <c r="C1151" i="11"/>
  <c r="B1152" i="11"/>
  <c r="C1137" i="11"/>
  <c r="N1124" i="11"/>
  <c r="N1123" i="11"/>
  <c r="N1122" i="11"/>
  <c r="N1121" i="11"/>
  <c r="M1106" i="11"/>
  <c r="F1108" i="11"/>
  <c r="K1107" i="11"/>
  <c r="G1107" i="11"/>
  <c r="N1120" i="11"/>
  <c r="N1125" i="11"/>
  <c r="J1065" i="11"/>
  <c r="F1068" i="11"/>
  <c r="G1067" i="11"/>
  <c r="H1067" i="11"/>
  <c r="C1064" i="11"/>
  <c r="I1003" i="11"/>
  <c r="J1002" i="11"/>
  <c r="H1000" i="11"/>
  <c r="H1001" i="11"/>
  <c r="F1002" i="11"/>
  <c r="G1001" i="11"/>
  <c r="C1009" i="11"/>
  <c r="E1006" i="11"/>
  <c r="D999" i="11"/>
  <c r="D1000" i="11"/>
  <c r="D1001" i="11"/>
  <c r="D997" i="11"/>
  <c r="D1002" i="11"/>
  <c r="D998" i="11"/>
  <c r="E1002" i="11"/>
  <c r="D1003" i="11"/>
  <c r="E1003" i="11"/>
  <c r="D1004" i="11"/>
  <c r="M1001" i="11"/>
  <c r="L998" i="11"/>
  <c r="P1001" i="11"/>
  <c r="R1001" i="11" s="1"/>
  <c r="E1005" i="11"/>
  <c r="E1004" i="11"/>
  <c r="E984" i="11"/>
  <c r="B988" i="11"/>
  <c r="C987" i="11"/>
  <c r="E987" i="11" s="1"/>
  <c r="D980" i="11"/>
  <c r="E986" i="11"/>
  <c r="D981" i="11"/>
  <c r="E985" i="11"/>
  <c r="E982" i="11"/>
  <c r="E981" i="11"/>
  <c r="D979" i="11"/>
  <c r="D982" i="11"/>
  <c r="E983" i="11"/>
  <c r="J979" i="11"/>
  <c r="K979" i="11"/>
  <c r="I980" i="11"/>
  <c r="J974" i="11"/>
  <c r="F990" i="11"/>
  <c r="G989" i="11"/>
  <c r="K944" i="11"/>
  <c r="K947" i="11"/>
  <c r="M948" i="11" s="1"/>
  <c r="K946" i="11"/>
  <c r="K950" i="11"/>
  <c r="K949" i="11"/>
  <c r="M949" i="11" s="1"/>
  <c r="P943" i="11"/>
  <c r="R943" i="11" s="1"/>
  <c r="M943" i="11"/>
  <c r="P948" i="11"/>
  <c r="R948" i="11" s="1"/>
  <c r="L944" i="11"/>
  <c r="P941" i="11"/>
  <c r="R941" i="11" s="1"/>
  <c r="M941" i="11"/>
  <c r="L936" i="11"/>
  <c r="M938" i="11"/>
  <c r="P938" i="11"/>
  <c r="R938" i="11" s="1"/>
  <c r="L941" i="11"/>
  <c r="L935" i="11"/>
  <c r="M940" i="11"/>
  <c r="P940" i="11"/>
  <c r="R940" i="11" s="1"/>
  <c r="L943" i="11"/>
  <c r="M946" i="11"/>
  <c r="P946" i="11"/>
  <c r="R946" i="11" s="1"/>
  <c r="L942" i="11"/>
  <c r="M939" i="11"/>
  <c r="P939" i="11"/>
  <c r="R939" i="11" s="1"/>
  <c r="M945" i="11"/>
  <c r="P945" i="11"/>
  <c r="R945" i="11" s="1"/>
  <c r="L937" i="11"/>
  <c r="M947" i="11"/>
  <c r="P947" i="11"/>
  <c r="R947" i="11" s="1"/>
  <c r="M944" i="11"/>
  <c r="P944" i="11"/>
  <c r="R944" i="11" s="1"/>
  <c r="L939" i="11"/>
  <c r="L938" i="11"/>
  <c r="L940" i="11"/>
  <c r="L945" i="11"/>
  <c r="C938" i="11"/>
  <c r="I876" i="11"/>
  <c r="J875" i="11"/>
  <c r="P874" i="11"/>
  <c r="R874" i="11" s="1"/>
  <c r="G876" i="11"/>
  <c r="C879" i="11"/>
  <c r="E876" i="11"/>
  <c r="E878" i="11"/>
  <c r="D875" i="11"/>
  <c r="D874" i="11"/>
  <c r="E875" i="11"/>
  <c r="M875" i="11"/>
  <c r="P875" i="11"/>
  <c r="R875" i="11" s="1"/>
  <c r="C868" i="11"/>
  <c r="B869" i="11"/>
  <c r="C867" i="11"/>
  <c r="K867" i="11"/>
  <c r="L864" i="11" s="1"/>
  <c r="N864" i="11" s="1"/>
  <c r="J870" i="11"/>
  <c r="K869" i="11"/>
  <c r="K868" i="11"/>
  <c r="J867" i="11"/>
  <c r="J869" i="11"/>
  <c r="J868" i="11"/>
  <c r="D864" i="11"/>
  <c r="N863" i="11"/>
  <c r="O860" i="11"/>
  <c r="Q860" i="11" s="1"/>
  <c r="O861" i="11"/>
  <c r="Q861" i="11" s="1"/>
  <c r="O862" i="11"/>
  <c r="Q862" i="11" s="1"/>
  <c r="N859" i="11"/>
  <c r="O859" i="11"/>
  <c r="Q859" i="11" s="1"/>
  <c r="L857" i="11"/>
  <c r="D859" i="11"/>
  <c r="D858" i="11"/>
  <c r="O854" i="11"/>
  <c r="Q854" i="11" s="1"/>
  <c r="O855" i="11"/>
  <c r="Q855" i="11" s="1"/>
  <c r="M846" i="11"/>
  <c r="P846" i="11"/>
  <c r="R846" i="11" s="1"/>
  <c r="L843" i="11"/>
  <c r="N843" i="11" s="1"/>
  <c r="J846" i="11"/>
  <c r="J845" i="11"/>
  <c r="J844" i="11"/>
  <c r="J840" i="11"/>
  <c r="J843" i="11"/>
  <c r="J842" i="11"/>
  <c r="J841" i="11"/>
  <c r="I834" i="11"/>
  <c r="J833" i="11"/>
  <c r="J832" i="11"/>
  <c r="E832" i="11"/>
  <c r="K832" i="11"/>
  <c r="L829" i="11" s="1"/>
  <c r="N829" i="11" s="1"/>
  <c r="G837" i="11"/>
  <c r="G838" i="11"/>
  <c r="G836" i="11"/>
  <c r="K834" i="11"/>
  <c r="G835" i="11"/>
  <c r="K833" i="11"/>
  <c r="G834" i="11"/>
  <c r="G833" i="11"/>
  <c r="H836" i="11" s="1"/>
  <c r="C845" i="11"/>
  <c r="C843" i="11"/>
  <c r="C842" i="11"/>
  <c r="C841" i="11"/>
  <c r="C840" i="11"/>
  <c r="O829" i="11"/>
  <c r="Q829" i="11" s="1"/>
  <c r="D828" i="11"/>
  <c r="C835" i="11"/>
  <c r="C834" i="11"/>
  <c r="C833" i="11"/>
  <c r="D829" i="11" s="1"/>
  <c r="N822" i="11"/>
  <c r="N821" i="11"/>
  <c r="D821" i="11"/>
  <c r="D820" i="11"/>
  <c r="O818" i="11"/>
  <c r="Q818" i="11" s="1"/>
  <c r="O819" i="11"/>
  <c r="Q819" i="11" s="1"/>
  <c r="O820" i="11"/>
  <c r="Q820" i="11" s="1"/>
  <c r="C743" i="11"/>
  <c r="C742" i="11"/>
  <c r="C630" i="11"/>
  <c r="H640" i="11"/>
  <c r="H651" i="11"/>
  <c r="J658" i="11"/>
  <c r="P670" i="11"/>
  <c r="R670" i="11" s="1"/>
  <c r="J700" i="11"/>
  <c r="C741" i="11"/>
  <c r="G750" i="11"/>
  <c r="G756" i="11"/>
  <c r="G775" i="11"/>
  <c r="J772" i="11"/>
  <c r="J787" i="11"/>
  <c r="K790" i="11"/>
  <c r="G798" i="11"/>
  <c r="J812" i="11"/>
  <c r="K811" i="11"/>
  <c r="M549" i="11"/>
  <c r="H638" i="11"/>
  <c r="H639" i="11"/>
  <c r="H650" i="11"/>
  <c r="M696" i="11"/>
  <c r="M711" i="11"/>
  <c r="M747" i="11"/>
  <c r="J770" i="11"/>
  <c r="G797" i="11"/>
  <c r="J811" i="11"/>
  <c r="P817" i="11"/>
  <c r="R817" i="11" s="1"/>
  <c r="J512" i="11"/>
  <c r="J692" i="11"/>
  <c r="J769" i="11"/>
  <c r="P782" i="11"/>
  <c r="R782" i="11" s="1"/>
  <c r="J767" i="11"/>
  <c r="B798" i="11"/>
  <c r="B799" i="11" s="1"/>
  <c r="B800" i="11" s="1"/>
  <c r="B801" i="11" s="1"/>
  <c r="J802" i="11"/>
  <c r="J666" i="11"/>
  <c r="J685" i="11"/>
  <c r="M702" i="11"/>
  <c r="H739" i="11"/>
  <c r="H750" i="11"/>
  <c r="H656" i="11"/>
  <c r="K692" i="11"/>
  <c r="P712" i="11"/>
  <c r="R712" i="11" s="1"/>
  <c r="M517" i="11"/>
  <c r="P519" i="11"/>
  <c r="R519" i="11" s="1"/>
  <c r="C633" i="11"/>
  <c r="J643" i="11"/>
  <c r="H655" i="11"/>
  <c r="B672" i="11"/>
  <c r="B673" i="11" s="1"/>
  <c r="B693" i="11"/>
  <c r="G699" i="11"/>
  <c r="H703" i="11" s="1"/>
  <c r="M712" i="11"/>
  <c r="M738" i="11"/>
  <c r="M751" i="11"/>
  <c r="G759" i="11"/>
  <c r="C764" i="11"/>
  <c r="C767" i="11"/>
  <c r="J775" i="11"/>
  <c r="J804" i="11"/>
  <c r="J814" i="11"/>
  <c r="H657" i="11"/>
  <c r="P473" i="11"/>
  <c r="R473" i="11" s="1"/>
  <c r="J448" i="11"/>
  <c r="J536" i="11"/>
  <c r="J568" i="11"/>
  <c r="H641" i="11"/>
  <c r="H646" i="11"/>
  <c r="H652" i="11"/>
  <c r="H653" i="11"/>
  <c r="J662" i="11"/>
  <c r="M670" i="11"/>
  <c r="B684" i="11"/>
  <c r="C692" i="11"/>
  <c r="P750" i="11"/>
  <c r="R750" i="11" s="1"/>
  <c r="G757" i="11"/>
  <c r="C762" i="11"/>
  <c r="J773" i="11"/>
  <c r="G799" i="11"/>
  <c r="P810" i="11"/>
  <c r="R810" i="11" s="1"/>
  <c r="J813" i="11"/>
  <c r="J644" i="11"/>
  <c r="J645" i="11"/>
  <c r="C634" i="11"/>
  <c r="C635" i="11"/>
  <c r="K634" i="11"/>
  <c r="M635" i="11"/>
  <c r="K631" i="11"/>
  <c r="C631" i="11"/>
  <c r="C632" i="11"/>
  <c r="B653" i="11"/>
  <c r="K652" i="11"/>
  <c r="M663" i="11"/>
  <c r="M662" i="11"/>
  <c r="C665" i="11"/>
  <c r="C666" i="11"/>
  <c r="D630" i="11"/>
  <c r="J456" i="11"/>
  <c r="I668" i="11"/>
  <c r="J667" i="11"/>
  <c r="J463" i="11"/>
  <c r="J519" i="11"/>
  <c r="J535" i="11"/>
  <c r="J559" i="11"/>
  <c r="J575" i="11"/>
  <c r="J591" i="11"/>
  <c r="G631" i="11"/>
  <c r="H637" i="11" s="1"/>
  <c r="K630" i="11"/>
  <c r="H645" i="11"/>
  <c r="H654" i="11"/>
  <c r="J678" i="11"/>
  <c r="G692" i="11"/>
  <c r="F693" i="11"/>
  <c r="M698" i="11"/>
  <c r="P698" i="11"/>
  <c r="R698" i="11" s="1"/>
  <c r="H705" i="11"/>
  <c r="H702" i="11"/>
  <c r="K734" i="11"/>
  <c r="C734" i="11"/>
  <c r="B735" i="11"/>
  <c r="J749" i="11"/>
  <c r="J750" i="11"/>
  <c r="H642" i="11"/>
  <c r="J417" i="11"/>
  <c r="J441" i="11"/>
  <c r="J481" i="11"/>
  <c r="J497" i="11"/>
  <c r="J529" i="11"/>
  <c r="J537" i="11"/>
  <c r="J561" i="11"/>
  <c r="J577" i="11"/>
  <c r="J641" i="11"/>
  <c r="H647" i="11"/>
  <c r="G678" i="11"/>
  <c r="F679" i="11"/>
  <c r="K678" i="11"/>
  <c r="B685" i="11"/>
  <c r="C684" i="11"/>
  <c r="B708" i="11"/>
  <c r="C707" i="11"/>
  <c r="G727" i="11"/>
  <c r="F728" i="11"/>
  <c r="P739" i="11"/>
  <c r="R739" i="11" s="1"/>
  <c r="P746" i="11"/>
  <c r="R746" i="11" s="1"/>
  <c r="M739" i="11"/>
  <c r="G568" i="11"/>
  <c r="J434" i="11"/>
  <c r="J490" i="11"/>
  <c r="J530" i="11"/>
  <c r="J538" i="11"/>
  <c r="J546" i="11"/>
  <c r="J570" i="11"/>
  <c r="I602" i="11"/>
  <c r="J602" i="11" s="1"/>
  <c r="M629" i="11"/>
  <c r="J632" i="11"/>
  <c r="K633" i="11"/>
  <c r="L631" i="11" s="1"/>
  <c r="J650" i="11"/>
  <c r="H659" i="11"/>
  <c r="J657" i="11"/>
  <c r="M692" i="11"/>
  <c r="K700" i="11"/>
  <c r="C700" i="11"/>
  <c r="M701" i="11"/>
  <c r="K703" i="11"/>
  <c r="C703" i="11"/>
  <c r="B704" i="11"/>
  <c r="M744" i="11"/>
  <c r="P744" i="11"/>
  <c r="R744" i="11" s="1"/>
  <c r="M745" i="11"/>
  <c r="P751" i="11"/>
  <c r="R751" i="11" s="1"/>
  <c r="M790" i="11"/>
  <c r="H661" i="11"/>
  <c r="J427" i="11"/>
  <c r="J483" i="11"/>
  <c r="J499" i="11"/>
  <c r="J531" i="11"/>
  <c r="J539" i="11"/>
  <c r="J563" i="11"/>
  <c r="J595" i="11"/>
  <c r="L629" i="11"/>
  <c r="J639" i="11"/>
  <c r="H658" i="11"/>
  <c r="J656" i="11"/>
  <c r="K667" i="11"/>
  <c r="B694" i="11"/>
  <c r="K693" i="11"/>
  <c r="C693" i="11"/>
  <c r="C701" i="11"/>
  <c r="B714" i="11"/>
  <c r="B715" i="11" s="1"/>
  <c r="B716" i="11" s="1"/>
  <c r="B717" i="11" s="1"/>
  <c r="C713" i="11"/>
  <c r="J740" i="11"/>
  <c r="K740" i="11"/>
  <c r="J420" i="11"/>
  <c r="J476" i="11"/>
  <c r="J532" i="11"/>
  <c r="J540" i="11"/>
  <c r="J588" i="11"/>
  <c r="J596" i="11"/>
  <c r="J630" i="11"/>
  <c r="P635" i="11"/>
  <c r="R635" i="11" s="1"/>
  <c r="J638" i="11"/>
  <c r="J655" i="11"/>
  <c r="B656" i="11"/>
  <c r="B657" i="11" s="1"/>
  <c r="B658" i="11" s="1"/>
  <c r="B659" i="11" s="1"/>
  <c r="P661" i="11"/>
  <c r="R661" i="11" s="1"/>
  <c r="P669" i="11"/>
  <c r="R669" i="11" s="1"/>
  <c r="K679" i="11"/>
  <c r="C679" i="11"/>
  <c r="K684" i="11"/>
  <c r="P691" i="11" s="1"/>
  <c r="R691" i="11" s="1"/>
  <c r="H736" i="11"/>
  <c r="M731" i="11"/>
  <c r="J734" i="11"/>
  <c r="I735" i="11"/>
  <c r="K664" i="11"/>
  <c r="C664" i="11"/>
  <c r="J445" i="11"/>
  <c r="J469" i="11"/>
  <c r="J525" i="11"/>
  <c r="J533" i="11"/>
  <c r="J541" i="11"/>
  <c r="J581" i="11"/>
  <c r="J589" i="11"/>
  <c r="J597" i="11"/>
  <c r="J637" i="11"/>
  <c r="H648" i="11"/>
  <c r="M661" i="11"/>
  <c r="F715" i="11"/>
  <c r="G714" i="11"/>
  <c r="J713" i="11"/>
  <c r="I714" i="11"/>
  <c r="J714" i="11" s="1"/>
  <c r="J534" i="11"/>
  <c r="J574" i="11"/>
  <c r="J636" i="11"/>
  <c r="H660" i="11"/>
  <c r="F665" i="11"/>
  <c r="G664" i="11"/>
  <c r="C678" i="11"/>
  <c r="J679" i="11"/>
  <c r="K681" i="11"/>
  <c r="C682" i="11"/>
  <c r="G690" i="11"/>
  <c r="H704" i="11"/>
  <c r="P705" i="11"/>
  <c r="R705" i="11" s="1"/>
  <c r="G713" i="11"/>
  <c r="M737" i="11"/>
  <c r="F777" i="11"/>
  <c r="G776" i="11"/>
  <c r="M680" i="11"/>
  <c r="G683" i="11"/>
  <c r="K683" i="11"/>
  <c r="P688" i="11"/>
  <c r="R688" i="11" s="1"/>
  <c r="K690" i="11"/>
  <c r="L690" i="11" s="1"/>
  <c r="M697" i="11"/>
  <c r="J699" i="11"/>
  <c r="J707" i="11"/>
  <c r="I756" i="11"/>
  <c r="J755" i="11"/>
  <c r="C804" i="11"/>
  <c r="K804" i="11"/>
  <c r="B805" i="11"/>
  <c r="J684" i="11"/>
  <c r="M689" i="11"/>
  <c r="H738" i="11"/>
  <c r="H741" i="11"/>
  <c r="D740" i="11"/>
  <c r="P738" i="11"/>
  <c r="R738" i="11" s="1"/>
  <c r="H751" i="11"/>
  <c r="F753" i="11"/>
  <c r="G752" i="11"/>
  <c r="I761" i="11"/>
  <c r="J760" i="11"/>
  <c r="I793" i="11"/>
  <c r="J792" i="11"/>
  <c r="J664" i="11"/>
  <c r="J682" i="11"/>
  <c r="J683" i="11"/>
  <c r="K699" i="11"/>
  <c r="G723" i="11"/>
  <c r="H740" i="11"/>
  <c r="G687" i="11"/>
  <c r="J695" i="11"/>
  <c r="L698" i="11"/>
  <c r="L699" i="11"/>
  <c r="P702" i="11"/>
  <c r="R702" i="11" s="1"/>
  <c r="J791" i="11"/>
  <c r="J691" i="11"/>
  <c r="J710" i="11"/>
  <c r="G721" i="11"/>
  <c r="H727" i="11" s="1"/>
  <c r="H749" i="11"/>
  <c r="C752" i="11"/>
  <c r="K752" i="11"/>
  <c r="I753" i="11"/>
  <c r="J752" i="11"/>
  <c r="B769" i="11"/>
  <c r="C768" i="11"/>
  <c r="K768" i="11"/>
  <c r="F807" i="11"/>
  <c r="G806" i="11"/>
  <c r="F813" i="11"/>
  <c r="G812" i="11"/>
  <c r="C668" i="11"/>
  <c r="G685" i="11"/>
  <c r="H691" i="11" s="1"/>
  <c r="J693" i="11"/>
  <c r="F707" i="11"/>
  <c r="G720" i="11"/>
  <c r="G742" i="11"/>
  <c r="H748" i="11" s="1"/>
  <c r="B753" i="11"/>
  <c r="P754" i="11"/>
  <c r="R754" i="11" s="1"/>
  <c r="B786" i="11"/>
  <c r="C785" i="11"/>
  <c r="G762" i="11"/>
  <c r="K760" i="11"/>
  <c r="G800" i="11"/>
  <c r="J799" i="11"/>
  <c r="K798" i="11"/>
  <c r="J809" i="11"/>
  <c r="M746" i="11"/>
  <c r="B756" i="11"/>
  <c r="G761" i="11"/>
  <c r="H765" i="11" s="1"/>
  <c r="G771" i="11"/>
  <c r="K767" i="11"/>
  <c r="B791" i="11"/>
  <c r="J798" i="11"/>
  <c r="K797" i="11"/>
  <c r="J808" i="11"/>
  <c r="C783" i="11"/>
  <c r="J790" i="11"/>
  <c r="G755" i="11"/>
  <c r="K755" i="11"/>
  <c r="C763" i="11"/>
  <c r="G768" i="11"/>
  <c r="J771" i="11"/>
  <c r="J805" i="11"/>
  <c r="C761" i="11"/>
  <c r="D764" i="11" s="1"/>
  <c r="G764" i="11"/>
  <c r="J801" i="11"/>
  <c r="K800" i="11"/>
  <c r="G804" i="11"/>
  <c r="G811" i="11"/>
  <c r="P745" i="11"/>
  <c r="R745" i="11" s="1"/>
  <c r="G763" i="11"/>
  <c r="G773" i="11"/>
  <c r="J768" i="11"/>
  <c r="G794" i="11"/>
  <c r="G801" i="11"/>
  <c r="J800" i="11"/>
  <c r="K799" i="11"/>
  <c r="B812" i="11"/>
  <c r="C805" i="11"/>
  <c r="C801" i="11"/>
  <c r="C800" i="11"/>
  <c r="C799" i="11"/>
  <c r="C798" i="11"/>
  <c r="K785" i="11"/>
  <c r="K783" i="11"/>
  <c r="M783" i="11" s="1"/>
  <c r="P789" i="11"/>
  <c r="R789" i="11" s="1"/>
  <c r="K786" i="11"/>
  <c r="K784" i="11"/>
  <c r="C791" i="11"/>
  <c r="G789" i="11"/>
  <c r="H794" i="11" s="1"/>
  <c r="G787" i="11"/>
  <c r="H793" i="11" s="1"/>
  <c r="G786" i="11"/>
  <c r="G785" i="11"/>
  <c r="G784" i="11"/>
  <c r="H790" i="11" s="1"/>
  <c r="G783" i="11"/>
  <c r="J782" i="11"/>
  <c r="J780" i="11"/>
  <c r="J779" i="11"/>
  <c r="J778" i="11"/>
  <c r="K777" i="11"/>
  <c r="J777" i="11"/>
  <c r="K776" i="11"/>
  <c r="C777" i="11"/>
  <c r="C776" i="11"/>
  <c r="D741" i="11"/>
  <c r="D743" i="11"/>
  <c r="D742" i="11"/>
  <c r="I741" i="11"/>
  <c r="K741" i="11" s="1"/>
  <c r="M732" i="11"/>
  <c r="C717" i="11"/>
  <c r="B718" i="11"/>
  <c r="C718" i="11" s="1"/>
  <c r="C716" i="11"/>
  <c r="C715" i="11"/>
  <c r="C714" i="11"/>
  <c r="M713" i="11"/>
  <c r="H706" i="11"/>
  <c r="K706" i="11"/>
  <c r="P713" i="11" s="1"/>
  <c r="R713" i="11" s="1"/>
  <c r="G710" i="11"/>
  <c r="G709" i="11"/>
  <c r="N699" i="11"/>
  <c r="C691" i="11"/>
  <c r="I672" i="11"/>
  <c r="F673" i="11"/>
  <c r="B674" i="11"/>
  <c r="K672" i="11"/>
  <c r="C673" i="11"/>
  <c r="C672" i="11"/>
  <c r="D668" i="11" s="1"/>
  <c r="K671" i="11"/>
  <c r="D667" i="11"/>
  <c r="C660" i="11"/>
  <c r="D663" i="11" s="1"/>
  <c r="K659" i="11"/>
  <c r="K658" i="11"/>
  <c r="L661" i="11" s="1"/>
  <c r="K657" i="11"/>
  <c r="K656" i="11"/>
  <c r="P663" i="11" s="1"/>
  <c r="R663" i="11" s="1"/>
  <c r="K655" i="11"/>
  <c r="P662" i="11" s="1"/>
  <c r="R662" i="11" s="1"/>
  <c r="C654" i="11"/>
  <c r="C653" i="11"/>
  <c r="K653" i="11"/>
  <c r="P660" i="11" s="1"/>
  <c r="R660" i="11" s="1"/>
  <c r="K649" i="11"/>
  <c r="K636" i="11"/>
  <c r="L633" i="11" s="1"/>
  <c r="C636" i="11"/>
  <c r="K648" i="11"/>
  <c r="K647" i="11"/>
  <c r="C648" i="11"/>
  <c r="K637" i="11"/>
  <c r="C638" i="11"/>
  <c r="K638" i="11"/>
  <c r="M636" i="11"/>
  <c r="C637" i="11"/>
  <c r="P636" i="11"/>
  <c r="R636" i="11" s="1"/>
  <c r="I603" i="11"/>
  <c r="M509" i="11"/>
  <c r="B589" i="11"/>
  <c r="K589" i="11" s="1"/>
  <c r="H618" i="11"/>
  <c r="H589" i="11"/>
  <c r="H615" i="11"/>
  <c r="H619" i="11"/>
  <c r="K588" i="11"/>
  <c r="M588" i="11" s="1"/>
  <c r="M586" i="11"/>
  <c r="P593" i="11"/>
  <c r="R593" i="11" s="1"/>
  <c r="G626" i="11"/>
  <c r="H632" i="11" s="1"/>
  <c r="H596" i="11"/>
  <c r="C601" i="11"/>
  <c r="H617" i="11"/>
  <c r="H556" i="11"/>
  <c r="H616" i="11"/>
  <c r="H620" i="11"/>
  <c r="H604" i="11"/>
  <c r="C581" i="11"/>
  <c r="H602" i="11"/>
  <c r="H600" i="11"/>
  <c r="G624" i="11"/>
  <c r="H629" i="11" s="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H594" i="11"/>
  <c r="H605" i="11"/>
  <c r="K601" i="11"/>
  <c r="G476" i="11"/>
  <c r="H481" i="11" s="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K580" i="11"/>
  <c r="L581" i="11" s="1"/>
  <c r="M487" i="11"/>
  <c r="G499" i="11"/>
  <c r="H504" i="11" s="1"/>
  <c r="G525" i="11"/>
  <c r="H529" i="11" s="1"/>
  <c r="B573" i="11"/>
  <c r="C573" i="11" s="1"/>
  <c r="G575" i="11"/>
  <c r="H597" i="11"/>
  <c r="G607" i="11"/>
  <c r="G608" i="11"/>
  <c r="H614" i="11" s="1"/>
  <c r="M572" i="11"/>
  <c r="C572" i="11"/>
  <c r="P572" i="11"/>
  <c r="R572" i="11" s="1"/>
  <c r="C481" i="11"/>
  <c r="G497" i="11"/>
  <c r="M506" i="11"/>
  <c r="M508" i="11"/>
  <c r="C511" i="11"/>
  <c r="D512" i="11" s="1"/>
  <c r="G538" i="11"/>
  <c r="H551" i="11"/>
  <c r="H554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M488" i="11"/>
  <c r="P495" i="11"/>
  <c r="R495" i="11" s="1"/>
  <c r="M525" i="11"/>
  <c r="M473" i="11"/>
  <c r="P485" i="11"/>
  <c r="R485" i="11" s="1"/>
  <c r="M485" i="11"/>
  <c r="M475" i="11"/>
  <c r="G483" i="11"/>
  <c r="H489" i="11" s="1"/>
  <c r="K490" i="11"/>
  <c r="L491" i="11" s="1"/>
  <c r="C491" i="11"/>
  <c r="D492" i="11" s="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P555" i="11"/>
  <c r="R555" i="11" s="1"/>
  <c r="G559" i="11"/>
  <c r="B564" i="11"/>
  <c r="K564" i="11" s="1"/>
  <c r="P571" i="11" s="1"/>
  <c r="R571" i="11" s="1"/>
  <c r="M503" i="11"/>
  <c r="M451" i="11"/>
  <c r="M459" i="11"/>
  <c r="C498" i="11"/>
  <c r="C551" i="11"/>
  <c r="H548" i="11"/>
  <c r="H552" i="11"/>
  <c r="M495" i="11"/>
  <c r="P508" i="11"/>
  <c r="R508" i="11" s="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F412" i="11"/>
  <c r="F413" i="11" s="1"/>
  <c r="G413" i="11" s="1"/>
  <c r="B412" i="11"/>
  <c r="B413" i="11" s="1"/>
  <c r="C413" i="11" s="1"/>
  <c r="B231" i="11"/>
  <c r="B232" i="11" s="1"/>
  <c r="C1331" i="11" l="1"/>
  <c r="N1313" i="11"/>
  <c r="O1313" i="11"/>
  <c r="Q1313" i="11" s="1"/>
  <c r="O1312" i="11"/>
  <c r="Q1312" i="11" s="1"/>
  <c r="N1312" i="11"/>
  <c r="I1318" i="11"/>
  <c r="K1317" i="11"/>
  <c r="L1314" i="11" s="1"/>
  <c r="J1317" i="11"/>
  <c r="E1242" i="11"/>
  <c r="D1238" i="11"/>
  <c r="E1243" i="11"/>
  <c r="C1243" i="11"/>
  <c r="D1237" i="11"/>
  <c r="B1160" i="11"/>
  <c r="C1159" i="11"/>
  <c r="C1152" i="11"/>
  <c r="C1153" i="11"/>
  <c r="C1138" i="11"/>
  <c r="C1139" i="11"/>
  <c r="M1107" i="11"/>
  <c r="F1109" i="11"/>
  <c r="K1108" i="11"/>
  <c r="G1108" i="11"/>
  <c r="J1066" i="11"/>
  <c r="G1068" i="11"/>
  <c r="G1069" i="11"/>
  <c r="D1060" i="11"/>
  <c r="C1065" i="11"/>
  <c r="J1003" i="11"/>
  <c r="I1004" i="11"/>
  <c r="F1003" i="11"/>
  <c r="G1002" i="11"/>
  <c r="K1002" i="11"/>
  <c r="D1005" i="11"/>
  <c r="C1010" i="11"/>
  <c r="D1006" i="11" s="1"/>
  <c r="N998" i="11"/>
  <c r="O998" i="11"/>
  <c r="Q998" i="11" s="1"/>
  <c r="D983" i="11"/>
  <c r="B989" i="11"/>
  <c r="C988" i="11"/>
  <c r="I981" i="11"/>
  <c r="J980" i="11"/>
  <c r="K980" i="11"/>
  <c r="M979" i="11"/>
  <c r="J975" i="11"/>
  <c r="F991" i="11"/>
  <c r="G990" i="11"/>
  <c r="L946" i="11"/>
  <c r="P949" i="11"/>
  <c r="R949" i="11" s="1"/>
  <c r="K951" i="11"/>
  <c r="L948" i="11" s="1"/>
  <c r="M950" i="11"/>
  <c r="L947" i="11"/>
  <c r="N947" i="11" s="1"/>
  <c r="P950" i="11"/>
  <c r="R950" i="11" s="1"/>
  <c r="E938" i="11"/>
  <c r="O940" i="11"/>
  <c r="Q940" i="11" s="1"/>
  <c r="N940" i="11"/>
  <c r="N942" i="11"/>
  <c r="O942" i="11"/>
  <c r="Q942" i="11" s="1"/>
  <c r="N941" i="11"/>
  <c r="O941" i="11"/>
  <c r="Q941" i="11" s="1"/>
  <c r="N945" i="11"/>
  <c r="O945" i="11"/>
  <c r="Q945" i="11" s="1"/>
  <c r="N946" i="11"/>
  <c r="O946" i="11"/>
  <c r="Q946" i="11" s="1"/>
  <c r="N937" i="11"/>
  <c r="O937" i="11"/>
  <c r="Q937" i="11" s="1"/>
  <c r="N944" i="11"/>
  <c r="O944" i="11"/>
  <c r="Q944" i="11" s="1"/>
  <c r="N938" i="11"/>
  <c r="O938" i="11"/>
  <c r="Q938" i="11" s="1"/>
  <c r="N939" i="11"/>
  <c r="O939" i="11"/>
  <c r="Q939" i="11" s="1"/>
  <c r="O943" i="11"/>
  <c r="Q943" i="11" s="1"/>
  <c r="N943" i="11"/>
  <c r="O935" i="11"/>
  <c r="Q935" i="11" s="1"/>
  <c r="N935" i="11"/>
  <c r="N936" i="11"/>
  <c r="O936" i="11"/>
  <c r="Q936" i="11" s="1"/>
  <c r="D934" i="11"/>
  <c r="C939" i="11"/>
  <c r="E939" i="11" s="1"/>
  <c r="I877" i="11"/>
  <c r="J876" i="11"/>
  <c r="K876" i="11"/>
  <c r="H876" i="11"/>
  <c r="G877" i="11"/>
  <c r="C880" i="11"/>
  <c r="E879" i="11"/>
  <c r="M869" i="11"/>
  <c r="P869" i="11"/>
  <c r="R869" i="11" s="1"/>
  <c r="P867" i="11"/>
  <c r="R867" i="11" s="1"/>
  <c r="M867" i="11"/>
  <c r="L866" i="11"/>
  <c r="O866" i="11" s="1"/>
  <c r="Q866" i="11" s="1"/>
  <c r="M868" i="11"/>
  <c r="P868" i="11"/>
  <c r="R868" i="11" s="1"/>
  <c r="D863" i="11"/>
  <c r="B870" i="11"/>
  <c r="C869" i="11"/>
  <c r="O864" i="11"/>
  <c r="Q864" i="11" s="1"/>
  <c r="K870" i="11"/>
  <c r="L865" i="11"/>
  <c r="N857" i="11"/>
  <c r="O857" i="11"/>
  <c r="Q857" i="11" s="1"/>
  <c r="N858" i="11"/>
  <c r="O843" i="11"/>
  <c r="Q843" i="11" s="1"/>
  <c r="K847" i="11"/>
  <c r="J847" i="11"/>
  <c r="I835" i="11"/>
  <c r="J834" i="11"/>
  <c r="M832" i="11"/>
  <c r="D831" i="11"/>
  <c r="E833" i="11"/>
  <c r="P832" i="11"/>
  <c r="R832" i="11" s="1"/>
  <c r="E834" i="11"/>
  <c r="E835" i="11"/>
  <c r="M833" i="11"/>
  <c r="P833" i="11"/>
  <c r="R833" i="11" s="1"/>
  <c r="L830" i="11"/>
  <c r="M834" i="11"/>
  <c r="P834" i="11"/>
  <c r="R834" i="11" s="1"/>
  <c r="H838" i="11"/>
  <c r="H833" i="11"/>
  <c r="H834" i="11"/>
  <c r="H837" i="11"/>
  <c r="H835" i="11"/>
  <c r="L831" i="11"/>
  <c r="C836" i="11"/>
  <c r="C837" i="11"/>
  <c r="C838" i="11"/>
  <c r="D841" i="11" s="1"/>
  <c r="D830" i="11"/>
  <c r="H773" i="11"/>
  <c r="H689" i="11"/>
  <c r="D584" i="11"/>
  <c r="H804" i="11"/>
  <c r="H745" i="11"/>
  <c r="H627" i="11"/>
  <c r="H726" i="11"/>
  <c r="H768" i="11"/>
  <c r="B802" i="11"/>
  <c r="K801" i="11"/>
  <c r="M811" i="11"/>
  <c r="P811" i="11"/>
  <c r="R811" i="11" s="1"/>
  <c r="H526" i="11"/>
  <c r="H792" i="11"/>
  <c r="B813" i="11"/>
  <c r="K812" i="11"/>
  <c r="D763" i="11"/>
  <c r="H747" i="11"/>
  <c r="F814" i="11"/>
  <c r="G813" i="11"/>
  <c r="I794" i="11"/>
  <c r="J793" i="11"/>
  <c r="H512" i="11"/>
  <c r="H800" i="11"/>
  <c r="H797" i="11"/>
  <c r="M800" i="11"/>
  <c r="M760" i="11"/>
  <c r="M804" i="11"/>
  <c r="P804" i="11"/>
  <c r="R804" i="11" s="1"/>
  <c r="H775" i="11"/>
  <c r="P666" i="11"/>
  <c r="R666" i="11" s="1"/>
  <c r="M693" i="11"/>
  <c r="M703" i="11"/>
  <c r="P703" i="11"/>
  <c r="R703" i="11" s="1"/>
  <c r="H742" i="11"/>
  <c r="B709" i="11"/>
  <c r="K708" i="11"/>
  <c r="P708" i="11" s="1"/>
  <c r="R708" i="11" s="1"/>
  <c r="C708" i="11"/>
  <c r="G679" i="11"/>
  <c r="G680" i="11"/>
  <c r="H686" i="11" s="1"/>
  <c r="M630" i="11"/>
  <c r="H628" i="11"/>
  <c r="H664" i="11"/>
  <c r="D631" i="11"/>
  <c r="D664" i="11"/>
  <c r="P664" i="11"/>
  <c r="R664" i="11" s="1"/>
  <c r="M664" i="11"/>
  <c r="L465" i="11"/>
  <c r="K553" i="11"/>
  <c r="J554" i="11"/>
  <c r="J553" i="11"/>
  <c r="H767" i="11"/>
  <c r="H764" i="11"/>
  <c r="H762" i="11"/>
  <c r="F808" i="11"/>
  <c r="G807" i="11"/>
  <c r="H807" i="11" s="1"/>
  <c r="H763" i="11"/>
  <c r="I762" i="11"/>
  <c r="J761" i="11"/>
  <c r="J735" i="11"/>
  <c r="J736" i="11"/>
  <c r="P747" i="11"/>
  <c r="R747" i="11" s="1"/>
  <c r="M740" i="11"/>
  <c r="P740" i="11"/>
  <c r="R740" i="11" s="1"/>
  <c r="C695" i="11"/>
  <c r="C694" i="11"/>
  <c r="E703" i="11" s="1"/>
  <c r="H684" i="11"/>
  <c r="M631" i="11"/>
  <c r="H806" i="11"/>
  <c r="L657" i="11"/>
  <c r="K714" i="11"/>
  <c r="M741" i="11"/>
  <c r="P741" i="11"/>
  <c r="R741" i="11" s="1"/>
  <c r="H774" i="11"/>
  <c r="B757" i="11"/>
  <c r="K756" i="11"/>
  <c r="C756" i="11"/>
  <c r="H798" i="11"/>
  <c r="H799" i="11"/>
  <c r="M801" i="11"/>
  <c r="F716" i="11"/>
  <c r="G715" i="11"/>
  <c r="M684" i="11"/>
  <c r="P684" i="11"/>
  <c r="R684" i="11" s="1"/>
  <c r="H771" i="11"/>
  <c r="G728" i="11"/>
  <c r="G729" i="11"/>
  <c r="H735" i="11" s="1"/>
  <c r="E701" i="11"/>
  <c r="J668" i="11"/>
  <c r="J669" i="11"/>
  <c r="H687" i="11"/>
  <c r="M634" i="11"/>
  <c r="P634" i="11"/>
  <c r="R634" i="11" s="1"/>
  <c r="B806" i="11"/>
  <c r="K805" i="11"/>
  <c r="D493" i="11"/>
  <c r="H516" i="11"/>
  <c r="H630" i="11"/>
  <c r="H791" i="11"/>
  <c r="K761" i="11"/>
  <c r="H770" i="11"/>
  <c r="B787" i="11"/>
  <c r="C786" i="11"/>
  <c r="J754" i="11"/>
  <c r="J753" i="11"/>
  <c r="G754" i="11"/>
  <c r="H760" i="11" s="1"/>
  <c r="G753" i="11"/>
  <c r="H758" i="11" s="1"/>
  <c r="H805" i="11"/>
  <c r="H766" i="11"/>
  <c r="M690" i="11"/>
  <c r="P690" i="11"/>
  <c r="R690" i="11" s="1"/>
  <c r="P697" i="11"/>
  <c r="R697" i="11" s="1"/>
  <c r="F778" i="11"/>
  <c r="G777" i="11"/>
  <c r="H777" i="11" s="1"/>
  <c r="G665" i="11"/>
  <c r="H667" i="11" s="1"/>
  <c r="G666" i="11"/>
  <c r="H672" i="11" s="1"/>
  <c r="M667" i="11"/>
  <c r="P667" i="11"/>
  <c r="R667" i="11" s="1"/>
  <c r="P790" i="11"/>
  <c r="R790" i="11" s="1"/>
  <c r="H752" i="11"/>
  <c r="D666" i="11"/>
  <c r="K668" i="11"/>
  <c r="K665" i="11"/>
  <c r="L662" i="11" s="1"/>
  <c r="M632" i="11"/>
  <c r="I413" i="11"/>
  <c r="J412" i="11"/>
  <c r="D583" i="11"/>
  <c r="D694" i="11"/>
  <c r="M776" i="11"/>
  <c r="H769" i="11"/>
  <c r="P797" i="11"/>
  <c r="R797" i="11" s="1"/>
  <c r="M797" i="11"/>
  <c r="M768" i="11"/>
  <c r="P768" i="11"/>
  <c r="R768" i="11" s="1"/>
  <c r="P775" i="11"/>
  <c r="R775" i="11" s="1"/>
  <c r="M752" i="11"/>
  <c r="P752" i="11"/>
  <c r="R752" i="11" s="1"/>
  <c r="P759" i="11"/>
  <c r="R759" i="11" s="1"/>
  <c r="H728" i="11"/>
  <c r="H690" i="11"/>
  <c r="M679" i="11"/>
  <c r="P679" i="11"/>
  <c r="R679" i="11" s="1"/>
  <c r="H744" i="11"/>
  <c r="P700" i="11"/>
  <c r="R700" i="11" s="1"/>
  <c r="M700" i="11"/>
  <c r="H746" i="11"/>
  <c r="H725" i="11"/>
  <c r="K735" i="11"/>
  <c r="C735" i="11"/>
  <c r="E747" i="11" s="1"/>
  <c r="C736" i="11"/>
  <c r="L630" i="11"/>
  <c r="M767" i="11"/>
  <c r="P767" i="11"/>
  <c r="R767" i="11" s="1"/>
  <c r="D699" i="11"/>
  <c r="M678" i="11"/>
  <c r="L681" i="11"/>
  <c r="P678" i="11"/>
  <c r="R678" i="11" s="1"/>
  <c r="L680" i="11"/>
  <c r="L504" i="11"/>
  <c r="H527" i="11"/>
  <c r="D632" i="11"/>
  <c r="M799" i="11"/>
  <c r="M755" i="11"/>
  <c r="M798" i="11"/>
  <c r="C754" i="11"/>
  <c r="K753" i="11"/>
  <c r="C753" i="11"/>
  <c r="P699" i="11"/>
  <c r="R699" i="11" s="1"/>
  <c r="M699" i="11"/>
  <c r="H757" i="11"/>
  <c r="H692" i="11"/>
  <c r="M691" i="11"/>
  <c r="L700" i="11"/>
  <c r="B686" i="11"/>
  <c r="K685" i="11"/>
  <c r="C685" i="11"/>
  <c r="D681" i="11" s="1"/>
  <c r="H796" i="11"/>
  <c r="D696" i="11"/>
  <c r="H633" i="11"/>
  <c r="H631" i="11"/>
  <c r="H634" i="11"/>
  <c r="H635" i="11"/>
  <c r="H801" i="11"/>
  <c r="I715" i="11"/>
  <c r="K715" i="11" s="1"/>
  <c r="M777" i="11"/>
  <c r="H795" i="11"/>
  <c r="P783" i="11"/>
  <c r="R783" i="11" s="1"/>
  <c r="H761" i="11"/>
  <c r="B792" i="11"/>
  <c r="K791" i="11"/>
  <c r="H772" i="11"/>
  <c r="B770" i="11"/>
  <c r="K769" i="11"/>
  <c r="C769" i="11"/>
  <c r="H756" i="11"/>
  <c r="H743" i="11"/>
  <c r="H803" i="11"/>
  <c r="I757" i="11"/>
  <c r="J756" i="11"/>
  <c r="M683" i="11"/>
  <c r="M681" i="11"/>
  <c r="M682" i="11"/>
  <c r="H802" i="11"/>
  <c r="K704" i="11"/>
  <c r="C704" i="11"/>
  <c r="C705" i="11"/>
  <c r="M633" i="11"/>
  <c r="P633" i="11"/>
  <c r="R633" i="11" s="1"/>
  <c r="P710" i="11"/>
  <c r="R710" i="11" s="1"/>
  <c r="H688" i="11"/>
  <c r="D665" i="11"/>
  <c r="H776" i="11"/>
  <c r="L737" i="11"/>
  <c r="L736" i="11"/>
  <c r="M734" i="11"/>
  <c r="L734" i="11"/>
  <c r="F694" i="11"/>
  <c r="G693" i="11"/>
  <c r="H693" i="11" s="1"/>
  <c r="H636" i="11"/>
  <c r="L632" i="11"/>
  <c r="N633" i="11" s="1"/>
  <c r="L664" i="11"/>
  <c r="L663" i="11"/>
  <c r="C812" i="11"/>
  <c r="M784" i="11"/>
  <c r="P784" i="11"/>
  <c r="R784" i="11" s="1"/>
  <c r="M786" i="11"/>
  <c r="H789" i="11"/>
  <c r="M785" i="11"/>
  <c r="C778" i="11"/>
  <c r="I742" i="11"/>
  <c r="K742" i="11" s="1"/>
  <c r="L740" i="11" s="1"/>
  <c r="J741" i="11"/>
  <c r="J715" i="11"/>
  <c r="I716" i="11"/>
  <c r="B719" i="11"/>
  <c r="M715" i="11"/>
  <c r="P715" i="11"/>
  <c r="R715" i="11" s="1"/>
  <c r="M714" i="11"/>
  <c r="D714" i="11"/>
  <c r="K709" i="11"/>
  <c r="K707" i="11"/>
  <c r="P714" i="11" s="1"/>
  <c r="R714" i="11" s="1"/>
  <c r="G707" i="11"/>
  <c r="G708" i="11"/>
  <c r="L703" i="11"/>
  <c r="M706" i="11"/>
  <c r="P706" i="11"/>
  <c r="R706" i="11" s="1"/>
  <c r="L704" i="11"/>
  <c r="D691" i="11"/>
  <c r="J672" i="11"/>
  <c r="I673" i="11"/>
  <c r="G673" i="11"/>
  <c r="F674" i="11"/>
  <c r="D669" i="11"/>
  <c r="B675" i="11"/>
  <c r="C674" i="11"/>
  <c r="D670" i="11" s="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L656" i="11"/>
  <c r="L655" i="11"/>
  <c r="M655" i="11"/>
  <c r="P655" i="11"/>
  <c r="R655" i="11" s="1"/>
  <c r="L658" i="11"/>
  <c r="M656" i="11"/>
  <c r="L659" i="11"/>
  <c r="P656" i="11"/>
  <c r="R656" i="11" s="1"/>
  <c r="L660" i="11"/>
  <c r="N661" i="11" s="1"/>
  <c r="M657" i="11"/>
  <c r="M658" i="11"/>
  <c r="M659" i="11"/>
  <c r="C656" i="11"/>
  <c r="M653" i="11"/>
  <c r="M654" i="11"/>
  <c r="D633" i="11"/>
  <c r="M648" i="11"/>
  <c r="P654" i="11"/>
  <c r="R654" i="11" s="1"/>
  <c r="M649" i="11"/>
  <c r="M637" i="11"/>
  <c r="K651" i="11"/>
  <c r="P658" i="11" s="1"/>
  <c r="R658" i="11" s="1"/>
  <c r="K650" i="11"/>
  <c r="L650" i="11" s="1"/>
  <c r="C649" i="11"/>
  <c r="M638" i="11"/>
  <c r="P637" i="11"/>
  <c r="R637" i="11" s="1"/>
  <c r="L634" i="11"/>
  <c r="P638" i="11"/>
  <c r="R638" i="11" s="1"/>
  <c r="L635" i="11"/>
  <c r="D634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H490" i="11"/>
  <c r="D518" i="11"/>
  <c r="D499" i="11"/>
  <c r="H535" i="11"/>
  <c r="H532" i="11"/>
  <c r="H607" i="11"/>
  <c r="P589" i="11"/>
  <c r="R589" i="11" s="1"/>
  <c r="L585" i="11"/>
  <c r="L586" i="11"/>
  <c r="M482" i="11"/>
  <c r="H492" i="11"/>
  <c r="D521" i="11"/>
  <c r="L511" i="11"/>
  <c r="O511" i="11" s="1"/>
  <c r="Q511" i="11" s="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H546" i="11"/>
  <c r="D585" i="11"/>
  <c r="D459" i="11"/>
  <c r="L583" i="11"/>
  <c r="C593" i="11"/>
  <c r="E594" i="11" s="1"/>
  <c r="H625" i="11"/>
  <c r="D463" i="11"/>
  <c r="D425" i="11"/>
  <c r="L492" i="11"/>
  <c r="N492" i="11" s="1"/>
  <c r="H499" i="11"/>
  <c r="H623" i="11"/>
  <c r="D483" i="11"/>
  <c r="D427" i="11"/>
  <c r="H576" i="11"/>
  <c r="C612" i="11"/>
  <c r="B613" i="11"/>
  <c r="D514" i="11"/>
  <c r="L495" i="1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O498" i="11" s="1"/>
  <c r="Q498" i="11" s="1"/>
  <c r="L551" i="11"/>
  <c r="H528" i="11"/>
  <c r="D481" i="1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N460" i="11" s="1"/>
  <c r="M565" i="11"/>
  <c r="L567" i="11"/>
  <c r="M564" i="11"/>
  <c r="H500" i="11"/>
  <c r="L524" i="1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1" i="11" s="1"/>
  <c r="Q491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37" i="11"/>
  <c r="Q437" i="11" s="1"/>
  <c r="L468" i="1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O430" i="11" s="1"/>
  <c r="Q430" i="11" s="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C1332" i="11" l="1"/>
  <c r="N1314" i="11"/>
  <c r="O1314" i="11"/>
  <c r="Q1314" i="11" s="1"/>
  <c r="I1319" i="11"/>
  <c r="J1318" i="11"/>
  <c r="K1318" i="11"/>
  <c r="D1239" i="11"/>
  <c r="C1244" i="11"/>
  <c r="C1160" i="11"/>
  <c r="B1161" i="11"/>
  <c r="M1108" i="11"/>
  <c r="F1110" i="11"/>
  <c r="K1109" i="11"/>
  <c r="G1109" i="11"/>
  <c r="J1067" i="11"/>
  <c r="H1069" i="11"/>
  <c r="H1068" i="11"/>
  <c r="D1061" i="11"/>
  <c r="C1066" i="11"/>
  <c r="I1005" i="11"/>
  <c r="J1004" i="11"/>
  <c r="L1000" i="11"/>
  <c r="P1002" i="11"/>
  <c r="R1002" i="11" s="1"/>
  <c r="L999" i="11"/>
  <c r="M1002" i="11"/>
  <c r="H1002" i="11"/>
  <c r="F1004" i="11"/>
  <c r="G1003" i="11"/>
  <c r="K1003" i="11"/>
  <c r="C1012" i="11"/>
  <c r="C1011" i="11"/>
  <c r="B990" i="11"/>
  <c r="C989" i="11"/>
  <c r="D984" i="11"/>
  <c r="D985" i="11"/>
  <c r="E988" i="11"/>
  <c r="M980" i="11"/>
  <c r="I982" i="11"/>
  <c r="J981" i="11"/>
  <c r="K981" i="11"/>
  <c r="J976" i="11"/>
  <c r="G992" i="11"/>
  <c r="G991" i="11"/>
  <c r="O947" i="11"/>
  <c r="Q947" i="11" s="1"/>
  <c r="O948" i="11"/>
  <c r="Q948" i="11" s="1"/>
  <c r="N948" i="11"/>
  <c r="K952" i="11"/>
  <c r="P951" i="11"/>
  <c r="R951" i="11" s="1"/>
  <c r="M951" i="11"/>
  <c r="D935" i="11"/>
  <c r="C940" i="11"/>
  <c r="P876" i="11"/>
  <c r="R876" i="11" s="1"/>
  <c r="M876" i="11"/>
  <c r="J877" i="11"/>
  <c r="I878" i="11"/>
  <c r="K878" i="11" s="1"/>
  <c r="K877" i="11"/>
  <c r="G878" i="11"/>
  <c r="H877" i="11"/>
  <c r="H878" i="11"/>
  <c r="E880" i="11"/>
  <c r="D876" i="11"/>
  <c r="C881" i="11"/>
  <c r="L867" i="11"/>
  <c r="B871" i="11"/>
  <c r="C870" i="11"/>
  <c r="P870" i="11"/>
  <c r="R870" i="11" s="1"/>
  <c r="M870" i="11"/>
  <c r="D865" i="11"/>
  <c r="N865" i="11"/>
  <c r="O865" i="11"/>
  <c r="Q865" i="11" s="1"/>
  <c r="J871" i="11"/>
  <c r="N866" i="11"/>
  <c r="M847" i="11"/>
  <c r="P847" i="11"/>
  <c r="R847" i="11" s="1"/>
  <c r="L844" i="11"/>
  <c r="J848" i="11"/>
  <c r="K848" i="11"/>
  <c r="I836" i="11"/>
  <c r="J835" i="11"/>
  <c r="K835" i="11"/>
  <c r="D839" i="11"/>
  <c r="E838" i="11"/>
  <c r="D834" i="11"/>
  <c r="D833" i="11"/>
  <c r="D837" i="11"/>
  <c r="E842" i="11"/>
  <c r="D836" i="11"/>
  <c r="D832" i="11"/>
  <c r="E837" i="11"/>
  <c r="E836" i="11"/>
  <c r="E841" i="11"/>
  <c r="D835" i="11"/>
  <c r="E844" i="11"/>
  <c r="E839" i="11"/>
  <c r="D838" i="11"/>
  <c r="E845" i="11"/>
  <c r="D840" i="11"/>
  <c r="E840" i="11"/>
  <c r="E843" i="11"/>
  <c r="N830" i="11"/>
  <c r="O830" i="11"/>
  <c r="Q830" i="11" s="1"/>
  <c r="O831" i="11"/>
  <c r="Q831" i="11" s="1"/>
  <c r="N831" i="11"/>
  <c r="D695" i="11"/>
  <c r="B814" i="11"/>
  <c r="K813" i="11"/>
  <c r="H754" i="11"/>
  <c r="E706" i="11"/>
  <c r="L665" i="11"/>
  <c r="E702" i="11"/>
  <c r="O657" i="11"/>
  <c r="Q657" i="11" s="1"/>
  <c r="E705" i="11"/>
  <c r="H685" i="11"/>
  <c r="N458" i="11"/>
  <c r="M812" i="11"/>
  <c r="P812" i="11"/>
  <c r="R812" i="11" s="1"/>
  <c r="K802" i="11"/>
  <c r="C802" i="11"/>
  <c r="C803" i="11"/>
  <c r="N662" i="11"/>
  <c r="O662" i="11"/>
  <c r="Q662" i="11" s="1"/>
  <c r="G694" i="11"/>
  <c r="H695" i="11" s="1"/>
  <c r="G695" i="11"/>
  <c r="H701" i="11" s="1"/>
  <c r="N630" i="11"/>
  <c r="N631" i="11"/>
  <c r="O525" i="11"/>
  <c r="Q525" i="11" s="1"/>
  <c r="N495" i="11"/>
  <c r="N512" i="11"/>
  <c r="N588" i="11"/>
  <c r="P657" i="11"/>
  <c r="R657" i="11" s="1"/>
  <c r="M704" i="11"/>
  <c r="P704" i="11"/>
  <c r="R704" i="11" s="1"/>
  <c r="P711" i="11"/>
  <c r="R711" i="11" s="1"/>
  <c r="M705" i="11"/>
  <c r="L702" i="11"/>
  <c r="D765" i="11"/>
  <c r="H733" i="11"/>
  <c r="P805" i="11"/>
  <c r="R805" i="11" s="1"/>
  <c r="M805" i="11"/>
  <c r="F717" i="11"/>
  <c r="G716" i="11"/>
  <c r="H694" i="11"/>
  <c r="B793" i="11"/>
  <c r="K792" i="11"/>
  <c r="C792" i="11"/>
  <c r="J414" i="11"/>
  <c r="J413" i="11"/>
  <c r="H671" i="11"/>
  <c r="H665" i="11"/>
  <c r="H669" i="11"/>
  <c r="H668" i="11"/>
  <c r="H670" i="11"/>
  <c r="P791" i="11"/>
  <c r="R791" i="11" s="1"/>
  <c r="M791" i="11"/>
  <c r="N681" i="11"/>
  <c r="N498" i="11"/>
  <c r="N663" i="11"/>
  <c r="O663" i="11"/>
  <c r="Q663" i="11" s="1"/>
  <c r="M685" i="11"/>
  <c r="P685" i="11"/>
  <c r="R685" i="11" s="1"/>
  <c r="P692" i="11"/>
  <c r="R692" i="11" s="1"/>
  <c r="M753" i="11"/>
  <c r="P753" i="11"/>
  <c r="R753" i="11" s="1"/>
  <c r="L753" i="11"/>
  <c r="M754" i="11"/>
  <c r="H666" i="11"/>
  <c r="P776" i="11"/>
  <c r="R776" i="11" s="1"/>
  <c r="N665" i="11"/>
  <c r="O665" i="11"/>
  <c r="Q665" i="11" s="1"/>
  <c r="D703" i="11"/>
  <c r="B788" i="11"/>
  <c r="C787" i="11"/>
  <c r="K787" i="11"/>
  <c r="L743" i="11"/>
  <c r="H734" i="11"/>
  <c r="H732" i="11"/>
  <c r="H730" i="11"/>
  <c r="M756" i="11"/>
  <c r="L744" i="11"/>
  <c r="C710" i="11"/>
  <c r="D713" i="11" s="1"/>
  <c r="C709" i="11"/>
  <c r="E710" i="11" s="1"/>
  <c r="H715" i="11"/>
  <c r="F815" i="11"/>
  <c r="G814" i="11"/>
  <c r="D701" i="11"/>
  <c r="D704" i="11"/>
  <c r="N509" i="11"/>
  <c r="O468" i="11"/>
  <c r="Q468" i="11" s="1"/>
  <c r="N525" i="11"/>
  <c r="O470" i="11"/>
  <c r="Q470" i="11" s="1"/>
  <c r="H708" i="11"/>
  <c r="H714" i="11"/>
  <c r="H731" i="11"/>
  <c r="K686" i="11"/>
  <c r="L688" i="11" s="1"/>
  <c r="C687" i="11"/>
  <c r="E696" i="11" s="1"/>
  <c r="C686" i="11"/>
  <c r="E692" i="11" s="1"/>
  <c r="B758" i="11"/>
  <c r="C757" i="11"/>
  <c r="K757" i="11"/>
  <c r="L712" i="11"/>
  <c r="F809" i="11"/>
  <c r="G808" i="11"/>
  <c r="L666" i="11"/>
  <c r="M743" i="11"/>
  <c r="M742" i="11"/>
  <c r="P742" i="11"/>
  <c r="R742" i="11" s="1"/>
  <c r="L742" i="11"/>
  <c r="B807" i="11"/>
  <c r="K806" i="11"/>
  <c r="C806" i="11"/>
  <c r="I763" i="11"/>
  <c r="J762" i="11"/>
  <c r="K762" i="11"/>
  <c r="P769" i="11" s="1"/>
  <c r="R769" i="11" s="1"/>
  <c r="I795" i="11"/>
  <c r="J794" i="11"/>
  <c r="N583" i="11"/>
  <c r="D687" i="11"/>
  <c r="H707" i="11"/>
  <c r="H713" i="11"/>
  <c r="H712" i="11"/>
  <c r="H711" i="11"/>
  <c r="N664" i="11"/>
  <c r="O664" i="11"/>
  <c r="Q664" i="11" s="1"/>
  <c r="L682" i="11"/>
  <c r="D739" i="11"/>
  <c r="H729" i="11"/>
  <c r="P665" i="11"/>
  <c r="R665" i="11" s="1"/>
  <c r="M666" i="11"/>
  <c r="M665" i="11"/>
  <c r="H759" i="11"/>
  <c r="H755" i="11"/>
  <c r="H753" i="11"/>
  <c r="P761" i="11"/>
  <c r="R761" i="11" s="1"/>
  <c r="M761" i="11"/>
  <c r="H716" i="11"/>
  <c r="E707" i="11"/>
  <c r="D697" i="11"/>
  <c r="E691" i="11"/>
  <c r="D711" i="11"/>
  <c r="K413" i="11"/>
  <c r="P592" i="11"/>
  <c r="R592" i="11" s="1"/>
  <c r="E674" i="11"/>
  <c r="N737" i="11"/>
  <c r="M769" i="11"/>
  <c r="N700" i="11"/>
  <c r="E746" i="11"/>
  <c r="E745" i="11"/>
  <c r="D736" i="11"/>
  <c r="E744" i="11"/>
  <c r="D734" i="11"/>
  <c r="D737" i="11"/>
  <c r="D735" i="11"/>
  <c r="D738" i="11"/>
  <c r="L739" i="11"/>
  <c r="D700" i="11"/>
  <c r="P668" i="11"/>
  <c r="R668" i="11" s="1"/>
  <c r="M668" i="11"/>
  <c r="M669" i="11"/>
  <c r="F779" i="11"/>
  <c r="G778" i="11"/>
  <c r="K778" i="11"/>
  <c r="H697" i="11"/>
  <c r="D693" i="11"/>
  <c r="K694" i="11"/>
  <c r="L667" i="11"/>
  <c r="L803" i="11"/>
  <c r="L741" i="11"/>
  <c r="N587" i="11"/>
  <c r="M710" i="11"/>
  <c r="M709" i="11"/>
  <c r="P709" i="11"/>
  <c r="R709" i="11" s="1"/>
  <c r="L711" i="11"/>
  <c r="O711" i="11" s="1"/>
  <c r="Q711" i="11" s="1"/>
  <c r="D702" i="11"/>
  <c r="I758" i="11"/>
  <c r="J757" i="11"/>
  <c r="B771" i="11"/>
  <c r="K770" i="11"/>
  <c r="C770" i="11"/>
  <c r="N632" i="11"/>
  <c r="P798" i="11"/>
  <c r="R798" i="11" s="1"/>
  <c r="L738" i="11"/>
  <c r="M735" i="11"/>
  <c r="M736" i="11"/>
  <c r="L735" i="11"/>
  <c r="N736" i="11" s="1"/>
  <c r="L733" i="11"/>
  <c r="D682" i="11"/>
  <c r="E704" i="11"/>
  <c r="D698" i="11"/>
  <c r="E708" i="11"/>
  <c r="P760" i="11"/>
  <c r="R760" i="11" s="1"/>
  <c r="L701" i="11"/>
  <c r="D692" i="11"/>
  <c r="C813" i="11"/>
  <c r="C779" i="11"/>
  <c r="J742" i="11"/>
  <c r="J743" i="11"/>
  <c r="J716" i="11"/>
  <c r="I717" i="11"/>
  <c r="K716" i="11"/>
  <c r="B720" i="11"/>
  <c r="C719" i="11"/>
  <c r="N703" i="1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H709" i="11"/>
  <c r="I674" i="11"/>
  <c r="J673" i="11"/>
  <c r="K673" i="11"/>
  <c r="G674" i="11"/>
  <c r="F675" i="11"/>
  <c r="H673" i="11"/>
  <c r="B676" i="11"/>
  <c r="C675" i="11"/>
  <c r="N669" i="11"/>
  <c r="O669" i="11"/>
  <c r="Q669" i="11" s="1"/>
  <c r="N668" i="11"/>
  <c r="O668" i="11"/>
  <c r="Q668" i="11" s="1"/>
  <c r="N660" i="11"/>
  <c r="N656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O658" i="11" s="1"/>
  <c r="Q658" i="11" s="1"/>
  <c r="L654" i="11"/>
  <c r="M651" i="11"/>
  <c r="M652" i="11"/>
  <c r="C650" i="11"/>
  <c r="N635" i="11"/>
  <c r="N634" i="1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C1333" i="11" l="1"/>
  <c r="I1320" i="11"/>
  <c r="J1319" i="11"/>
  <c r="K1319" i="11"/>
  <c r="E1244" i="11"/>
  <c r="D1240" i="11"/>
  <c r="C1245" i="11"/>
  <c r="C1161" i="11"/>
  <c r="B1162" i="11"/>
  <c r="M1109" i="11"/>
  <c r="P1116" i="11"/>
  <c r="R1116" i="11" s="1"/>
  <c r="F1111" i="11"/>
  <c r="K1110" i="11"/>
  <c r="G1110" i="11"/>
  <c r="J1069" i="11"/>
  <c r="J1068" i="11"/>
  <c r="C1067" i="11"/>
  <c r="D1063" i="11" s="1"/>
  <c r="D1062" i="11"/>
  <c r="J1005" i="11"/>
  <c r="J1006" i="11"/>
  <c r="F1005" i="11"/>
  <c r="G1004" i="11"/>
  <c r="K1004" i="11"/>
  <c r="N999" i="11"/>
  <c r="O999" i="11"/>
  <c r="Q999" i="11" s="1"/>
  <c r="H1003" i="11"/>
  <c r="N1000" i="11"/>
  <c r="O1000" i="11"/>
  <c r="Q1000" i="11" s="1"/>
  <c r="M1003" i="11"/>
  <c r="P1003" i="11"/>
  <c r="R1003" i="11" s="1"/>
  <c r="B991" i="11"/>
  <c r="C990" i="11"/>
  <c r="D986" i="11" s="1"/>
  <c r="E989" i="11"/>
  <c r="M981" i="11"/>
  <c r="I983" i="11"/>
  <c r="J982" i="11"/>
  <c r="K982" i="11"/>
  <c r="J977" i="11"/>
  <c r="J978" i="11"/>
  <c r="K953" i="11"/>
  <c r="M952" i="11"/>
  <c r="P952" i="11"/>
  <c r="R952" i="11" s="1"/>
  <c r="L950" i="11"/>
  <c r="L949" i="11"/>
  <c r="D936" i="11"/>
  <c r="E940" i="11"/>
  <c r="C941" i="11"/>
  <c r="L874" i="11"/>
  <c r="O874" i="11" s="1"/>
  <c r="Q874" i="11" s="1"/>
  <c r="P877" i="11"/>
  <c r="R877" i="11" s="1"/>
  <c r="M877" i="11"/>
  <c r="J878" i="11"/>
  <c r="I879" i="11"/>
  <c r="M878" i="11"/>
  <c r="P878" i="11"/>
  <c r="R878" i="11" s="1"/>
  <c r="L875" i="11"/>
  <c r="G879" i="11"/>
  <c r="C882" i="11"/>
  <c r="E881" i="11"/>
  <c r="D877" i="11"/>
  <c r="B872" i="11"/>
  <c r="C871" i="11"/>
  <c r="N867" i="11"/>
  <c r="O867" i="11"/>
  <c r="Q867" i="11" s="1"/>
  <c r="D866" i="11"/>
  <c r="K871" i="11"/>
  <c r="K872" i="11"/>
  <c r="J873" i="11"/>
  <c r="J872" i="11"/>
  <c r="N844" i="11"/>
  <c r="O844" i="11"/>
  <c r="Q844" i="11" s="1"/>
  <c r="P848" i="11"/>
  <c r="R848" i="11" s="1"/>
  <c r="M848" i="11"/>
  <c r="J849" i="11"/>
  <c r="K849" i="11"/>
  <c r="L846" i="11" s="1"/>
  <c r="L845" i="11"/>
  <c r="P835" i="11"/>
  <c r="R835" i="11" s="1"/>
  <c r="M835" i="11"/>
  <c r="L832" i="11"/>
  <c r="L833" i="11"/>
  <c r="I837" i="11"/>
  <c r="J836" i="11"/>
  <c r="K836" i="11"/>
  <c r="E698" i="11"/>
  <c r="M803" i="11"/>
  <c r="M802" i="11"/>
  <c r="L800" i="11"/>
  <c r="L802" i="11"/>
  <c r="L799" i="11"/>
  <c r="L801" i="11"/>
  <c r="N801" i="11" s="1"/>
  <c r="D705" i="11"/>
  <c r="D683" i="11"/>
  <c r="E718" i="11"/>
  <c r="M813" i="11"/>
  <c r="P813" i="11"/>
  <c r="R813" i="11" s="1"/>
  <c r="N712" i="11"/>
  <c r="B815" i="11"/>
  <c r="K814" i="11"/>
  <c r="O742" i="11"/>
  <c r="Q742" i="11" s="1"/>
  <c r="D685" i="11"/>
  <c r="D800" i="11"/>
  <c r="D801" i="11"/>
  <c r="O688" i="11"/>
  <c r="Q688" i="11" s="1"/>
  <c r="H674" i="11"/>
  <c r="N701" i="11"/>
  <c r="L754" i="11"/>
  <c r="N667" i="11"/>
  <c r="O667" i="11"/>
  <c r="Q667" i="11" s="1"/>
  <c r="H778" i="11"/>
  <c r="H696" i="11"/>
  <c r="E700" i="11"/>
  <c r="D690" i="11"/>
  <c r="E715" i="11"/>
  <c r="N743" i="11"/>
  <c r="O743" i="11"/>
  <c r="Q743" i="11" s="1"/>
  <c r="E716" i="11"/>
  <c r="B794" i="11"/>
  <c r="K793" i="11"/>
  <c r="C793" i="11"/>
  <c r="F780" i="11"/>
  <c r="G779" i="11"/>
  <c r="K779" i="11"/>
  <c r="O744" i="11"/>
  <c r="Q744" i="11" s="1"/>
  <c r="N744" i="11"/>
  <c r="F676" i="11"/>
  <c r="G675" i="11"/>
  <c r="H675" i="11" s="1"/>
  <c r="N735" i="11"/>
  <c r="N742" i="11"/>
  <c r="N741" i="11"/>
  <c r="O741" i="11"/>
  <c r="Q741" i="11" s="1"/>
  <c r="P694" i="11"/>
  <c r="R694" i="11" s="1"/>
  <c r="M694" i="11"/>
  <c r="L697" i="11"/>
  <c r="L694" i="11"/>
  <c r="O701" i="11" s="1"/>
  <c r="Q701" i="11" s="1"/>
  <c r="L692" i="11"/>
  <c r="M695" i="11"/>
  <c r="P701" i="11"/>
  <c r="R701" i="11" s="1"/>
  <c r="L695" i="11"/>
  <c r="L691" i="11"/>
  <c r="L696" i="11"/>
  <c r="L693" i="11"/>
  <c r="D802" i="11"/>
  <c r="G809" i="11"/>
  <c r="G810" i="11"/>
  <c r="H814" i="11" s="1"/>
  <c r="D706" i="11"/>
  <c r="E711" i="11"/>
  <c r="E693" i="11"/>
  <c r="E697" i="11"/>
  <c r="N655" i="11"/>
  <c r="O661" i="11"/>
  <c r="Q661" i="11" s="1"/>
  <c r="D766" i="11"/>
  <c r="M686" i="11"/>
  <c r="P686" i="11"/>
  <c r="R686" i="11" s="1"/>
  <c r="L689" i="11"/>
  <c r="M687" i="11"/>
  <c r="P693" i="11"/>
  <c r="R693" i="11" s="1"/>
  <c r="L684" i="11"/>
  <c r="M787" i="11"/>
  <c r="D707" i="11"/>
  <c r="D684" i="11"/>
  <c r="D708" i="11"/>
  <c r="M806" i="11"/>
  <c r="P806" i="11"/>
  <c r="R806" i="11" s="1"/>
  <c r="E709" i="11"/>
  <c r="F816" i="11"/>
  <c r="G815" i="11"/>
  <c r="C788" i="11"/>
  <c r="C789" i="11"/>
  <c r="K788" i="11"/>
  <c r="L786" i="11" s="1"/>
  <c r="E695" i="11"/>
  <c r="D686" i="11"/>
  <c r="H699" i="11"/>
  <c r="J758" i="11"/>
  <c r="J759" i="11"/>
  <c r="I764" i="11"/>
  <c r="J763" i="11"/>
  <c r="K763" i="11"/>
  <c r="H808" i="11"/>
  <c r="H809" i="11"/>
  <c r="P680" i="11"/>
  <c r="R680" i="11" s="1"/>
  <c r="D709" i="11"/>
  <c r="B808" i="11"/>
  <c r="K807" i="11"/>
  <c r="C807" i="11"/>
  <c r="D803" i="11" s="1"/>
  <c r="E675" i="11"/>
  <c r="O712" i="11"/>
  <c r="Q712" i="11" s="1"/>
  <c r="E712" i="11"/>
  <c r="L686" i="11"/>
  <c r="G717" i="11"/>
  <c r="G718" i="11"/>
  <c r="H724" i="11" s="1"/>
  <c r="N702" i="11"/>
  <c r="O702" i="11"/>
  <c r="Q702" i="11" s="1"/>
  <c r="E714" i="11"/>
  <c r="N682" i="11"/>
  <c r="M757" i="11"/>
  <c r="P757" i="11"/>
  <c r="R757" i="11" s="1"/>
  <c r="L687" i="11"/>
  <c r="N688" i="11" s="1"/>
  <c r="N734" i="11"/>
  <c r="N738" i="11"/>
  <c r="M770" i="11"/>
  <c r="P770" i="11"/>
  <c r="R770" i="11" s="1"/>
  <c r="P777" i="11"/>
  <c r="R777" i="11" s="1"/>
  <c r="N803" i="11"/>
  <c r="N739" i="11"/>
  <c r="L683" i="11"/>
  <c r="J795" i="11"/>
  <c r="J796" i="11"/>
  <c r="E717" i="11"/>
  <c r="D712" i="11"/>
  <c r="L685" i="11"/>
  <c r="D710" i="11"/>
  <c r="O740" i="11"/>
  <c r="Q740" i="11" s="1"/>
  <c r="D671" i="11"/>
  <c r="B772" i="11"/>
  <c r="C771" i="11"/>
  <c r="K771" i="11"/>
  <c r="P778" i="11" s="1"/>
  <c r="R778" i="11" s="1"/>
  <c r="M778" i="11"/>
  <c r="P785" i="11"/>
  <c r="R785" i="11" s="1"/>
  <c r="E713" i="11"/>
  <c r="M762" i="11"/>
  <c r="P762" i="11"/>
  <c r="R762" i="11" s="1"/>
  <c r="O666" i="11"/>
  <c r="Q666" i="11" s="1"/>
  <c r="N666" i="11"/>
  <c r="K758" i="11"/>
  <c r="L757" i="11" s="1"/>
  <c r="C758" i="11"/>
  <c r="E766" i="11" s="1"/>
  <c r="C759" i="11"/>
  <c r="E699" i="11"/>
  <c r="D689" i="11"/>
  <c r="D688" i="11"/>
  <c r="E694" i="11"/>
  <c r="M792" i="11"/>
  <c r="P792" i="11"/>
  <c r="R792" i="11" s="1"/>
  <c r="P799" i="11"/>
  <c r="R799" i="11" s="1"/>
  <c r="H700" i="11"/>
  <c r="H698" i="11"/>
  <c r="N740" i="11"/>
  <c r="C814" i="11"/>
  <c r="C780" i="11"/>
  <c r="L713" i="1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J674" i="11"/>
  <c r="K674" i="11"/>
  <c r="C677" i="11"/>
  <c r="C676" i="11"/>
  <c r="D675" i="11" s="1"/>
  <c r="C658" i="11"/>
  <c r="C659" i="11"/>
  <c r="N654" i="11"/>
  <c r="N651" i="11"/>
  <c r="N652" i="11"/>
  <c r="N653" i="11"/>
  <c r="C651" i="11"/>
  <c r="C652" i="1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C1334" i="11" l="1"/>
  <c r="I1321" i="11"/>
  <c r="J1320" i="11"/>
  <c r="K1320" i="11"/>
  <c r="E1245" i="11"/>
  <c r="D1241" i="11"/>
  <c r="C1246" i="11"/>
  <c r="B1163" i="11"/>
  <c r="C1162" i="11"/>
  <c r="F1112" i="11"/>
  <c r="K1111" i="11"/>
  <c r="G1111" i="11"/>
  <c r="M1110" i="11"/>
  <c r="P1117" i="11"/>
  <c r="R1117" i="11" s="1"/>
  <c r="L1108" i="11"/>
  <c r="C1068" i="11"/>
  <c r="D1064" i="11" s="1"/>
  <c r="C1069" i="11"/>
  <c r="D1068" i="11"/>
  <c r="D1069" i="11"/>
  <c r="P1004" i="11"/>
  <c r="R1004" i="11" s="1"/>
  <c r="M1004" i="11"/>
  <c r="L1002" i="11"/>
  <c r="L1004" i="11"/>
  <c r="H1004" i="11"/>
  <c r="L1001" i="11"/>
  <c r="G1006" i="11"/>
  <c r="H1012" i="11" s="1"/>
  <c r="G1005" i="11"/>
  <c r="K1005" i="11"/>
  <c r="L1003" i="11"/>
  <c r="C992" i="11"/>
  <c r="C991" i="11"/>
  <c r="D988" i="11" s="1"/>
  <c r="E992" i="11"/>
  <c r="D990" i="11"/>
  <c r="E990" i="11"/>
  <c r="D989" i="11"/>
  <c r="M982" i="11"/>
  <c r="K983" i="11"/>
  <c r="I984" i="11"/>
  <c r="J983" i="11"/>
  <c r="O950" i="11"/>
  <c r="Q950" i="11" s="1"/>
  <c r="N950" i="11"/>
  <c r="P953" i="11"/>
  <c r="R953" i="11" s="1"/>
  <c r="M953" i="11"/>
  <c r="N949" i="11"/>
  <c r="O949" i="11"/>
  <c r="Q949" i="11" s="1"/>
  <c r="K954" i="11"/>
  <c r="L951" i="11" s="1"/>
  <c r="E941" i="11"/>
  <c r="D937" i="11"/>
  <c r="C942" i="11"/>
  <c r="I880" i="11"/>
  <c r="J879" i="11"/>
  <c r="K879" i="11"/>
  <c r="M879" i="11"/>
  <c r="P879" i="11"/>
  <c r="R879" i="11" s="1"/>
  <c r="G880" i="11"/>
  <c r="K880" i="11"/>
  <c r="H879" i="11"/>
  <c r="L876" i="11"/>
  <c r="O875" i="11"/>
  <c r="Q875" i="11" s="1"/>
  <c r="N875" i="11"/>
  <c r="D878" i="11"/>
  <c r="E882" i="11"/>
  <c r="C883" i="11"/>
  <c r="D867" i="11"/>
  <c r="M872" i="11"/>
  <c r="M873" i="11"/>
  <c r="P872" i="11"/>
  <c r="R872" i="11" s="1"/>
  <c r="C872" i="11"/>
  <c r="D870" i="11" s="1"/>
  <c r="C873" i="11"/>
  <c r="D871" i="11"/>
  <c r="M871" i="11"/>
  <c r="P871" i="11"/>
  <c r="R871" i="11" s="1"/>
  <c r="L868" i="11"/>
  <c r="L869" i="11"/>
  <c r="L872" i="11"/>
  <c r="L871" i="11"/>
  <c r="L873" i="11"/>
  <c r="L870" i="11"/>
  <c r="N846" i="11"/>
  <c r="O846" i="11"/>
  <c r="Q846" i="11" s="1"/>
  <c r="K850" i="11"/>
  <c r="J850" i="11"/>
  <c r="N845" i="11"/>
  <c r="O845" i="11"/>
  <c r="Q845" i="11" s="1"/>
  <c r="M849" i="11"/>
  <c r="P849" i="11"/>
  <c r="R849" i="11" s="1"/>
  <c r="L847" i="11"/>
  <c r="O833" i="11"/>
  <c r="Q833" i="11" s="1"/>
  <c r="N833" i="11"/>
  <c r="N832" i="11"/>
  <c r="O832" i="11"/>
  <c r="Q832" i="11" s="1"/>
  <c r="M836" i="11"/>
  <c r="P836" i="11"/>
  <c r="R836" i="11" s="1"/>
  <c r="J837" i="11"/>
  <c r="J838" i="11"/>
  <c r="K837" i="11"/>
  <c r="L835" i="11" s="1"/>
  <c r="L836" i="11"/>
  <c r="D677" i="11"/>
  <c r="L790" i="11"/>
  <c r="B816" i="11"/>
  <c r="K816" i="11" s="1"/>
  <c r="K815" i="11"/>
  <c r="D786" i="11"/>
  <c r="H812" i="11"/>
  <c r="D754" i="11"/>
  <c r="L760" i="11"/>
  <c r="L787" i="11"/>
  <c r="N802" i="11"/>
  <c r="H810" i="11"/>
  <c r="L788" i="11"/>
  <c r="N800" i="11"/>
  <c r="E669" i="11"/>
  <c r="L785" i="11"/>
  <c r="N786" i="11" s="1"/>
  <c r="E663" i="11"/>
  <c r="E682" i="11"/>
  <c r="E680" i="11"/>
  <c r="E683" i="11"/>
  <c r="H813" i="11"/>
  <c r="E678" i="11"/>
  <c r="P814" i="11"/>
  <c r="R814" i="11" s="1"/>
  <c r="L817" i="11"/>
  <c r="M814" i="11"/>
  <c r="L813" i="11"/>
  <c r="N691" i="11"/>
  <c r="O691" i="11"/>
  <c r="Q691" i="11" s="1"/>
  <c r="O698" i="11"/>
  <c r="Q698" i="11" s="1"/>
  <c r="E685" i="11"/>
  <c r="M771" i="11"/>
  <c r="E681" i="11"/>
  <c r="H723" i="11"/>
  <c r="H721" i="11"/>
  <c r="M807" i="11"/>
  <c r="P807" i="11"/>
  <c r="R807" i="11" s="1"/>
  <c r="I765" i="11"/>
  <c r="J764" i="11"/>
  <c r="K764" i="11"/>
  <c r="L761" i="11" s="1"/>
  <c r="H722" i="11"/>
  <c r="D788" i="11"/>
  <c r="D789" i="11"/>
  <c r="D787" i="11"/>
  <c r="L804" i="11"/>
  <c r="O695" i="11"/>
  <c r="Q695" i="11" s="1"/>
  <c r="N695" i="11"/>
  <c r="E687" i="11"/>
  <c r="N754" i="11"/>
  <c r="E677" i="11"/>
  <c r="N689" i="11"/>
  <c r="O689" i="11"/>
  <c r="Q689" i="11" s="1"/>
  <c r="N690" i="11"/>
  <c r="I676" i="11"/>
  <c r="J675" i="11"/>
  <c r="E679" i="11"/>
  <c r="O687" i="11"/>
  <c r="Q687" i="11" s="1"/>
  <c r="N687" i="11"/>
  <c r="B809" i="11"/>
  <c r="K808" i="11"/>
  <c r="C808" i="11"/>
  <c r="D767" i="11"/>
  <c r="E676" i="11"/>
  <c r="M793" i="11"/>
  <c r="P793" i="11"/>
  <c r="R793" i="11" s="1"/>
  <c r="P800" i="11"/>
  <c r="R800" i="11" s="1"/>
  <c r="H720" i="11"/>
  <c r="B773" i="11"/>
  <c r="K772" i="11"/>
  <c r="C772" i="11"/>
  <c r="E688" i="11"/>
  <c r="E767" i="11"/>
  <c r="N686" i="11"/>
  <c r="D759" i="11"/>
  <c r="G816" i="11"/>
  <c r="H816" i="11" s="1"/>
  <c r="G817" i="11"/>
  <c r="H817" i="11" s="1"/>
  <c r="E769" i="11"/>
  <c r="M779" i="11"/>
  <c r="P779" i="11"/>
  <c r="R779" i="11" s="1"/>
  <c r="P786" i="11"/>
  <c r="R786" i="11" s="1"/>
  <c r="B795" i="11"/>
  <c r="K794" i="11"/>
  <c r="C794" i="11"/>
  <c r="H718" i="11"/>
  <c r="D662" i="11"/>
  <c r="E672" i="11"/>
  <c r="E793" i="11"/>
  <c r="E772" i="11"/>
  <c r="D762" i="11"/>
  <c r="D678" i="11"/>
  <c r="N683" i="11"/>
  <c r="O690" i="11"/>
  <c r="Q690" i="11" s="1"/>
  <c r="L758" i="11"/>
  <c r="E667" i="11"/>
  <c r="E684" i="11"/>
  <c r="E686" i="11"/>
  <c r="O692" i="11"/>
  <c r="Q692" i="11" s="1"/>
  <c r="N692" i="11"/>
  <c r="O699" i="11"/>
  <c r="Q699" i="11" s="1"/>
  <c r="H779" i="11"/>
  <c r="L759" i="11"/>
  <c r="N685" i="11"/>
  <c r="D790" i="11"/>
  <c r="D661" i="11"/>
  <c r="E671" i="11"/>
  <c r="E668" i="11"/>
  <c r="E771" i="11"/>
  <c r="D761" i="11"/>
  <c r="D758" i="11"/>
  <c r="D755" i="11"/>
  <c r="D676" i="11"/>
  <c r="D757" i="11"/>
  <c r="N787" i="11"/>
  <c r="N684" i="11"/>
  <c r="E765" i="11"/>
  <c r="H815" i="11"/>
  <c r="H811" i="11"/>
  <c r="O694" i="11"/>
  <c r="Q694" i="11" s="1"/>
  <c r="N694" i="11"/>
  <c r="F781" i="11"/>
  <c r="G780" i="11"/>
  <c r="K780" i="11"/>
  <c r="E768" i="11"/>
  <c r="H780" i="11"/>
  <c r="P681" i="11"/>
  <c r="R681" i="11" s="1"/>
  <c r="N760" i="11"/>
  <c r="O760" i="11"/>
  <c r="Q760" i="11" s="1"/>
  <c r="D653" i="11"/>
  <c r="E665" i="11"/>
  <c r="E689" i="11"/>
  <c r="D679" i="11"/>
  <c r="P758" i="11"/>
  <c r="R758" i="11" s="1"/>
  <c r="M758" i="11"/>
  <c r="M759" i="11"/>
  <c r="E764" i="11"/>
  <c r="D760" i="11"/>
  <c r="L755" i="11"/>
  <c r="H717" i="11"/>
  <c r="N788" i="11"/>
  <c r="O693" i="11"/>
  <c r="Q693" i="11" s="1"/>
  <c r="N693" i="11"/>
  <c r="O700" i="11"/>
  <c r="Q700" i="11" s="1"/>
  <c r="N697" i="11"/>
  <c r="O697" i="11"/>
  <c r="Q697" i="11" s="1"/>
  <c r="N698" i="11"/>
  <c r="O704" i="11"/>
  <c r="Q704" i="11" s="1"/>
  <c r="E661" i="11"/>
  <c r="J406" i="11"/>
  <c r="J407" i="11"/>
  <c r="E664" i="11"/>
  <c r="E690" i="11"/>
  <c r="D680" i="11"/>
  <c r="D756" i="11"/>
  <c r="E666" i="11"/>
  <c r="E662" i="11"/>
  <c r="E770" i="11"/>
  <c r="P763" i="11"/>
  <c r="R763" i="11" s="1"/>
  <c r="M763" i="11"/>
  <c r="H719" i="11"/>
  <c r="L791" i="11"/>
  <c r="M788" i="11"/>
  <c r="M789" i="11"/>
  <c r="L789" i="11"/>
  <c r="D804" i="11"/>
  <c r="N696" i="11"/>
  <c r="O696" i="11"/>
  <c r="Q696" i="11" s="1"/>
  <c r="O703" i="11"/>
  <c r="Q703" i="11" s="1"/>
  <c r="G677" i="11"/>
  <c r="H683" i="11" s="1"/>
  <c r="G676" i="11"/>
  <c r="H679" i="11" s="1"/>
  <c r="L756" i="11"/>
  <c r="E670" i="11"/>
  <c r="K675" i="11"/>
  <c r="L672" i="11" s="1"/>
  <c r="C815" i="11"/>
  <c r="C781" i="11"/>
  <c r="C782" i="11"/>
  <c r="E792" i="11" s="1"/>
  <c r="D779" i="11"/>
  <c r="I719" i="11"/>
  <c r="J718" i="11"/>
  <c r="K718" i="11"/>
  <c r="L715" i="11" s="1"/>
  <c r="M717" i="11"/>
  <c r="P717" i="11"/>
  <c r="R717" i="11" s="1"/>
  <c r="L714" i="11"/>
  <c r="N713" i="11"/>
  <c r="O713" i="11"/>
  <c r="Q713" i="11" s="1"/>
  <c r="B722" i="11"/>
  <c r="C721" i="11"/>
  <c r="E720" i="11"/>
  <c r="D716" i="11"/>
  <c r="N670" i="11"/>
  <c r="O670" i="11"/>
  <c r="Q670" i="11" s="1"/>
  <c r="M674" i="11"/>
  <c r="P674" i="11"/>
  <c r="R674" i="11" s="1"/>
  <c r="L671" i="11"/>
  <c r="D672" i="11"/>
  <c r="D674" i="11"/>
  <c r="D673" i="11"/>
  <c r="D655" i="11"/>
  <c r="D656" i="11"/>
  <c r="D659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C1335" i="11" l="1"/>
  <c r="I1322" i="11"/>
  <c r="K1321" i="11"/>
  <c r="J1321" i="11"/>
  <c r="D1242" i="11"/>
  <c r="E1246" i="11"/>
  <c r="C1247" i="11"/>
  <c r="B1164" i="11"/>
  <c r="C1163" i="11"/>
  <c r="H1111" i="11"/>
  <c r="M1111" i="11"/>
  <c r="P1118" i="11"/>
  <c r="R1118" i="11" s="1"/>
  <c r="F1113" i="11"/>
  <c r="K1112" i="11"/>
  <c r="G1112" i="11"/>
  <c r="D1065" i="11"/>
  <c r="D1066" i="11"/>
  <c r="D1067" i="11"/>
  <c r="N1001" i="11"/>
  <c r="O1001" i="11"/>
  <c r="Q1001" i="11" s="1"/>
  <c r="H1010" i="11"/>
  <c r="O1004" i="11"/>
  <c r="Q1004" i="11" s="1"/>
  <c r="N1004" i="11"/>
  <c r="O1003" i="11"/>
  <c r="Q1003" i="11" s="1"/>
  <c r="N1003" i="11"/>
  <c r="O1002" i="11"/>
  <c r="Q1002" i="11" s="1"/>
  <c r="N1002" i="11"/>
  <c r="M1006" i="11"/>
  <c r="M1005" i="11"/>
  <c r="P1005" i="11"/>
  <c r="R1005" i="11" s="1"/>
  <c r="L1005" i="11"/>
  <c r="L1006" i="11"/>
  <c r="H1011" i="11"/>
  <c r="H1009" i="11"/>
  <c r="H1006" i="11"/>
  <c r="H1005" i="11"/>
  <c r="H1007" i="11"/>
  <c r="H1008" i="11"/>
  <c r="D992" i="11"/>
  <c r="D991" i="11"/>
  <c r="E991" i="11"/>
  <c r="D987" i="11"/>
  <c r="J984" i="11"/>
  <c r="I985" i="11"/>
  <c r="K984" i="11"/>
  <c r="L981" i="11" s="1"/>
  <c r="M983" i="11"/>
  <c r="N951" i="11"/>
  <c r="O951" i="11"/>
  <c r="Q951" i="11" s="1"/>
  <c r="P954" i="11"/>
  <c r="R954" i="11" s="1"/>
  <c r="M954" i="11"/>
  <c r="K955" i="11"/>
  <c r="L952" i="11" s="1"/>
  <c r="E942" i="11"/>
  <c r="D938" i="11"/>
  <c r="C943" i="11"/>
  <c r="I881" i="11"/>
  <c r="J880" i="11"/>
  <c r="P880" i="11"/>
  <c r="R880" i="11" s="1"/>
  <c r="M880" i="11"/>
  <c r="G881" i="11"/>
  <c r="K881" i="11"/>
  <c r="N876" i="11"/>
  <c r="O876" i="11"/>
  <c r="Q876" i="11" s="1"/>
  <c r="L877" i="11"/>
  <c r="H880" i="11"/>
  <c r="D879" i="11"/>
  <c r="C884" i="11"/>
  <c r="D880" i="11" s="1"/>
  <c r="E883" i="11"/>
  <c r="N874" i="11"/>
  <c r="N871" i="11"/>
  <c r="O871" i="11"/>
  <c r="Q871" i="11" s="1"/>
  <c r="O868" i="11"/>
  <c r="Q868" i="11" s="1"/>
  <c r="N868" i="11"/>
  <c r="E873" i="11"/>
  <c r="E867" i="11" s="1"/>
  <c r="E868" i="11" s="1"/>
  <c r="E869" i="11" s="1"/>
  <c r="E870" i="11" s="1"/>
  <c r="E871" i="11" s="1"/>
  <c r="E872" i="11" s="1"/>
  <c r="D873" i="11"/>
  <c r="N869" i="11"/>
  <c r="O869" i="11"/>
  <c r="Q869" i="11" s="1"/>
  <c r="D868" i="11"/>
  <c r="D869" i="11"/>
  <c r="N872" i="11"/>
  <c r="O872" i="11"/>
  <c r="Q872" i="11" s="1"/>
  <c r="N870" i="11"/>
  <c r="O870" i="11"/>
  <c r="Q870" i="11" s="1"/>
  <c r="N873" i="11"/>
  <c r="O873" i="11"/>
  <c r="Q873" i="11" s="1"/>
  <c r="D872" i="11"/>
  <c r="N847" i="11"/>
  <c r="O847" i="11"/>
  <c r="Q847" i="11" s="1"/>
  <c r="M850" i="11"/>
  <c r="P850" i="11"/>
  <c r="R850" i="11" s="1"/>
  <c r="L850" i="11"/>
  <c r="L851" i="11"/>
  <c r="L848" i="11"/>
  <c r="J851" i="11"/>
  <c r="K851" i="11"/>
  <c r="J852" i="11"/>
  <c r="O835" i="11"/>
  <c r="Q835" i="11" s="1"/>
  <c r="N836" i="11"/>
  <c r="O836" i="11"/>
  <c r="Q836" i="11" s="1"/>
  <c r="P837" i="11"/>
  <c r="R837" i="11" s="1"/>
  <c r="M837" i="11"/>
  <c r="M838" i="11"/>
  <c r="L838" i="11"/>
  <c r="L837" i="11"/>
  <c r="L834" i="11"/>
  <c r="M815" i="11"/>
  <c r="P815" i="11"/>
  <c r="R815" i="11" s="1"/>
  <c r="L816" i="11"/>
  <c r="L814" i="11"/>
  <c r="M816" i="11"/>
  <c r="M817" i="11"/>
  <c r="L815" i="11"/>
  <c r="H678" i="11"/>
  <c r="N755" i="11"/>
  <c r="D782" i="11"/>
  <c r="D785" i="11"/>
  <c r="N756" i="11"/>
  <c r="D768" i="11"/>
  <c r="P771" i="11"/>
  <c r="R771" i="11" s="1"/>
  <c r="J403" i="11"/>
  <c r="J402" i="11"/>
  <c r="N761" i="11"/>
  <c r="O761" i="11"/>
  <c r="Q761" i="11" s="1"/>
  <c r="J765" i="11"/>
  <c r="J766" i="11"/>
  <c r="K765" i="11"/>
  <c r="E721" i="11"/>
  <c r="E794" i="11"/>
  <c r="D784" i="11"/>
  <c r="H682" i="11"/>
  <c r="H680" i="11"/>
  <c r="H676" i="11"/>
  <c r="H677" i="11"/>
  <c r="E789" i="11"/>
  <c r="L764" i="11"/>
  <c r="H681" i="11"/>
  <c r="E790" i="11"/>
  <c r="M772" i="11"/>
  <c r="L769" i="11"/>
  <c r="M780" i="11"/>
  <c r="P787" i="11"/>
  <c r="R787" i="11" s="1"/>
  <c r="N791" i="11"/>
  <c r="N789" i="11"/>
  <c r="B774" i="11"/>
  <c r="C773" i="11"/>
  <c r="K773" i="11"/>
  <c r="P780" i="11" s="1"/>
  <c r="R780" i="11" s="1"/>
  <c r="N804" i="11"/>
  <c r="G781" i="11"/>
  <c r="G782" i="11"/>
  <c r="K781" i="11"/>
  <c r="L783" i="11" s="1"/>
  <c r="N759" i="11"/>
  <c r="M794" i="11"/>
  <c r="P794" i="11"/>
  <c r="R794" i="11" s="1"/>
  <c r="P801" i="11"/>
  <c r="R801" i="11" s="1"/>
  <c r="P808" i="11"/>
  <c r="R808" i="11" s="1"/>
  <c r="M808" i="11"/>
  <c r="L805" i="11"/>
  <c r="J676" i="11"/>
  <c r="J677" i="11"/>
  <c r="K676" i="11"/>
  <c r="L674" i="11" s="1"/>
  <c r="N757" i="11"/>
  <c r="N758" i="11"/>
  <c r="K809" i="11"/>
  <c r="L812" i="11" s="1"/>
  <c r="C809" i="11"/>
  <c r="D811" i="11" s="1"/>
  <c r="C810" i="11"/>
  <c r="E813" i="11" s="1"/>
  <c r="C795" i="11"/>
  <c r="K795" i="11"/>
  <c r="L793" i="11" s="1"/>
  <c r="C796" i="11"/>
  <c r="P764" i="11"/>
  <c r="R764" i="11" s="1"/>
  <c r="L767" i="11"/>
  <c r="M764" i="11"/>
  <c r="L765" i="11"/>
  <c r="L763" i="11"/>
  <c r="M675" i="11"/>
  <c r="P675" i="11"/>
  <c r="R675" i="11" s="1"/>
  <c r="P682" i="11"/>
  <c r="R682" i="11" s="1"/>
  <c r="H783" i="11"/>
  <c r="D783" i="11"/>
  <c r="L782" i="11"/>
  <c r="N790" i="11"/>
  <c r="E812" i="11"/>
  <c r="E806" i="11"/>
  <c r="E791" i="11"/>
  <c r="C816" i="11"/>
  <c r="C817" i="11"/>
  <c r="D814" i="11" s="1"/>
  <c r="D781" i="11"/>
  <c r="D780" i="11"/>
  <c r="N715" i="1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D717" i="11"/>
  <c r="B723" i="11"/>
  <c r="C722" i="11"/>
  <c r="O671" i="11"/>
  <c r="Q671" i="11" s="1"/>
  <c r="N671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C1336" i="11" l="1"/>
  <c r="I1323" i="11"/>
  <c r="K1322" i="11"/>
  <c r="J1322" i="11"/>
  <c r="E1247" i="11"/>
  <c r="D1243" i="11"/>
  <c r="C1248" i="11"/>
  <c r="B1165" i="11"/>
  <c r="C1164" i="11"/>
  <c r="H1112" i="11"/>
  <c r="M1112" i="11"/>
  <c r="P1112" i="11"/>
  <c r="R1112" i="11" s="1"/>
  <c r="P1119" i="11"/>
  <c r="R1119" i="11" s="1"/>
  <c r="L1109" i="11"/>
  <c r="F1114" i="11"/>
  <c r="K1113" i="11"/>
  <c r="G1113" i="11"/>
  <c r="N1006" i="11"/>
  <c r="O1006" i="11"/>
  <c r="Q1006" i="11" s="1"/>
  <c r="O1005" i="11"/>
  <c r="Q1005" i="11" s="1"/>
  <c r="N1005" i="11"/>
  <c r="M984" i="11"/>
  <c r="K985" i="11"/>
  <c r="J985" i="11"/>
  <c r="I986" i="11"/>
  <c r="N952" i="11"/>
  <c r="O952" i="11"/>
  <c r="Q952" i="11" s="1"/>
  <c r="K956" i="11"/>
  <c r="P955" i="11"/>
  <c r="R955" i="11" s="1"/>
  <c r="M955" i="11"/>
  <c r="E943" i="11"/>
  <c r="D939" i="11"/>
  <c r="C944" i="11"/>
  <c r="J881" i="11"/>
  <c r="I882" i="11"/>
  <c r="M881" i="11"/>
  <c r="P881" i="11"/>
  <c r="R881" i="11" s="1"/>
  <c r="L878" i="11"/>
  <c r="H881" i="11"/>
  <c r="N877" i="11"/>
  <c r="O877" i="11"/>
  <c r="Q877" i="11" s="1"/>
  <c r="G882" i="11"/>
  <c r="K882" i="11"/>
  <c r="E884" i="11"/>
  <c r="C885" i="11"/>
  <c r="N848" i="11"/>
  <c r="O848" i="11"/>
  <c r="Q848" i="11" s="1"/>
  <c r="N851" i="11"/>
  <c r="O851" i="11"/>
  <c r="Q851" i="11" s="1"/>
  <c r="O850" i="11"/>
  <c r="Q850" i="11" s="1"/>
  <c r="N850" i="11"/>
  <c r="P851" i="11"/>
  <c r="R851" i="11" s="1"/>
  <c r="M852" i="11"/>
  <c r="M851" i="11"/>
  <c r="L849" i="11"/>
  <c r="L852" i="11"/>
  <c r="N838" i="11"/>
  <c r="O838" i="11"/>
  <c r="Q838" i="11" s="1"/>
  <c r="N834" i="11"/>
  <c r="O834" i="11"/>
  <c r="Q834" i="11" s="1"/>
  <c r="N835" i="11"/>
  <c r="O837" i="11"/>
  <c r="Q837" i="11" s="1"/>
  <c r="N837" i="11"/>
  <c r="L811" i="11"/>
  <c r="D797" i="11"/>
  <c r="L797" i="11"/>
  <c r="N814" i="11"/>
  <c r="N816" i="11"/>
  <c r="N815" i="11"/>
  <c r="N812" i="11"/>
  <c r="O812" i="11"/>
  <c r="Q812" i="11" s="1"/>
  <c r="N813" i="11"/>
  <c r="N817" i="11"/>
  <c r="D815" i="11"/>
  <c r="L678" i="11"/>
  <c r="O678" i="11" s="1"/>
  <c r="Q678" i="11" s="1"/>
  <c r="P816" i="11"/>
  <c r="R816" i="11" s="1"/>
  <c r="O681" i="11"/>
  <c r="Q681" i="11" s="1"/>
  <c r="O674" i="11"/>
  <c r="Q674" i="11" s="1"/>
  <c r="N783" i="11"/>
  <c r="O790" i="11"/>
  <c r="Q790" i="11" s="1"/>
  <c r="O767" i="11"/>
  <c r="Q767" i="11" s="1"/>
  <c r="P809" i="11"/>
  <c r="R809" i="11" s="1"/>
  <c r="M809" i="11"/>
  <c r="M810" i="11"/>
  <c r="L807" i="11"/>
  <c r="O814" i="11" s="1"/>
  <c r="Q814" i="11" s="1"/>
  <c r="L809" i="11"/>
  <c r="O809" i="11" s="1"/>
  <c r="Q809" i="11" s="1"/>
  <c r="L806" i="11"/>
  <c r="O813" i="11" s="1"/>
  <c r="Q813" i="11" s="1"/>
  <c r="O797" i="11"/>
  <c r="Q797" i="11" s="1"/>
  <c r="D795" i="11"/>
  <c r="D791" i="11"/>
  <c r="E805" i="11"/>
  <c r="L808" i="11"/>
  <c r="O815" i="11" s="1"/>
  <c r="Q815" i="11" s="1"/>
  <c r="P773" i="11"/>
  <c r="R773" i="11" s="1"/>
  <c r="M773" i="11"/>
  <c r="L770" i="11"/>
  <c r="D794" i="11"/>
  <c r="L677" i="11"/>
  <c r="E809" i="11"/>
  <c r="D799" i="11"/>
  <c r="E797" i="11"/>
  <c r="O793" i="11"/>
  <c r="Q793" i="11" s="1"/>
  <c r="O800" i="11"/>
  <c r="Q800" i="11" s="1"/>
  <c r="M781" i="11"/>
  <c r="M782" i="11"/>
  <c r="L784" i="11"/>
  <c r="P788" i="11"/>
  <c r="R788" i="11" s="1"/>
  <c r="E773" i="11"/>
  <c r="D769" i="11"/>
  <c r="E807" i="11"/>
  <c r="L779" i="11"/>
  <c r="N764" i="11"/>
  <c r="O764" i="11"/>
  <c r="Q764" i="11" s="1"/>
  <c r="D817" i="11"/>
  <c r="L798" i="11"/>
  <c r="M795" i="11"/>
  <c r="M796" i="11"/>
  <c r="P795" i="11"/>
  <c r="R795" i="11" s="1"/>
  <c r="P802" i="11"/>
  <c r="R802" i="11" s="1"/>
  <c r="L794" i="11"/>
  <c r="L792" i="11"/>
  <c r="L679" i="11"/>
  <c r="M676" i="11"/>
  <c r="M677" i="11"/>
  <c r="P676" i="11"/>
  <c r="R676" i="11" s="1"/>
  <c r="P683" i="11"/>
  <c r="R683" i="11" s="1"/>
  <c r="L673" i="11"/>
  <c r="L676" i="11"/>
  <c r="L795" i="11"/>
  <c r="H788" i="11"/>
  <c r="H782" i="11"/>
  <c r="C774" i="11"/>
  <c r="C775" i="11"/>
  <c r="E781" i="11" s="1"/>
  <c r="K774" i="11"/>
  <c r="L774" i="11" s="1"/>
  <c r="L778" i="11"/>
  <c r="E784" i="11"/>
  <c r="P765" i="11"/>
  <c r="R765" i="11" s="1"/>
  <c r="L768" i="11"/>
  <c r="N769" i="11" s="1"/>
  <c r="M765" i="11"/>
  <c r="M766" i="11"/>
  <c r="L766" i="11"/>
  <c r="N767" i="11" s="1"/>
  <c r="L762" i="11"/>
  <c r="N763" i="11" s="1"/>
  <c r="O763" i="11"/>
  <c r="Q763" i="11" s="1"/>
  <c r="D798" i="11"/>
  <c r="E808" i="11"/>
  <c r="D796" i="11"/>
  <c r="E799" i="11"/>
  <c r="E798" i="11"/>
  <c r="E802" i="11"/>
  <c r="E800" i="11"/>
  <c r="D792" i="11"/>
  <c r="H787" i="11"/>
  <c r="H781" i="11"/>
  <c r="H784" i="11"/>
  <c r="H785" i="11"/>
  <c r="D793" i="11"/>
  <c r="L781" i="11"/>
  <c r="N782" i="11" s="1"/>
  <c r="O769" i="11"/>
  <c r="Q769" i="11" s="1"/>
  <c r="L675" i="11"/>
  <c r="E722" i="11"/>
  <c r="O765" i="11"/>
  <c r="Q765" i="11" s="1"/>
  <c r="N765" i="11"/>
  <c r="D813" i="11"/>
  <c r="E810" i="11"/>
  <c r="E801" i="11"/>
  <c r="E803" i="11"/>
  <c r="O789" i="11"/>
  <c r="Q789" i="11" s="1"/>
  <c r="L775" i="11"/>
  <c r="O782" i="11" s="1"/>
  <c r="Q782" i="11" s="1"/>
  <c r="D816" i="11"/>
  <c r="E796" i="11"/>
  <c r="H786" i="11"/>
  <c r="D812" i="11"/>
  <c r="E815" i="11"/>
  <c r="D810" i="11"/>
  <c r="E816" i="11"/>
  <c r="D809" i="11"/>
  <c r="D807" i="11"/>
  <c r="D808" i="11"/>
  <c r="E817" i="11"/>
  <c r="E814" i="11"/>
  <c r="D805" i="11"/>
  <c r="E811" i="11"/>
  <c r="D806" i="11"/>
  <c r="N805" i="11"/>
  <c r="O805" i="11"/>
  <c r="Q805" i="11" s="1"/>
  <c r="O804" i="11"/>
  <c r="Q804" i="11" s="1"/>
  <c r="E804" i="11"/>
  <c r="L780" i="11"/>
  <c r="P772" i="11"/>
  <c r="R772" i="11" s="1"/>
  <c r="E783" i="11"/>
  <c r="E795" i="11"/>
  <c r="L810" i="11"/>
  <c r="O817" i="11" s="1"/>
  <c r="Q817" i="11" s="1"/>
  <c r="L796" i="11"/>
  <c r="N797" i="11" s="1"/>
  <c r="I721" i="11"/>
  <c r="J720" i="11"/>
  <c r="K720" i="11"/>
  <c r="L717" i="11" s="1"/>
  <c r="P719" i="11"/>
  <c r="R719" i="11" s="1"/>
  <c r="M719" i="11"/>
  <c r="L716" i="11"/>
  <c r="D718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C1337" i="11" l="1"/>
  <c r="I1324" i="11"/>
  <c r="K1323" i="11"/>
  <c r="J1323" i="11"/>
  <c r="E1248" i="11"/>
  <c r="D1244" i="11"/>
  <c r="C1249" i="11"/>
  <c r="B1166" i="11"/>
  <c r="C1165" i="11"/>
  <c r="H1113" i="11"/>
  <c r="P1113" i="11"/>
  <c r="R1113" i="11" s="1"/>
  <c r="M1113" i="11"/>
  <c r="P1120" i="11"/>
  <c r="R1120" i="11" s="1"/>
  <c r="L1110" i="11"/>
  <c r="F1115" i="11"/>
  <c r="K1114" i="11"/>
  <c r="G1114" i="11"/>
  <c r="L1111" i="11"/>
  <c r="N1109" i="11"/>
  <c r="M985" i="11"/>
  <c r="P992" i="11"/>
  <c r="R992" i="11" s="1"/>
  <c r="P985" i="11"/>
  <c r="R985" i="11" s="1"/>
  <c r="I987" i="11"/>
  <c r="J986" i="11"/>
  <c r="K986" i="11"/>
  <c r="L983" i="11" s="1"/>
  <c r="L982" i="11"/>
  <c r="N982" i="11" s="1"/>
  <c r="M956" i="11"/>
  <c r="P956" i="11"/>
  <c r="R956" i="11" s="1"/>
  <c r="K957" i="11"/>
  <c r="L954" i="11"/>
  <c r="L953" i="11"/>
  <c r="E944" i="11"/>
  <c r="D940" i="11"/>
  <c r="C945" i="11"/>
  <c r="E945" i="11" s="1"/>
  <c r="J882" i="11"/>
  <c r="I883" i="11"/>
  <c r="H882" i="11"/>
  <c r="M882" i="11"/>
  <c r="P882" i="11"/>
  <c r="R882" i="11" s="1"/>
  <c r="N878" i="11"/>
  <c r="O878" i="11"/>
  <c r="Q878" i="11" s="1"/>
  <c r="G883" i="11"/>
  <c r="H883" i="11" s="1"/>
  <c r="L879" i="11"/>
  <c r="E885" i="11"/>
  <c r="D881" i="11"/>
  <c r="C886" i="11"/>
  <c r="E886" i="11" s="1"/>
  <c r="N852" i="11"/>
  <c r="O852" i="11"/>
  <c r="Q852" i="11" s="1"/>
  <c r="N849" i="11"/>
  <c r="O849" i="11"/>
  <c r="Q849" i="11" s="1"/>
  <c r="O685" i="11"/>
  <c r="Q685" i="11" s="1"/>
  <c r="D775" i="11"/>
  <c r="O816" i="11"/>
  <c r="Q816" i="11" s="1"/>
  <c r="N811" i="11"/>
  <c r="O811" i="11"/>
  <c r="Q811" i="11" s="1"/>
  <c r="O774" i="11"/>
  <c r="Q774" i="11" s="1"/>
  <c r="N795" i="11"/>
  <c r="O795" i="11"/>
  <c r="Q795" i="11" s="1"/>
  <c r="O802" i="11"/>
  <c r="Q802" i="11" s="1"/>
  <c r="O792" i="11"/>
  <c r="Q792" i="11" s="1"/>
  <c r="N792" i="11"/>
  <c r="O799" i="11"/>
  <c r="Q799" i="11" s="1"/>
  <c r="D770" i="11"/>
  <c r="E785" i="11"/>
  <c r="N780" i="11"/>
  <c r="O787" i="11"/>
  <c r="Q787" i="11" s="1"/>
  <c r="O676" i="11"/>
  <c r="Q676" i="11" s="1"/>
  <c r="N676" i="11"/>
  <c r="O683" i="11"/>
  <c r="Q683" i="11" s="1"/>
  <c r="N794" i="11"/>
  <c r="O794" i="11"/>
  <c r="Q794" i="11" s="1"/>
  <c r="O801" i="11"/>
  <c r="Q801" i="11" s="1"/>
  <c r="E778" i="11"/>
  <c r="E780" i="11"/>
  <c r="P781" i="11"/>
  <c r="R781" i="11" s="1"/>
  <c r="O788" i="11"/>
  <c r="Q788" i="11" s="1"/>
  <c r="N781" i="11"/>
  <c r="O781" i="11"/>
  <c r="Q781" i="11" s="1"/>
  <c r="O785" i="11"/>
  <c r="Q785" i="11" s="1"/>
  <c r="O680" i="11"/>
  <c r="Q680" i="11" s="1"/>
  <c r="N673" i="11"/>
  <c r="O673" i="11"/>
  <c r="Q673" i="11" s="1"/>
  <c r="D771" i="11"/>
  <c r="E779" i="11"/>
  <c r="E723" i="11"/>
  <c r="N762" i="11"/>
  <c r="O762" i="11"/>
  <c r="Q762" i="11" s="1"/>
  <c r="L777" i="11"/>
  <c r="N778" i="11" s="1"/>
  <c r="M774" i="11"/>
  <c r="M775" i="11"/>
  <c r="P774" i="11"/>
  <c r="R774" i="11" s="1"/>
  <c r="L771" i="11"/>
  <c r="L773" i="11"/>
  <c r="D772" i="11"/>
  <c r="N677" i="11"/>
  <c r="O677" i="11"/>
  <c r="Q677" i="11" s="1"/>
  <c r="O684" i="11"/>
  <c r="Q684" i="11" s="1"/>
  <c r="N809" i="11"/>
  <c r="N808" i="11"/>
  <c r="O808" i="11"/>
  <c r="Q808" i="11" s="1"/>
  <c r="J400" i="11"/>
  <c r="J399" i="11"/>
  <c r="N796" i="11"/>
  <c r="O796" i="11"/>
  <c r="Q796" i="11" s="1"/>
  <c r="O803" i="11"/>
  <c r="Q803" i="11" s="1"/>
  <c r="O766" i="11"/>
  <c r="Q766" i="11" s="1"/>
  <c r="N766" i="11"/>
  <c r="E788" i="11"/>
  <c r="E777" i="11"/>
  <c r="E775" i="11"/>
  <c r="E776" i="11"/>
  <c r="D778" i="11"/>
  <c r="D776" i="11"/>
  <c r="N806" i="11"/>
  <c r="O806" i="11"/>
  <c r="Q806" i="11" s="1"/>
  <c r="N674" i="11"/>
  <c r="O810" i="11"/>
  <c r="Q810" i="11" s="1"/>
  <c r="N810" i="11"/>
  <c r="N775" i="11"/>
  <c r="O775" i="11"/>
  <c r="Q775" i="11" s="1"/>
  <c r="E787" i="11"/>
  <c r="D777" i="11"/>
  <c r="E774" i="11"/>
  <c r="E786" i="11"/>
  <c r="N793" i="11"/>
  <c r="N770" i="11"/>
  <c r="O770" i="11"/>
  <c r="Q770" i="11" s="1"/>
  <c r="N675" i="11"/>
  <c r="O675" i="11"/>
  <c r="Q675" i="11" s="1"/>
  <c r="O682" i="11"/>
  <c r="Q682" i="11" s="1"/>
  <c r="N798" i="11"/>
  <c r="O798" i="11"/>
  <c r="Q798" i="11" s="1"/>
  <c r="N799" i="11"/>
  <c r="E782" i="11"/>
  <c r="L772" i="11"/>
  <c r="N807" i="11"/>
  <c r="O807" i="11"/>
  <c r="Q807" i="11" s="1"/>
  <c r="N678" i="11"/>
  <c r="D774" i="11"/>
  <c r="N768" i="11"/>
  <c r="O768" i="11"/>
  <c r="Q768" i="11" s="1"/>
  <c r="N679" i="11"/>
  <c r="O679" i="11"/>
  <c r="Q679" i="11" s="1"/>
  <c r="N680" i="11"/>
  <c r="O686" i="11"/>
  <c r="Q686" i="11" s="1"/>
  <c r="N779" i="11"/>
  <c r="O786" i="11"/>
  <c r="Q786" i="11" s="1"/>
  <c r="D773" i="11"/>
  <c r="N784" i="11"/>
  <c r="O784" i="11"/>
  <c r="Q784" i="11" s="1"/>
  <c r="N785" i="11"/>
  <c r="O791" i="11"/>
  <c r="Q791" i="11" s="1"/>
  <c r="L776" i="11"/>
  <c r="N717" i="11"/>
  <c r="O717" i="11"/>
  <c r="Q717" i="11" s="1"/>
  <c r="N716" i="11"/>
  <c r="O716" i="11"/>
  <c r="Q716" i="11" s="1"/>
  <c r="P720" i="11"/>
  <c r="R720" i="11" s="1"/>
  <c r="M720" i="11"/>
  <c r="J721" i="11"/>
  <c r="I722" i="11"/>
  <c r="K721" i="11"/>
  <c r="L718" i="11" s="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C1338" i="11" l="1"/>
  <c r="I1325" i="11"/>
  <c r="K1324" i="11"/>
  <c r="J1324" i="11"/>
  <c r="E1249" i="11"/>
  <c r="D1245" i="11"/>
  <c r="C1250" i="11"/>
  <c r="B1167" i="11"/>
  <c r="C1166" i="11"/>
  <c r="H1114" i="11"/>
  <c r="M1114" i="11"/>
  <c r="P1114" i="11"/>
  <c r="R1114" i="11" s="1"/>
  <c r="P1121" i="11"/>
  <c r="R1121" i="11" s="1"/>
  <c r="N1111" i="11"/>
  <c r="G1116" i="11"/>
  <c r="H1122" i="11" s="1"/>
  <c r="K1115" i="11"/>
  <c r="L1117" i="11" s="1"/>
  <c r="G1115" i="11"/>
  <c r="N1110" i="11"/>
  <c r="J987" i="11"/>
  <c r="I988" i="11"/>
  <c r="K987" i="11"/>
  <c r="N983" i="11"/>
  <c r="M986" i="11"/>
  <c r="P986" i="11"/>
  <c r="R986" i="11" s="1"/>
  <c r="O954" i="11"/>
  <c r="Q954" i="11" s="1"/>
  <c r="N954" i="11"/>
  <c r="M957" i="11"/>
  <c r="P957" i="11"/>
  <c r="R957" i="11" s="1"/>
  <c r="K958" i="11"/>
  <c r="N953" i="11"/>
  <c r="O953" i="11"/>
  <c r="Q953" i="11" s="1"/>
  <c r="D941" i="11"/>
  <c r="C946" i="11"/>
  <c r="J883" i="11"/>
  <c r="I884" i="11"/>
  <c r="K883" i="11"/>
  <c r="N879" i="11"/>
  <c r="O879" i="11"/>
  <c r="Q879" i="11" s="1"/>
  <c r="L880" i="11"/>
  <c r="M883" i="11"/>
  <c r="P883" i="11"/>
  <c r="R883" i="11" s="1"/>
  <c r="G884" i="11"/>
  <c r="H884" i="11" s="1"/>
  <c r="K884" i="11"/>
  <c r="C887" i="11"/>
  <c r="D883" i="11" s="1"/>
  <c r="D882" i="11"/>
  <c r="N773" i="11"/>
  <c r="O773" i="11"/>
  <c r="Q773" i="11" s="1"/>
  <c r="N771" i="11"/>
  <c r="O771" i="11"/>
  <c r="Q771" i="11" s="1"/>
  <c r="O778" i="11"/>
  <c r="Q778" i="11" s="1"/>
  <c r="O780" i="11"/>
  <c r="Q780" i="11" s="1"/>
  <c r="N772" i="11"/>
  <c r="O772" i="11"/>
  <c r="Q772" i="11" s="1"/>
  <c r="N777" i="11"/>
  <c r="O777" i="11"/>
  <c r="Q777" i="11" s="1"/>
  <c r="N774" i="11"/>
  <c r="N776" i="11"/>
  <c r="O776" i="11"/>
  <c r="Q776" i="11" s="1"/>
  <c r="O783" i="11"/>
  <c r="Q783" i="11" s="1"/>
  <c r="O779" i="11"/>
  <c r="Q779" i="11" s="1"/>
  <c r="N718" i="1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E656" i="11" s="1"/>
  <c r="K646" i="11"/>
  <c r="C647" i="11"/>
  <c r="E660" i="11" s="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C1339" i="11" l="1"/>
  <c r="J1325" i="11"/>
  <c r="K1325" i="11"/>
  <c r="J1326" i="11"/>
  <c r="E1250" i="11"/>
  <c r="D1246" i="11"/>
  <c r="C1251" i="11"/>
  <c r="B1168" i="11"/>
  <c r="C1167" i="11"/>
  <c r="O1117" i="11"/>
  <c r="Q1117" i="11" s="1"/>
  <c r="O1124" i="11"/>
  <c r="Q1124" i="11" s="1"/>
  <c r="H1121" i="11"/>
  <c r="H1116" i="11"/>
  <c r="H1115" i="11"/>
  <c r="L1118" i="11"/>
  <c r="P1115" i="11"/>
  <c r="R1115" i="11" s="1"/>
  <c r="M1115" i="11"/>
  <c r="M1116" i="11"/>
  <c r="P1122" i="11"/>
  <c r="R1122" i="11" s="1"/>
  <c r="L1113" i="11"/>
  <c r="L1112" i="11"/>
  <c r="H1119" i="11"/>
  <c r="H1117" i="11"/>
  <c r="H1118" i="11"/>
  <c r="L1114" i="11"/>
  <c r="L1115" i="11"/>
  <c r="H1120" i="11"/>
  <c r="L1116" i="11"/>
  <c r="M987" i="11"/>
  <c r="P987" i="11"/>
  <c r="R987" i="11" s="1"/>
  <c r="L984" i="11"/>
  <c r="N984" i="11" s="1"/>
  <c r="I989" i="11"/>
  <c r="J988" i="11"/>
  <c r="K988" i="11"/>
  <c r="L985" i="11" s="1"/>
  <c r="M958" i="11"/>
  <c r="P958" i="11"/>
  <c r="R958" i="11" s="1"/>
  <c r="L955" i="11"/>
  <c r="K959" i="11"/>
  <c r="E946" i="11"/>
  <c r="D942" i="11"/>
  <c r="C947" i="11"/>
  <c r="I885" i="11"/>
  <c r="J884" i="11"/>
  <c r="L881" i="11"/>
  <c r="M884" i="11"/>
  <c r="P884" i="11"/>
  <c r="R884" i="11" s="1"/>
  <c r="N880" i="11"/>
  <c r="O880" i="11"/>
  <c r="Q880" i="11" s="1"/>
  <c r="G885" i="11"/>
  <c r="K885" i="11"/>
  <c r="L882" i="11"/>
  <c r="C888" i="11"/>
  <c r="E887" i="11"/>
  <c r="E657" i="11"/>
  <c r="E658" i="11"/>
  <c r="E659" i="11"/>
  <c r="E655" i="11"/>
  <c r="P722" i="11"/>
  <c r="R722" i="11" s="1"/>
  <c r="M722" i="11"/>
  <c r="J723" i="11"/>
  <c r="I724" i="11"/>
  <c r="K723" i="11"/>
  <c r="P730" i="11" s="1"/>
  <c r="R730" i="11" s="1"/>
  <c r="L719" i="11"/>
  <c r="C726" i="11"/>
  <c r="B727" i="11"/>
  <c r="D721" i="11"/>
  <c r="E725" i="11"/>
  <c r="E654" i="11"/>
  <c r="L648" i="11"/>
  <c r="P653" i="11"/>
  <c r="R653" i="11" s="1"/>
  <c r="L649" i="11"/>
  <c r="O656" i="11" s="1"/>
  <c r="Q656" i="11" s="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C1340" i="11" l="1"/>
  <c r="E1251" i="11"/>
  <c r="D1247" i="11"/>
  <c r="C1252" i="11"/>
  <c r="C1168" i="11"/>
  <c r="B1169" i="11"/>
  <c r="N1118" i="11"/>
  <c r="O1118" i="11"/>
  <c r="Q1118" i="11" s="1"/>
  <c r="N1119" i="11"/>
  <c r="O1125" i="11"/>
  <c r="Q1125" i="11" s="1"/>
  <c r="N1113" i="11"/>
  <c r="O1120" i="11"/>
  <c r="Q1120" i="11" s="1"/>
  <c r="N1112" i="11"/>
  <c r="O1119" i="11"/>
  <c r="Q1119" i="11" s="1"/>
  <c r="O1115" i="11"/>
  <c r="Q1115" i="11" s="1"/>
  <c r="O1122" i="11"/>
  <c r="Q1122" i="11" s="1"/>
  <c r="O1116" i="11"/>
  <c r="Q1116" i="11" s="1"/>
  <c r="N1116" i="11"/>
  <c r="O1123" i="11"/>
  <c r="Q1123" i="11" s="1"/>
  <c r="N1115" i="11"/>
  <c r="N1114" i="11"/>
  <c r="O1121" i="11"/>
  <c r="Q1121" i="11" s="1"/>
  <c r="N1117" i="11"/>
  <c r="N985" i="11"/>
  <c r="I990" i="11"/>
  <c r="J989" i="11"/>
  <c r="K989" i="11"/>
  <c r="M988" i="11"/>
  <c r="P988" i="11"/>
  <c r="R988" i="11" s="1"/>
  <c r="M959" i="11"/>
  <c r="P959" i="11"/>
  <c r="R959" i="11" s="1"/>
  <c r="L956" i="11"/>
  <c r="N955" i="11"/>
  <c r="O955" i="11"/>
  <c r="Q955" i="11" s="1"/>
  <c r="K960" i="11"/>
  <c r="L957" i="11" s="1"/>
  <c r="E947" i="11"/>
  <c r="D943" i="11"/>
  <c r="C948" i="11"/>
  <c r="I886" i="11"/>
  <c r="J885" i="11"/>
  <c r="H885" i="11"/>
  <c r="N882" i="11"/>
  <c r="O882" i="11"/>
  <c r="Q882" i="11" s="1"/>
  <c r="P885" i="11"/>
  <c r="R885" i="11" s="1"/>
  <c r="M885" i="11"/>
  <c r="G886" i="11"/>
  <c r="K886" i="11"/>
  <c r="O881" i="11"/>
  <c r="Q881" i="11" s="1"/>
  <c r="N881" i="11"/>
  <c r="E888" i="11"/>
  <c r="D884" i="11"/>
  <c r="C889" i="11"/>
  <c r="O648" i="11"/>
  <c r="Q648" i="11" s="1"/>
  <c r="O655" i="11"/>
  <c r="Q655" i="11" s="1"/>
  <c r="D616" i="11"/>
  <c r="N719" i="11"/>
  <c r="O719" i="11"/>
  <c r="Q719" i="11" s="1"/>
  <c r="M723" i="11"/>
  <c r="P723" i="11"/>
  <c r="R723" i="11" s="1"/>
  <c r="L721" i="11"/>
  <c r="L720" i="11"/>
  <c r="J724" i="11"/>
  <c r="I725" i="11"/>
  <c r="K724" i="11"/>
  <c r="P731" i="11" s="1"/>
  <c r="R731" i="11" s="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L609" i="11" s="1"/>
  <c r="O609" i="11" s="1"/>
  <c r="Q609" i="11" s="1"/>
  <c r="D607" i="11"/>
  <c r="L608" i="11"/>
  <c r="C621" i="11"/>
  <c r="B622" i="11"/>
  <c r="D611" i="1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C1341" i="11" l="1"/>
  <c r="C1342" i="11"/>
  <c r="E1252" i="11"/>
  <c r="D1248" i="11"/>
  <c r="C1253" i="11"/>
  <c r="C1169" i="11"/>
  <c r="B1170" i="11"/>
  <c r="P989" i="11"/>
  <c r="R989" i="11" s="1"/>
  <c r="M989" i="11"/>
  <c r="L986" i="11"/>
  <c r="N986" i="11" s="1"/>
  <c r="K990" i="11"/>
  <c r="I991" i="11"/>
  <c r="J990" i="11"/>
  <c r="N957" i="11"/>
  <c r="O957" i="11"/>
  <c r="Q957" i="11" s="1"/>
  <c r="P960" i="11"/>
  <c r="R960" i="11" s="1"/>
  <c r="M960" i="11"/>
  <c r="O956" i="11"/>
  <c r="Q956" i="11" s="1"/>
  <c r="N956" i="11"/>
  <c r="K961" i="11"/>
  <c r="E948" i="11"/>
  <c r="D944" i="11"/>
  <c r="C949" i="11"/>
  <c r="J886" i="11"/>
  <c r="I887" i="11"/>
  <c r="L883" i="11"/>
  <c r="M886" i="11"/>
  <c r="P886" i="11"/>
  <c r="R886" i="11" s="1"/>
  <c r="H886" i="11"/>
  <c r="G887" i="11"/>
  <c r="K887" i="11"/>
  <c r="L884" i="11" s="1"/>
  <c r="E889" i="11"/>
  <c r="D885" i="11"/>
  <c r="C890" i="11"/>
  <c r="D886" i="11" s="1"/>
  <c r="E621" i="11"/>
  <c r="N721" i="1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P732" i="11" s="1"/>
  <c r="R732" i="11" s="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E1253" i="11" l="1"/>
  <c r="D1249" i="11"/>
  <c r="C1254" i="11"/>
  <c r="D1250" i="11" s="1"/>
  <c r="B1171" i="11"/>
  <c r="C1170" i="11"/>
  <c r="J991" i="11"/>
  <c r="K991" i="11"/>
  <c r="L992" i="11" s="1"/>
  <c r="J992" i="11"/>
  <c r="P990" i="11"/>
  <c r="R990" i="11" s="1"/>
  <c r="M990" i="11"/>
  <c r="L991" i="11"/>
  <c r="L989" i="11"/>
  <c r="L987" i="11"/>
  <c r="N987" i="11" s="1"/>
  <c r="M961" i="11"/>
  <c r="P961" i="11"/>
  <c r="R961" i="11" s="1"/>
  <c r="L958" i="11"/>
  <c r="K962" i="11"/>
  <c r="E949" i="11"/>
  <c r="D945" i="11"/>
  <c r="C950" i="11"/>
  <c r="J887" i="11"/>
  <c r="I888" i="11"/>
  <c r="O884" i="11"/>
  <c r="Q884" i="11" s="1"/>
  <c r="N884" i="11"/>
  <c r="G888" i="11"/>
  <c r="K888" i="11"/>
  <c r="N883" i="11"/>
  <c r="O883" i="11"/>
  <c r="Q883" i="11" s="1"/>
  <c r="M887" i="11"/>
  <c r="P887" i="11"/>
  <c r="R887" i="11" s="1"/>
  <c r="H887" i="11"/>
  <c r="C891" i="11"/>
  <c r="E890" i="11"/>
  <c r="I727" i="11"/>
  <c r="J726" i="11"/>
  <c r="K726" i="11"/>
  <c r="P733" i="11" s="1"/>
  <c r="R733" i="11" s="1"/>
  <c r="M725" i="11"/>
  <c r="P725" i="11"/>
  <c r="R725" i="11" s="1"/>
  <c r="L722" i="11"/>
  <c r="E728" i="11"/>
  <c r="C730" i="11"/>
  <c r="C729" i="11"/>
  <c r="E741" i="11" s="1"/>
  <c r="I615" i="11"/>
  <c r="J614" i="11"/>
  <c r="K614" i="11"/>
  <c r="L611" i="11" s="1"/>
  <c r="M613" i="11"/>
  <c r="P613" i="11"/>
  <c r="R613" i="11" s="1"/>
  <c r="L610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E1254" i="11" l="1"/>
  <c r="C1255" i="11"/>
  <c r="C1171" i="11"/>
  <c r="B1172" i="11"/>
  <c r="O991" i="11"/>
  <c r="Q991" i="11" s="1"/>
  <c r="M992" i="11"/>
  <c r="M991" i="11"/>
  <c r="P991" i="11"/>
  <c r="R991" i="11" s="1"/>
  <c r="L988" i="11"/>
  <c r="L990" i="11"/>
  <c r="O989" i="11"/>
  <c r="Q989" i="11" s="1"/>
  <c r="O992" i="11"/>
  <c r="Q992" i="11" s="1"/>
  <c r="N992" i="11"/>
  <c r="N958" i="11"/>
  <c r="O958" i="11"/>
  <c r="Q958" i="11" s="1"/>
  <c r="P962" i="11"/>
  <c r="R962" i="11" s="1"/>
  <c r="M962" i="11"/>
  <c r="L959" i="11"/>
  <c r="K963" i="11"/>
  <c r="E950" i="11"/>
  <c r="D946" i="11"/>
  <c r="C951" i="11"/>
  <c r="I889" i="11"/>
  <c r="J888" i="11"/>
  <c r="L885" i="11"/>
  <c r="H888" i="11"/>
  <c r="G889" i="11"/>
  <c r="H889" i="11" s="1"/>
  <c r="K889" i="11"/>
  <c r="L886" i="11" s="1"/>
  <c r="C892" i="11"/>
  <c r="E891" i="11"/>
  <c r="D887" i="11"/>
  <c r="E739" i="11"/>
  <c r="D731" i="11"/>
  <c r="L723" i="11"/>
  <c r="N723" i="11" s="1"/>
  <c r="J392" i="11"/>
  <c r="J393" i="11"/>
  <c r="E742" i="11"/>
  <c r="D732" i="11"/>
  <c r="E738" i="11"/>
  <c r="E737" i="11"/>
  <c r="E743" i="11"/>
  <c r="D733" i="11"/>
  <c r="E731" i="11"/>
  <c r="E730" i="11"/>
  <c r="E733" i="11"/>
  <c r="E732" i="11"/>
  <c r="E734" i="11"/>
  <c r="E736" i="11"/>
  <c r="E735" i="11"/>
  <c r="E740" i="11"/>
  <c r="D730" i="11"/>
  <c r="O722" i="11"/>
  <c r="Q722" i="11" s="1"/>
  <c r="N722" i="11"/>
  <c r="P726" i="11"/>
  <c r="R726" i="11" s="1"/>
  <c r="M726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L612" i="11" s="1"/>
  <c r="N611" i="11"/>
  <c r="O611" i="11"/>
  <c r="Q611" i="11" s="1"/>
  <c r="M614" i="11"/>
  <c r="P614" i="11"/>
  <c r="R614" i="11" s="1"/>
  <c r="O610" i="11"/>
  <c r="Q610" i="11" s="1"/>
  <c r="N610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E1255" i="11" l="1"/>
  <c r="D1251" i="11"/>
  <c r="C1256" i="11"/>
  <c r="C1172" i="11"/>
  <c r="B1173" i="11"/>
  <c r="N990" i="11"/>
  <c r="O990" i="11"/>
  <c r="Q990" i="11" s="1"/>
  <c r="N988" i="11"/>
  <c r="O988" i="11"/>
  <c r="Q988" i="11" s="1"/>
  <c r="N989" i="11"/>
  <c r="N991" i="11"/>
  <c r="L960" i="11"/>
  <c r="N959" i="11"/>
  <c r="O959" i="11"/>
  <c r="Q959" i="11" s="1"/>
  <c r="M963" i="11"/>
  <c r="P963" i="11"/>
  <c r="R963" i="11" s="1"/>
  <c r="K964" i="11"/>
  <c r="E951" i="11"/>
  <c r="D947" i="11"/>
  <c r="C952" i="11"/>
  <c r="J889" i="11"/>
  <c r="I890" i="11"/>
  <c r="N886" i="11"/>
  <c r="O886" i="11"/>
  <c r="Q886" i="11" s="1"/>
  <c r="G890" i="11"/>
  <c r="H890" i="11" s="1"/>
  <c r="K890" i="11"/>
  <c r="L887" i="11" s="1"/>
  <c r="N885" i="11"/>
  <c r="O885" i="11"/>
  <c r="Q885" i="11" s="1"/>
  <c r="C894" i="11"/>
  <c r="C893" i="11"/>
  <c r="E892" i="11"/>
  <c r="D888" i="11"/>
  <c r="D889" i="11"/>
  <c r="D893" i="11"/>
  <c r="D891" i="11"/>
  <c r="P734" i="11"/>
  <c r="R734" i="11" s="1"/>
  <c r="L724" i="11"/>
  <c r="O724" i="11" s="1"/>
  <c r="Q724" i="11" s="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I617" i="11"/>
  <c r="J616" i="11"/>
  <c r="K616" i="11"/>
  <c r="L613" i="11" s="1"/>
  <c r="D395" i="11"/>
  <c r="H397" i="11"/>
  <c r="C626" i="11"/>
  <c r="C625" i="11"/>
  <c r="D627" i="11" s="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E1256" i="11" l="1"/>
  <c r="D1252" i="11"/>
  <c r="D1253" i="11"/>
  <c r="C1257" i="11"/>
  <c r="C1173" i="11"/>
  <c r="C1174" i="11"/>
  <c r="N960" i="11"/>
  <c r="O960" i="11"/>
  <c r="Q960" i="11" s="1"/>
  <c r="P964" i="11"/>
  <c r="R964" i="11" s="1"/>
  <c r="M964" i="11"/>
  <c r="K965" i="11"/>
  <c r="L961" i="11"/>
  <c r="E952" i="11"/>
  <c r="D948" i="11"/>
  <c r="C953" i="11"/>
  <c r="J890" i="11"/>
  <c r="I891" i="11"/>
  <c r="O887" i="11"/>
  <c r="Q887" i="11" s="1"/>
  <c r="N887" i="11"/>
  <c r="G891" i="11"/>
  <c r="K891" i="11"/>
  <c r="E893" i="11"/>
  <c r="D894" i="11"/>
  <c r="D892" i="11"/>
  <c r="E894" i="11"/>
  <c r="D890" i="11"/>
  <c r="E634" i="11"/>
  <c r="E637" i="11"/>
  <c r="P735" i="11"/>
  <c r="R735" i="11" s="1"/>
  <c r="D628" i="11"/>
  <c r="E638" i="11"/>
  <c r="E635" i="11"/>
  <c r="D629" i="11"/>
  <c r="E639" i="11"/>
  <c r="E627" i="11"/>
  <c r="E628" i="11"/>
  <c r="E630" i="11"/>
  <c r="E629" i="11"/>
  <c r="E632" i="11"/>
  <c r="E631" i="11"/>
  <c r="E633" i="11"/>
  <c r="N724" i="11"/>
  <c r="E636" i="11"/>
  <c r="P728" i="11"/>
  <c r="R728" i="11" s="1"/>
  <c r="M728" i="11"/>
  <c r="L726" i="11"/>
  <c r="O733" i="11" s="1"/>
  <c r="Q733" i="11" s="1"/>
  <c r="L728" i="11"/>
  <c r="O735" i="11" s="1"/>
  <c r="Q735" i="11" s="1"/>
  <c r="L725" i="11"/>
  <c r="L727" i="11"/>
  <c r="O734" i="11" s="1"/>
  <c r="Q734" i="11" s="1"/>
  <c r="J730" i="11"/>
  <c r="J729" i="11"/>
  <c r="K729" i="11"/>
  <c r="L730" i="11" s="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E1257" i="11" l="1"/>
  <c r="C1258" i="11"/>
  <c r="O961" i="11"/>
  <c r="Q961" i="11" s="1"/>
  <c r="N961" i="11"/>
  <c r="K966" i="11"/>
  <c r="P965" i="11"/>
  <c r="R965" i="11" s="1"/>
  <c r="M965" i="11"/>
  <c r="L962" i="11"/>
  <c r="E953" i="11"/>
  <c r="D949" i="11"/>
  <c r="C954" i="11"/>
  <c r="D950" i="11" s="1"/>
  <c r="I892" i="11"/>
  <c r="J891" i="11"/>
  <c r="G892" i="11"/>
  <c r="K892" i="11"/>
  <c r="H891" i="11"/>
  <c r="H892" i="11"/>
  <c r="L729" i="11"/>
  <c r="O736" i="11" s="1"/>
  <c r="Q736" i="11" s="1"/>
  <c r="O730" i="11"/>
  <c r="Q730" i="11" s="1"/>
  <c r="O737" i="11"/>
  <c r="Q737" i="11" s="1"/>
  <c r="P736" i="11"/>
  <c r="R736" i="11" s="1"/>
  <c r="L732" i="11"/>
  <c r="M730" i="11"/>
  <c r="L731" i="11"/>
  <c r="O729" i="1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E1258" i="11" l="1"/>
  <c r="D1254" i="11"/>
  <c r="C1259" i="11"/>
  <c r="D1255" i="11" s="1"/>
  <c r="P966" i="11"/>
  <c r="R966" i="11" s="1"/>
  <c r="M966" i="11"/>
  <c r="L963" i="11"/>
  <c r="K967" i="11"/>
  <c r="N962" i="11"/>
  <c r="O962" i="11"/>
  <c r="Q962" i="11" s="1"/>
  <c r="E954" i="11"/>
  <c r="C955" i="11"/>
  <c r="I893" i="11"/>
  <c r="J892" i="11"/>
  <c r="G893" i="11"/>
  <c r="G894" i="11"/>
  <c r="K893" i="11"/>
  <c r="N731" i="11"/>
  <c r="O731" i="11"/>
  <c r="Q731" i="11" s="1"/>
  <c r="O738" i="11"/>
  <c r="Q738" i="11" s="1"/>
  <c r="N732" i="11"/>
  <c r="O732" i="11"/>
  <c r="Q732" i="11" s="1"/>
  <c r="N733" i="11"/>
  <c r="O739" i="11"/>
  <c r="Q739" i="11" s="1"/>
  <c r="N615" i="1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P626" i="11" s="1"/>
  <c r="R626" i="11" s="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E1259" i="11" l="1"/>
  <c r="C1260" i="11"/>
  <c r="K968" i="11"/>
  <c r="M967" i="11"/>
  <c r="P967" i="11"/>
  <c r="R967" i="11" s="1"/>
  <c r="L964" i="11"/>
  <c r="N963" i="11"/>
  <c r="O963" i="11"/>
  <c r="Q963" i="11" s="1"/>
  <c r="E955" i="11"/>
  <c r="D951" i="11"/>
  <c r="C956" i="11"/>
  <c r="J893" i="11"/>
  <c r="J894" i="11"/>
  <c r="H893" i="11"/>
  <c r="H894" i="11"/>
  <c r="J386" i="11"/>
  <c r="J385" i="11"/>
  <c r="I621" i="11"/>
  <c r="J620" i="11"/>
  <c r="K620" i="11"/>
  <c r="P627" i="11" s="1"/>
  <c r="R627" i="11" s="1"/>
  <c r="P619" i="11"/>
  <c r="R619" i="11" s="1"/>
  <c r="M619" i="11"/>
  <c r="L616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E1260" i="11" l="1"/>
  <c r="D1256" i="11"/>
  <c r="C1261" i="11"/>
  <c r="O964" i="11"/>
  <c r="Q964" i="11" s="1"/>
  <c r="N964" i="11"/>
  <c r="M968" i="11"/>
  <c r="P968" i="11"/>
  <c r="R968" i="11" s="1"/>
  <c r="K969" i="11"/>
  <c r="L965" i="11"/>
  <c r="D952" i="11"/>
  <c r="E956" i="11"/>
  <c r="C957" i="11"/>
  <c r="J384" i="11"/>
  <c r="J383" i="11"/>
  <c r="L617" i="11"/>
  <c r="N617" i="1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P628" i="11" s="1"/>
  <c r="R628" i="11" s="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E1261" i="11" l="1"/>
  <c r="D1257" i="11"/>
  <c r="C1262" i="11"/>
  <c r="M969" i="11"/>
  <c r="P969" i="11"/>
  <c r="R969" i="11" s="1"/>
  <c r="L966" i="11"/>
  <c r="K970" i="11"/>
  <c r="L967" i="11" s="1"/>
  <c r="N965" i="11"/>
  <c r="O965" i="11"/>
  <c r="Q965" i="11" s="1"/>
  <c r="E957" i="11"/>
  <c r="D953" i="11"/>
  <c r="C958" i="11"/>
  <c r="P621" i="1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E1262" i="11" l="1"/>
  <c r="D1258" i="11"/>
  <c r="C1263" i="11"/>
  <c r="O967" i="11"/>
  <c r="Q967" i="11" s="1"/>
  <c r="N967" i="11"/>
  <c r="N966" i="11"/>
  <c r="O966" i="11"/>
  <c r="Q966" i="11" s="1"/>
  <c r="K971" i="11"/>
  <c r="P970" i="11"/>
  <c r="R970" i="11" s="1"/>
  <c r="M970" i="11"/>
  <c r="E958" i="11"/>
  <c r="D954" i="11"/>
  <c r="C959" i="11"/>
  <c r="P629" i="11"/>
  <c r="R629" i="11" s="1"/>
  <c r="J379" i="11"/>
  <c r="J378" i="11"/>
  <c r="I624" i="11"/>
  <c r="J623" i="11"/>
  <c r="K623" i="11"/>
  <c r="L620" i="11" s="1"/>
  <c r="M622" i="11"/>
  <c r="P622" i="11"/>
  <c r="R622" i="11" s="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E1263" i="11" l="1"/>
  <c r="D1259" i="11"/>
  <c r="C1265" i="11"/>
  <c r="C1264" i="11"/>
  <c r="P978" i="11"/>
  <c r="R978" i="11" s="1"/>
  <c r="M971" i="11"/>
  <c r="P971" i="11"/>
  <c r="R971" i="11" s="1"/>
  <c r="L969" i="11"/>
  <c r="K972" i="11"/>
  <c r="P979" i="11" s="1"/>
  <c r="R979" i="11" s="1"/>
  <c r="C972" i="11"/>
  <c r="L968" i="11"/>
  <c r="E959" i="11"/>
  <c r="D955" i="11"/>
  <c r="C960" i="11"/>
  <c r="P630" i="11"/>
  <c r="R630" i="11" s="1"/>
  <c r="O620" i="11"/>
  <c r="Q620" i="11" s="1"/>
  <c r="N620" i="11"/>
  <c r="O619" i="11"/>
  <c r="Q619" i="11" s="1"/>
  <c r="N619" i="11"/>
  <c r="P623" i="11"/>
  <c r="R623" i="11" s="1"/>
  <c r="M623" i="11"/>
  <c r="I625" i="11"/>
  <c r="K625" i="11" s="1"/>
  <c r="J624" i="11"/>
  <c r="K624" i="1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E1264" i="11" l="1"/>
  <c r="D1263" i="11"/>
  <c r="D1264" i="11"/>
  <c r="D1262" i="11"/>
  <c r="D1260" i="11"/>
  <c r="E1265" i="11"/>
  <c r="D1261" i="11"/>
  <c r="D1265" i="11"/>
  <c r="O968" i="11"/>
  <c r="Q968" i="11" s="1"/>
  <c r="N968" i="11"/>
  <c r="N969" i="11"/>
  <c r="O969" i="11"/>
  <c r="Q969" i="11" s="1"/>
  <c r="K973" i="11"/>
  <c r="P980" i="11" s="1"/>
  <c r="R980" i="11" s="1"/>
  <c r="C973" i="11"/>
  <c r="M972" i="11"/>
  <c r="P972" i="11"/>
  <c r="R972" i="11" s="1"/>
  <c r="E960" i="11"/>
  <c r="D956" i="11"/>
  <c r="C961" i="11"/>
  <c r="L625" i="11"/>
  <c r="O625" i="11" s="1"/>
  <c r="Q625" i="11" s="1"/>
  <c r="O632" i="11"/>
  <c r="Q632" i="11" s="1"/>
  <c r="L624" i="11"/>
  <c r="L627" i="11"/>
  <c r="P631" i="11"/>
  <c r="R631" i="11" s="1"/>
  <c r="L628" i="11"/>
  <c r="M625" i="11"/>
  <c r="P625" i="11"/>
  <c r="R625" i="11" s="1"/>
  <c r="M626" i="11"/>
  <c r="P632" i="11"/>
  <c r="R632" i="11" s="1"/>
  <c r="L626" i="11"/>
  <c r="O624" i="11"/>
  <c r="Q624" i="11" s="1"/>
  <c r="J626" i="11"/>
  <c r="J625" i="11"/>
  <c r="L621" i="11"/>
  <c r="M624" i="11"/>
  <c r="P624" i="11"/>
  <c r="R624" i="11" s="1"/>
  <c r="L622" i="11"/>
  <c r="O629" i="11" s="1"/>
  <c r="Q629" i="11" s="1"/>
  <c r="L623" i="11"/>
  <c r="O630" i="11" s="1"/>
  <c r="Q630" i="11" s="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K974" i="11" l="1"/>
  <c r="P981" i="11" s="1"/>
  <c r="R981" i="11" s="1"/>
  <c r="C974" i="11"/>
  <c r="M973" i="11"/>
  <c r="P973" i="11"/>
  <c r="R973" i="11" s="1"/>
  <c r="L971" i="11"/>
  <c r="L970" i="11"/>
  <c r="E961" i="11"/>
  <c r="D957" i="11"/>
  <c r="C962" i="11"/>
  <c r="N628" i="11"/>
  <c r="O628" i="11"/>
  <c r="Q628" i="11" s="1"/>
  <c r="N629" i="11"/>
  <c r="O635" i="11"/>
  <c r="Q635" i="11" s="1"/>
  <c r="N627" i="11"/>
  <c r="O627" i="11"/>
  <c r="Q627" i="11" s="1"/>
  <c r="O634" i="11"/>
  <c r="Q634" i="11" s="1"/>
  <c r="O626" i="11"/>
  <c r="Q626" i="11" s="1"/>
  <c r="N626" i="11"/>
  <c r="O633" i="11"/>
  <c r="Q633" i="11" s="1"/>
  <c r="N625" i="11"/>
  <c r="O631" i="11"/>
  <c r="Q631" i="11" s="1"/>
  <c r="N623" i="1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971" i="11" l="1"/>
  <c r="O971" i="11"/>
  <c r="Q971" i="11" s="1"/>
  <c r="C975" i="11"/>
  <c r="K975" i="11"/>
  <c r="P982" i="11" s="1"/>
  <c r="R982" i="11" s="1"/>
  <c r="O970" i="11"/>
  <c r="Q970" i="11" s="1"/>
  <c r="N970" i="11"/>
  <c r="M974" i="11"/>
  <c r="P974" i="11"/>
  <c r="R974" i="11" s="1"/>
  <c r="E962" i="11"/>
  <c r="D958" i="11"/>
  <c r="C963" i="11"/>
  <c r="J372" i="11"/>
  <c r="J371" i="11"/>
  <c r="N379" i="1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M975" i="11" l="1"/>
  <c r="P975" i="11"/>
  <c r="R975" i="11" s="1"/>
  <c r="L972" i="11"/>
  <c r="C976" i="11"/>
  <c r="K976" i="11"/>
  <c r="E963" i="11"/>
  <c r="D959" i="11"/>
  <c r="C964" i="11"/>
  <c r="J344" i="11"/>
  <c r="J343" i="11"/>
  <c r="J309" i="11"/>
  <c r="J308" i="11"/>
  <c r="J365" i="11"/>
  <c r="J364" i="11"/>
  <c r="J316" i="11"/>
  <c r="J315" i="11"/>
  <c r="J330" i="11"/>
  <c r="J329" i="11"/>
  <c r="J350" i="11"/>
  <c r="J351" i="11"/>
  <c r="J369" i="11"/>
  <c r="J368" i="11"/>
  <c r="J336" i="11"/>
  <c r="J337" i="11"/>
  <c r="J302" i="11"/>
  <c r="J301" i="11"/>
  <c r="J358" i="11"/>
  <c r="J357" i="11"/>
  <c r="J323" i="11"/>
  <c r="J322" i="11"/>
  <c r="D18" i="11"/>
  <c r="H377" i="1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973" i="11" l="1"/>
  <c r="P983" i="11"/>
  <c r="R983" i="11" s="1"/>
  <c r="N973" i="11"/>
  <c r="O973" i="11"/>
  <c r="Q973" i="11" s="1"/>
  <c r="N972" i="11"/>
  <c r="O972" i="11"/>
  <c r="Q972" i="11" s="1"/>
  <c r="M976" i="11"/>
  <c r="P976" i="11"/>
  <c r="R976" i="11" s="1"/>
  <c r="C978" i="11"/>
  <c r="D977" i="11" s="1"/>
  <c r="K977" i="11"/>
  <c r="C977" i="11"/>
  <c r="E964" i="11"/>
  <c r="D960" i="11"/>
  <c r="C965" i="11"/>
  <c r="J294" i="11"/>
  <c r="J295" i="11"/>
  <c r="J293" i="11"/>
  <c r="J292" i="11"/>
  <c r="L311" i="1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P984" i="11" l="1"/>
  <c r="R984" i="11" s="1"/>
  <c r="L980" i="11"/>
  <c r="L979" i="11"/>
  <c r="M978" i="11"/>
  <c r="M977" i="11"/>
  <c r="P977" i="11"/>
  <c r="R977" i="11" s="1"/>
  <c r="L974" i="11"/>
  <c r="O981" i="11" s="1"/>
  <c r="Q981" i="11" s="1"/>
  <c r="L975" i="11"/>
  <c r="O982" i="11" s="1"/>
  <c r="Q982" i="11" s="1"/>
  <c r="L976" i="11"/>
  <c r="O983" i="11" s="1"/>
  <c r="Q983" i="11" s="1"/>
  <c r="L977" i="11"/>
  <c r="L978" i="11"/>
  <c r="O985" i="11" s="1"/>
  <c r="Q985" i="11" s="1"/>
  <c r="D976" i="11"/>
  <c r="D978" i="11"/>
  <c r="D975" i="11"/>
  <c r="E965" i="11"/>
  <c r="D961" i="11"/>
  <c r="C966" i="11"/>
  <c r="J286" i="11"/>
  <c r="J285" i="11"/>
  <c r="J288" i="11"/>
  <c r="J287" i="11"/>
  <c r="O329" i="1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N979" i="11" l="1"/>
  <c r="O986" i="11"/>
  <c r="Q986" i="11" s="1"/>
  <c r="O979" i="11"/>
  <c r="Q979" i="11" s="1"/>
  <c r="O977" i="11"/>
  <c r="Q977" i="11" s="1"/>
  <c r="O984" i="11"/>
  <c r="Q984" i="11" s="1"/>
  <c r="N980" i="11"/>
  <c r="O980" i="11"/>
  <c r="Q980" i="11" s="1"/>
  <c r="O987" i="11"/>
  <c r="Q987" i="11" s="1"/>
  <c r="N981" i="11"/>
  <c r="N978" i="11"/>
  <c r="O978" i="11"/>
  <c r="Q978" i="11" s="1"/>
  <c r="N977" i="11"/>
  <c r="N976" i="11"/>
  <c r="O976" i="11"/>
  <c r="Q976" i="11" s="1"/>
  <c r="N974" i="11"/>
  <c r="O974" i="11"/>
  <c r="Q974" i="11" s="1"/>
  <c r="N975" i="11"/>
  <c r="O975" i="11"/>
  <c r="Q975" i="11" s="1"/>
  <c r="E966" i="11"/>
  <c r="D962" i="11"/>
  <c r="C967" i="11"/>
  <c r="J280" i="11"/>
  <c r="J281" i="11"/>
  <c r="D289" i="1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967" i="11" l="1"/>
  <c r="D963" i="11"/>
  <c r="C968" i="11"/>
  <c r="J274" i="11"/>
  <c r="J273" i="11"/>
  <c r="E293" i="1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E968" i="11" l="1"/>
  <c r="D964" i="11"/>
  <c r="C969" i="11"/>
  <c r="N281" i="1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969" i="11" l="1"/>
  <c r="D965" i="11"/>
  <c r="C970" i="11"/>
  <c r="C971" i="11"/>
  <c r="J267" i="11"/>
  <c r="J266" i="11"/>
  <c r="E281" i="1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D973" i="11" l="1"/>
  <c r="E970" i="11"/>
  <c r="D966" i="11"/>
  <c r="E977" i="11"/>
  <c r="D968" i="11"/>
  <c r="D970" i="11"/>
  <c r="D969" i="11"/>
  <c r="D971" i="11"/>
  <c r="D972" i="11"/>
  <c r="D974" i="11"/>
  <c r="E971" i="11"/>
  <c r="E972" i="11"/>
  <c r="E975" i="11"/>
  <c r="E974" i="11"/>
  <c r="E973" i="11"/>
  <c r="D967" i="11"/>
  <c r="E976" i="11"/>
  <c r="E978" i="11"/>
  <c r="P273" i="1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J260" i="11" l="1"/>
  <c r="J259" i="11"/>
  <c r="E274" i="1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J253" i="11" l="1"/>
  <c r="J252" i="11"/>
  <c r="D256" i="1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J246" i="11" l="1"/>
  <c r="J245" i="11"/>
  <c r="D250" i="1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J238" i="11" l="1"/>
  <c r="J239" i="11"/>
  <c r="G218" i="7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J231" i="11" s="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J232" i="11" l="1"/>
  <c r="J233" i="11"/>
  <c r="G212" i="7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J223" i="11" s="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J210" i="11" s="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J27" i="11" s="1"/>
  <c r="G27" i="11"/>
  <c r="B27" i="11"/>
  <c r="I26" i="11"/>
  <c r="G26" i="11"/>
  <c r="B26" i="11"/>
  <c r="I25" i="11"/>
  <c r="J25" i="11" s="1"/>
  <c r="G25" i="11"/>
  <c r="B25" i="11"/>
  <c r="K24" i="11"/>
  <c r="G24" i="11"/>
  <c r="C24" i="11"/>
  <c r="K23" i="11"/>
  <c r="C23" i="11"/>
  <c r="K22" i="11"/>
  <c r="E202" i="7"/>
  <c r="C202" i="7"/>
  <c r="G202" i="7"/>
  <c r="K64" i="11" l="1"/>
  <c r="J64" i="11"/>
  <c r="J65" i="11"/>
  <c r="J113" i="11"/>
  <c r="J112" i="11"/>
  <c r="J218" i="11"/>
  <c r="J217" i="11"/>
  <c r="J29" i="11"/>
  <c r="J28" i="11"/>
  <c r="J43" i="11"/>
  <c r="J42" i="11"/>
  <c r="I71" i="11"/>
  <c r="J70" i="11"/>
  <c r="J99" i="11"/>
  <c r="J98" i="11"/>
  <c r="F204" i="12"/>
  <c r="G204" i="12" s="1"/>
  <c r="J224" i="11"/>
  <c r="J225" i="11"/>
  <c r="J50" i="11"/>
  <c r="J49" i="11"/>
  <c r="J26" i="11"/>
  <c r="J38" i="11"/>
  <c r="J37" i="11"/>
  <c r="J57" i="11"/>
  <c r="J56" i="11"/>
  <c r="J60" i="11"/>
  <c r="J59" i="11"/>
  <c r="J106" i="11"/>
  <c r="J105" i="11"/>
  <c r="J204" i="11"/>
  <c r="J203" i="11"/>
  <c r="J120" i="11"/>
  <c r="J119" i="11"/>
  <c r="J85" i="11"/>
  <c r="J84" i="11"/>
  <c r="J92" i="11"/>
  <c r="J91" i="11"/>
  <c r="I116" i="11"/>
  <c r="J115" i="11"/>
  <c r="H34" i="1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J117" i="11" l="1"/>
  <c r="J116" i="11"/>
  <c r="J212" i="11"/>
  <c r="J211" i="11"/>
  <c r="J72" i="11"/>
  <c r="J71" i="11"/>
  <c r="P62" i="1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C542" i="11"/>
  <c r="K541" i="11"/>
  <c r="L541" i="11" s="1"/>
  <c r="E552" i="11" l="1"/>
  <c r="D538" i="1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  <c r="B748" i="11"/>
  <c r="C748" i="11" l="1"/>
  <c r="K748" i="11"/>
  <c r="B749" i="11"/>
  <c r="C750" i="11" l="1"/>
  <c r="K749" i="11"/>
  <c r="C749" i="11"/>
  <c r="P748" i="11"/>
  <c r="R748" i="11" s="1"/>
  <c r="M748" i="11"/>
  <c r="L749" i="11"/>
  <c r="L751" i="11"/>
  <c r="L748" i="11"/>
  <c r="L747" i="11"/>
  <c r="L746" i="11"/>
  <c r="P755" i="11"/>
  <c r="R755" i="11" s="1"/>
  <c r="L745" i="11"/>
  <c r="E761" i="11"/>
  <c r="D751" i="11"/>
  <c r="E758" i="11"/>
  <c r="D748" i="11"/>
  <c r="E753" i="11"/>
  <c r="E755" i="11"/>
  <c r="D744" i="11"/>
  <c r="E757" i="11"/>
  <c r="E752" i="11"/>
  <c r="D746" i="11"/>
  <c r="E754" i="11"/>
  <c r="E756" i="11"/>
  <c r="E751" i="11"/>
  <c r="D749" i="11"/>
  <c r="E759" i="11"/>
  <c r="E750" i="11"/>
  <c r="D747" i="11"/>
  <c r="E760" i="11"/>
  <c r="D745" i="11"/>
  <c r="D750" i="11"/>
  <c r="E749" i="11"/>
  <c r="E748" i="11"/>
  <c r="N749" i="11" l="1"/>
  <c r="O749" i="11"/>
  <c r="Q749" i="11" s="1"/>
  <c r="O756" i="11"/>
  <c r="Q756" i="11" s="1"/>
  <c r="O746" i="11"/>
  <c r="Q746" i="11" s="1"/>
  <c r="N746" i="11"/>
  <c r="O753" i="11"/>
  <c r="Q753" i="11" s="1"/>
  <c r="D752" i="11"/>
  <c r="E762" i="11"/>
  <c r="N748" i="11"/>
  <c r="O748" i="11"/>
  <c r="Q748" i="11" s="1"/>
  <c r="O755" i="11"/>
  <c r="Q755" i="11" s="1"/>
  <c r="N745" i="11"/>
  <c r="O745" i="11"/>
  <c r="Q745" i="11" s="1"/>
  <c r="N747" i="11"/>
  <c r="O747" i="11"/>
  <c r="Q747" i="11" s="1"/>
  <c r="O754" i="11"/>
  <c r="Q754" i="11" s="1"/>
  <c r="L752" i="11"/>
  <c r="M749" i="11"/>
  <c r="M750" i="11"/>
  <c r="P749" i="11"/>
  <c r="R749" i="11" s="1"/>
  <c r="P756" i="11"/>
  <c r="R756" i="11" s="1"/>
  <c r="O751" i="11"/>
  <c r="Q751" i="11" s="1"/>
  <c r="O758" i="11"/>
  <c r="Q758" i="11" s="1"/>
  <c r="L750" i="11"/>
  <c r="N751" i="11" s="1"/>
  <c r="E763" i="11"/>
  <c r="D753" i="11"/>
  <c r="N750" i="11" l="1"/>
  <c r="O750" i="11"/>
  <c r="Q750" i="11" s="1"/>
  <c r="O757" i="11"/>
  <c r="Q757" i="11" s="1"/>
  <c r="N752" i="11"/>
  <c r="O752" i="11"/>
  <c r="Q752" i="11" s="1"/>
  <c r="N753" i="11"/>
  <c r="O759" i="11"/>
  <c r="Q759" i="11" s="1"/>
  <c r="B1084" i="11" l="1"/>
  <c r="C1089" i="11" s="1"/>
  <c r="C1085" i="11" l="1"/>
  <c r="C1084" i="11"/>
  <c r="C1090" i="11"/>
  <c r="C1088" i="11"/>
  <c r="C1086" i="11"/>
  <c r="C1087" i="11"/>
  <c r="D1082" i="11" l="1"/>
  <c r="D1083" i="11"/>
  <c r="D1081" i="11"/>
  <c r="D1080" i="11"/>
  <c r="G1070" i="11" l="1"/>
  <c r="H1070" i="11" s="1"/>
  <c r="K1070" i="11"/>
  <c r="P1070" i="11" s="1"/>
  <c r="R1070" i="11" s="1"/>
  <c r="L1067" i="11" l="1"/>
  <c r="M1070" i="11"/>
  <c r="O1067" i="11" l="1"/>
  <c r="Q1067" i="11" s="1"/>
  <c r="N1067" i="11"/>
  <c r="G1095" i="11"/>
  <c r="G1089" i="11"/>
  <c r="G1086" i="11"/>
  <c r="G1074" i="11"/>
  <c r="G1096" i="11"/>
  <c r="G1071" i="11"/>
  <c r="G1081" i="11"/>
  <c r="G1078" i="11"/>
  <c r="G1103" i="11"/>
  <c r="H1109" i="11" s="1"/>
  <c r="G1097" i="11"/>
  <c r="G1080" i="11"/>
  <c r="G1083" i="11"/>
  <c r="G1072" i="11"/>
  <c r="G1101" i="11"/>
  <c r="G1077" i="11"/>
  <c r="G1098" i="11"/>
  <c r="K1076" i="11"/>
  <c r="P1076" i="11" s="1"/>
  <c r="R1076" i="11" s="1"/>
  <c r="G1076" i="11"/>
  <c r="K1091" i="11"/>
  <c r="K1104" i="11"/>
  <c r="K1084" i="11"/>
  <c r="G1091" i="11"/>
  <c r="G1082" i="11"/>
  <c r="K1075" i="11"/>
  <c r="P1075" i="11" s="1"/>
  <c r="R1075" i="11" s="1"/>
  <c r="G1073" i="11"/>
  <c r="G1093" i="11"/>
  <c r="K1098" i="11"/>
  <c r="P1105" i="11" s="1"/>
  <c r="R1105" i="11" s="1"/>
  <c r="G1099" i="11"/>
  <c r="K1079" i="11"/>
  <c r="K1102" i="11"/>
  <c r="K1103" i="11"/>
  <c r="G1104" i="11"/>
  <c r="H1110" i="11" s="1"/>
  <c r="K1078" i="11"/>
  <c r="K1081" i="11"/>
  <c r="G1075" i="11"/>
  <c r="K1077" i="11"/>
  <c r="M1077" i="11" s="1"/>
  <c r="K1080" i="11"/>
  <c r="K1092" i="11"/>
  <c r="G1079" i="11"/>
  <c r="K1089" i="11"/>
  <c r="K1100" i="11"/>
  <c r="G1090" i="11"/>
  <c r="K1095" i="11"/>
  <c r="M1095" i="11" s="1"/>
  <c r="G1092" i="11"/>
  <c r="K1099" i="11"/>
  <c r="G1102" i="11"/>
  <c r="H1108" i="11" s="1"/>
  <c r="G1100" i="11"/>
  <c r="G1094" i="11"/>
  <c r="K1101" i="11"/>
  <c r="K1094" i="11"/>
  <c r="K1090" i="11"/>
  <c r="M1090" i="11" s="1"/>
  <c r="K1086" i="11"/>
  <c r="G1084" i="11"/>
  <c r="K1097" i="11"/>
  <c r="G1085" i="11"/>
  <c r="G1087" i="11"/>
  <c r="K1093" i="11"/>
  <c r="G1088" i="11"/>
  <c r="K1074" i="11"/>
  <c r="L1077" i="11" s="1"/>
  <c r="K1088" i="11"/>
  <c r="K1085" i="11"/>
  <c r="K1087" i="11"/>
  <c r="K1072" i="11"/>
  <c r="P1072" i="11" s="1"/>
  <c r="R1072" i="11" s="1"/>
  <c r="K1096" i="11"/>
  <c r="P1096" i="11" s="1"/>
  <c r="R1096" i="11" s="1"/>
  <c r="K1083" i="11"/>
  <c r="P1083" i="11" s="1"/>
  <c r="R1083" i="11" s="1"/>
  <c r="K1071" i="11"/>
  <c r="K1073" i="11"/>
  <c r="P1073" i="11" s="1"/>
  <c r="R1073" i="11" s="1"/>
  <c r="K1082" i="11"/>
  <c r="M1099" i="11" l="1"/>
  <c r="P1106" i="11"/>
  <c r="R1106" i="11" s="1"/>
  <c r="M1079" i="11"/>
  <c r="H1105" i="11"/>
  <c r="M1104" i="11"/>
  <c r="L1107" i="11"/>
  <c r="M1105" i="11"/>
  <c r="P1111" i="11"/>
  <c r="R1111" i="11" s="1"/>
  <c r="H1107" i="11"/>
  <c r="M1101" i="11"/>
  <c r="P1108" i="11"/>
  <c r="R1108" i="11" s="1"/>
  <c r="M1100" i="11"/>
  <c r="P1107" i="11"/>
  <c r="R1107" i="11" s="1"/>
  <c r="L1105" i="11"/>
  <c r="P1109" i="11"/>
  <c r="R1109" i="11" s="1"/>
  <c r="H1091" i="11"/>
  <c r="H1106" i="11"/>
  <c r="L1106" i="11"/>
  <c r="P1110" i="11"/>
  <c r="R1110" i="11" s="1"/>
  <c r="P1101" i="11"/>
  <c r="R1101" i="11" s="1"/>
  <c r="M1098" i="11"/>
  <c r="P1093" i="11"/>
  <c r="R1093" i="11" s="1"/>
  <c r="H1093" i="11"/>
  <c r="H1104" i="11"/>
  <c r="P1103" i="11"/>
  <c r="R1103" i="11" s="1"/>
  <c r="H1087" i="11"/>
  <c r="H1090" i="11"/>
  <c r="L1075" i="11"/>
  <c r="L1089" i="11"/>
  <c r="H1098" i="11"/>
  <c r="M1103" i="11"/>
  <c r="H1099" i="11"/>
  <c r="L1087" i="11"/>
  <c r="H1086" i="11"/>
  <c r="H1102" i="11"/>
  <c r="H1103" i="11"/>
  <c r="L1090" i="11"/>
  <c r="M1094" i="11"/>
  <c r="H1096" i="11"/>
  <c r="L1083" i="11"/>
  <c r="P1102" i="11"/>
  <c r="R1102" i="11" s="1"/>
  <c r="H1079" i="11"/>
  <c r="P1091" i="11"/>
  <c r="R1091" i="11" s="1"/>
  <c r="H1080" i="11"/>
  <c r="L1085" i="11"/>
  <c r="O1085" i="11" s="1"/>
  <c r="Q1085" i="11" s="1"/>
  <c r="P1094" i="11"/>
  <c r="R1094" i="11" s="1"/>
  <c r="H1081" i="11"/>
  <c r="H1092" i="11"/>
  <c r="L1088" i="11"/>
  <c r="N1089" i="11" s="1"/>
  <c r="H1100" i="11"/>
  <c r="L1082" i="11"/>
  <c r="L1078" i="11"/>
  <c r="P1098" i="11"/>
  <c r="R1098" i="11" s="1"/>
  <c r="H1095" i="11"/>
  <c r="M1073" i="11"/>
  <c r="L1074" i="11"/>
  <c r="P1095" i="11"/>
  <c r="R1095" i="11" s="1"/>
  <c r="L1100" i="11"/>
  <c r="P1100" i="11"/>
  <c r="R1100" i="11" s="1"/>
  <c r="P1081" i="11"/>
  <c r="R1081" i="11" s="1"/>
  <c r="M1071" i="11"/>
  <c r="M1091" i="11"/>
  <c r="L1070" i="11"/>
  <c r="O1077" i="11" s="1"/>
  <c r="Q1077" i="11" s="1"/>
  <c r="H1101" i="11"/>
  <c r="M1096" i="11"/>
  <c r="P1078" i="11"/>
  <c r="R1078" i="11" s="1"/>
  <c r="H1076" i="11"/>
  <c r="H1072" i="11"/>
  <c r="L1094" i="11"/>
  <c r="O1094" i="11" s="1"/>
  <c r="Q1094" i="11" s="1"/>
  <c r="H1094" i="11"/>
  <c r="H1088" i="11"/>
  <c r="L1101" i="11"/>
  <c r="O1108" i="11" s="1"/>
  <c r="Q1108" i="11" s="1"/>
  <c r="L1092" i="11"/>
  <c r="O1092" i="11" s="1"/>
  <c r="Q1092" i="11" s="1"/>
  <c r="L1093" i="11"/>
  <c r="H1089" i="11"/>
  <c r="H1075" i="11"/>
  <c r="N1083" i="11"/>
  <c r="N1078" i="11"/>
  <c r="O1089" i="11"/>
  <c r="Q1089" i="11" s="1"/>
  <c r="N1090" i="11"/>
  <c r="O1074" i="11"/>
  <c r="Q1074" i="11" s="1"/>
  <c r="P1085" i="11"/>
  <c r="R1085" i="11" s="1"/>
  <c r="L1081" i="11"/>
  <c r="L1086" i="11"/>
  <c r="L1104" i="11"/>
  <c r="O1111" i="11" s="1"/>
  <c r="Q1111" i="11" s="1"/>
  <c r="L1102" i="11"/>
  <c r="O1109" i="11" s="1"/>
  <c r="Q1109" i="11" s="1"/>
  <c r="M1089" i="11"/>
  <c r="L1080" i="11"/>
  <c r="O1087" i="11" s="1"/>
  <c r="Q1087" i="11" s="1"/>
  <c r="M1078" i="11"/>
  <c r="M1072" i="11"/>
  <c r="H1078" i="11"/>
  <c r="H1084" i="11"/>
  <c r="P1082" i="11"/>
  <c r="R1082" i="11" s="1"/>
  <c r="H1071" i="11"/>
  <c r="M1083" i="11"/>
  <c r="M1097" i="11"/>
  <c r="P1090" i="11"/>
  <c r="R1090" i="11" s="1"/>
  <c r="M1102" i="11"/>
  <c r="L1071" i="11"/>
  <c r="H1097" i="11"/>
  <c r="H1082" i="11"/>
  <c r="L1079" i="11"/>
  <c r="H1083" i="11"/>
  <c r="P1097" i="11"/>
  <c r="R1097" i="11" s="1"/>
  <c r="H1077" i="11"/>
  <c r="P1077" i="11"/>
  <c r="R1077" i="11" s="1"/>
  <c r="P1074" i="11"/>
  <c r="R1074" i="11" s="1"/>
  <c r="L1076" i="11"/>
  <c r="O1083" i="11" s="1"/>
  <c r="Q1083" i="11" s="1"/>
  <c r="L1091" i="11"/>
  <c r="N1092" i="11" s="1"/>
  <c r="L1095" i="11"/>
  <c r="M1088" i="11"/>
  <c r="L1103" i="11"/>
  <c r="O1110" i="11" s="1"/>
  <c r="Q1110" i="11" s="1"/>
  <c r="M1084" i="11"/>
  <c r="P1084" i="11"/>
  <c r="R1084" i="11" s="1"/>
  <c r="P1080" i="11"/>
  <c r="R1080" i="11" s="1"/>
  <c r="L1098" i="11"/>
  <c r="M1082" i="11"/>
  <c r="L1097" i="11"/>
  <c r="P1087" i="11"/>
  <c r="R1087" i="11" s="1"/>
  <c r="P1099" i="11"/>
  <c r="R1099" i="11" s="1"/>
  <c r="M1093" i="11"/>
  <c r="M1075" i="11"/>
  <c r="L1068" i="11"/>
  <c r="O1075" i="11" s="1"/>
  <c r="Q1075" i="11" s="1"/>
  <c r="H1074" i="11"/>
  <c r="P1086" i="11"/>
  <c r="R1086" i="11" s="1"/>
  <c r="P1079" i="11"/>
  <c r="R1079" i="11" s="1"/>
  <c r="P1088" i="11"/>
  <c r="R1088" i="11" s="1"/>
  <c r="P1104" i="11"/>
  <c r="R1104" i="11" s="1"/>
  <c r="L1072" i="11"/>
  <c r="L1099" i="11"/>
  <c r="L1096" i="11"/>
  <c r="M1087" i="11"/>
  <c r="M1080" i="11"/>
  <c r="P1092" i="11"/>
  <c r="R1092" i="11" s="1"/>
  <c r="L1084" i="11"/>
  <c r="N1085" i="11" s="1"/>
  <c r="M1076" i="11"/>
  <c r="H1073" i="11"/>
  <c r="M1081" i="11"/>
  <c r="P1089" i="11"/>
  <c r="R1089" i="11" s="1"/>
  <c r="M1085" i="11"/>
  <c r="H1085" i="11"/>
  <c r="M1074" i="11"/>
  <c r="M1092" i="11"/>
  <c r="P1071" i="11"/>
  <c r="R1071" i="11" s="1"/>
  <c r="L1069" i="11"/>
  <c r="L1073" i="11"/>
  <c r="N1074" i="11" s="1"/>
  <c r="M1086" i="11"/>
  <c r="N1105" i="11" l="1"/>
  <c r="O1105" i="11"/>
  <c r="Q1105" i="11" s="1"/>
  <c r="O1112" i="11"/>
  <c r="Q1112" i="11" s="1"/>
  <c r="O1107" i="11"/>
  <c r="Q1107" i="11" s="1"/>
  <c r="N1108" i="11"/>
  <c r="O1114" i="11"/>
  <c r="Q1114" i="11" s="1"/>
  <c r="O1082" i="11"/>
  <c r="Q1082" i="11" s="1"/>
  <c r="O1070" i="11"/>
  <c r="Q1070" i="11" s="1"/>
  <c r="N1094" i="11"/>
  <c r="O1100" i="11"/>
  <c r="Q1100" i="11" s="1"/>
  <c r="N1107" i="11"/>
  <c r="N1106" i="11"/>
  <c r="O1106" i="11"/>
  <c r="Q1106" i="11" s="1"/>
  <c r="O1113" i="11"/>
  <c r="Q1113" i="11" s="1"/>
  <c r="N1082" i="11"/>
  <c r="O1101" i="11"/>
  <c r="Q1101" i="11" s="1"/>
  <c r="N1101" i="11"/>
  <c r="N1088" i="11"/>
  <c r="N1093" i="11"/>
  <c r="O1090" i="11"/>
  <c r="Q1090" i="11" s="1"/>
  <c r="N1075" i="11"/>
  <c r="O1081" i="11"/>
  <c r="Q1081" i="11" s="1"/>
  <c r="N1081" i="11"/>
  <c r="O1088" i="11"/>
  <c r="Q1088" i="11" s="1"/>
  <c r="N1096" i="11"/>
  <c r="O1096" i="11"/>
  <c r="Q1096" i="11" s="1"/>
  <c r="N1086" i="11"/>
  <c r="O1086" i="11"/>
  <c r="Q1086" i="11" s="1"/>
  <c r="N1072" i="11"/>
  <c r="O1072" i="11"/>
  <c r="Q1072" i="11" s="1"/>
  <c r="N1087" i="11"/>
  <c r="O1069" i="11"/>
  <c r="Q1069" i="11" s="1"/>
  <c r="N1069" i="11"/>
  <c r="O1103" i="11"/>
  <c r="Q1103" i="11" s="1"/>
  <c r="N1103" i="11"/>
  <c r="N1084" i="11"/>
  <c r="O1084" i="11"/>
  <c r="Q1084" i="11" s="1"/>
  <c r="O1093" i="11"/>
  <c r="Q1093" i="11" s="1"/>
  <c r="N1080" i="11"/>
  <c r="O1080" i="11"/>
  <c r="Q1080" i="11" s="1"/>
  <c r="N1077" i="11"/>
  <c r="O1097" i="11"/>
  <c r="Q1097" i="11" s="1"/>
  <c r="N1097" i="11"/>
  <c r="N1095" i="11"/>
  <c r="O1095" i="11"/>
  <c r="Q1095" i="11" s="1"/>
  <c r="O1079" i="11"/>
  <c r="Q1079" i="11" s="1"/>
  <c r="N1079" i="11"/>
  <c r="O1071" i="11"/>
  <c r="Q1071" i="11" s="1"/>
  <c r="N1071" i="11"/>
  <c r="N1099" i="11"/>
  <c r="O1099" i="11"/>
  <c r="Q1099" i="11" s="1"/>
  <c r="N1091" i="11"/>
  <c r="O1091" i="11"/>
  <c r="Q1091" i="11" s="1"/>
  <c r="N1102" i="11"/>
  <c r="O1102" i="11"/>
  <c r="Q1102" i="11" s="1"/>
  <c r="N1070" i="11"/>
  <c r="O1078" i="11"/>
  <c r="Q1078" i="11" s="1"/>
  <c r="O1068" i="11"/>
  <c r="Q1068" i="11" s="1"/>
  <c r="N1068" i="11"/>
  <c r="N1073" i="11"/>
  <c r="O1073" i="11"/>
  <c r="Q1073" i="11" s="1"/>
  <c r="O1098" i="11"/>
  <c r="Q1098" i="11" s="1"/>
  <c r="N1098" i="11"/>
  <c r="O1076" i="11"/>
  <c r="Q1076" i="11" s="1"/>
  <c r="N1076" i="11"/>
  <c r="O1104" i="11"/>
  <c r="Q1104" i="11" s="1"/>
  <c r="N1104" i="11"/>
  <c r="N1100" i="11"/>
  <c r="C1132" i="11"/>
  <c r="D1131" i="11" s="1"/>
  <c r="D1129" i="11" l="1"/>
  <c r="D1130" i="11"/>
  <c r="D1128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<sst xmlns="http://schemas.openxmlformats.org/spreadsheetml/2006/main" count="51" uniqueCount="26">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</sst>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  <xf numFmtId="2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log'!$B$2:$B$1500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  <c:pt idx="735" formatCode="#,##0">
                  <c:v>132299</c:v>
                </c:pt>
                <c:pt idx="736" formatCode="#,##0">
                  <c:v>132360</c:v>
                </c:pt>
                <c:pt idx="737" formatCode="#,##0">
                  <c:v>132466</c:v>
                </c:pt>
                <c:pt idx="738" formatCode="#,##0">
                  <c:v>132532</c:v>
                </c:pt>
                <c:pt idx="739">
                  <c:v>132635.33333333334</c:v>
                </c:pt>
                <c:pt idx="740">
                  <c:v>132738.66666666669</c:v>
                </c:pt>
                <c:pt idx="741" formatCode="#,##0">
                  <c:v>132842</c:v>
                </c:pt>
                <c:pt idx="742" formatCode="#,##0">
                  <c:v>132881</c:v>
                </c:pt>
                <c:pt idx="743" formatCode="#,##0">
                  <c:v>132926</c:v>
                </c:pt>
                <c:pt idx="744" formatCode="#,##0">
                  <c:v>132955</c:v>
                </c:pt>
                <c:pt idx="745" formatCode="#,##0">
                  <c:v>133021</c:v>
                </c:pt>
                <c:pt idx="746">
                  <c:v>133056.33333333334</c:v>
                </c:pt>
                <c:pt idx="747">
                  <c:v>133091.66666666669</c:v>
                </c:pt>
                <c:pt idx="748" formatCode="#,##0">
                  <c:v>133127</c:v>
                </c:pt>
                <c:pt idx="749" formatCode="#,##0">
                  <c:v>133209</c:v>
                </c:pt>
                <c:pt idx="750">
                  <c:v>133305.33333333334</c:v>
                </c:pt>
                <c:pt idx="751">
                  <c:v>133401.66666666669</c:v>
                </c:pt>
                <c:pt idx="752" formatCode="#,##0">
                  <c:v>133498</c:v>
                </c:pt>
                <c:pt idx="753" formatCode="0.0">
                  <c:v>133577.79999999999</c:v>
                </c:pt>
                <c:pt idx="754" formatCode="0.0">
                  <c:v>133657.59999999998</c:v>
                </c:pt>
                <c:pt idx="755" formatCode="0.0">
                  <c:v>133737.39999999997</c:v>
                </c:pt>
                <c:pt idx="756" formatCode="0.0">
                  <c:v>133817.19999999995</c:v>
                </c:pt>
                <c:pt idx="757" formatCode="#,##0">
                  <c:v>133897</c:v>
                </c:pt>
                <c:pt idx="758" formatCode="0.0">
                  <c:v>133975</c:v>
                </c:pt>
                <c:pt idx="759" formatCode="0.0">
                  <c:v>134053</c:v>
                </c:pt>
                <c:pt idx="760" formatCode="0.0">
                  <c:v>134131</c:v>
                </c:pt>
                <c:pt idx="761" formatCode="0.0">
                  <c:v>134209</c:v>
                </c:pt>
                <c:pt idx="762" formatCode="0.0">
                  <c:v>134287</c:v>
                </c:pt>
                <c:pt idx="763" formatCode="0.0">
                  <c:v>134365</c:v>
                </c:pt>
                <c:pt idx="764" formatCode="#,##0">
                  <c:v>134443</c:v>
                </c:pt>
                <c:pt idx="765" formatCode="0.0">
                  <c:v>134492.66666666666</c:v>
                </c:pt>
                <c:pt idx="766" formatCode="0.0">
                  <c:v>134542.33333333331</c:v>
                </c:pt>
                <c:pt idx="767" formatCode="0.0">
                  <c:v>134591.99999999997</c:v>
                </c:pt>
                <c:pt idx="768" formatCode="0.0">
                  <c:v>134641.66666666663</c:v>
                </c:pt>
                <c:pt idx="769" formatCode="0.0">
                  <c:v>134691.33333333328</c:v>
                </c:pt>
                <c:pt idx="770" formatCode="0.0">
                  <c:v>134740.99999999994</c:v>
                </c:pt>
                <c:pt idx="771" formatCode="0.0">
                  <c:v>134790.6666666666</c:v>
                </c:pt>
                <c:pt idx="772" formatCode="0.0">
                  <c:v>134840.33333333326</c:v>
                </c:pt>
                <c:pt idx="773" formatCode="#,##0">
                  <c:v>134890</c:v>
                </c:pt>
                <c:pt idx="774" formatCode="0.0">
                  <c:v>135073.10975291656</c:v>
                </c:pt>
                <c:pt idx="775" formatCode="0.0">
                  <c:v>135256.46807267732</c:v>
                </c:pt>
                <c:pt idx="776" formatCode="0.0">
                  <c:v>135440.07529670547</c:v>
                </c:pt>
                <c:pt idx="777" formatCode="0.0">
                  <c:v>135623.93176288222</c:v>
                </c:pt>
                <c:pt idx="778" formatCode="0.0">
                  <c:v>135808.03780954747</c:v>
                </c:pt>
                <c:pt idx="779" formatCode="0.0">
                  <c:v>135992.39377550042</c:v>
                </c:pt>
                <c:pt idx="780" formatCode="#,##0">
                  <c:v>136177</c:v>
                </c:pt>
                <c:pt idx="781" formatCode="0.0">
                  <c:v>136289.15109841191</c:v>
                </c:pt>
                <c:pt idx="782" formatCode="0.0">
                  <c:v>136401.39456094461</c:v>
                </c:pt>
                <c:pt idx="783" formatCode="0.0">
                  <c:v>136513.73046366626</c:v>
                </c:pt>
                <c:pt idx="784" formatCode="0.0">
                  <c:v>136626.15888270771</c:v>
                </c:pt>
                <c:pt idx="785" formatCode="0.0">
                  <c:v>136738.67989426249</c:v>
                </c:pt>
                <c:pt idx="786" formatCode="0.0">
                  <c:v>136851.29357458689</c:v>
                </c:pt>
                <c:pt idx="787" formatCode="#,##0">
                  <c:v>136964</c:v>
                </c:pt>
                <c:pt idx="788" formatCode="0.0">
                  <c:v>137034.42857142858</c:v>
                </c:pt>
                <c:pt idx="789" formatCode="0.0">
                  <c:v>137104.85714285716</c:v>
                </c:pt>
                <c:pt idx="790" formatCode="0.0">
                  <c:v>137175.28571428574</c:v>
                </c:pt>
                <c:pt idx="791" formatCode="0.0">
                  <c:v>137245.71428571432</c:v>
                </c:pt>
                <c:pt idx="792" formatCode="0.0">
                  <c:v>137316.1428571429</c:v>
                </c:pt>
                <c:pt idx="793" formatCode="0.0">
                  <c:v>137386.57142857148</c:v>
                </c:pt>
                <c:pt idx="794" formatCode="#,##0">
                  <c:v>137457</c:v>
                </c:pt>
                <c:pt idx="795" formatCode="0.00">
                  <c:v>137687.97523627459</c:v>
                </c:pt>
                <c:pt idx="796" formatCode="0.00">
                  <c:v>137919.33859072265</c:v>
                </c:pt>
                <c:pt idx="797" formatCode="0.00">
                  <c:v>138151.09071551677</c:v>
                </c:pt>
                <c:pt idx="798" formatCode="0.00">
                  <c:v>138383.23226392543</c:v>
                </c:pt>
                <c:pt idx="799" formatCode="0.00">
                  <c:v>138615.76389031476</c:v>
                </c:pt>
                <c:pt idx="800" formatCode="0.00">
                  <c:v>138848.68625015055</c:v>
                </c:pt>
                <c:pt idx="801" formatCode="#,##0">
                  <c:v>139082</c:v>
                </c:pt>
                <c:pt idx="802" formatCode="0.00">
                  <c:v>139199.14285714287</c:v>
                </c:pt>
                <c:pt idx="803" formatCode="0.00">
                  <c:v>139316.28571428574</c:v>
                </c:pt>
                <c:pt idx="804" formatCode="0.00">
                  <c:v>139433.42857142861</c:v>
                </c:pt>
                <c:pt idx="805" formatCode="0.00">
                  <c:v>139550.57142857148</c:v>
                </c:pt>
                <c:pt idx="806" formatCode="0.00">
                  <c:v>139667.71428571435</c:v>
                </c:pt>
                <c:pt idx="807" formatCode="0.00">
                  <c:v>139784.85714285722</c:v>
                </c:pt>
                <c:pt idx="808" formatCode="#,##0">
                  <c:v>139902</c:v>
                </c:pt>
                <c:pt idx="809" formatCode="0.00">
                  <c:v>140392.52439861279</c:v>
                </c:pt>
                <c:pt idx="810" formatCode="0.00">
                  <c:v>140884.76867389379</c:v>
                </c:pt>
                <c:pt idx="811" formatCode="0.00">
                  <c:v>141378.73885607463</c:v>
                </c:pt>
                <c:pt idx="812" formatCode="0.00">
                  <c:v>141874.44099653017</c:v>
                </c:pt>
                <c:pt idx="813" formatCode="0.00">
                  <c:v>142371.88116785258</c:v>
                </c:pt>
                <c:pt idx="814" formatCode="0.00">
                  <c:v>142871.06546392577</c:v>
                </c:pt>
                <c:pt idx="815" formatCode="#,##0">
                  <c:v>143372</c:v>
                </c:pt>
                <c:pt idx="816" formatCode="0.00">
                  <c:v>143683.64224221418</c:v>
                </c:pt>
                <c:pt idx="817" formatCode="0.00">
                  <c:v>143995.96188927125</c:v>
                </c:pt>
                <c:pt idx="818" formatCode="0.00">
                  <c:v>144308.96041362023</c:v>
                </c:pt>
                <c:pt idx="819" formatCode="0.00">
                  <c:v>144622.63929091077</c:v>
                </c:pt>
                <c:pt idx="820" formatCode="#,##0">
                  <c:v>144937</c:v>
                </c:pt>
                <c:pt idx="821">
                  <c:v>145294.78015696033</c:v>
                </c:pt>
                <c:pt idx="822">
                  <c:v>145653.44350206942</c:v>
                </c:pt>
                <c:pt idx="823">
                  <c:v>146012.99221549652</c:v>
                </c:pt>
                <c:pt idx="824">
                  <c:v>146373.42848279272</c:v>
                </c:pt>
                <c:pt idx="825">
                  <c:v>146734.75449490416</c:v>
                </c:pt>
                <c:pt idx="826">
                  <c:v>147096.97244818541</c:v>
                </c:pt>
                <c:pt idx="827">
                  <c:v>147460.08454441273</c:v>
                </c:pt>
                <c:pt idx="828">
                  <c:v>147824.0929907976</c:v>
                </c:pt>
                <c:pt idx="829" formatCode="#,##0">
                  <c:v>148189</c:v>
                </c:pt>
                <c:pt idx="830">
                  <c:v>148664</c:v>
                </c:pt>
                <c:pt idx="831">
                  <c:v>149139</c:v>
                </c:pt>
                <c:pt idx="832">
                  <c:v>149614</c:v>
                </c:pt>
                <c:pt idx="833">
                  <c:v>150089</c:v>
                </c:pt>
                <c:pt idx="834">
                  <c:v>150564</c:v>
                </c:pt>
                <c:pt idx="835">
                  <c:v>151039</c:v>
                </c:pt>
                <c:pt idx="836" formatCode="#,##0">
                  <c:v>151514</c:v>
                </c:pt>
                <c:pt idx="837">
                  <c:v>151860.28571428571</c:v>
                </c:pt>
                <c:pt idx="838">
                  <c:v>152206.57142857142</c:v>
                </c:pt>
                <c:pt idx="839">
                  <c:v>152552.85714285713</c:v>
                </c:pt>
                <c:pt idx="840">
                  <c:v>152899.14285714284</c:v>
                </c:pt>
                <c:pt idx="841">
                  <c:v>153245.42857142855</c:v>
                </c:pt>
                <c:pt idx="842">
                  <c:v>153591.71428571426</c:v>
                </c:pt>
                <c:pt idx="843" formatCode="#,##0">
                  <c:v>153938</c:v>
                </c:pt>
                <c:pt idx="844">
                  <c:v>154233.14285714287</c:v>
                </c:pt>
                <c:pt idx="845">
                  <c:v>154528.28571428574</c:v>
                </c:pt>
                <c:pt idx="846">
                  <c:v>154823.42857142861</c:v>
                </c:pt>
                <c:pt idx="847">
                  <c:v>155118.57142857148</c:v>
                </c:pt>
                <c:pt idx="848">
                  <c:v>155413.71428571435</c:v>
                </c:pt>
                <c:pt idx="849">
                  <c:v>155708.85714285722</c:v>
                </c:pt>
                <c:pt idx="850" formatCode="#,##0">
                  <c:v>156004</c:v>
                </c:pt>
                <c:pt idx="851">
                  <c:v>156027</c:v>
                </c:pt>
                <c:pt idx="852">
                  <c:v>156050</c:v>
                </c:pt>
                <c:pt idx="853">
                  <c:v>156073</c:v>
                </c:pt>
                <c:pt idx="854">
                  <c:v>156096</c:v>
                </c:pt>
                <c:pt idx="855">
                  <c:v>156119</c:v>
                </c:pt>
                <c:pt idx="856">
                  <c:v>156142</c:v>
                </c:pt>
                <c:pt idx="857" formatCode="#,##0">
                  <c:v>156165</c:v>
                </c:pt>
                <c:pt idx="858">
                  <c:v>156174</c:v>
                </c:pt>
                <c:pt idx="859">
                  <c:v>156183</c:v>
                </c:pt>
                <c:pt idx="860">
                  <c:v>156192</c:v>
                </c:pt>
                <c:pt idx="861">
                  <c:v>156201</c:v>
                </c:pt>
                <c:pt idx="862">
                  <c:v>156210</c:v>
                </c:pt>
                <c:pt idx="863">
                  <c:v>156219</c:v>
                </c:pt>
                <c:pt idx="864" formatCode="#,##0">
                  <c:v>156228</c:v>
                </c:pt>
                <c:pt idx="865">
                  <c:v>156236.85714285713</c:v>
                </c:pt>
                <c:pt idx="866">
                  <c:v>156245.71428571426</c:v>
                </c:pt>
                <c:pt idx="867">
                  <c:v>156254.57142857139</c:v>
                </c:pt>
                <c:pt idx="868">
                  <c:v>156263.42857142852</c:v>
                </c:pt>
                <c:pt idx="869">
                  <c:v>156272.28571428565</c:v>
                </c:pt>
                <c:pt idx="870">
                  <c:v>156281.14285714278</c:v>
                </c:pt>
                <c:pt idx="871" formatCode="#,##0">
                  <c:v>156290</c:v>
                </c:pt>
                <c:pt idx="872">
                  <c:v>156408.38467173316</c:v>
                </c:pt>
                <c:pt idx="873">
                  <c:v>156526.85901606534</c:v>
                </c:pt>
                <c:pt idx="874">
                  <c:v>156645.42310092069</c:v>
                </c:pt>
                <c:pt idx="875">
                  <c:v>156764.07699427474</c:v>
                </c:pt>
                <c:pt idx="876">
                  <c:v>156882.82076415457</c:v>
                </c:pt>
                <c:pt idx="877">
                  <c:v>157001.65447863878</c:v>
                </c:pt>
                <c:pt idx="878">
                  <c:v>157120.57820585751</c:v>
                </c:pt>
                <c:pt idx="879">
                  <c:v>157239.59201399254</c:v>
                </c:pt>
                <c:pt idx="880">
                  <c:v>157358.69597127728</c:v>
                </c:pt>
                <c:pt idx="881">
                  <c:v>157477.89014599682</c:v>
                </c:pt>
                <c:pt idx="882">
                  <c:v>157597.174606488</c:v>
                </c:pt>
                <c:pt idx="883">
                  <c:v>157716.54942113938</c:v>
                </c:pt>
                <c:pt idx="884">
                  <c:v>157836.01465839133</c:v>
                </c:pt>
                <c:pt idx="885">
                  <c:v>157955.5703867361</c:v>
                </c:pt>
                <c:pt idx="886">
                  <c:v>158075.21667471778</c:v>
                </c:pt>
                <c:pt idx="887">
                  <c:v>158194.95359093242</c:v>
                </c:pt>
                <c:pt idx="888">
                  <c:v>158314.78120402797</c:v>
                </c:pt>
                <c:pt idx="889">
                  <c:v>158434.69958270443</c:v>
                </c:pt>
                <c:pt idx="890">
                  <c:v>158554.70879571384</c:v>
                </c:pt>
                <c:pt idx="891">
                  <c:v>158674.80891186028</c:v>
                </c:pt>
                <c:pt idx="892" formatCode="#,##0">
                  <c:v>158795</c:v>
                </c:pt>
                <c:pt idx="893">
                  <c:v>159285.01177141105</c:v>
                </c:pt>
                <c:pt idx="894">
                  <c:v>159776.53562781296</c:v>
                </c:pt>
                <c:pt idx="895">
                  <c:v>160269.57623521815</c:v>
                </c:pt>
                <c:pt idx="896">
                  <c:v>160764.13827403751</c:v>
                </c:pt>
                <c:pt idx="897">
                  <c:v>161260.22643912479</c:v>
                </c:pt>
                <c:pt idx="898">
                  <c:v>161757.84543982119</c:v>
                </c:pt>
                <c:pt idx="899" formatCode="#,##0">
                  <c:v>162257</c:v>
                </c:pt>
                <c:pt idx="900">
                  <c:v>162268.56895367181</c:v>
                </c:pt>
                <c:pt idx="901">
                  <c:v>162280.13873221213</c:v>
                </c:pt>
                <c:pt idx="902">
                  <c:v>162291.70933567977</c:v>
                </c:pt>
                <c:pt idx="903">
                  <c:v>162303.28076413355</c:v>
                </c:pt>
                <c:pt idx="904">
                  <c:v>162314.8530176323</c:v>
                </c:pt>
                <c:pt idx="905">
                  <c:v>162326.42609623482</c:v>
                </c:pt>
                <c:pt idx="906" formatCode="#,##0">
                  <c:v>162338</c:v>
                </c:pt>
                <c:pt idx="907">
                  <c:v>162355.56572546379</c:v>
                </c:pt>
                <c:pt idx="908">
                  <c:v>162373.13335162064</c:v>
                </c:pt>
                <c:pt idx="909">
                  <c:v>162390.70287867621</c:v>
                </c:pt>
                <c:pt idx="910">
                  <c:v>162408.27430683622</c:v>
                </c:pt>
                <c:pt idx="911">
                  <c:v>162425.84763630634</c:v>
                </c:pt>
                <c:pt idx="912">
                  <c:v>162443.42286729231</c:v>
                </c:pt>
                <c:pt idx="913" formatCode="#,##0">
                  <c:v>162461</c:v>
                </c:pt>
                <c:pt idx="914">
                  <c:v>162469.42725988582</c:v>
                </c:pt>
                <c:pt idx="915">
                  <c:v>162477.85495691476</c:v>
                </c:pt>
                <c:pt idx="916">
                  <c:v>162486.28309110951</c:v>
                </c:pt>
                <c:pt idx="917">
                  <c:v>162494.71166249274</c:v>
                </c:pt>
                <c:pt idx="918">
                  <c:v>162503.14067108714</c:v>
                </c:pt>
                <c:pt idx="919">
                  <c:v>162511.57011691536</c:v>
                </c:pt>
                <c:pt idx="920" formatCode="#,##0">
                  <c:v>162520</c:v>
                </c:pt>
                <c:pt idx="921">
                  <c:v>162528.28571428571</c:v>
                </c:pt>
                <c:pt idx="922">
                  <c:v>162536.57142857142</c:v>
                </c:pt>
                <c:pt idx="923">
                  <c:v>162544.85714285713</c:v>
                </c:pt>
                <c:pt idx="924">
                  <c:v>162553.14285714284</c:v>
                </c:pt>
                <c:pt idx="925">
                  <c:v>162561.42857142855</c:v>
                </c:pt>
                <c:pt idx="926">
                  <c:v>162569.71428571426</c:v>
                </c:pt>
                <c:pt idx="927" formatCode="#,##0">
                  <c:v>162578</c:v>
                </c:pt>
                <c:pt idx="928">
                  <c:v>162580.28571428571</c:v>
                </c:pt>
                <c:pt idx="929">
                  <c:v>162582.57142857142</c:v>
                </c:pt>
                <c:pt idx="930">
                  <c:v>162584.85714285713</c:v>
                </c:pt>
                <c:pt idx="931">
                  <c:v>162587.14285714284</c:v>
                </c:pt>
                <c:pt idx="932">
                  <c:v>162589.42857142855</c:v>
                </c:pt>
                <c:pt idx="933">
                  <c:v>162591.71428571426</c:v>
                </c:pt>
                <c:pt idx="934" formatCode="#,##0">
                  <c:v>162594</c:v>
                </c:pt>
                <c:pt idx="935">
                  <c:v>162613.38921328244</c:v>
                </c:pt>
                <c:pt idx="936">
                  <c:v>162632.78073871412</c:v>
                </c:pt>
                <c:pt idx="937">
                  <c:v>162652.17457657075</c:v>
                </c:pt>
                <c:pt idx="938">
                  <c:v>162671.57072712807</c:v>
                </c:pt>
                <c:pt idx="939">
                  <c:v>162690.96919066188</c:v>
                </c:pt>
                <c:pt idx="940">
                  <c:v>162710.36996744803</c:v>
                </c:pt>
                <c:pt idx="941">
                  <c:v>162729.77305776233</c:v>
                </c:pt>
                <c:pt idx="942">
                  <c:v>162749.17846188069</c:v>
                </c:pt>
                <c:pt idx="943">
                  <c:v>162768.586180079</c:v>
                </c:pt>
                <c:pt idx="944">
                  <c:v>162787.99621263327</c:v>
                </c:pt>
                <c:pt idx="945">
                  <c:v>162807.40855981942</c:v>
                </c:pt>
                <c:pt idx="946">
                  <c:v>162826.82322191351</c:v>
                </c:pt>
                <c:pt idx="947">
                  <c:v>162846.24019919158</c:v>
                </c:pt>
                <c:pt idx="948">
                  <c:v>162865.65949192972</c:v>
                </c:pt>
                <c:pt idx="949">
                  <c:v>162885.08110040403</c:v>
                </c:pt>
                <c:pt idx="950">
                  <c:v>162904.50502489068</c:v>
                </c:pt>
                <c:pt idx="951">
                  <c:v>162923.93126566586</c:v>
                </c:pt>
                <c:pt idx="952">
                  <c:v>162943.35982300577</c:v>
                </c:pt>
                <c:pt idx="953">
                  <c:v>162962.79069718663</c:v>
                </c:pt>
                <c:pt idx="954">
                  <c:v>162982.22388848476</c:v>
                </c:pt>
                <c:pt idx="955">
                  <c:v>163001.65939717647</c:v>
                </c:pt>
                <c:pt idx="956">
                  <c:v>163021.09722353809</c:v>
                </c:pt>
                <c:pt idx="957">
                  <c:v>163040.53736784603</c:v>
                </c:pt>
                <c:pt idx="958">
                  <c:v>163059.97983037669</c:v>
                </c:pt>
                <c:pt idx="959">
                  <c:v>163079.42461140649</c:v>
                </c:pt>
                <c:pt idx="960">
                  <c:v>163098.87171121195</c:v>
                </c:pt>
                <c:pt idx="961">
                  <c:v>163118.32113006955</c:v>
                </c:pt>
                <c:pt idx="962">
                  <c:v>163137.77286825585</c:v>
                </c:pt>
                <c:pt idx="963">
                  <c:v>163157.22692604744</c:v>
                </c:pt>
                <c:pt idx="964">
                  <c:v>163176.6833037209</c:v>
                </c:pt>
                <c:pt idx="965">
                  <c:v>163196.14200155291</c:v>
                </c:pt>
                <c:pt idx="966">
                  <c:v>163215.60301982012</c:v>
                </c:pt>
                <c:pt idx="967">
                  <c:v>163235.06635879926</c:v>
                </c:pt>
                <c:pt idx="968">
                  <c:v>163254.53201876706</c:v>
                </c:pt>
                <c:pt idx="969" formatCode="#,##0">
                  <c:v>163274</c:v>
                </c:pt>
                <c:pt idx="970">
                  <c:v>163451.27864319191</c:v>
                </c:pt>
                <c:pt idx="971">
                  <c:v>163628.74977090268</c:v>
                </c:pt>
                <c:pt idx="972">
                  <c:v>163806.41359212698</c:v>
                </c:pt>
                <c:pt idx="973">
                  <c:v>163984.27031608636</c:v>
                </c:pt>
                <c:pt idx="974">
                  <c:v>164162.3201522296</c:v>
                </c:pt>
                <c:pt idx="975">
                  <c:v>164340.56331023286</c:v>
                </c:pt>
                <c:pt idx="976" formatCode="#,##0">
                  <c:v>164519</c:v>
                </c:pt>
                <c:pt idx="977">
                  <c:v>164729.45538335331</c:v>
                </c:pt>
                <c:pt idx="978">
                  <c:v>164940.17998465945</c:v>
                </c:pt>
                <c:pt idx="979">
                  <c:v>165151.17414830643</c:v>
                </c:pt>
                <c:pt idx="980">
                  <c:v>165362.43821912276</c:v>
                </c:pt>
                <c:pt idx="981">
                  <c:v>165573.97254237809</c:v>
                </c:pt>
                <c:pt idx="982">
                  <c:v>165785.77746378374</c:v>
                </c:pt>
                <c:pt idx="983">
                  <c:v>165997.85332949329</c:v>
                </c:pt>
                <c:pt idx="984">
                  <c:v>166210.20048610307</c:v>
                </c:pt>
                <c:pt idx="985">
                  <c:v>166422.81928065285</c:v>
                </c:pt>
                <c:pt idx="986">
                  <c:v>166635.7100606263</c:v>
                </c:pt>
                <c:pt idx="987">
                  <c:v>166848.87317395158</c:v>
                </c:pt>
                <c:pt idx="988">
                  <c:v>167062.30896900196</c:v>
                </c:pt>
                <c:pt idx="989">
                  <c:v>167276.01779459632</c:v>
                </c:pt>
                <c:pt idx="990" formatCode="#,##0">
                  <c:v>167490</c:v>
                </c:pt>
                <c:pt idx="991">
                  <c:v>167861.37761296047</c:v>
                </c:pt>
                <c:pt idx="992">
                  <c:v>168233.57868601652</c:v>
                </c:pt>
                <c:pt idx="993">
                  <c:v>168606.60504503624</c:v>
                </c:pt>
                <c:pt idx="994">
                  <c:v>168980.45851993622</c:v>
                </c:pt>
                <c:pt idx="995">
                  <c:v>169355.14094469053</c:v>
                </c:pt>
                <c:pt idx="996">
                  <c:v>169730.6541573398</c:v>
                </c:pt>
                <c:pt idx="997" formatCode="#,##0">
                  <c:v>170107</c:v>
                </c:pt>
                <c:pt idx="998">
                  <c:v>170374.14285714287</c:v>
                </c:pt>
                <c:pt idx="999">
                  <c:v>170641.28571428574</c:v>
                </c:pt>
                <c:pt idx="1000">
                  <c:v>170908.42857142861</c:v>
                </c:pt>
                <c:pt idx="1001">
                  <c:v>171175.57142857148</c:v>
                </c:pt>
                <c:pt idx="1002">
                  <c:v>171442.71428571435</c:v>
                </c:pt>
                <c:pt idx="1003">
                  <c:v>171709.85714285722</c:v>
                </c:pt>
                <c:pt idx="1004" formatCode="#,##0">
                  <c:v>171977</c:v>
                </c:pt>
                <c:pt idx="1005">
                  <c:v>172127.66666666666</c:v>
                </c:pt>
                <c:pt idx="1006">
                  <c:v>172278.33333333331</c:v>
                </c:pt>
                <c:pt idx="1007">
                  <c:v>172428.99999999997</c:v>
                </c:pt>
                <c:pt idx="1008">
                  <c:v>172579.66666666663</c:v>
                </c:pt>
                <c:pt idx="1009">
                  <c:v>172730.33333333328</c:v>
                </c:pt>
                <c:pt idx="1010" formatCode="#,##0">
                  <c:v>172881</c:v>
                </c:pt>
                <c:pt idx="1011">
                  <c:v>173007.28571428571</c:v>
                </c:pt>
                <c:pt idx="1012">
                  <c:v>173133.57142857142</c:v>
                </c:pt>
                <c:pt idx="1013">
                  <c:v>173259.85714285713</c:v>
                </c:pt>
                <c:pt idx="1014">
                  <c:v>173386.14285714284</c:v>
                </c:pt>
                <c:pt idx="1015">
                  <c:v>173512.42857142855</c:v>
                </c:pt>
                <c:pt idx="1016">
                  <c:v>173638.71428571426</c:v>
                </c:pt>
                <c:pt idx="1017" formatCode="#,##0">
                  <c:v>173765</c:v>
                </c:pt>
                <c:pt idx="1018">
                  <c:v>173870.125</c:v>
                </c:pt>
                <c:pt idx="1019">
                  <c:v>173975.25</c:v>
                </c:pt>
                <c:pt idx="1020">
                  <c:v>174080.375</c:v>
                </c:pt>
                <c:pt idx="1021">
                  <c:v>174185.5</c:v>
                </c:pt>
                <c:pt idx="1022">
                  <c:v>174290.625</c:v>
                </c:pt>
                <c:pt idx="1023">
                  <c:v>174395.75</c:v>
                </c:pt>
                <c:pt idx="1024">
                  <c:v>174500.875</c:v>
                </c:pt>
                <c:pt idx="1025" formatCode="#,##0">
                  <c:v>174606</c:v>
                </c:pt>
                <c:pt idx="1026">
                  <c:v>174661.5</c:v>
                </c:pt>
                <c:pt idx="1027">
                  <c:v>174717</c:v>
                </c:pt>
                <c:pt idx="1028">
                  <c:v>174772.5</c:v>
                </c:pt>
                <c:pt idx="1029">
                  <c:v>174828</c:v>
                </c:pt>
                <c:pt idx="1030">
                  <c:v>174883.5</c:v>
                </c:pt>
                <c:pt idx="1031">
                  <c:v>174939</c:v>
                </c:pt>
                <c:pt idx="1032">
                  <c:v>174994.5</c:v>
                </c:pt>
                <c:pt idx="1033">
                  <c:v>175050</c:v>
                </c:pt>
                <c:pt idx="1034">
                  <c:v>175105.5</c:v>
                </c:pt>
                <c:pt idx="1035">
                  <c:v>175161</c:v>
                </c:pt>
                <c:pt idx="1036">
                  <c:v>175216.5</c:v>
                </c:pt>
                <c:pt idx="1037">
                  <c:v>175272</c:v>
                </c:pt>
                <c:pt idx="1038">
                  <c:v>175327.5</c:v>
                </c:pt>
                <c:pt idx="1039" formatCode="#,##0">
                  <c:v>175383</c:v>
                </c:pt>
                <c:pt idx="1040">
                  <c:v>175413.57142857142</c:v>
                </c:pt>
                <c:pt idx="1041">
                  <c:v>175444.14285714284</c:v>
                </c:pt>
                <c:pt idx="1042">
                  <c:v>175474.71428571426</c:v>
                </c:pt>
                <c:pt idx="1043">
                  <c:v>175505.28571428568</c:v>
                </c:pt>
                <c:pt idx="1044">
                  <c:v>175535.8571428571</c:v>
                </c:pt>
                <c:pt idx="1045">
                  <c:v>175566.42857142852</c:v>
                </c:pt>
                <c:pt idx="1046" formatCode="#,##0">
                  <c:v>175597</c:v>
                </c:pt>
                <c:pt idx="1047">
                  <c:v>175623.85714285713</c:v>
                </c:pt>
                <c:pt idx="1048">
                  <c:v>175650.71428571426</c:v>
                </c:pt>
                <c:pt idx="1049">
                  <c:v>175677.57142857139</c:v>
                </c:pt>
                <c:pt idx="1050">
                  <c:v>175704.42857142852</c:v>
                </c:pt>
                <c:pt idx="1051">
                  <c:v>175731.28571428565</c:v>
                </c:pt>
                <c:pt idx="1052">
                  <c:v>175758.14285714278</c:v>
                </c:pt>
                <c:pt idx="1053" formatCode="#,##0">
                  <c:v>175785</c:v>
                </c:pt>
                <c:pt idx="1054">
                  <c:v>175799.28571428571</c:v>
                </c:pt>
                <c:pt idx="1055">
                  <c:v>175813.57142857142</c:v>
                </c:pt>
                <c:pt idx="1056">
                  <c:v>175827.85714285713</c:v>
                </c:pt>
                <c:pt idx="1057">
                  <c:v>175842.14285714284</c:v>
                </c:pt>
                <c:pt idx="1058">
                  <c:v>175856.42857142855</c:v>
                </c:pt>
                <c:pt idx="1059">
                  <c:v>175870.71428571426</c:v>
                </c:pt>
                <c:pt idx="1060" formatCode="#,##0">
                  <c:v>175885</c:v>
                </c:pt>
                <c:pt idx="1061">
                  <c:v>175922.97539330425</c:v>
                </c:pt>
                <c:pt idx="1062">
                  <c:v>175960.95898588927</c:v>
                </c:pt>
                <c:pt idx="1063">
                  <c:v>175998.95077952536</c:v>
                </c:pt>
                <c:pt idx="1064">
                  <c:v>176036.95077598319</c:v>
                </c:pt>
                <c:pt idx="1065">
                  <c:v>176074.95897703388</c:v>
                </c:pt>
                <c:pt idx="1066">
                  <c:v>176112.97538444886</c:v>
                </c:pt>
                <c:pt idx="1067" formatCode="#,##0">
                  <c:v>176151</c:v>
                </c:pt>
                <c:pt idx="1068">
                  <c:v>176208.51506017926</c:v>
                </c:pt>
                <c:pt idx="1069">
                  <c:v>176266.04889959987</c:v>
                </c:pt>
                <c:pt idx="1070">
                  <c:v>176323.60152439348</c:v>
                </c:pt>
                <c:pt idx="1071">
                  <c:v>176381.17294069371</c:v>
                </c:pt>
                <c:pt idx="1072">
                  <c:v>176438.76315463614</c:v>
                </c:pt>
                <c:pt idx="1073">
                  <c:v>176496.37217235839</c:v>
                </c:pt>
                <c:pt idx="1074" formatCode="#,##0">
                  <c:v>176554</c:v>
                </c:pt>
                <c:pt idx="1075">
                  <c:v>176603.71428571429</c:v>
                </c:pt>
                <c:pt idx="1076">
                  <c:v>176653.42857142858</c:v>
                </c:pt>
                <c:pt idx="1077">
                  <c:v>176703.14285714287</c:v>
                </c:pt>
                <c:pt idx="1078">
                  <c:v>176752.85714285716</c:v>
                </c:pt>
                <c:pt idx="1079">
                  <c:v>176802.57142857145</c:v>
                </c:pt>
                <c:pt idx="1080">
                  <c:v>176852.28571428574</c:v>
                </c:pt>
                <c:pt idx="1081" formatCode="#,##0">
                  <c:v>176902</c:v>
                </c:pt>
                <c:pt idx="1082">
                  <c:v>176972.77214600603</c:v>
                </c:pt>
                <c:pt idx="1083">
                  <c:v>177043.57260540957</c:v>
                </c:pt>
                <c:pt idx="1084">
                  <c:v>177114.40138953782</c:v>
                </c:pt>
                <c:pt idx="1085">
                  <c:v>177185.25850972248</c:v>
                </c:pt>
                <c:pt idx="1086">
                  <c:v>177256.1439772998</c:v>
                </c:pt>
                <c:pt idx="1087">
                  <c:v>177327.05780361054</c:v>
                </c:pt>
                <c:pt idx="1088" formatCode="#,##0">
                  <c:v>177398</c:v>
                </c:pt>
                <c:pt idx="1089">
                  <c:v>177471.48005694829</c:v>
                </c:pt>
                <c:pt idx="1090">
                  <c:v>177544.99055008395</c:v>
                </c:pt>
                <c:pt idx="1091">
                  <c:v>177618.53149201398</c:v>
                </c:pt>
                <c:pt idx="1092">
                  <c:v>177692.10289535054</c:v>
                </c:pt>
                <c:pt idx="1093">
                  <c:v>177765.70477271112</c:v>
                </c:pt>
                <c:pt idx="1094">
                  <c:v>177839.33713671833</c:v>
                </c:pt>
                <c:pt idx="1095">
                  <c:v>177913</c:v>
                </c:pt>
                <c:pt idx="1096">
                  <c:v>177987.1928306254</c:v>
                </c:pt>
                <c:pt idx="1097">
                  <c:v>178061.41660095795</c:v>
                </c:pt>
                <c:pt idx="1098">
                  <c:v>178135.67132390002</c:v>
                </c:pt>
                <c:pt idx="1099">
                  <c:v>178209.95701235943</c:v>
                </c:pt>
                <c:pt idx="1100">
                  <c:v>178284.27367924931</c:v>
                </c:pt>
                <c:pt idx="1101">
                  <c:v>178358.62133748821</c:v>
                </c:pt>
                <c:pt idx="1102" formatCode="#,##0">
                  <c:v>178433</c:v>
                </c:pt>
                <c:pt idx="1103">
                  <c:v>178490.66666666666</c:v>
                </c:pt>
                <c:pt idx="1104">
                  <c:v>178548.33333333331</c:v>
                </c:pt>
                <c:pt idx="1105">
                  <c:v>178605.99999999997</c:v>
                </c:pt>
                <c:pt idx="1106">
                  <c:v>178663.66666666663</c:v>
                </c:pt>
                <c:pt idx="1107">
                  <c:v>178721.33333333328</c:v>
                </c:pt>
                <c:pt idx="1108">
                  <c:v>178778.99999999994</c:v>
                </c:pt>
                <c:pt idx="1109">
                  <c:v>178836.6666666666</c:v>
                </c:pt>
                <c:pt idx="1110">
                  <c:v>178894.33333333326</c:v>
                </c:pt>
                <c:pt idx="1111">
                  <c:v>178951.99999999991</c:v>
                </c:pt>
                <c:pt idx="1112">
                  <c:v>179009.66666666657</c:v>
                </c:pt>
                <c:pt idx="1113">
                  <c:v>179067.33333333323</c:v>
                </c:pt>
                <c:pt idx="1114" formatCode="#,##0">
                  <c:v>179125</c:v>
                </c:pt>
                <c:pt idx="1115">
                  <c:v>179169.88888888888</c:v>
                </c:pt>
                <c:pt idx="1116">
                  <c:v>179214.77777777775</c:v>
                </c:pt>
                <c:pt idx="1117">
                  <c:v>179259.66666666663</c:v>
                </c:pt>
                <c:pt idx="1118">
                  <c:v>179304.5555555555</c:v>
                </c:pt>
                <c:pt idx="1119">
                  <c:v>179349.44444444438</c:v>
                </c:pt>
                <c:pt idx="1120">
                  <c:v>179394.33333333326</c:v>
                </c:pt>
                <c:pt idx="1121">
                  <c:v>179439.22222222213</c:v>
                </c:pt>
                <c:pt idx="1122">
                  <c:v>179484.11111111101</c:v>
                </c:pt>
                <c:pt idx="1123" formatCode="#,##0">
                  <c:v>179529</c:v>
                </c:pt>
                <c:pt idx="1124">
                  <c:v>179566</c:v>
                </c:pt>
                <c:pt idx="1125">
                  <c:v>179603</c:v>
                </c:pt>
                <c:pt idx="1126">
                  <c:v>179640</c:v>
                </c:pt>
                <c:pt idx="1127">
                  <c:v>179677</c:v>
                </c:pt>
                <c:pt idx="1128">
                  <c:v>179714</c:v>
                </c:pt>
                <c:pt idx="1129" formatCode="#,##0">
                  <c:v>179751</c:v>
                </c:pt>
                <c:pt idx="1130">
                  <c:v>179772.375</c:v>
                </c:pt>
                <c:pt idx="1131">
                  <c:v>179793.75</c:v>
                </c:pt>
                <c:pt idx="1132">
                  <c:v>179815.125</c:v>
                </c:pt>
                <c:pt idx="1133">
                  <c:v>179836.5</c:v>
                </c:pt>
                <c:pt idx="1134">
                  <c:v>179857.875</c:v>
                </c:pt>
                <c:pt idx="1135">
                  <c:v>179879.25</c:v>
                </c:pt>
                <c:pt idx="1136">
                  <c:v>179900.625</c:v>
                </c:pt>
                <c:pt idx="1137" formatCode="#,##0">
                  <c:v>179922</c:v>
                </c:pt>
                <c:pt idx="1138">
                  <c:v>179934.71428571429</c:v>
                </c:pt>
                <c:pt idx="1139">
                  <c:v>179947.42857142858</c:v>
                </c:pt>
                <c:pt idx="1140">
                  <c:v>179960.14285714287</c:v>
                </c:pt>
                <c:pt idx="1141">
                  <c:v>179972.85714285716</c:v>
                </c:pt>
                <c:pt idx="1142">
                  <c:v>179985.57142857145</c:v>
                </c:pt>
                <c:pt idx="1143">
                  <c:v>179998.28571428574</c:v>
                </c:pt>
                <c:pt idx="1144" formatCode="#,##0">
                  <c:v>180011</c:v>
                </c:pt>
                <c:pt idx="1145">
                  <c:v>180024.13997931767</c:v>
                </c:pt>
                <c:pt idx="1146">
                  <c:v>180037.28091779369</c:v>
                </c:pt>
                <c:pt idx="1147">
                  <c:v>180050.42281549808</c:v>
                </c:pt>
                <c:pt idx="1148">
                  <c:v>180063.56567250087</c:v>
                </c:pt>
                <c:pt idx="1149">
                  <c:v>180076.70948887209</c:v>
                </c:pt>
                <c:pt idx="1150">
                  <c:v>180089.85426468178</c:v>
                </c:pt>
                <c:pt idx="1151" formatCode="#,##0">
                  <c:v>180103</c:v>
                </c:pt>
                <c:pt idx="1152">
                  <c:v>180112.66666666666</c:v>
                </c:pt>
                <c:pt idx="1153">
                  <c:v>180122.33333333331</c:v>
                </c:pt>
                <c:pt idx="1154">
                  <c:v>180131.99999999997</c:v>
                </c:pt>
                <c:pt idx="1155">
                  <c:v>180141.66666666663</c:v>
                </c:pt>
                <c:pt idx="1156">
                  <c:v>180151.33333333328</c:v>
                </c:pt>
                <c:pt idx="1157">
                  <c:v>180160.99999999994</c:v>
                </c:pt>
                <c:pt idx="1158">
                  <c:v>180170.6666666666</c:v>
                </c:pt>
                <c:pt idx="1159">
                  <c:v>180180.33333333326</c:v>
                </c:pt>
                <c:pt idx="1160">
                  <c:v>180189.99999999991</c:v>
                </c:pt>
                <c:pt idx="1161">
                  <c:v>180199.66666666657</c:v>
                </c:pt>
                <c:pt idx="1162">
                  <c:v>180209.33333333323</c:v>
                </c:pt>
                <c:pt idx="1163">
                  <c:v>180218.99999999988</c:v>
                </c:pt>
                <c:pt idx="1164">
                  <c:v>180228.66666666654</c:v>
                </c:pt>
                <c:pt idx="1165">
                  <c:v>180238.3333333332</c:v>
                </c:pt>
                <c:pt idx="1166">
                  <c:v>180247.99999999985</c:v>
                </c:pt>
                <c:pt idx="1167">
                  <c:v>180257.66666666651</c:v>
                </c:pt>
                <c:pt idx="1168">
                  <c:v>180267.33333333317</c:v>
                </c:pt>
                <c:pt idx="1169">
                  <c:v>180276.99999999983</c:v>
                </c:pt>
                <c:pt idx="1170">
                  <c:v>180286.66666666648</c:v>
                </c:pt>
                <c:pt idx="1171">
                  <c:v>180296.33333333314</c:v>
                </c:pt>
                <c:pt idx="1172" formatCode="#,##0">
                  <c:v>180306</c:v>
                </c:pt>
                <c:pt idx="1173">
                  <c:v>180310.95238095237</c:v>
                </c:pt>
                <c:pt idx="1174">
                  <c:v>180315.90476190473</c:v>
                </c:pt>
                <c:pt idx="1175">
                  <c:v>180320.8571428571</c:v>
                </c:pt>
                <c:pt idx="1176">
                  <c:v>180325.80952380947</c:v>
                </c:pt>
                <c:pt idx="1177">
                  <c:v>180330.76190476184</c:v>
                </c:pt>
                <c:pt idx="1178">
                  <c:v>180335.7142857142</c:v>
                </c:pt>
                <c:pt idx="1179">
                  <c:v>180340.66666666657</c:v>
                </c:pt>
                <c:pt idx="1180">
                  <c:v>180345.61904761894</c:v>
                </c:pt>
                <c:pt idx="1181">
                  <c:v>180350.5714285713</c:v>
                </c:pt>
                <c:pt idx="1182">
                  <c:v>180355.52380952367</c:v>
                </c:pt>
                <c:pt idx="1183">
                  <c:v>180360.47619047604</c:v>
                </c:pt>
                <c:pt idx="1184">
                  <c:v>180365.42857142841</c:v>
                </c:pt>
                <c:pt idx="1185">
                  <c:v>180370.38095238077</c:v>
                </c:pt>
                <c:pt idx="1186">
                  <c:v>180375.33333333314</c:v>
                </c:pt>
                <c:pt idx="1187">
                  <c:v>180380.28571428551</c:v>
                </c:pt>
                <c:pt idx="1188">
                  <c:v>180385.23809523787</c:v>
                </c:pt>
                <c:pt idx="1189">
                  <c:v>180390.19047619024</c:v>
                </c:pt>
                <c:pt idx="1190">
                  <c:v>180395.14285714261</c:v>
                </c:pt>
                <c:pt idx="1191">
                  <c:v>180400.09523809497</c:v>
                </c:pt>
                <c:pt idx="1192">
                  <c:v>180405.04761904734</c:v>
                </c:pt>
                <c:pt idx="1193">
                  <c:v>180409.99999999971</c:v>
                </c:pt>
                <c:pt idx="1194">
                  <c:v>180414.95238095208</c:v>
                </c:pt>
                <c:pt idx="1195">
                  <c:v>180419.90476190444</c:v>
                </c:pt>
                <c:pt idx="1196">
                  <c:v>180424.85714285681</c:v>
                </c:pt>
                <c:pt idx="1197">
                  <c:v>180429.80952380918</c:v>
                </c:pt>
                <c:pt idx="1198">
                  <c:v>180434.76190476154</c:v>
                </c:pt>
                <c:pt idx="1199">
                  <c:v>180439.71428571391</c:v>
                </c:pt>
                <c:pt idx="1200">
                  <c:v>180444.66666666628</c:v>
                </c:pt>
                <c:pt idx="1201">
                  <c:v>180449.61904761865</c:v>
                </c:pt>
                <c:pt idx="1202">
                  <c:v>180454.57142857101</c:v>
                </c:pt>
                <c:pt idx="1203">
                  <c:v>180459.52380952338</c:v>
                </c:pt>
                <c:pt idx="1204">
                  <c:v>180464.47619047575</c:v>
                </c:pt>
                <c:pt idx="1205">
                  <c:v>180469.42857142811</c:v>
                </c:pt>
                <c:pt idx="1206">
                  <c:v>180474.38095238048</c:v>
                </c:pt>
                <c:pt idx="1207">
                  <c:v>180479.33333333285</c:v>
                </c:pt>
                <c:pt idx="1208">
                  <c:v>180484.28571428522</c:v>
                </c:pt>
                <c:pt idx="1209">
                  <c:v>180489.23809523758</c:v>
                </c:pt>
                <c:pt idx="1210">
                  <c:v>180494.19047618995</c:v>
                </c:pt>
                <c:pt idx="1211">
                  <c:v>180499.14285714232</c:v>
                </c:pt>
                <c:pt idx="1212">
                  <c:v>180504.09523809468</c:v>
                </c:pt>
                <c:pt idx="1213">
                  <c:v>180509.04761904705</c:v>
                </c:pt>
                <c:pt idx="1214">
                  <c:v>180513.99999999942</c:v>
                </c:pt>
                <c:pt idx="1215">
                  <c:v>180518.95238095179</c:v>
                </c:pt>
                <c:pt idx="1216">
                  <c:v>180523.90476190415</c:v>
                </c:pt>
                <c:pt idx="1217">
                  <c:v>180528.85714285652</c:v>
                </c:pt>
                <c:pt idx="1218">
                  <c:v>180533.80952380889</c:v>
                </c:pt>
                <c:pt idx="1219">
                  <c:v>180538.76190476125</c:v>
                </c:pt>
                <c:pt idx="1220">
                  <c:v>180543.71428571362</c:v>
                </c:pt>
                <c:pt idx="1221">
                  <c:v>180548.66666666599</c:v>
                </c:pt>
                <c:pt idx="1222">
                  <c:v>180553.61904761835</c:v>
                </c:pt>
                <c:pt idx="1223">
                  <c:v>180558.57142857072</c:v>
                </c:pt>
                <c:pt idx="1224">
                  <c:v>180563.52380952309</c:v>
                </c:pt>
                <c:pt idx="1225">
                  <c:v>180568.47619047546</c:v>
                </c:pt>
                <c:pt idx="1226">
                  <c:v>180573.42857142782</c:v>
                </c:pt>
                <c:pt idx="1227">
                  <c:v>180578.38095238019</c:v>
                </c:pt>
                <c:pt idx="1228">
                  <c:v>180583.33333333256</c:v>
                </c:pt>
                <c:pt idx="1229">
                  <c:v>180588.28571428492</c:v>
                </c:pt>
                <c:pt idx="1230">
                  <c:v>180593.23809523729</c:v>
                </c:pt>
                <c:pt idx="1231">
                  <c:v>180598.19047618966</c:v>
                </c:pt>
                <c:pt idx="1232">
                  <c:v>180603.14285714203</c:v>
                </c:pt>
                <c:pt idx="1233">
                  <c:v>180608.09523809439</c:v>
                </c:pt>
                <c:pt idx="1234">
                  <c:v>180613.04761904676</c:v>
                </c:pt>
                <c:pt idx="1235" formatCode="#,##0">
                  <c:v>180618</c:v>
                </c:pt>
                <c:pt idx="1236">
                  <c:v>180623.42857142858</c:v>
                </c:pt>
                <c:pt idx="1237">
                  <c:v>180628.85714285716</c:v>
                </c:pt>
                <c:pt idx="1238">
                  <c:v>180634.28571428574</c:v>
                </c:pt>
                <c:pt idx="1239">
                  <c:v>180639.71428571432</c:v>
                </c:pt>
                <c:pt idx="1240">
                  <c:v>180645.1428571429</c:v>
                </c:pt>
                <c:pt idx="1241">
                  <c:v>180650.57142857148</c:v>
                </c:pt>
                <c:pt idx="1242">
                  <c:v>180656.00000000006</c:v>
                </c:pt>
                <c:pt idx="1243">
                  <c:v>180661.42857142864</c:v>
                </c:pt>
                <c:pt idx="1244">
                  <c:v>180666.85714285722</c:v>
                </c:pt>
                <c:pt idx="1245">
                  <c:v>180672.2857142858</c:v>
                </c:pt>
                <c:pt idx="1246">
                  <c:v>180677.71428571438</c:v>
                </c:pt>
                <c:pt idx="1247">
                  <c:v>180683.14285714296</c:v>
                </c:pt>
                <c:pt idx="1248">
                  <c:v>180688.57142857154</c:v>
                </c:pt>
                <c:pt idx="1249">
                  <c:v>180694.00000000012</c:v>
                </c:pt>
                <c:pt idx="1250">
                  <c:v>180699.4285714287</c:v>
                </c:pt>
                <c:pt idx="1251">
                  <c:v>180704.85714285728</c:v>
                </c:pt>
                <c:pt idx="1252">
                  <c:v>180710.28571428586</c:v>
                </c:pt>
                <c:pt idx="1253">
                  <c:v>180715.71428571444</c:v>
                </c:pt>
                <c:pt idx="1254">
                  <c:v>180721.14285714302</c:v>
                </c:pt>
                <c:pt idx="1255">
                  <c:v>180726.57142857159</c:v>
                </c:pt>
                <c:pt idx="1256">
                  <c:v>180732.00000000017</c:v>
                </c:pt>
                <c:pt idx="1257">
                  <c:v>180737.42857142875</c:v>
                </c:pt>
                <c:pt idx="1258">
                  <c:v>180742.85714285733</c:v>
                </c:pt>
                <c:pt idx="1259">
                  <c:v>180748.28571428591</c:v>
                </c:pt>
                <c:pt idx="1260">
                  <c:v>180753.71428571449</c:v>
                </c:pt>
                <c:pt idx="1261">
                  <c:v>180759.14285714307</c:v>
                </c:pt>
                <c:pt idx="1262">
                  <c:v>180764.57142857165</c:v>
                </c:pt>
                <c:pt idx="1263" formatCode="#,##0">
                  <c:v>180770</c:v>
                </c:pt>
                <c:pt idx="1264">
                  <c:v>180799.29060211417</c:v>
                </c:pt>
                <c:pt idx="1265">
                  <c:v>180828.58595025574</c:v>
                </c:pt>
                <c:pt idx="1266">
                  <c:v>180857.88604519371</c:v>
                </c:pt>
                <c:pt idx="1267">
                  <c:v>180887.19088769722</c:v>
                </c:pt>
                <c:pt idx="1268">
                  <c:v>180916.50047853554</c:v>
                </c:pt>
                <c:pt idx="1269">
                  <c:v>180945.81481847804</c:v>
                </c:pt>
                <c:pt idx="1270">
                  <c:v>180975.13390829423</c:v>
                </c:pt>
                <c:pt idx="1271">
                  <c:v>181004.45774875375</c:v>
                </c:pt>
                <c:pt idx="1272">
                  <c:v>181033.78634062634</c:v>
                </c:pt>
                <c:pt idx="1273">
                  <c:v>181063.11968468191</c:v>
                </c:pt>
                <c:pt idx="1274">
                  <c:v>181092.45778169046</c:v>
                </c:pt>
                <c:pt idx="1275">
                  <c:v>181121.80063242212</c:v>
                </c:pt>
                <c:pt idx="1276">
                  <c:v>181151.14823764714</c:v>
                </c:pt>
                <c:pt idx="1277">
                  <c:v>181180.5005981359</c:v>
                </c:pt>
                <c:pt idx="1278">
                  <c:v>181209.85771465892</c:v>
                </c:pt>
                <c:pt idx="1279">
                  <c:v>181239.21958798682</c:v>
                </c:pt>
                <c:pt idx="1280">
                  <c:v>181268.58621889038</c:v>
                </c:pt>
                <c:pt idx="1281">
                  <c:v>181297.95760814045</c:v>
                </c:pt>
                <c:pt idx="1282">
                  <c:v>181327.33375650807</c:v>
                </c:pt>
                <c:pt idx="1283">
                  <c:v>181356.71466476435</c:v>
                </c:pt>
                <c:pt idx="1284">
                  <c:v>181386.10033368054</c:v>
                </c:pt>
                <c:pt idx="1285">
                  <c:v>181415.49076402804</c:v>
                </c:pt>
                <c:pt idx="1286">
                  <c:v>181444.88595657834</c:v>
                </c:pt>
                <c:pt idx="1287">
                  <c:v>181474.28591210308</c:v>
                </c:pt>
                <c:pt idx="1288">
                  <c:v>181503.69063137399</c:v>
                </c:pt>
                <c:pt idx="1289">
                  <c:v>181533.10011516299</c:v>
                </c:pt>
                <c:pt idx="1290">
                  <c:v>181562.51436424206</c:v>
                </c:pt>
                <c:pt idx="1291">
                  <c:v>181591.93337938335</c:v>
                </c:pt>
                <c:pt idx="1292">
                  <c:v>181621.3571613591</c:v>
                </c:pt>
                <c:pt idx="1293">
                  <c:v>181650.78571094171</c:v>
                </c:pt>
                <c:pt idx="1294">
                  <c:v>181680.2190289037</c:v>
                </c:pt>
                <c:pt idx="1295">
                  <c:v>181709.65711601765</c:v>
                </c:pt>
                <c:pt idx="1296">
                  <c:v>181739.09997305638</c:v>
                </c:pt>
                <c:pt idx="1297">
                  <c:v>181768.54760079272</c:v>
                </c:pt>
                <c:pt idx="1298" formatCode="#,##0">
                  <c:v>181798</c:v>
                </c:pt>
                <c:pt idx="1299">
                  <c:v>181833.24127528488</c:v>
                </c:pt>
                <c:pt idx="1300">
                  <c:v>181868.4893820392</c:v>
                </c:pt>
                <c:pt idx="1301">
                  <c:v>181903.74432158726</c:v>
                </c:pt>
                <c:pt idx="1302">
                  <c:v>181939.00609525357</c:v>
                </c:pt>
                <c:pt idx="1303">
                  <c:v>181974.27470436291</c:v>
                </c:pt>
                <c:pt idx="1304">
                  <c:v>182009.55015024033</c:v>
                </c:pt>
                <c:pt idx="1305">
                  <c:v>182044.83243421113</c:v>
                </c:pt>
                <c:pt idx="1306">
                  <c:v>182080.12155760085</c:v>
                </c:pt>
                <c:pt idx="1307">
                  <c:v>182115.4175217353</c:v>
                </c:pt>
                <c:pt idx="1308">
                  <c:v>182150.72032794057</c:v>
                </c:pt>
                <c:pt idx="1309">
                  <c:v>182186.02997754296</c:v>
                </c:pt>
                <c:pt idx="1310">
                  <c:v>182221.34647186907</c:v>
                </c:pt>
                <c:pt idx="1311">
                  <c:v>182256.66981224573</c:v>
                </c:pt>
                <c:pt idx="1312" formatCode="#,##0">
                  <c:v>182292</c:v>
                </c:pt>
                <c:pt idx="1313">
                  <c:v>182424.22125280384</c:v>
                </c:pt>
                <c:pt idx="1314">
                  <c:v>182556.53840921121</c:v>
                </c:pt>
                <c:pt idx="1315">
                  <c:v>182688.95153878353</c:v>
                </c:pt>
                <c:pt idx="1316">
                  <c:v>182821.46071113271</c:v>
                </c:pt>
                <c:pt idx="1317">
                  <c:v>182954.06599592115</c:v>
                </c:pt>
                <c:pt idx="1318">
                  <c:v>183086.76746286175</c:v>
                </c:pt>
                <c:pt idx="1319">
                  <c:v>183219.565181718</c:v>
                </c:pt>
                <c:pt idx="1320">
                  <c:v>183352.45922230399</c:v>
                </c:pt>
                <c:pt idx="1321">
                  <c:v>183485.44965448446</c:v>
                </c:pt>
                <c:pt idx="1322">
                  <c:v>183618.53654817477</c:v>
                </c:pt>
                <c:pt idx="1323">
                  <c:v>183751.71997334104</c:v>
                </c:pt>
                <c:pt idx="1324" formatCode="#,##0">
                  <c:v>183885</c:v>
                </c:pt>
                <c:pt idx="1325">
                  <c:v>184003.79764788749</c:v>
                </c:pt>
                <c:pt idx="1326">
                  <c:v>184122.67204418374</c:v>
                </c:pt>
                <c:pt idx="1327">
                  <c:v>184241.62323847151</c:v>
                </c:pt>
                <c:pt idx="1328">
                  <c:v>184360.65128036565</c:v>
                </c:pt>
                <c:pt idx="1329">
                  <c:v>184479.75621951302</c:v>
                </c:pt>
                <c:pt idx="1330">
                  <c:v>184598.93810559256</c:v>
                </c:pt>
                <c:pt idx="1331">
                  <c:v>184718.19698831532</c:v>
                </c:pt>
                <c:pt idx="1332">
                  <c:v>184837.53291742445</c:v>
                </c:pt>
                <c:pt idx="1333">
                  <c:v>184956.94594269522</c:v>
                </c:pt>
                <c:pt idx="1334">
                  <c:v>185076.43611393511</c:v>
                </c:pt>
                <c:pt idx="1335">
                  <c:v>185196.00348098372</c:v>
                </c:pt>
                <c:pt idx="1336">
                  <c:v>185315.64809371289</c:v>
                </c:pt>
                <c:pt idx="1337">
                  <c:v>185435.37000202667</c:v>
                </c:pt>
                <c:pt idx="1338">
                  <c:v>185555.16925586134</c:v>
                </c:pt>
                <c:pt idx="1339">
                  <c:v>185675.04590518546</c:v>
                </c:pt>
                <c:pt idx="1340" formatCode="#,##0">
                  <c:v>185795</c:v>
                </c:pt>
                <c:pt idx="1341">
                  <c:v>185820.61904761905</c:v>
                </c:pt>
                <c:pt idx="1342">
                  <c:v>185846.23809523811</c:v>
                </c:pt>
                <c:pt idx="1343">
                  <c:v>185871.85714285716</c:v>
                </c:pt>
                <c:pt idx="1344">
                  <c:v>185897.47619047621</c:v>
                </c:pt>
                <c:pt idx="1345">
                  <c:v>185923.09523809527</c:v>
                </c:pt>
                <c:pt idx="1346">
                  <c:v>185948.71428571432</c:v>
                </c:pt>
                <c:pt idx="1347">
                  <c:v>185974.33333333337</c:v>
                </c:pt>
                <c:pt idx="1348">
                  <c:v>185999.95238095243</c:v>
                </c:pt>
                <c:pt idx="1349">
                  <c:v>186025.57142857148</c:v>
                </c:pt>
                <c:pt idx="1350">
                  <c:v>186051.19047619053</c:v>
                </c:pt>
                <c:pt idx="1351">
                  <c:v>186076.80952380958</c:v>
                </c:pt>
                <c:pt idx="1352">
                  <c:v>186102.42857142864</c:v>
                </c:pt>
                <c:pt idx="1353">
                  <c:v>186128.04761904769</c:v>
                </c:pt>
                <c:pt idx="1354">
                  <c:v>186153.66666666674</c:v>
                </c:pt>
                <c:pt idx="1355">
                  <c:v>186179.2857142858</c:v>
                </c:pt>
                <c:pt idx="1356">
                  <c:v>186204.90476190485</c:v>
                </c:pt>
                <c:pt idx="1357">
                  <c:v>186230.5238095239</c:v>
                </c:pt>
                <c:pt idx="1358">
                  <c:v>186256.14285714296</c:v>
                </c:pt>
                <c:pt idx="1359">
                  <c:v>186281.76190476201</c:v>
                </c:pt>
                <c:pt idx="1360">
                  <c:v>186307.38095238106</c:v>
                </c:pt>
                <c:pt idx="1361" formatCode="#,##0">
                  <c:v>186333</c:v>
                </c:pt>
                <c:pt idx="1362">
                  <c:v>186341.38461538462</c:v>
                </c:pt>
                <c:pt idx="1363">
                  <c:v>186349.76923076925</c:v>
                </c:pt>
                <c:pt idx="1364">
                  <c:v>186358.15384615387</c:v>
                </c:pt>
                <c:pt idx="1365">
                  <c:v>186366.5384615385</c:v>
                </c:pt>
                <c:pt idx="1366">
                  <c:v>186374.92307692312</c:v>
                </c:pt>
                <c:pt idx="1367">
                  <c:v>186383.30769230775</c:v>
                </c:pt>
                <c:pt idx="1368">
                  <c:v>186391.69230769237</c:v>
                </c:pt>
                <c:pt idx="1369">
                  <c:v>186400.07692307699</c:v>
                </c:pt>
                <c:pt idx="1370">
                  <c:v>186408.46153846162</c:v>
                </c:pt>
                <c:pt idx="1371">
                  <c:v>186416.84615384624</c:v>
                </c:pt>
                <c:pt idx="1372">
                  <c:v>186425.23076923087</c:v>
                </c:pt>
                <c:pt idx="1373">
                  <c:v>186433.61538461549</c:v>
                </c:pt>
                <c:pt idx="1374" formatCode="#,##0">
                  <c:v>186442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log'!$F$2:$F$1500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  <c:pt idx="735" formatCode="#,##0">
                  <c:v>2190</c:v>
                </c:pt>
                <c:pt idx="736" formatCode="#,##0">
                  <c:v>2191</c:v>
                </c:pt>
                <c:pt idx="737" formatCode="#,##0">
                  <c:v>2191</c:v>
                </c:pt>
                <c:pt idx="738" formatCode="#,##0">
                  <c:v>2191</c:v>
                </c:pt>
                <c:pt idx="739">
                  <c:v>2191</c:v>
                </c:pt>
                <c:pt idx="740">
                  <c:v>2191</c:v>
                </c:pt>
                <c:pt idx="741" formatCode="#,##0">
                  <c:v>2191</c:v>
                </c:pt>
                <c:pt idx="742" formatCode="#,##0">
                  <c:v>2191</c:v>
                </c:pt>
                <c:pt idx="743" formatCode="#,##0">
                  <c:v>2191</c:v>
                </c:pt>
                <c:pt idx="744" formatCode="#,##0">
                  <c:v>2191</c:v>
                </c:pt>
                <c:pt idx="745" formatCode="#,##0">
                  <c:v>2191</c:v>
                </c:pt>
                <c:pt idx="746">
                  <c:v>2191</c:v>
                </c:pt>
                <c:pt idx="747">
                  <c:v>2191</c:v>
                </c:pt>
                <c:pt idx="748" formatCode="#,##0">
                  <c:v>2191</c:v>
                </c:pt>
                <c:pt idx="749" formatCode="#,##0">
                  <c:v>2196</c:v>
                </c:pt>
                <c:pt idx="750">
                  <c:v>2196.3333333333335</c:v>
                </c:pt>
                <c:pt idx="751">
                  <c:v>2196.666666666667</c:v>
                </c:pt>
                <c:pt idx="752" formatCode="#,##0">
                  <c:v>2197</c:v>
                </c:pt>
                <c:pt idx="753" formatCode="0.0">
                  <c:v>2197.1999999999998</c:v>
                </c:pt>
                <c:pt idx="754" formatCode="0.0">
                  <c:v>2197.3999999999996</c:v>
                </c:pt>
                <c:pt idx="755" formatCode="0.0">
                  <c:v>2197.5999999999995</c:v>
                </c:pt>
                <c:pt idx="756" formatCode="0.0">
                  <c:v>2197.7999999999993</c:v>
                </c:pt>
                <c:pt idx="757" formatCode="#,##0">
                  <c:v>2198</c:v>
                </c:pt>
                <c:pt idx="758" formatCode="0.0">
                  <c:v>2198.1428571428573</c:v>
                </c:pt>
                <c:pt idx="759" formatCode="0.0">
                  <c:v>2198.2857142857147</c:v>
                </c:pt>
                <c:pt idx="760" formatCode="0.0">
                  <c:v>2198.428571428572</c:v>
                </c:pt>
                <c:pt idx="761" formatCode="0.0">
                  <c:v>2198.5714285714294</c:v>
                </c:pt>
                <c:pt idx="762" formatCode="0.0">
                  <c:v>2198.7142857142867</c:v>
                </c:pt>
                <c:pt idx="763" formatCode="0.0">
                  <c:v>2198.857142857144</c:v>
                </c:pt>
                <c:pt idx="764" formatCode="#,##0">
                  <c:v>2199</c:v>
                </c:pt>
                <c:pt idx="765" formatCode="0.0">
                  <c:v>2199.1111111111113</c:v>
                </c:pt>
                <c:pt idx="766" formatCode="0.0">
                  <c:v>2199.2222222222226</c:v>
                </c:pt>
                <c:pt idx="767" formatCode="0.0">
                  <c:v>2199.3333333333339</c:v>
                </c:pt>
                <c:pt idx="768" formatCode="0.0">
                  <c:v>2199.4444444444453</c:v>
                </c:pt>
                <c:pt idx="769" formatCode="0.0">
                  <c:v>2199.5555555555566</c:v>
                </c:pt>
                <c:pt idx="770" formatCode="0.0">
                  <c:v>2199.6666666666679</c:v>
                </c:pt>
                <c:pt idx="771" formatCode="0.0">
                  <c:v>2199.7777777777792</c:v>
                </c:pt>
                <c:pt idx="772" formatCode="0.0">
                  <c:v>2199.8888888888905</c:v>
                </c:pt>
                <c:pt idx="773" formatCode="#,##0">
                  <c:v>2200</c:v>
                </c:pt>
                <c:pt idx="774" formatCode="0.0">
                  <c:v>2200</c:v>
                </c:pt>
                <c:pt idx="775" formatCode="0.0">
                  <c:v>2200</c:v>
                </c:pt>
                <c:pt idx="776" formatCode="0.0">
                  <c:v>2200</c:v>
                </c:pt>
                <c:pt idx="777" formatCode="0.0">
                  <c:v>2200</c:v>
                </c:pt>
                <c:pt idx="778" formatCode="0.0">
                  <c:v>2200</c:v>
                </c:pt>
                <c:pt idx="779" formatCode="0.0">
                  <c:v>2200</c:v>
                </c:pt>
                <c:pt idx="780" formatCode="#,##0">
                  <c:v>2200</c:v>
                </c:pt>
                <c:pt idx="781" formatCode="0.0">
                  <c:v>2200.2856030310659</c:v>
                </c:pt>
                <c:pt idx="782" formatCode="0.0">
                  <c:v>2200.5712431389916</c:v>
                </c:pt>
                <c:pt idx="783" formatCode="0.0">
                  <c:v>2200.8569203285901</c:v>
                </c:pt>
                <c:pt idx="784" formatCode="0.0">
                  <c:v>2201.1426346046755</c:v>
                </c:pt>
                <c:pt idx="785" formatCode="0.0">
                  <c:v>2201.4283859720626</c:v>
                </c:pt>
                <c:pt idx="786" formatCode="0.0">
                  <c:v>2201.7141744355663</c:v>
                </c:pt>
                <c:pt idx="787" formatCode="#,##0">
                  <c:v>2202</c:v>
                </c:pt>
                <c:pt idx="788" formatCode="0.0">
                  <c:v>2202</c:v>
                </c:pt>
                <c:pt idx="789" formatCode="0.0">
                  <c:v>2202</c:v>
                </c:pt>
                <c:pt idx="790" formatCode="0.0">
                  <c:v>2202</c:v>
                </c:pt>
                <c:pt idx="791" formatCode="0.0">
                  <c:v>2202</c:v>
                </c:pt>
                <c:pt idx="792" formatCode="0.0">
                  <c:v>2202</c:v>
                </c:pt>
                <c:pt idx="793" formatCode="0.0">
                  <c:v>2202</c:v>
                </c:pt>
                <c:pt idx="794" formatCode="#,##0">
                  <c:v>2202</c:v>
                </c:pt>
                <c:pt idx="795" formatCode="0.00">
                  <c:v>2202.5709842064448</c:v>
                </c:pt>
                <c:pt idx="796" formatCode="0.00">
                  <c:v>2203.142116470548</c:v>
                </c:pt>
                <c:pt idx="797" formatCode="0.00">
                  <c:v>2203.7133968307012</c:v>
                </c:pt>
                <c:pt idx="798" formatCode="0.00">
                  <c:v>2204.2848253253064</c:v>
                </c:pt>
                <c:pt idx="799" formatCode="0.00">
                  <c:v>2204.8564019927753</c:v>
                </c:pt>
                <c:pt idx="800" formatCode="0.00">
                  <c:v>2205.4281268715295</c:v>
                </c:pt>
                <c:pt idx="801" formatCode="#,##0">
                  <c:v>2206</c:v>
                </c:pt>
                <c:pt idx="802" formatCode="0.00">
                  <c:v>2206.1428571428573</c:v>
                </c:pt>
                <c:pt idx="803" formatCode="0.00">
                  <c:v>2206.2857142857147</c:v>
                </c:pt>
                <c:pt idx="804" formatCode="0.00">
                  <c:v>2206.428571428572</c:v>
                </c:pt>
                <c:pt idx="805" formatCode="0.00">
                  <c:v>2206.5714285714294</c:v>
                </c:pt>
                <c:pt idx="806" formatCode="0.00">
                  <c:v>2206.7142857142867</c:v>
                </c:pt>
                <c:pt idx="807" formatCode="0.00">
                  <c:v>2206.857142857144</c:v>
                </c:pt>
                <c:pt idx="808" formatCode="#,##0">
                  <c:v>2207</c:v>
                </c:pt>
                <c:pt idx="809" formatCode="0.00">
                  <c:v>2207.285603383737</c:v>
                </c:pt>
                <c:pt idx="810" formatCode="0.00">
                  <c:v>2207.5712437268271</c:v>
                </c:pt>
                <c:pt idx="811" formatCode="0.00">
                  <c:v>2207.8569210340538</c:v>
                </c:pt>
                <c:pt idx="812" formatCode="0.00">
                  <c:v>2208.1426353101997</c:v>
                </c:pt>
                <c:pt idx="813" formatCode="0.00">
                  <c:v>2208.4283865600496</c:v>
                </c:pt>
                <c:pt idx="814" formatCode="0.00">
                  <c:v>2208.7141747883879</c:v>
                </c:pt>
                <c:pt idx="815" formatCode="#,##0">
                  <c:v>2209</c:v>
                </c:pt>
                <c:pt idx="816" formatCode="0.00">
                  <c:v>2209.7994211810383</c:v>
                </c:pt>
                <c:pt idx="817" formatCode="0.00">
                  <c:v>2210.599131666841</c:v>
                </c:pt>
                <c:pt idx="818" formatCode="0.00">
                  <c:v>2211.3991315621056</c:v>
                </c:pt>
                <c:pt idx="819" formatCode="0.00">
                  <c:v>2212.1994209715672</c:v>
                </c:pt>
                <c:pt idx="820" formatCode="#,##0">
                  <c:v>2213</c:v>
                </c:pt>
                <c:pt idx="821">
                  <c:v>2213.4440878129835</c:v>
                </c:pt>
                <c:pt idx="822">
                  <c:v>2213.8882647420924</c:v>
                </c:pt>
                <c:pt idx="823">
                  <c:v>2214.3325308052099</c:v>
                </c:pt>
                <c:pt idx="824">
                  <c:v>2214.7768860202227</c:v>
                </c:pt>
                <c:pt idx="825">
                  <c:v>2215.221330405021</c:v>
                </c:pt>
                <c:pt idx="826">
                  <c:v>2215.6658639774987</c:v>
                </c:pt>
                <c:pt idx="827">
                  <c:v>2216.1104867555537</c:v>
                </c:pt>
                <c:pt idx="828">
                  <c:v>2216.5551987570866</c:v>
                </c:pt>
                <c:pt idx="829" formatCode="#,##0">
                  <c:v>2217</c:v>
                </c:pt>
                <c:pt idx="830">
                  <c:v>2218</c:v>
                </c:pt>
                <c:pt idx="831">
                  <c:v>2219</c:v>
                </c:pt>
                <c:pt idx="832">
                  <c:v>2220</c:v>
                </c:pt>
                <c:pt idx="833">
                  <c:v>2221</c:v>
                </c:pt>
                <c:pt idx="834">
                  <c:v>2222</c:v>
                </c:pt>
                <c:pt idx="835">
                  <c:v>2223</c:v>
                </c:pt>
                <c:pt idx="836" formatCode="#,##0">
                  <c:v>2224</c:v>
                </c:pt>
                <c:pt idx="837">
                  <c:v>2225</c:v>
                </c:pt>
                <c:pt idx="838">
                  <c:v>2226</c:v>
                </c:pt>
                <c:pt idx="839">
                  <c:v>2227</c:v>
                </c:pt>
                <c:pt idx="840">
                  <c:v>2228</c:v>
                </c:pt>
                <c:pt idx="841">
                  <c:v>2229</c:v>
                </c:pt>
                <c:pt idx="842">
                  <c:v>2230</c:v>
                </c:pt>
                <c:pt idx="843" formatCode="#,##0">
                  <c:v>2231</c:v>
                </c:pt>
                <c:pt idx="844">
                  <c:v>2231.5714285714284</c:v>
                </c:pt>
                <c:pt idx="845">
                  <c:v>2232.1428571428569</c:v>
                </c:pt>
                <c:pt idx="846">
                  <c:v>2232.7142857142853</c:v>
                </c:pt>
                <c:pt idx="847">
                  <c:v>2233.2857142857138</c:v>
                </c:pt>
                <c:pt idx="848">
                  <c:v>2233.8571428571422</c:v>
                </c:pt>
                <c:pt idx="849">
                  <c:v>2234.4285714285706</c:v>
                </c:pt>
                <c:pt idx="850" formatCode="#,##0">
                  <c:v>2235</c:v>
                </c:pt>
                <c:pt idx="851">
                  <c:v>2235.8571428571427</c:v>
                </c:pt>
                <c:pt idx="852">
                  <c:v>2236.7142857142853</c:v>
                </c:pt>
                <c:pt idx="853">
                  <c:v>2237.571428571428</c:v>
                </c:pt>
                <c:pt idx="854">
                  <c:v>2238.4285714285706</c:v>
                </c:pt>
                <c:pt idx="855">
                  <c:v>2239.2857142857133</c:v>
                </c:pt>
                <c:pt idx="856">
                  <c:v>2240.142857142856</c:v>
                </c:pt>
                <c:pt idx="857" formatCode="#,##0">
                  <c:v>2241</c:v>
                </c:pt>
                <c:pt idx="858">
                  <c:v>2241.5714285714284</c:v>
                </c:pt>
                <c:pt idx="859">
                  <c:v>2242.1428571428569</c:v>
                </c:pt>
                <c:pt idx="860">
                  <c:v>2242.7142857142853</c:v>
                </c:pt>
                <c:pt idx="861">
                  <c:v>2243.2857142857138</c:v>
                </c:pt>
                <c:pt idx="862">
                  <c:v>2243.8571428571422</c:v>
                </c:pt>
                <c:pt idx="863">
                  <c:v>2244.4285714285706</c:v>
                </c:pt>
                <c:pt idx="864" formatCode="#,##0">
                  <c:v>2245</c:v>
                </c:pt>
                <c:pt idx="865">
                  <c:v>2245.5714285714284</c:v>
                </c:pt>
                <c:pt idx="866">
                  <c:v>2246.1428571428569</c:v>
                </c:pt>
                <c:pt idx="867">
                  <c:v>2246.7142857142853</c:v>
                </c:pt>
                <c:pt idx="868">
                  <c:v>2247.2857142857138</c:v>
                </c:pt>
                <c:pt idx="869">
                  <c:v>2247.8571428571422</c:v>
                </c:pt>
                <c:pt idx="870">
                  <c:v>2248.4285714285706</c:v>
                </c:pt>
                <c:pt idx="871" formatCode="#,##0">
                  <c:v>2249</c:v>
                </c:pt>
                <c:pt idx="872">
                  <c:v>2249.4285714285716</c:v>
                </c:pt>
                <c:pt idx="873">
                  <c:v>2249.8571428571431</c:v>
                </c:pt>
                <c:pt idx="874">
                  <c:v>2250.2857142857147</c:v>
                </c:pt>
                <c:pt idx="875">
                  <c:v>2250.7142857142862</c:v>
                </c:pt>
                <c:pt idx="876">
                  <c:v>2251.1428571428578</c:v>
                </c:pt>
                <c:pt idx="877">
                  <c:v>2251.5714285714294</c:v>
                </c:pt>
                <c:pt idx="878" formatCode="#,##0">
                  <c:v>2252</c:v>
                </c:pt>
                <c:pt idx="879">
                  <c:v>2252.8571428571427</c:v>
                </c:pt>
                <c:pt idx="880">
                  <c:v>2253.7142857142853</c:v>
                </c:pt>
                <c:pt idx="881">
                  <c:v>2254.571428571428</c:v>
                </c:pt>
                <c:pt idx="882">
                  <c:v>2255.4285714285706</c:v>
                </c:pt>
                <c:pt idx="883">
                  <c:v>2256.2857142857133</c:v>
                </c:pt>
                <c:pt idx="884">
                  <c:v>2257.142857142856</c:v>
                </c:pt>
                <c:pt idx="885" formatCode="#,##0">
                  <c:v>2258</c:v>
                </c:pt>
                <c:pt idx="886">
                  <c:v>2258.5714285714284</c:v>
                </c:pt>
                <c:pt idx="887">
                  <c:v>2259.1428571428569</c:v>
                </c:pt>
                <c:pt idx="888">
                  <c:v>2259.7142857142853</c:v>
                </c:pt>
                <c:pt idx="889">
                  <c:v>2260.2857142857138</c:v>
                </c:pt>
                <c:pt idx="890">
                  <c:v>2260.8571428571422</c:v>
                </c:pt>
                <c:pt idx="891">
                  <c:v>2261.4285714285706</c:v>
                </c:pt>
                <c:pt idx="892" formatCode="#,##0">
                  <c:v>2262</c:v>
                </c:pt>
                <c:pt idx="893">
                  <c:v>2262.1428300837324</c:v>
                </c:pt>
                <c:pt idx="894">
                  <c:v>2262.2856691862239</c:v>
                </c:pt>
                <c:pt idx="895">
                  <c:v>2262.4285173080439</c:v>
                </c:pt>
                <c:pt idx="896">
                  <c:v>2262.5713744497616</c:v>
                </c:pt>
                <c:pt idx="897">
                  <c:v>2262.7142406119469</c:v>
                </c:pt>
                <c:pt idx="898">
                  <c:v>2262.8571157951696</c:v>
                </c:pt>
                <c:pt idx="899" formatCode="#,##0">
                  <c:v>2263</c:v>
                </c:pt>
                <c:pt idx="900">
                  <c:v>2263</c:v>
                </c:pt>
                <c:pt idx="901">
                  <c:v>2263</c:v>
                </c:pt>
                <c:pt idx="902">
                  <c:v>2263</c:v>
                </c:pt>
                <c:pt idx="903">
                  <c:v>2263</c:v>
                </c:pt>
                <c:pt idx="904">
                  <c:v>2263</c:v>
                </c:pt>
                <c:pt idx="905">
                  <c:v>2263</c:v>
                </c:pt>
                <c:pt idx="906" formatCode="#,##0">
                  <c:v>2263</c:v>
                </c:pt>
                <c:pt idx="907">
                  <c:v>2263</c:v>
                </c:pt>
                <c:pt idx="908">
                  <c:v>2263</c:v>
                </c:pt>
                <c:pt idx="909">
                  <c:v>2263</c:v>
                </c:pt>
                <c:pt idx="910">
                  <c:v>2263</c:v>
                </c:pt>
                <c:pt idx="911">
                  <c:v>2263</c:v>
                </c:pt>
                <c:pt idx="912">
                  <c:v>2263</c:v>
                </c:pt>
                <c:pt idx="913" formatCode="#,##0">
                  <c:v>2263</c:v>
                </c:pt>
                <c:pt idx="914">
                  <c:v>2263.1428300956863</c:v>
                </c:pt>
                <c:pt idx="915">
                  <c:v>2263.2856692061482</c:v>
                </c:pt>
                <c:pt idx="916">
                  <c:v>2263.428517331954</c:v>
                </c:pt>
                <c:pt idx="917">
                  <c:v>2263.5713744736731</c:v>
                </c:pt>
                <c:pt idx="918">
                  <c:v>2263.7142406318744</c:v>
                </c:pt>
                <c:pt idx="919">
                  <c:v>2263.8571158071268</c:v>
                </c:pt>
                <c:pt idx="920" formatCode="#,##0">
                  <c:v>2264</c:v>
                </c:pt>
                <c:pt idx="921">
                  <c:v>2264</c:v>
                </c:pt>
                <c:pt idx="922">
                  <c:v>2264</c:v>
                </c:pt>
                <c:pt idx="923">
                  <c:v>2264</c:v>
                </c:pt>
                <c:pt idx="924">
                  <c:v>2264</c:v>
                </c:pt>
                <c:pt idx="925">
                  <c:v>2264</c:v>
                </c:pt>
                <c:pt idx="926">
                  <c:v>2264</c:v>
                </c:pt>
                <c:pt idx="927" formatCode="#,##0">
                  <c:v>2264</c:v>
                </c:pt>
                <c:pt idx="928">
                  <c:v>2264</c:v>
                </c:pt>
                <c:pt idx="929">
                  <c:v>2264</c:v>
                </c:pt>
                <c:pt idx="930">
                  <c:v>2264</c:v>
                </c:pt>
                <c:pt idx="931">
                  <c:v>2264</c:v>
                </c:pt>
                <c:pt idx="932">
                  <c:v>2264</c:v>
                </c:pt>
                <c:pt idx="933">
                  <c:v>2264</c:v>
                </c:pt>
                <c:pt idx="934" formatCode="#,##0">
                  <c:v>2264</c:v>
                </c:pt>
                <c:pt idx="935">
                  <c:v>2264.0285653006895</c:v>
                </c:pt>
                <c:pt idx="936">
                  <c:v>2264.0571309617926</c:v>
                </c:pt>
                <c:pt idx="937">
                  <c:v>2264.0856969833139</c:v>
                </c:pt>
                <c:pt idx="938">
                  <c:v>2264.114263365258</c:v>
                </c:pt>
                <c:pt idx="939">
                  <c:v>2264.1428301076294</c:v>
                </c:pt>
                <c:pt idx="940">
                  <c:v>2264.1713972104326</c:v>
                </c:pt>
                <c:pt idx="941">
                  <c:v>2264.1999646736722</c:v>
                </c:pt>
                <c:pt idx="942">
                  <c:v>2264.2285324973527</c:v>
                </c:pt>
                <c:pt idx="943">
                  <c:v>2264.2571006814787</c:v>
                </c:pt>
                <c:pt idx="944">
                  <c:v>2264.2856692260543</c:v>
                </c:pt>
                <c:pt idx="945">
                  <c:v>2264.3142381310845</c:v>
                </c:pt>
                <c:pt idx="946">
                  <c:v>2264.3428073965738</c:v>
                </c:pt>
                <c:pt idx="947">
                  <c:v>2264.3713770225268</c:v>
                </c:pt>
                <c:pt idx="948">
                  <c:v>2264.3999470089479</c:v>
                </c:pt>
                <c:pt idx="949">
                  <c:v>2264.4285173558419</c:v>
                </c:pt>
                <c:pt idx="950">
                  <c:v>2264.4570880632132</c:v>
                </c:pt>
                <c:pt idx="951">
                  <c:v>2264.4856591310663</c:v>
                </c:pt>
                <c:pt idx="952">
                  <c:v>2264.5142305594059</c:v>
                </c:pt>
                <c:pt idx="953">
                  <c:v>2264.5428023482364</c:v>
                </c:pt>
                <c:pt idx="954">
                  <c:v>2264.5713744975624</c:v>
                </c:pt>
                <c:pt idx="955">
                  <c:v>2264.599947007388</c:v>
                </c:pt>
                <c:pt idx="956">
                  <c:v>2264.6285198777182</c:v>
                </c:pt>
                <c:pt idx="957">
                  <c:v>2264.6570931085575</c:v>
                </c:pt>
                <c:pt idx="958">
                  <c:v>2264.6856666999106</c:v>
                </c:pt>
                <c:pt idx="959">
                  <c:v>2264.7142406517819</c:v>
                </c:pt>
                <c:pt idx="960">
                  <c:v>2264.742814964176</c:v>
                </c:pt>
                <c:pt idx="961">
                  <c:v>2264.7713896370974</c:v>
                </c:pt>
                <c:pt idx="962">
                  <c:v>2264.7999646705507</c:v>
                </c:pt>
                <c:pt idx="963">
                  <c:v>2264.8285400645404</c:v>
                </c:pt>
                <c:pt idx="964">
                  <c:v>2264.8571158190712</c:v>
                </c:pt>
                <c:pt idx="965">
                  <c:v>2264.8856919341474</c:v>
                </c:pt>
                <c:pt idx="966">
                  <c:v>2264.9142684097737</c:v>
                </c:pt>
                <c:pt idx="967">
                  <c:v>2264.9428452459547</c:v>
                </c:pt>
                <c:pt idx="968">
                  <c:v>2264.9714224426948</c:v>
                </c:pt>
                <c:pt idx="969" formatCode="#,##0">
                  <c:v>2265</c:v>
                </c:pt>
                <c:pt idx="970">
                  <c:v>2265.2856062220599</c:v>
                </c:pt>
                <c:pt idx="971">
                  <c:v>2265.5712484577684</c:v>
                </c:pt>
                <c:pt idx="972">
                  <c:v>2265.8569267116668</c:v>
                </c:pt>
                <c:pt idx="973">
                  <c:v>2266.1426409882965</c:v>
                </c:pt>
                <c:pt idx="974">
                  <c:v>2266.4283912922001</c:v>
                </c:pt>
                <c:pt idx="975">
                  <c:v>2266.7141776279204</c:v>
                </c:pt>
                <c:pt idx="976" formatCode="#,##0">
                  <c:v>2267</c:v>
                </c:pt>
                <c:pt idx="977">
                  <c:v>2267.4285714285716</c:v>
                </c:pt>
                <c:pt idx="978">
                  <c:v>2267.8571428571431</c:v>
                </c:pt>
                <c:pt idx="979">
                  <c:v>2268.2857142857147</c:v>
                </c:pt>
                <c:pt idx="980">
                  <c:v>2268.7142857142862</c:v>
                </c:pt>
                <c:pt idx="981">
                  <c:v>2269.1428571428578</c:v>
                </c:pt>
                <c:pt idx="982">
                  <c:v>2269.5714285714294</c:v>
                </c:pt>
                <c:pt idx="983" formatCode="#,##0">
                  <c:v>2270</c:v>
                </c:pt>
                <c:pt idx="984">
                  <c:v>2271.2835349701427</c:v>
                </c:pt>
                <c:pt idx="985">
                  <c:v>2272.5677956944792</c:v>
                </c:pt>
                <c:pt idx="986">
                  <c:v>2273.8527825833753</c:v>
                </c:pt>
                <c:pt idx="987">
                  <c:v>2275.1384960474288</c:v>
                </c:pt>
                <c:pt idx="988">
                  <c:v>2276.4249364974703</c:v>
                </c:pt>
                <c:pt idx="989">
                  <c:v>2277.7121043445622</c:v>
                </c:pt>
                <c:pt idx="990" formatCode="#,##0">
                  <c:v>2279</c:v>
                </c:pt>
                <c:pt idx="991">
                  <c:v>2279.7136150092897</c:v>
                </c:pt>
                <c:pt idx="992">
                  <c:v>2280.4274534702604</c:v>
                </c:pt>
                <c:pt idx="993">
                  <c:v>2281.1415154528809</c:v>
                </c:pt>
                <c:pt idx="994">
                  <c:v>2281.8558010271418</c:v>
                </c:pt>
                <c:pt idx="995">
                  <c:v>2282.5703102630555</c:v>
                </c:pt>
                <c:pt idx="996">
                  <c:v>2283.2850432306564</c:v>
                </c:pt>
                <c:pt idx="997" formatCode="#,##0">
                  <c:v>2284</c:v>
                </c:pt>
                <c:pt idx="998">
                  <c:v>2285.5714285714284</c:v>
                </c:pt>
                <c:pt idx="999">
                  <c:v>2287.1428571428569</c:v>
                </c:pt>
                <c:pt idx="1000">
                  <c:v>2288.7142857142853</c:v>
                </c:pt>
                <c:pt idx="1001">
                  <c:v>2290.2857142857138</c:v>
                </c:pt>
                <c:pt idx="1002">
                  <c:v>2291.8571428571422</c:v>
                </c:pt>
                <c:pt idx="1003">
                  <c:v>2293.4285714285706</c:v>
                </c:pt>
                <c:pt idx="1004" formatCode="#,##0">
                  <c:v>2295</c:v>
                </c:pt>
                <c:pt idx="1005">
                  <c:v>2296.5</c:v>
                </c:pt>
                <c:pt idx="1006">
                  <c:v>2298</c:v>
                </c:pt>
                <c:pt idx="1007">
                  <c:v>2299.5</c:v>
                </c:pt>
                <c:pt idx="1008">
                  <c:v>2301</c:v>
                </c:pt>
                <c:pt idx="1009">
                  <c:v>2302.5</c:v>
                </c:pt>
                <c:pt idx="1010" formatCode="#,##0">
                  <c:v>2304</c:v>
                </c:pt>
                <c:pt idx="1011">
                  <c:v>2304.4285714285716</c:v>
                </c:pt>
                <c:pt idx="1012">
                  <c:v>2304.8571428571431</c:v>
                </c:pt>
                <c:pt idx="1013">
                  <c:v>2305.2857142857147</c:v>
                </c:pt>
                <c:pt idx="1014">
                  <c:v>2305.7142857142862</c:v>
                </c:pt>
                <c:pt idx="1015">
                  <c:v>2306.1428571428578</c:v>
                </c:pt>
                <c:pt idx="1016">
                  <c:v>2306.5714285714294</c:v>
                </c:pt>
                <c:pt idx="1017" formatCode="#,##0">
                  <c:v>2307</c:v>
                </c:pt>
                <c:pt idx="1018">
                  <c:v>2307.375</c:v>
                </c:pt>
                <c:pt idx="1019">
                  <c:v>2307.75</c:v>
                </c:pt>
                <c:pt idx="1020">
                  <c:v>2308.125</c:v>
                </c:pt>
                <c:pt idx="1021">
                  <c:v>2308.5</c:v>
                </c:pt>
                <c:pt idx="1022">
                  <c:v>2308.875</c:v>
                </c:pt>
                <c:pt idx="1023">
                  <c:v>2309.25</c:v>
                </c:pt>
                <c:pt idx="1024">
                  <c:v>2309.625</c:v>
                </c:pt>
                <c:pt idx="1025" formatCode="#,##0">
                  <c:v>2310</c:v>
                </c:pt>
                <c:pt idx="1026">
                  <c:v>2310.3571428571427</c:v>
                </c:pt>
                <c:pt idx="1027">
                  <c:v>2310.7142857142853</c:v>
                </c:pt>
                <c:pt idx="1028">
                  <c:v>2311.071428571428</c:v>
                </c:pt>
                <c:pt idx="1029">
                  <c:v>2311.4285714285706</c:v>
                </c:pt>
                <c:pt idx="1030">
                  <c:v>2311.7857142857133</c:v>
                </c:pt>
                <c:pt idx="1031">
                  <c:v>2312.142857142856</c:v>
                </c:pt>
                <c:pt idx="1032">
                  <c:v>2312.4999999999986</c:v>
                </c:pt>
                <c:pt idx="1033">
                  <c:v>2312.8571428571413</c:v>
                </c:pt>
                <c:pt idx="1034">
                  <c:v>2313.214285714284</c:v>
                </c:pt>
                <c:pt idx="1035">
                  <c:v>2313.5714285714266</c:v>
                </c:pt>
                <c:pt idx="1036">
                  <c:v>2313.9285714285693</c:v>
                </c:pt>
                <c:pt idx="1037">
                  <c:v>2314.2857142857119</c:v>
                </c:pt>
                <c:pt idx="1038">
                  <c:v>2314.6428571428546</c:v>
                </c:pt>
                <c:pt idx="1039" formatCode="#,##0">
                  <c:v>2315</c:v>
                </c:pt>
                <c:pt idx="1040">
                  <c:v>2315.7142857142858</c:v>
                </c:pt>
                <c:pt idx="1041">
                  <c:v>2316.4285714285716</c:v>
                </c:pt>
                <c:pt idx="1042">
                  <c:v>2317.1428571428573</c:v>
                </c:pt>
                <c:pt idx="1043">
                  <c:v>2317.8571428571431</c:v>
                </c:pt>
                <c:pt idx="1044">
                  <c:v>2318.5714285714289</c:v>
                </c:pt>
                <c:pt idx="1045">
                  <c:v>2319.2857142857147</c:v>
                </c:pt>
                <c:pt idx="1046" formatCode="#,##0">
                  <c:v>2320</c:v>
                </c:pt>
                <c:pt idx="1047">
                  <c:v>2320</c:v>
                </c:pt>
                <c:pt idx="1048">
                  <c:v>2320</c:v>
                </c:pt>
                <c:pt idx="1049">
                  <c:v>2320</c:v>
                </c:pt>
                <c:pt idx="1050">
                  <c:v>2320</c:v>
                </c:pt>
                <c:pt idx="1051">
                  <c:v>2320</c:v>
                </c:pt>
                <c:pt idx="1052">
                  <c:v>2320</c:v>
                </c:pt>
                <c:pt idx="1053" formatCode="#,##0">
                  <c:v>2320</c:v>
                </c:pt>
                <c:pt idx="1054">
                  <c:v>2320</c:v>
                </c:pt>
                <c:pt idx="1055">
                  <c:v>2320</c:v>
                </c:pt>
                <c:pt idx="1056">
                  <c:v>2320</c:v>
                </c:pt>
                <c:pt idx="1057">
                  <c:v>2320</c:v>
                </c:pt>
                <c:pt idx="1058">
                  <c:v>2320</c:v>
                </c:pt>
                <c:pt idx="1059">
                  <c:v>2320</c:v>
                </c:pt>
                <c:pt idx="1060" formatCode="#,##0">
                  <c:v>2320</c:v>
                </c:pt>
                <c:pt idx="1061">
                  <c:v>2320.4283341097234</c:v>
                </c:pt>
                <c:pt idx="1062">
                  <c:v>2320.8567473013904</c:v>
                </c:pt>
                <c:pt idx="1063">
                  <c:v>2321.285239589602</c:v>
                </c:pt>
                <c:pt idx="1064">
                  <c:v>2321.7138109889615</c:v>
                </c:pt>
                <c:pt idx="1065">
                  <c:v>2322.1424615140745</c:v>
                </c:pt>
                <c:pt idx="1066">
                  <c:v>2322.5711911795502</c:v>
                </c:pt>
                <c:pt idx="1067" formatCode="#,##0">
                  <c:v>2323</c:v>
                </c:pt>
                <c:pt idx="1068">
                  <c:v>2323.0850347504961</c:v>
                </c:pt>
                <c:pt idx="1069">
                  <c:v>2323.1700726137383</c:v>
                </c:pt>
                <c:pt idx="1070">
                  <c:v>2323.2551135898402</c:v>
                </c:pt>
                <c:pt idx="1071">
                  <c:v>2323.3401576789161</c:v>
                </c:pt>
                <c:pt idx="1072">
                  <c:v>2323.4252048810795</c:v>
                </c:pt>
                <c:pt idx="1073">
                  <c:v>2323.5102551964446</c:v>
                </c:pt>
                <c:pt idx="1074">
                  <c:v>2323.5953086251257</c:v>
                </c:pt>
                <c:pt idx="1075">
                  <c:v>2323.6803651672362</c:v>
                </c:pt>
                <c:pt idx="1076">
                  <c:v>2323.7654248228905</c:v>
                </c:pt>
                <c:pt idx="1077">
                  <c:v>2323.8504875922022</c:v>
                </c:pt>
                <c:pt idx="1078">
                  <c:v>2323.9355534752854</c:v>
                </c:pt>
                <c:pt idx="1079">
                  <c:v>2324.0206224722542</c:v>
                </c:pt>
                <c:pt idx="1080">
                  <c:v>2324.1056945832229</c:v>
                </c:pt>
                <c:pt idx="1081">
                  <c:v>2324.190769808305</c:v>
                </c:pt>
                <c:pt idx="1082">
                  <c:v>2324.2758481476144</c:v>
                </c:pt>
                <c:pt idx="1083">
                  <c:v>2324.3609296012655</c:v>
                </c:pt>
                <c:pt idx="1084">
                  <c:v>2324.4460141693721</c:v>
                </c:pt>
                <c:pt idx="1085">
                  <c:v>2324.5311018520483</c:v>
                </c:pt>
                <c:pt idx="1086">
                  <c:v>2324.6161926494078</c:v>
                </c:pt>
                <c:pt idx="1087">
                  <c:v>2324.7012865615652</c:v>
                </c:pt>
                <c:pt idx="1088">
                  <c:v>2324.7863835886342</c:v>
                </c:pt>
                <c:pt idx="1089">
                  <c:v>2324.8714837307284</c:v>
                </c:pt>
                <c:pt idx="1090">
                  <c:v>2324.9565869879625</c:v>
                </c:pt>
                <c:pt idx="1091">
                  <c:v>2325.0416933604502</c:v>
                </c:pt>
                <c:pt idx="1092">
                  <c:v>2325.1268028483055</c:v>
                </c:pt>
                <c:pt idx="1093">
                  <c:v>2325.2119154516427</c:v>
                </c:pt>
                <c:pt idx="1094">
                  <c:v>2325.2970311705753</c:v>
                </c:pt>
                <c:pt idx="1095">
                  <c:v>2325.3821500052181</c:v>
                </c:pt>
                <c:pt idx="1096">
                  <c:v>2325.4672719556847</c:v>
                </c:pt>
                <c:pt idx="1097">
                  <c:v>2325.5523970220893</c:v>
                </c:pt>
                <c:pt idx="1098">
                  <c:v>2325.6375252045459</c:v>
                </c:pt>
                <c:pt idx="1099">
                  <c:v>2325.7226565031683</c:v>
                </c:pt>
                <c:pt idx="1100">
                  <c:v>2325.8077909180711</c:v>
                </c:pt>
                <c:pt idx="1101">
                  <c:v>2325.8929284493679</c:v>
                </c:pt>
                <c:pt idx="1102">
                  <c:v>2325.9780690971729</c:v>
                </c:pt>
                <c:pt idx="1103">
                  <c:v>2326.0632128616003</c:v>
                </c:pt>
                <c:pt idx="1104">
                  <c:v>2326.1483597427641</c:v>
                </c:pt>
                <c:pt idx="1105">
                  <c:v>2326.2335097407786</c:v>
                </c:pt>
                <c:pt idx="1106">
                  <c:v>2326.3186628557578</c:v>
                </c:pt>
                <c:pt idx="1107">
                  <c:v>2326.4038190878155</c:v>
                </c:pt>
                <c:pt idx="1108">
                  <c:v>2326.4889784370662</c:v>
                </c:pt>
                <c:pt idx="1109">
                  <c:v>2326.5741409036236</c:v>
                </c:pt>
                <c:pt idx="1110">
                  <c:v>2326.6593064876024</c:v>
                </c:pt>
                <c:pt idx="1111">
                  <c:v>2326.7444751891162</c:v>
                </c:pt>
                <c:pt idx="1112">
                  <c:v>2326.8296470082792</c:v>
                </c:pt>
                <c:pt idx="1113">
                  <c:v>2326.9148219452059</c:v>
                </c:pt>
                <c:pt idx="1114">
                  <c:v>2327</c:v>
                </c:pt>
                <c:pt idx="1115">
                  <c:v>2327.1111111111113</c:v>
                </c:pt>
                <c:pt idx="1116">
                  <c:v>2327.2222222222226</c:v>
                </c:pt>
                <c:pt idx="1117">
                  <c:v>2327.3333333333339</c:v>
                </c:pt>
                <c:pt idx="1118">
                  <c:v>2327.4444444444453</c:v>
                </c:pt>
                <c:pt idx="1119">
                  <c:v>2327.5555555555566</c:v>
                </c:pt>
                <c:pt idx="1120">
                  <c:v>2327.6666666666679</c:v>
                </c:pt>
                <c:pt idx="1121">
                  <c:v>2327.7777777777792</c:v>
                </c:pt>
                <c:pt idx="1122">
                  <c:v>2327.8888888888905</c:v>
                </c:pt>
                <c:pt idx="1123" formatCode="#,##0">
                  <c:v>2328</c:v>
                </c:pt>
                <c:pt idx="1124">
                  <c:v>2328</c:v>
                </c:pt>
                <c:pt idx="1125">
                  <c:v>2328</c:v>
                </c:pt>
                <c:pt idx="1126">
                  <c:v>2328</c:v>
                </c:pt>
                <c:pt idx="1127">
                  <c:v>2328</c:v>
                </c:pt>
                <c:pt idx="1128">
                  <c:v>2328</c:v>
                </c:pt>
                <c:pt idx="1129" formatCode="#,##0">
                  <c:v>2328</c:v>
                </c:pt>
                <c:pt idx="1130">
                  <c:v>2328.75</c:v>
                </c:pt>
                <c:pt idx="1131">
                  <c:v>2329.5</c:v>
                </c:pt>
                <c:pt idx="1132">
                  <c:v>2330.25</c:v>
                </c:pt>
                <c:pt idx="1133">
                  <c:v>2331</c:v>
                </c:pt>
                <c:pt idx="1134">
                  <c:v>2331.75</c:v>
                </c:pt>
                <c:pt idx="1135">
                  <c:v>2332.5</c:v>
                </c:pt>
                <c:pt idx="1136">
                  <c:v>2333.25</c:v>
                </c:pt>
                <c:pt idx="1137" formatCode="#,##0">
                  <c:v>2334</c:v>
                </c:pt>
                <c:pt idx="1138">
                  <c:v>2334.4285714285716</c:v>
                </c:pt>
                <c:pt idx="1139">
                  <c:v>2334.8571428571431</c:v>
                </c:pt>
                <c:pt idx="1140">
                  <c:v>2335.2857142857147</c:v>
                </c:pt>
                <c:pt idx="1141">
                  <c:v>2335.7142857142862</c:v>
                </c:pt>
                <c:pt idx="1142">
                  <c:v>2336.1428571428578</c:v>
                </c:pt>
                <c:pt idx="1143">
                  <c:v>2336.5714285714294</c:v>
                </c:pt>
                <c:pt idx="1144" formatCode="#,##0">
                  <c:v>2337</c:v>
                </c:pt>
                <c:pt idx="1145">
                  <c:v>2337.7136316329338</c:v>
                </c:pt>
                <c:pt idx="1146">
                  <c:v>2338.4274811820451</c:v>
                </c:pt>
                <c:pt idx="1147">
                  <c:v>2339.1415487138775</c:v>
                </c:pt>
                <c:pt idx="1148">
                  <c:v>2339.855834294995</c:v>
                </c:pt>
                <c:pt idx="1149">
                  <c:v>2340.5703379919814</c:v>
                </c:pt>
                <c:pt idx="1150">
                  <c:v>2341.2850598714413</c:v>
                </c:pt>
                <c:pt idx="1151" formatCode="#,##0">
                  <c:v>2342</c:v>
                </c:pt>
                <c:pt idx="1152">
                  <c:v>2342.1904761904761</c:v>
                </c:pt>
                <c:pt idx="1153">
                  <c:v>2342.3809523809523</c:v>
                </c:pt>
                <c:pt idx="1154">
                  <c:v>2342.5714285714284</c:v>
                </c:pt>
                <c:pt idx="1155">
                  <c:v>2342.7619047619046</c:v>
                </c:pt>
                <c:pt idx="1156">
                  <c:v>2342.9523809523807</c:v>
                </c:pt>
                <c:pt idx="1157">
                  <c:v>2343.1428571428569</c:v>
                </c:pt>
                <c:pt idx="1158">
                  <c:v>2343.333333333333</c:v>
                </c:pt>
                <c:pt idx="1159">
                  <c:v>2343.5238095238092</c:v>
                </c:pt>
                <c:pt idx="1160">
                  <c:v>2343.7142857142853</c:v>
                </c:pt>
                <c:pt idx="1161">
                  <c:v>2343.9047619047615</c:v>
                </c:pt>
                <c:pt idx="1162">
                  <c:v>2344.0952380952376</c:v>
                </c:pt>
                <c:pt idx="1163">
                  <c:v>2344.2857142857138</c:v>
                </c:pt>
                <c:pt idx="1164">
                  <c:v>2344.4761904761899</c:v>
                </c:pt>
                <c:pt idx="1165">
                  <c:v>2344.6666666666661</c:v>
                </c:pt>
                <c:pt idx="1166">
                  <c:v>2344.8571428571422</c:v>
                </c:pt>
                <c:pt idx="1167">
                  <c:v>2345.0476190476184</c:v>
                </c:pt>
                <c:pt idx="1168">
                  <c:v>2345.2380952380945</c:v>
                </c:pt>
                <c:pt idx="1169">
                  <c:v>2345.4285714285706</c:v>
                </c:pt>
                <c:pt idx="1170">
                  <c:v>2345.6190476190468</c:v>
                </c:pt>
                <c:pt idx="1171">
                  <c:v>2345.8095238095229</c:v>
                </c:pt>
                <c:pt idx="1172" formatCode="#,##0">
                  <c:v>2346</c:v>
                </c:pt>
                <c:pt idx="1173">
                  <c:v>2346.0158730158732</c:v>
                </c:pt>
                <c:pt idx="1174">
                  <c:v>2346.0317460317465</c:v>
                </c:pt>
                <c:pt idx="1175">
                  <c:v>2346.0476190476197</c:v>
                </c:pt>
                <c:pt idx="1176">
                  <c:v>2346.063492063493</c:v>
                </c:pt>
                <c:pt idx="1177">
                  <c:v>2346.0793650793662</c:v>
                </c:pt>
                <c:pt idx="1178">
                  <c:v>2346.0952380952394</c:v>
                </c:pt>
                <c:pt idx="1179">
                  <c:v>2346.1111111111127</c:v>
                </c:pt>
                <c:pt idx="1180">
                  <c:v>2346.1269841269859</c:v>
                </c:pt>
                <c:pt idx="1181">
                  <c:v>2346.1428571428592</c:v>
                </c:pt>
                <c:pt idx="1182">
                  <c:v>2346.1587301587324</c:v>
                </c:pt>
                <c:pt idx="1183">
                  <c:v>2346.1746031746056</c:v>
                </c:pt>
                <c:pt idx="1184">
                  <c:v>2346.1904761904789</c:v>
                </c:pt>
                <c:pt idx="1185">
                  <c:v>2346.2063492063521</c:v>
                </c:pt>
                <c:pt idx="1186">
                  <c:v>2346.2222222222254</c:v>
                </c:pt>
                <c:pt idx="1187">
                  <c:v>2346.2380952380986</c:v>
                </c:pt>
                <c:pt idx="1188">
                  <c:v>2346.2539682539718</c:v>
                </c:pt>
                <c:pt idx="1189">
                  <c:v>2346.2698412698451</c:v>
                </c:pt>
                <c:pt idx="1190">
                  <c:v>2346.2857142857183</c:v>
                </c:pt>
                <c:pt idx="1191">
                  <c:v>2346.3015873015916</c:v>
                </c:pt>
                <c:pt idx="1192">
                  <c:v>2346.3174603174648</c:v>
                </c:pt>
                <c:pt idx="1193">
                  <c:v>2346.333333333338</c:v>
                </c:pt>
                <c:pt idx="1194">
                  <c:v>2346.3492063492113</c:v>
                </c:pt>
                <c:pt idx="1195">
                  <c:v>2346.3650793650845</c:v>
                </c:pt>
                <c:pt idx="1196">
                  <c:v>2346.3809523809578</c:v>
                </c:pt>
                <c:pt idx="1197">
                  <c:v>2346.396825396831</c:v>
                </c:pt>
                <c:pt idx="1198">
                  <c:v>2346.4126984127042</c:v>
                </c:pt>
                <c:pt idx="1199">
                  <c:v>2346.4285714285775</c:v>
                </c:pt>
                <c:pt idx="1200">
                  <c:v>2346.4444444444507</c:v>
                </c:pt>
                <c:pt idx="1201">
                  <c:v>2346.4603174603239</c:v>
                </c:pt>
                <c:pt idx="1202">
                  <c:v>2346.4761904761972</c:v>
                </c:pt>
                <c:pt idx="1203">
                  <c:v>2346.4920634920704</c:v>
                </c:pt>
                <c:pt idx="1204">
                  <c:v>2346.5079365079437</c:v>
                </c:pt>
                <c:pt idx="1205">
                  <c:v>2346.5238095238169</c:v>
                </c:pt>
                <c:pt idx="1206">
                  <c:v>2346.5396825396901</c:v>
                </c:pt>
                <c:pt idx="1207">
                  <c:v>2346.5555555555634</c:v>
                </c:pt>
                <c:pt idx="1208">
                  <c:v>2346.5714285714366</c:v>
                </c:pt>
                <c:pt idx="1209">
                  <c:v>2346.5873015873099</c:v>
                </c:pt>
                <c:pt idx="1210">
                  <c:v>2346.6031746031831</c:v>
                </c:pt>
                <c:pt idx="1211">
                  <c:v>2346.6190476190563</c:v>
                </c:pt>
                <c:pt idx="1212">
                  <c:v>2346.6349206349296</c:v>
                </c:pt>
                <c:pt idx="1213">
                  <c:v>2346.6507936508028</c:v>
                </c:pt>
                <c:pt idx="1214">
                  <c:v>2346.6666666666761</c:v>
                </c:pt>
                <c:pt idx="1215">
                  <c:v>2346.6825396825493</c:v>
                </c:pt>
                <c:pt idx="1216">
                  <c:v>2346.6984126984225</c:v>
                </c:pt>
                <c:pt idx="1217">
                  <c:v>2346.7142857142958</c:v>
                </c:pt>
                <c:pt idx="1218">
                  <c:v>2346.730158730169</c:v>
                </c:pt>
                <c:pt idx="1219">
                  <c:v>2346.7460317460423</c:v>
                </c:pt>
                <c:pt idx="1220">
                  <c:v>2346.7619047619155</c:v>
                </c:pt>
                <c:pt idx="1221">
                  <c:v>2346.7777777777887</c:v>
                </c:pt>
                <c:pt idx="1222">
                  <c:v>2346.793650793662</c:v>
                </c:pt>
                <c:pt idx="1223">
                  <c:v>2346.8095238095352</c:v>
                </c:pt>
                <c:pt idx="1224">
                  <c:v>2346.8253968254085</c:v>
                </c:pt>
                <c:pt idx="1225">
                  <c:v>2346.8412698412817</c:v>
                </c:pt>
                <c:pt idx="1226">
                  <c:v>2346.8571428571549</c:v>
                </c:pt>
                <c:pt idx="1227">
                  <c:v>2346.8730158730282</c:v>
                </c:pt>
                <c:pt idx="1228">
                  <c:v>2346.8888888889014</c:v>
                </c:pt>
                <c:pt idx="1229">
                  <c:v>2346.9047619047747</c:v>
                </c:pt>
                <c:pt idx="1230">
                  <c:v>2346.9206349206479</c:v>
                </c:pt>
                <c:pt idx="1231">
                  <c:v>2346.9365079365211</c:v>
                </c:pt>
                <c:pt idx="1232">
                  <c:v>2346.9523809523944</c:v>
                </c:pt>
                <c:pt idx="1233">
                  <c:v>2346.9682539682676</c:v>
                </c:pt>
                <c:pt idx="1234">
                  <c:v>2346.9841269841409</c:v>
                </c:pt>
                <c:pt idx="1235" formatCode="#,##0">
                  <c:v>2347</c:v>
                </c:pt>
                <c:pt idx="1236">
                  <c:v>2347</c:v>
                </c:pt>
                <c:pt idx="1237">
                  <c:v>2347</c:v>
                </c:pt>
                <c:pt idx="1238">
                  <c:v>2347</c:v>
                </c:pt>
                <c:pt idx="1239">
                  <c:v>2347</c:v>
                </c:pt>
                <c:pt idx="1240">
                  <c:v>2347</c:v>
                </c:pt>
                <c:pt idx="1241">
                  <c:v>2347</c:v>
                </c:pt>
                <c:pt idx="1242">
                  <c:v>2347</c:v>
                </c:pt>
                <c:pt idx="1243">
                  <c:v>2347</c:v>
                </c:pt>
                <c:pt idx="1244">
                  <c:v>2347</c:v>
                </c:pt>
                <c:pt idx="1245">
                  <c:v>2347</c:v>
                </c:pt>
                <c:pt idx="1246">
                  <c:v>2347</c:v>
                </c:pt>
                <c:pt idx="1247">
                  <c:v>2347</c:v>
                </c:pt>
                <c:pt idx="1248">
                  <c:v>2347</c:v>
                </c:pt>
                <c:pt idx="1249">
                  <c:v>2347</c:v>
                </c:pt>
                <c:pt idx="1250">
                  <c:v>2347</c:v>
                </c:pt>
                <c:pt idx="1251">
                  <c:v>2347</c:v>
                </c:pt>
                <c:pt idx="1252">
                  <c:v>2347</c:v>
                </c:pt>
                <c:pt idx="1253">
                  <c:v>2347</c:v>
                </c:pt>
                <c:pt idx="1254">
                  <c:v>2347</c:v>
                </c:pt>
                <c:pt idx="1255">
                  <c:v>2347</c:v>
                </c:pt>
                <c:pt idx="1256">
                  <c:v>2347</c:v>
                </c:pt>
                <c:pt idx="1257">
                  <c:v>2347</c:v>
                </c:pt>
                <c:pt idx="1258">
                  <c:v>2347</c:v>
                </c:pt>
                <c:pt idx="1259">
                  <c:v>2347</c:v>
                </c:pt>
                <c:pt idx="1260">
                  <c:v>2347</c:v>
                </c:pt>
                <c:pt idx="1261">
                  <c:v>2347</c:v>
                </c:pt>
                <c:pt idx="1262">
                  <c:v>2347</c:v>
                </c:pt>
                <c:pt idx="1263" formatCode="#,##0">
                  <c:v>2347</c:v>
                </c:pt>
                <c:pt idx="1264">
                  <c:v>2347.1997108350315</c:v>
                </c:pt>
                <c:pt idx="1265">
                  <c:v>2347.3994386638501</c:v>
                </c:pt>
                <c:pt idx="1266">
                  <c:v>2347.5991834879014</c:v>
                </c:pt>
                <c:pt idx="1267">
                  <c:v>2347.7989453086316</c:v>
                </c:pt>
                <c:pt idx="1268">
                  <c:v>2347.9987241274871</c:v>
                </c:pt>
                <c:pt idx="1269">
                  <c:v>2348.1985199459141</c:v>
                </c:pt>
                <c:pt idx="1270">
                  <c:v>2348.3983327653596</c:v>
                </c:pt>
                <c:pt idx="1271">
                  <c:v>2348.5981625872701</c:v>
                </c:pt>
                <c:pt idx="1272">
                  <c:v>2348.7980094130921</c:v>
                </c:pt>
                <c:pt idx="1273">
                  <c:v>2348.9978732442723</c:v>
                </c:pt>
                <c:pt idx="1274">
                  <c:v>2349.1977540822581</c:v>
                </c:pt>
                <c:pt idx="1275">
                  <c:v>2349.397651928497</c:v>
                </c:pt>
                <c:pt idx="1276">
                  <c:v>2349.5975667844355</c:v>
                </c:pt>
                <c:pt idx="1277">
                  <c:v>2349.7974986515214</c:v>
                </c:pt>
                <c:pt idx="1278">
                  <c:v>2349.9974475312024</c:v>
                </c:pt>
                <c:pt idx="1279">
                  <c:v>2350.1974134249258</c:v>
                </c:pt>
                <c:pt idx="1280">
                  <c:v>2350.3973963341396</c:v>
                </c:pt>
                <c:pt idx="1281">
                  <c:v>2350.5973962602911</c:v>
                </c:pt>
                <c:pt idx="1282">
                  <c:v>2350.7974132048289</c:v>
                </c:pt>
                <c:pt idx="1283">
                  <c:v>2350.9974471692008</c:v>
                </c:pt>
                <c:pt idx="1284">
                  <c:v>2351.1974981548556</c:v>
                </c:pt>
                <c:pt idx="1285">
                  <c:v>2351.3975661632412</c:v>
                </c:pt>
                <c:pt idx="1286">
                  <c:v>2351.5976511958061</c:v>
                </c:pt>
                <c:pt idx="1287">
                  <c:v>2351.797753253999</c:v>
                </c:pt>
                <c:pt idx="1288">
                  <c:v>2351.9978723392687</c:v>
                </c:pt>
                <c:pt idx="1289">
                  <c:v>2352.1980084530642</c:v>
                </c:pt>
                <c:pt idx="1290">
                  <c:v>2352.3981615968341</c:v>
                </c:pt>
                <c:pt idx="1291">
                  <c:v>2352.5983317720279</c:v>
                </c:pt>
                <c:pt idx="1292">
                  <c:v>2352.7985189800943</c:v>
                </c:pt>
                <c:pt idx="1293">
                  <c:v>2352.998723222483</c:v>
                </c:pt>
                <c:pt idx="1294">
                  <c:v>2353.1989445006438</c:v>
                </c:pt>
                <c:pt idx="1295">
                  <c:v>2353.399182816026</c:v>
                </c:pt>
                <c:pt idx="1296">
                  <c:v>2353.5994381700793</c:v>
                </c:pt>
                <c:pt idx="1297">
                  <c:v>2353.7997105642535</c:v>
                </c:pt>
                <c:pt idx="1298" formatCode="#,##0">
                  <c:v>2354</c:v>
                </c:pt>
                <c:pt idx="1299">
                  <c:v>2354.0714144872268</c:v>
                </c:pt>
                <c:pt idx="1300">
                  <c:v>2354.1428311409909</c:v>
                </c:pt>
                <c:pt idx="1301">
                  <c:v>2354.2142499613578</c:v>
                </c:pt>
                <c:pt idx="1302">
                  <c:v>2354.285670948394</c:v>
                </c:pt>
                <c:pt idx="1303">
                  <c:v>2354.3570941021644</c:v>
                </c:pt>
                <c:pt idx="1304">
                  <c:v>2354.4285194227355</c:v>
                </c:pt>
                <c:pt idx="1305">
                  <c:v>2354.4999469101722</c:v>
                </c:pt>
                <c:pt idx="1306">
                  <c:v>2354.571376564541</c:v>
                </c:pt>
                <c:pt idx="1307">
                  <c:v>2354.6428083859073</c:v>
                </c:pt>
                <c:pt idx="1308">
                  <c:v>2354.7142423743367</c:v>
                </c:pt>
                <c:pt idx="1309">
                  <c:v>2354.785678529895</c:v>
                </c:pt>
                <c:pt idx="1310">
                  <c:v>2354.8571168526482</c:v>
                </c:pt>
                <c:pt idx="1311">
                  <c:v>2354.9285573426619</c:v>
                </c:pt>
                <c:pt idx="1312" formatCode="#,##0">
                  <c:v>2355</c:v>
                </c:pt>
                <c:pt idx="1313">
                  <c:v>2355.4162617546117</c:v>
                </c:pt>
                <c:pt idx="1314">
                  <c:v>2355.8325970862288</c:v>
                </c:pt>
                <c:pt idx="1315">
                  <c:v>2356.2490060078571</c:v>
                </c:pt>
                <c:pt idx="1316">
                  <c:v>2356.6654885325038</c:v>
                </c:pt>
                <c:pt idx="1317">
                  <c:v>2357.0820446731786</c:v>
                </c:pt>
                <c:pt idx="1318">
                  <c:v>2357.4986744428938</c:v>
                </c:pt>
                <c:pt idx="1319">
                  <c:v>2357.9153778546638</c:v>
                </c:pt>
                <c:pt idx="1320">
                  <c:v>2358.3321549215052</c:v>
                </c:pt>
                <c:pt idx="1321">
                  <c:v>2358.749005656437</c:v>
                </c:pt>
                <c:pt idx="1322">
                  <c:v>2359.1659300724809</c:v>
                </c:pt>
                <c:pt idx="1323">
                  <c:v>2359.58292818266</c:v>
                </c:pt>
                <c:pt idx="1324" formatCode="#,##0">
                  <c:v>2360</c:v>
                </c:pt>
                <c:pt idx="1325">
                  <c:v>2360.1873883662674</c:v>
                </c:pt>
                <c:pt idx="1326">
                  <c:v>2360.374791611518</c:v>
                </c:pt>
                <c:pt idx="1327">
                  <c:v>2360.5622097369328</c:v>
                </c:pt>
                <c:pt idx="1328">
                  <c:v>2360.7496427436936</c:v>
                </c:pt>
                <c:pt idx="1329">
                  <c:v>2360.9370906329818</c:v>
                </c:pt>
                <c:pt idx="1330">
                  <c:v>2361.1245534059794</c:v>
                </c:pt>
                <c:pt idx="1331">
                  <c:v>2361.3120310638678</c:v>
                </c:pt>
                <c:pt idx="1332">
                  <c:v>2361.4995236078294</c:v>
                </c:pt>
                <c:pt idx="1333">
                  <c:v>2361.6870310390455</c:v>
                </c:pt>
                <c:pt idx="1334">
                  <c:v>2361.8745533586984</c:v>
                </c:pt>
                <c:pt idx="1335">
                  <c:v>2362.0620905679707</c:v>
                </c:pt>
                <c:pt idx="1336">
                  <c:v>2362.2496426680445</c:v>
                </c:pt>
                <c:pt idx="1337">
                  <c:v>2362.4372096601019</c:v>
                </c:pt>
                <c:pt idx="1338">
                  <c:v>2362.6247915453255</c:v>
                </c:pt>
                <c:pt idx="1339">
                  <c:v>2362.8123883248977</c:v>
                </c:pt>
                <c:pt idx="1340" formatCode="#,##0">
                  <c:v>2363</c:v>
                </c:pt>
                <c:pt idx="1341">
                  <c:v>2363.2857142857142</c:v>
                </c:pt>
                <c:pt idx="1342">
                  <c:v>2363.5714285714284</c:v>
                </c:pt>
                <c:pt idx="1343">
                  <c:v>2363.8571428571427</c:v>
                </c:pt>
                <c:pt idx="1344">
                  <c:v>2364.1428571428569</c:v>
                </c:pt>
                <c:pt idx="1345">
                  <c:v>2364.4285714285711</c:v>
                </c:pt>
                <c:pt idx="1346">
                  <c:v>2364.7142857142853</c:v>
                </c:pt>
                <c:pt idx="1347">
                  <c:v>2364.9999999999995</c:v>
                </c:pt>
                <c:pt idx="1348">
                  <c:v>2365.2857142857138</c:v>
                </c:pt>
                <c:pt idx="1349">
                  <c:v>2365.571428571428</c:v>
                </c:pt>
                <c:pt idx="1350">
                  <c:v>2365.8571428571422</c:v>
                </c:pt>
                <c:pt idx="1351">
                  <c:v>2366.1428571428564</c:v>
                </c:pt>
                <c:pt idx="1352">
                  <c:v>2366.4285714285706</c:v>
                </c:pt>
                <c:pt idx="1353">
                  <c:v>2366.7142857142849</c:v>
                </c:pt>
                <c:pt idx="1354">
                  <c:v>2366.9999999999991</c:v>
                </c:pt>
                <c:pt idx="1355">
                  <c:v>2367.2857142857133</c:v>
                </c:pt>
                <c:pt idx="1356">
                  <c:v>2367.5714285714275</c:v>
                </c:pt>
                <c:pt idx="1357">
                  <c:v>2367.8571428571418</c:v>
                </c:pt>
                <c:pt idx="1358">
                  <c:v>2368.142857142856</c:v>
                </c:pt>
                <c:pt idx="1359">
                  <c:v>2368.4285714285702</c:v>
                </c:pt>
                <c:pt idx="1360">
                  <c:v>2368.7142857142844</c:v>
                </c:pt>
                <c:pt idx="1361" formatCode="#,##0">
                  <c:v>2369</c:v>
                </c:pt>
                <c:pt idx="1362">
                  <c:v>2369.3846153846152</c:v>
                </c:pt>
                <c:pt idx="1363">
                  <c:v>2369.7692307692305</c:v>
                </c:pt>
                <c:pt idx="1364">
                  <c:v>2370.1538461538457</c:v>
                </c:pt>
                <c:pt idx="1365">
                  <c:v>2370.538461538461</c:v>
                </c:pt>
                <c:pt idx="1366">
                  <c:v>2370.9230769230762</c:v>
                </c:pt>
                <c:pt idx="1367">
                  <c:v>2371.3076923076915</c:v>
                </c:pt>
                <c:pt idx="1368">
                  <c:v>2371.6923076923067</c:v>
                </c:pt>
                <c:pt idx="1369">
                  <c:v>2372.076923076922</c:v>
                </c:pt>
                <c:pt idx="1370">
                  <c:v>2372.4615384615372</c:v>
                </c:pt>
                <c:pt idx="1371">
                  <c:v>2372.8461538461524</c:v>
                </c:pt>
                <c:pt idx="1372">
                  <c:v>2373.2307692307677</c:v>
                </c:pt>
                <c:pt idx="1373">
                  <c:v>2373.6153846153829</c:v>
                </c:pt>
                <c:pt idx="1374">
                  <c:v>2374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log'!$I$2:$I$1500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  <c:pt idx="735" formatCode="#,##0">
                  <c:v>128439</c:v>
                </c:pt>
                <c:pt idx="736" formatCode="#,##0">
                  <c:v>128562</c:v>
                </c:pt>
                <c:pt idx="737" formatCode="#,##0">
                  <c:v>128671</c:v>
                </c:pt>
                <c:pt idx="738">
                  <c:v>128787.75</c:v>
                </c:pt>
                <c:pt idx="739">
                  <c:v>128904.5</c:v>
                </c:pt>
                <c:pt idx="740">
                  <c:v>129021.25</c:v>
                </c:pt>
                <c:pt idx="741" formatCode="#,##0">
                  <c:v>129138</c:v>
                </c:pt>
                <c:pt idx="742" formatCode="#,##0">
                  <c:v>129197</c:v>
                </c:pt>
                <c:pt idx="743" formatCode="#,##0">
                  <c:v>129262</c:v>
                </c:pt>
                <c:pt idx="744" formatCode="#,##0">
                  <c:v>129294</c:v>
                </c:pt>
                <c:pt idx="745" formatCode="#,##0">
                  <c:v>129384</c:v>
                </c:pt>
                <c:pt idx="746">
                  <c:v>129426.33333333333</c:v>
                </c:pt>
                <c:pt idx="747">
                  <c:v>129468.66666666666</c:v>
                </c:pt>
                <c:pt idx="748" formatCode="#,##0">
                  <c:v>129511</c:v>
                </c:pt>
                <c:pt idx="749" formatCode="#,##0">
                  <c:v>129590</c:v>
                </c:pt>
                <c:pt idx="750">
                  <c:v>129676.33333333333</c:v>
                </c:pt>
                <c:pt idx="751">
                  <c:v>129762.66666666666</c:v>
                </c:pt>
                <c:pt idx="752" formatCode="#,##0">
                  <c:v>129849</c:v>
                </c:pt>
                <c:pt idx="753" formatCode="0.0">
                  <c:v>129916.2</c:v>
                </c:pt>
                <c:pt idx="754" formatCode="0.0">
                  <c:v>129983.4</c:v>
                </c:pt>
                <c:pt idx="755" formatCode="0.0">
                  <c:v>130050.59999999999</c:v>
                </c:pt>
                <c:pt idx="756" formatCode="0.0">
                  <c:v>130117.79999999999</c:v>
                </c:pt>
                <c:pt idx="757" formatCode="#,##0">
                  <c:v>130185</c:v>
                </c:pt>
                <c:pt idx="758" formatCode="0.0">
                  <c:v>130247.85714285714</c:v>
                </c:pt>
                <c:pt idx="759" formatCode="0.0">
                  <c:v>130310.71428571429</c:v>
                </c:pt>
                <c:pt idx="760" formatCode="0.0">
                  <c:v>130373.57142857143</c:v>
                </c:pt>
                <c:pt idx="761" formatCode="0.0">
                  <c:v>130436.42857142858</c:v>
                </c:pt>
                <c:pt idx="762" formatCode="0.0">
                  <c:v>130499.28571428572</c:v>
                </c:pt>
                <c:pt idx="763" formatCode="0.0">
                  <c:v>130562.14285714287</c:v>
                </c:pt>
                <c:pt idx="764" formatCode="#,##0">
                  <c:v>130625</c:v>
                </c:pt>
                <c:pt idx="765" formatCode="0.0">
                  <c:v>130659.33333333333</c:v>
                </c:pt>
                <c:pt idx="766" formatCode="0.0">
                  <c:v>130693.66666666666</c:v>
                </c:pt>
                <c:pt idx="767" formatCode="0.0">
                  <c:v>130727.99999999999</c:v>
                </c:pt>
                <c:pt idx="768" formatCode="0.0">
                  <c:v>130762.33333333331</c:v>
                </c:pt>
                <c:pt idx="769" formatCode="0.0">
                  <c:v>130796.66666666664</c:v>
                </c:pt>
                <c:pt idx="770" formatCode="0.0">
                  <c:v>130830.99999999997</c:v>
                </c:pt>
                <c:pt idx="771" formatCode="0.0">
                  <c:v>130865.3333333333</c:v>
                </c:pt>
                <c:pt idx="772" formatCode="0.0">
                  <c:v>130899.66666666663</c:v>
                </c:pt>
                <c:pt idx="773" formatCode="#,##0">
                  <c:v>130934</c:v>
                </c:pt>
                <c:pt idx="774" formatCode="0.0">
                  <c:v>131059.77979079448</c:v>
                </c:pt>
                <c:pt idx="775" formatCode="0.0">
                  <c:v>131185.68041006569</c:v>
                </c:pt>
                <c:pt idx="776" formatCode="0.0">
                  <c:v>131311.70197388571</c:v>
                </c:pt>
                <c:pt idx="777" formatCode="0.0">
                  <c:v>131437.8445984381</c:v>
                </c:pt>
                <c:pt idx="778" formatCode="0.0">
                  <c:v>131564.10840001804</c:v>
                </c:pt>
                <c:pt idx="779" formatCode="0.0">
                  <c:v>131690.49349503245</c:v>
                </c:pt>
                <c:pt idx="780" formatCode="#,##0">
                  <c:v>131817</c:v>
                </c:pt>
                <c:pt idx="781" formatCode="0.0">
                  <c:v>131881.47673728521</c:v>
                </c:pt>
                <c:pt idx="782" formatCode="0.0">
                  <c:v>131945.98501260913</c:v>
                </c:pt>
                <c:pt idx="783" formatCode="0.0">
                  <c:v>132010.52484139826</c:v>
                </c:pt>
                <c:pt idx="784" formatCode="0.0">
                  <c:v>132075.09623908659</c:v>
                </c:pt>
                <c:pt idx="785" formatCode="0.0">
                  <c:v>132139.69922111565</c:v>
                </c:pt>
                <c:pt idx="786" formatCode="0.0">
                  <c:v>132204.33380293459</c:v>
                </c:pt>
                <c:pt idx="787" formatCode="#,##0">
                  <c:v>132269</c:v>
                </c:pt>
                <c:pt idx="788" formatCode="0.0">
                  <c:v>132338.14285714287</c:v>
                </c:pt>
                <c:pt idx="789" formatCode="0.0">
                  <c:v>132407.28571428574</c:v>
                </c:pt>
                <c:pt idx="790" formatCode="0.0">
                  <c:v>132476.42857142861</c:v>
                </c:pt>
                <c:pt idx="791" formatCode="0.0">
                  <c:v>132545.57142857148</c:v>
                </c:pt>
                <c:pt idx="792" formatCode="0.0">
                  <c:v>132614.71428571435</c:v>
                </c:pt>
                <c:pt idx="793" formatCode="0.0">
                  <c:v>132683.85714285722</c:v>
                </c:pt>
                <c:pt idx="794" formatCode="#,##0">
                  <c:v>132753</c:v>
                </c:pt>
                <c:pt idx="795" formatCode="0.00">
                  <c:v>132845.94739699597</c:v>
                </c:pt>
                <c:pt idx="796" formatCode="0.00">
                  <c:v>132938.95987138082</c:v>
                </c:pt>
                <c:pt idx="797" formatCode="0.00">
                  <c:v>133032.03746871871</c:v>
                </c:pt>
                <c:pt idx="798" formatCode="0.00">
                  <c:v>133125.18023460565</c:v>
                </c:pt>
                <c:pt idx="799" formatCode="0.00">
                  <c:v>133218.38821466957</c:v>
                </c:pt>
                <c:pt idx="800" formatCode="0.00">
                  <c:v>133311.66145457036</c:v>
                </c:pt>
                <c:pt idx="801" formatCode="#,##0">
                  <c:v>133405</c:v>
                </c:pt>
                <c:pt idx="802" formatCode="0.00">
                  <c:v>133534.85714285713</c:v>
                </c:pt>
                <c:pt idx="803" formatCode="0.00">
                  <c:v>133664.71428571426</c:v>
                </c:pt>
                <c:pt idx="804" formatCode="0.00">
                  <c:v>133794.57142857139</c:v>
                </c:pt>
                <c:pt idx="805" formatCode="0.00">
                  <c:v>133924.42857142852</c:v>
                </c:pt>
                <c:pt idx="806" formatCode="0.00">
                  <c:v>134054.28571428565</c:v>
                </c:pt>
                <c:pt idx="807" formatCode="0.00">
                  <c:v>134184.14285714278</c:v>
                </c:pt>
                <c:pt idx="808" formatCode="#,##0">
                  <c:v>134314</c:v>
                </c:pt>
                <c:pt idx="809" formatCode="0.00">
                  <c:v>134593.67543257747</c:v>
                </c:pt>
                <c:pt idx="810" formatCode="0.00">
                  <c:v>134873.93321954529</c:v>
                </c:pt>
                <c:pt idx="811" formatCode="0.00">
                  <c:v>135154.77457351136</c:v>
                </c:pt>
                <c:pt idx="812" formatCode="0.00">
                  <c:v>135436.20070960853</c:v>
                </c:pt>
                <c:pt idx="813" formatCode="0.00">
                  <c:v>135718.21284549986</c:v>
                </c:pt>
                <c:pt idx="814" formatCode="0.00">
                  <c:v>136000.81220138387</c:v>
                </c:pt>
                <c:pt idx="815" formatCode="#,##0">
                  <c:v>136284</c:v>
                </c:pt>
                <c:pt idx="816" formatCode="0.00">
                  <c:v>136529.71238988181</c:v>
                </c:pt>
                <c:pt idx="817" formatCode="0.00">
                  <c:v>136775.8677853882</c:v>
                </c:pt>
                <c:pt idx="818" formatCode="0.00">
                  <c:v>137022.46698523342</c:v>
                </c:pt>
                <c:pt idx="819" formatCode="0.00">
                  <c:v>137269.51078957174</c:v>
                </c:pt>
                <c:pt idx="820" formatCode="#,##0">
                  <c:v>137517</c:v>
                </c:pt>
                <c:pt idx="821">
                  <c:v>137789.38742102429</c:v>
                </c:pt>
                <c:pt idx="822">
                  <c:v>138062.31437466733</c:v>
                </c:pt>
                <c:pt idx="823">
                  <c:v>138335.78192961079</c:v>
                </c:pt>
                <c:pt idx="824">
                  <c:v>138609.79115665317</c:v>
                </c:pt>
                <c:pt idx="825">
                  <c:v>138884.3431287139</c:v>
                </c:pt>
                <c:pt idx="826">
                  <c:v>139159.43892083765</c:v>
                </c:pt>
                <c:pt idx="827">
                  <c:v>139435.0796101985</c:v>
                </c:pt>
                <c:pt idx="828">
                  <c:v>139711.26627610408</c:v>
                </c:pt>
                <c:pt idx="829" formatCode="#,##0">
                  <c:v>139988</c:v>
                </c:pt>
                <c:pt idx="830">
                  <c:v>140289.42857142858</c:v>
                </c:pt>
                <c:pt idx="831">
                  <c:v>140590.85714285716</c:v>
                </c:pt>
                <c:pt idx="832">
                  <c:v>140892.28571428574</c:v>
                </c:pt>
                <c:pt idx="833">
                  <c:v>141193.71428571432</c:v>
                </c:pt>
                <c:pt idx="834">
                  <c:v>141495.1428571429</c:v>
                </c:pt>
                <c:pt idx="835">
                  <c:v>141796.57142857148</c:v>
                </c:pt>
                <c:pt idx="836" formatCode="#,##0">
                  <c:v>142098</c:v>
                </c:pt>
                <c:pt idx="837">
                  <c:v>142412.61679383324</c:v>
                </c:pt>
                <c:pt idx="838">
                  <c:v>142727.93017542255</c:v>
                </c:pt>
                <c:pt idx="839">
                  <c:v>143043.94168707114</c:v>
                </c:pt>
                <c:pt idx="840">
                  <c:v>143360.65287449709</c:v>
                </c:pt>
                <c:pt idx="841">
                  <c:v>143678.06528684078</c:v>
                </c:pt>
                <c:pt idx="842">
                  <c:v>143996.18047667248</c:v>
                </c:pt>
                <c:pt idx="843" formatCode="#,##0">
                  <c:v>144315</c:v>
                </c:pt>
                <c:pt idx="844">
                  <c:v>144734.74818237679</c:v>
                </c:pt>
                <c:pt idx="845">
                  <c:v>145155.71722562466</c:v>
                </c:pt>
                <c:pt idx="846">
                  <c:v>145577.91068068513</c:v>
                </c:pt>
                <c:pt idx="847">
                  <c:v>146001.33210882792</c:v>
                </c:pt>
                <c:pt idx="848">
                  <c:v>146425.98508168085</c:v>
                </c:pt>
                <c:pt idx="849">
                  <c:v>146851.87318125999</c:v>
                </c:pt>
                <c:pt idx="850" formatCode="#,##0">
                  <c:v>147279</c:v>
                </c:pt>
                <c:pt idx="851">
                  <c:v>147671.14285714287</c:v>
                </c:pt>
                <c:pt idx="852">
                  <c:v>148063.28571428574</c:v>
                </c:pt>
                <c:pt idx="853">
                  <c:v>148455.42857142861</c:v>
                </c:pt>
                <c:pt idx="854">
                  <c:v>148847.57142857148</c:v>
                </c:pt>
                <c:pt idx="855">
                  <c:v>149239.71428571435</c:v>
                </c:pt>
                <c:pt idx="856">
                  <c:v>149631.85714285722</c:v>
                </c:pt>
                <c:pt idx="857" formatCode="#,##0">
                  <c:v>150024</c:v>
                </c:pt>
                <c:pt idx="858">
                  <c:v>150318.85714285713</c:v>
                </c:pt>
                <c:pt idx="859">
                  <c:v>150613.71428571426</c:v>
                </c:pt>
                <c:pt idx="860">
                  <c:v>150908.57142857139</c:v>
                </c:pt>
                <c:pt idx="861">
                  <c:v>151203.42857142852</c:v>
                </c:pt>
                <c:pt idx="862">
                  <c:v>151498.28571428565</c:v>
                </c:pt>
                <c:pt idx="863">
                  <c:v>151793.14285714278</c:v>
                </c:pt>
                <c:pt idx="864" formatCode="#,##0">
                  <c:v>152088</c:v>
                </c:pt>
                <c:pt idx="865">
                  <c:v>152207.28571428571</c:v>
                </c:pt>
                <c:pt idx="866">
                  <c:v>152326.57142857142</c:v>
                </c:pt>
                <c:pt idx="867">
                  <c:v>152445.85714285713</c:v>
                </c:pt>
                <c:pt idx="868">
                  <c:v>152565.14285714284</c:v>
                </c:pt>
                <c:pt idx="869">
                  <c:v>152684.42857142855</c:v>
                </c:pt>
                <c:pt idx="870">
                  <c:v>152803.71428571426</c:v>
                </c:pt>
                <c:pt idx="871" formatCode="#,##0">
                  <c:v>152923</c:v>
                </c:pt>
                <c:pt idx="872">
                  <c:v>153040.9430393576</c:v>
                </c:pt>
                <c:pt idx="873">
                  <c:v>153158.977043191</c:v>
                </c:pt>
                <c:pt idx="874">
                  <c:v>153277.10208165724</c:v>
                </c:pt>
                <c:pt idx="875">
                  <c:v>153395.31822496752</c:v>
                </c:pt>
                <c:pt idx="876">
                  <c:v>153513.62554338711</c:v>
                </c:pt>
                <c:pt idx="877">
                  <c:v>153632.02410723551</c:v>
                </c:pt>
                <c:pt idx="878">
                  <c:v>153750.51398688648</c:v>
                </c:pt>
                <c:pt idx="879">
                  <c:v>153869.09525276805</c:v>
                </c:pt>
                <c:pt idx="880">
                  <c:v>153987.76797536251</c:v>
                </c:pt>
                <c:pt idx="881">
                  <c:v>154106.53222520658</c:v>
                </c:pt>
                <c:pt idx="882">
                  <c:v>154225.38807289136</c:v>
                </c:pt>
                <c:pt idx="883">
                  <c:v>154344.33558906239</c:v>
                </c:pt>
                <c:pt idx="884">
                  <c:v>154463.37484441968</c:v>
                </c:pt>
                <c:pt idx="885">
                  <c:v>154582.50590971779</c:v>
                </c:pt>
                <c:pt idx="886">
                  <c:v>154701.72885576583</c:v>
                </c:pt>
                <c:pt idx="887">
                  <c:v>154821.04375342754</c:v>
                </c:pt>
                <c:pt idx="888">
                  <c:v>154940.45067362132</c:v>
                </c:pt>
                <c:pt idx="889">
                  <c:v>155059.94968732027</c:v>
                </c:pt>
                <c:pt idx="890">
                  <c:v>155179.54086555218</c:v>
                </c:pt>
                <c:pt idx="891">
                  <c:v>155299.22427939967</c:v>
                </c:pt>
                <c:pt idx="892" formatCode="#,##0">
                  <c:v>155419</c:v>
                </c:pt>
                <c:pt idx="893">
                  <c:v>155854.32487204164</c:v>
                </c:pt>
                <c:pt idx="894">
                  <c:v>156290.86907855474</c:v>
                </c:pt>
                <c:pt idx="895">
                  <c:v>156728.63603486575</c:v>
                </c:pt>
                <c:pt idx="896">
                  <c:v>157167.62916586737</c:v>
                </c:pt>
                <c:pt idx="897">
                  <c:v>157607.85190604537</c:v>
                </c:pt>
                <c:pt idx="898">
                  <c:v>158049.30769950536</c:v>
                </c:pt>
                <c:pt idx="899" formatCode="#,##0">
                  <c:v>158492</c:v>
                </c:pt>
                <c:pt idx="900">
                  <c:v>158533.11085237871</c:v>
                </c:pt>
                <c:pt idx="901">
                  <c:v>158574.23236840093</c:v>
                </c:pt>
                <c:pt idx="902">
                  <c:v>158615.36455083263</c:v>
                </c:pt>
                <c:pt idx="903">
                  <c:v>158656.50740244059</c:v>
                </c:pt>
                <c:pt idx="904">
                  <c:v>158697.66092599224</c:v>
                </c:pt>
                <c:pt idx="905">
                  <c:v>158738.82512425573</c:v>
                </c:pt>
                <c:pt idx="906" formatCode="#,##0">
                  <c:v>158780</c:v>
                </c:pt>
                <c:pt idx="907">
                  <c:v>158802.13359886035</c:v>
                </c:pt>
                <c:pt idx="908">
                  <c:v>158824.27028309795</c:v>
                </c:pt>
                <c:pt idx="909">
                  <c:v>158846.4100531429</c:v>
                </c:pt>
                <c:pt idx="910">
                  <c:v>158868.55290942534</c:v>
                </c:pt>
                <c:pt idx="911">
                  <c:v>158890.6988523755</c:v>
                </c:pt>
                <c:pt idx="912">
                  <c:v>158912.84788242364</c:v>
                </c:pt>
                <c:pt idx="913" formatCode="#,##0">
                  <c:v>158935</c:v>
                </c:pt>
                <c:pt idx="914">
                  <c:v>158949.7102005842</c:v>
                </c:pt>
                <c:pt idx="915">
                  <c:v>158964.42176266838</c:v>
                </c:pt>
                <c:pt idx="916">
                  <c:v>158979.13468637856</c:v>
                </c:pt>
                <c:pt idx="917">
                  <c:v>158993.84897184078</c:v>
                </c:pt>
                <c:pt idx="918">
                  <c:v>159008.56461918107</c:v>
                </c:pt>
                <c:pt idx="919">
                  <c:v>159023.28162852547</c:v>
                </c:pt>
                <c:pt idx="920" formatCode="#,##0">
                  <c:v>159038</c:v>
                </c:pt>
                <c:pt idx="921">
                  <c:v>159051.57142857142</c:v>
                </c:pt>
                <c:pt idx="922">
                  <c:v>159065.14285714284</c:v>
                </c:pt>
                <c:pt idx="923">
                  <c:v>159078.71428571426</c:v>
                </c:pt>
                <c:pt idx="924">
                  <c:v>159092.28571428568</c:v>
                </c:pt>
                <c:pt idx="925">
                  <c:v>159105.8571428571</c:v>
                </c:pt>
                <c:pt idx="926">
                  <c:v>159119.42857142852</c:v>
                </c:pt>
                <c:pt idx="927" formatCode="#,##0">
                  <c:v>159133</c:v>
                </c:pt>
                <c:pt idx="928">
                  <c:v>159140.85714285713</c:v>
                </c:pt>
                <c:pt idx="929">
                  <c:v>159148.71428571426</c:v>
                </c:pt>
                <c:pt idx="930">
                  <c:v>159156.57142857139</c:v>
                </c:pt>
                <c:pt idx="931">
                  <c:v>159164.42857142852</c:v>
                </c:pt>
                <c:pt idx="932">
                  <c:v>159172.28571428565</c:v>
                </c:pt>
                <c:pt idx="933">
                  <c:v>159180.14285714278</c:v>
                </c:pt>
                <c:pt idx="934" formatCode="#,##0">
                  <c:v>159188</c:v>
                </c:pt>
                <c:pt idx="935">
                  <c:v>159192.05538604749</c:v>
                </c:pt>
                <c:pt idx="936">
                  <c:v>159196.11087540776</c:v>
                </c:pt>
                <c:pt idx="937">
                  <c:v>159200.16646808345</c:v>
                </c:pt>
                <c:pt idx="938">
                  <c:v>159204.22216407719</c:v>
                </c:pt>
                <c:pt idx="939">
                  <c:v>159208.27796339162</c:v>
                </c:pt>
                <c:pt idx="940">
                  <c:v>159212.33386602937</c:v>
                </c:pt>
                <c:pt idx="941">
                  <c:v>159216.38987199307</c:v>
                </c:pt>
                <c:pt idx="942">
                  <c:v>159220.44598128536</c:v>
                </c:pt>
                <c:pt idx="943">
                  <c:v>159224.50219390885</c:v>
                </c:pt>
                <c:pt idx="944">
                  <c:v>159228.55850986618</c:v>
                </c:pt>
                <c:pt idx="945">
                  <c:v>159232.61492915999</c:v>
                </c:pt>
                <c:pt idx="946">
                  <c:v>159236.67145179291</c:v>
                </c:pt>
                <c:pt idx="947">
                  <c:v>159240.72807776756</c:v>
                </c:pt>
                <c:pt idx="948">
                  <c:v>159244.7848070866</c:v>
                </c:pt>
                <c:pt idx="949">
                  <c:v>159248.84163975265</c:v>
                </c:pt>
                <c:pt idx="950">
                  <c:v>159252.89857576834</c:v>
                </c:pt>
                <c:pt idx="951">
                  <c:v>159256.95561513631</c:v>
                </c:pt>
                <c:pt idx="952">
                  <c:v>159261.01275785916</c:v>
                </c:pt>
                <c:pt idx="953">
                  <c:v>159265.07000393956</c:v>
                </c:pt>
                <c:pt idx="954">
                  <c:v>159269.12735338014</c:v>
                </c:pt>
                <c:pt idx="955">
                  <c:v>159273.18480618353</c:v>
                </c:pt>
                <c:pt idx="956">
                  <c:v>159277.24236235235</c:v>
                </c:pt>
                <c:pt idx="957">
                  <c:v>159281.30002188924</c:v>
                </c:pt>
                <c:pt idx="958">
                  <c:v>159285.35778479686</c:v>
                </c:pt>
                <c:pt idx="959">
                  <c:v>159289.41565107781</c:v>
                </c:pt>
                <c:pt idx="960">
                  <c:v>159293.47362073473</c:v>
                </c:pt>
                <c:pt idx="961">
                  <c:v>159297.53169377026</c:v>
                </c:pt>
                <c:pt idx="962">
                  <c:v>159301.58987018702</c:v>
                </c:pt>
                <c:pt idx="963">
                  <c:v>159305.64814998765</c:v>
                </c:pt>
                <c:pt idx="964">
                  <c:v>159309.70653317479</c:v>
                </c:pt>
                <c:pt idx="965">
                  <c:v>159313.76501975107</c:v>
                </c:pt>
                <c:pt idx="966">
                  <c:v>159317.82360971911</c:v>
                </c:pt>
                <c:pt idx="967">
                  <c:v>159321.88230308157</c:v>
                </c:pt>
                <c:pt idx="968">
                  <c:v>159325.94109984109</c:v>
                </c:pt>
                <c:pt idx="969" formatCode="#,##0">
                  <c:v>159330</c:v>
                </c:pt>
                <c:pt idx="970">
                  <c:v>159347.21947267544</c:v>
                </c:pt>
                <c:pt idx="971">
                  <c:v>159364.44080633274</c:v>
                </c:pt>
                <c:pt idx="972">
                  <c:v>159381.66400117302</c:v>
                </c:pt>
                <c:pt idx="973">
                  <c:v>159398.88905739743</c:v>
                </c:pt>
                <c:pt idx="974">
                  <c:v>159416.11597520715</c:v>
                </c:pt>
                <c:pt idx="975">
                  <c:v>159433.34475480334</c:v>
                </c:pt>
                <c:pt idx="976">
                  <c:v>159450.57539638723</c:v>
                </c:pt>
                <c:pt idx="977">
                  <c:v>159467.80790016003</c:v>
                </c:pt>
                <c:pt idx="978">
                  <c:v>159485.04226632303</c:v>
                </c:pt>
                <c:pt idx="979">
                  <c:v>159502.27849507748</c:v>
                </c:pt>
                <c:pt idx="980">
                  <c:v>159519.5165866247</c:v>
                </c:pt>
                <c:pt idx="981">
                  <c:v>159536.75654116599</c:v>
                </c:pt>
                <c:pt idx="982">
                  <c:v>159553.9983589027</c:v>
                </c:pt>
                <c:pt idx="983">
                  <c:v>159571.24204003619</c:v>
                </c:pt>
                <c:pt idx="984">
                  <c:v>159588.48758476783</c:v>
                </c:pt>
                <c:pt idx="985">
                  <c:v>159605.73499329906</c:v>
                </c:pt>
                <c:pt idx="986">
                  <c:v>159622.9842658313</c:v>
                </c:pt>
                <c:pt idx="987">
                  <c:v>159640.235402566</c:v>
                </c:pt>
                <c:pt idx="988">
                  <c:v>159657.48840370463</c:v>
                </c:pt>
                <c:pt idx="989">
                  <c:v>159674.74326944866</c:v>
                </c:pt>
                <c:pt idx="990" formatCode="#,##0">
                  <c:v>159692</c:v>
                </c:pt>
                <c:pt idx="991">
                  <c:v>159925.9691016069</c:v>
                </c:pt>
                <c:pt idx="992">
                  <c:v>160160.28099772139</c:v>
                </c:pt>
                <c:pt idx="993">
                  <c:v>160394.93619058107</c:v>
                </c:pt>
                <c:pt idx="994">
                  <c:v>160629.93518315931</c:v>
                </c:pt>
                <c:pt idx="995">
                  <c:v>160865.27847916647</c:v>
                </c:pt>
                <c:pt idx="996">
                  <c:v>161100.9665830509</c:v>
                </c:pt>
                <c:pt idx="997" formatCode="#,##0">
                  <c:v>161337</c:v>
                </c:pt>
                <c:pt idx="998">
                  <c:v>161695.57142857142</c:v>
                </c:pt>
                <c:pt idx="999">
                  <c:v>162054.14285714284</c:v>
                </c:pt>
                <c:pt idx="1000">
                  <c:v>162412.71428571426</c:v>
                </c:pt>
                <c:pt idx="1001">
                  <c:v>162771.28571428568</c:v>
                </c:pt>
                <c:pt idx="1002">
                  <c:v>163129.8571428571</c:v>
                </c:pt>
                <c:pt idx="1003">
                  <c:v>163488.42857142852</c:v>
                </c:pt>
                <c:pt idx="1004" formatCode="#,##0">
                  <c:v>163847</c:v>
                </c:pt>
                <c:pt idx="1005">
                  <c:v>164121.5</c:v>
                </c:pt>
                <c:pt idx="1006">
                  <c:v>164396</c:v>
                </c:pt>
                <c:pt idx="1007">
                  <c:v>164670.5</c:v>
                </c:pt>
                <c:pt idx="1008">
                  <c:v>164945</c:v>
                </c:pt>
                <c:pt idx="1009">
                  <c:v>165219.5</c:v>
                </c:pt>
                <c:pt idx="1010" formatCode="#,##0">
                  <c:v>165494</c:v>
                </c:pt>
                <c:pt idx="1011">
                  <c:v>165713.28571428571</c:v>
                </c:pt>
                <c:pt idx="1012">
                  <c:v>165932.57142857142</c:v>
                </c:pt>
                <c:pt idx="1013">
                  <c:v>166151.85714285713</c:v>
                </c:pt>
                <c:pt idx="1014">
                  <c:v>166371.14285714284</c:v>
                </c:pt>
                <c:pt idx="1015">
                  <c:v>166590.42857142855</c:v>
                </c:pt>
                <c:pt idx="1016">
                  <c:v>166809.71428571426</c:v>
                </c:pt>
                <c:pt idx="1017" formatCode="#,##0">
                  <c:v>167029</c:v>
                </c:pt>
                <c:pt idx="1018">
                  <c:v>167246.75</c:v>
                </c:pt>
                <c:pt idx="1019">
                  <c:v>167464.5</c:v>
                </c:pt>
                <c:pt idx="1020">
                  <c:v>167682.25</c:v>
                </c:pt>
                <c:pt idx="1021">
                  <c:v>167900</c:v>
                </c:pt>
                <c:pt idx="1022">
                  <c:v>168117.75</c:v>
                </c:pt>
                <c:pt idx="1023">
                  <c:v>168335.5</c:v>
                </c:pt>
                <c:pt idx="1024">
                  <c:v>168553.25</c:v>
                </c:pt>
                <c:pt idx="1025" formatCode="#,##0">
                  <c:v>168771</c:v>
                </c:pt>
                <c:pt idx="1026">
                  <c:v>168954.5</c:v>
                </c:pt>
                <c:pt idx="1027">
                  <c:v>169138</c:v>
                </c:pt>
                <c:pt idx="1028">
                  <c:v>169321.5</c:v>
                </c:pt>
                <c:pt idx="1029">
                  <c:v>169505</c:v>
                </c:pt>
                <c:pt idx="1030">
                  <c:v>169688.5</c:v>
                </c:pt>
                <c:pt idx="1031">
                  <c:v>169872</c:v>
                </c:pt>
                <c:pt idx="1032">
                  <c:v>170055.5</c:v>
                </c:pt>
                <c:pt idx="1033">
                  <c:v>170239</c:v>
                </c:pt>
                <c:pt idx="1034">
                  <c:v>170422.5</c:v>
                </c:pt>
                <c:pt idx="1035">
                  <c:v>170606</c:v>
                </c:pt>
                <c:pt idx="1036">
                  <c:v>170789.5</c:v>
                </c:pt>
                <c:pt idx="1037">
                  <c:v>170973</c:v>
                </c:pt>
                <c:pt idx="1038">
                  <c:v>171156.5</c:v>
                </c:pt>
                <c:pt idx="1039" formatCode="#,##0">
                  <c:v>171340</c:v>
                </c:pt>
                <c:pt idx="1040">
                  <c:v>171398.28571428571</c:v>
                </c:pt>
                <c:pt idx="1041">
                  <c:v>171456.57142857142</c:v>
                </c:pt>
                <c:pt idx="1042">
                  <c:v>171514.85714285713</c:v>
                </c:pt>
                <c:pt idx="1043">
                  <c:v>171573.14285714284</c:v>
                </c:pt>
                <c:pt idx="1044">
                  <c:v>171631.42857142855</c:v>
                </c:pt>
                <c:pt idx="1045">
                  <c:v>171689.71428571426</c:v>
                </c:pt>
                <c:pt idx="1046" formatCode="#,##0">
                  <c:v>171748</c:v>
                </c:pt>
                <c:pt idx="1047">
                  <c:v>171779.85714285713</c:v>
                </c:pt>
                <c:pt idx="1048">
                  <c:v>171811.71428571426</c:v>
                </c:pt>
                <c:pt idx="1049">
                  <c:v>171843.57142857139</c:v>
                </c:pt>
                <c:pt idx="1050">
                  <c:v>171875.42857142852</c:v>
                </c:pt>
                <c:pt idx="1051">
                  <c:v>171907.28571428565</c:v>
                </c:pt>
                <c:pt idx="1052">
                  <c:v>171939.14285714278</c:v>
                </c:pt>
                <c:pt idx="1053" formatCode="#,##0">
                  <c:v>171971</c:v>
                </c:pt>
                <c:pt idx="1054">
                  <c:v>171989.14285714287</c:v>
                </c:pt>
                <c:pt idx="1055">
                  <c:v>172007.28571428574</c:v>
                </c:pt>
                <c:pt idx="1056">
                  <c:v>172025.42857142861</c:v>
                </c:pt>
                <c:pt idx="1057">
                  <c:v>172043.57142857148</c:v>
                </c:pt>
                <c:pt idx="1058">
                  <c:v>172061.71428571435</c:v>
                </c:pt>
                <c:pt idx="1059">
                  <c:v>172079.85714285722</c:v>
                </c:pt>
                <c:pt idx="1060" formatCode="#,##0">
                  <c:v>172098</c:v>
                </c:pt>
                <c:pt idx="1061">
                  <c:v>172113.56720351891</c:v>
                </c:pt>
                <c:pt idx="1062">
                  <c:v>172129.13581517633</c:v>
                </c:pt>
                <c:pt idx="1063">
                  <c:v>172144.70583509965</c:v>
                </c:pt>
                <c:pt idx="1064">
                  <c:v>172160.2772634163</c:v>
                </c:pt>
                <c:pt idx="1065">
                  <c:v>172175.85010025362</c:v>
                </c:pt>
                <c:pt idx="1066">
                  <c:v>172191.42434573904</c:v>
                </c:pt>
                <c:pt idx="1067" formatCode="#,##0">
                  <c:v>172207</c:v>
                </c:pt>
                <c:pt idx="1068">
                  <c:v>172210.42836666186</c:v>
                </c:pt>
                <c:pt idx="1069">
                  <c:v>172213.856801577</c:v>
                </c:pt>
                <c:pt idx="1070">
                  <c:v>172217.28530474682</c:v>
                </c:pt>
                <c:pt idx="1071">
                  <c:v>172220.71387617267</c:v>
                </c:pt>
                <c:pt idx="1072">
                  <c:v>172224.1425158559</c:v>
                </c:pt>
                <c:pt idx="1073">
                  <c:v>172227.57122379789</c:v>
                </c:pt>
                <c:pt idx="1074" formatCode="#,##0">
                  <c:v>172231</c:v>
                </c:pt>
                <c:pt idx="1075">
                  <c:v>172255.41818325367</c:v>
                </c:pt>
                <c:pt idx="1076">
                  <c:v>172279.83982841417</c:v>
                </c:pt>
                <c:pt idx="1077">
                  <c:v>172304.26493597231</c:v>
                </c:pt>
                <c:pt idx="1078">
                  <c:v>172328.69350641896</c:v>
                </c:pt>
                <c:pt idx="1079">
                  <c:v>172353.12554024509</c:v>
                </c:pt>
                <c:pt idx="1080">
                  <c:v>172377.56103794172</c:v>
                </c:pt>
                <c:pt idx="1081" formatCode="#,##0">
                  <c:v>172402</c:v>
                </c:pt>
                <c:pt idx="1082">
                  <c:v>172448.53373128499</c:v>
                </c:pt>
                <c:pt idx="1083">
                  <c:v>172495.08002268034</c:v>
                </c:pt>
                <c:pt idx="1084">
                  <c:v>172541.63887757622</c:v>
                </c:pt>
                <c:pt idx="1085">
                  <c:v>172588.21029936365</c:v>
                </c:pt>
                <c:pt idx="1086">
                  <c:v>172634.79429143466</c:v>
                </c:pt>
                <c:pt idx="1087">
                  <c:v>172681.39085718212</c:v>
                </c:pt>
                <c:pt idx="1088" formatCode="#,##0">
                  <c:v>172728</c:v>
                </c:pt>
                <c:pt idx="1089">
                  <c:v>172786.93963011817</c:v>
                </c:pt>
                <c:pt idx="1090">
                  <c:v>172845.89937208852</c:v>
                </c:pt>
                <c:pt idx="1091">
                  <c:v>172904.87923277373</c:v>
                </c:pt>
                <c:pt idx="1092">
                  <c:v>172963.87921903891</c:v>
                </c:pt>
                <c:pt idx="1093">
                  <c:v>173022.89933775144</c:v>
                </c:pt>
                <c:pt idx="1094">
                  <c:v>173081.93959578106</c:v>
                </c:pt>
                <c:pt idx="1095" formatCode="#,##0">
                  <c:v>173141</c:v>
                </c:pt>
                <c:pt idx="1096">
                  <c:v>173199.85714285713</c:v>
                </c:pt>
                <c:pt idx="1097">
                  <c:v>173258.71428571426</c:v>
                </c:pt>
                <c:pt idx="1098">
                  <c:v>173317.57142857139</c:v>
                </c:pt>
                <c:pt idx="1099">
                  <c:v>173376.42857142852</c:v>
                </c:pt>
                <c:pt idx="1100">
                  <c:v>173435.28571428565</c:v>
                </c:pt>
                <c:pt idx="1101">
                  <c:v>173494.14285714278</c:v>
                </c:pt>
                <c:pt idx="1102" formatCode="#,##0">
                  <c:v>173553</c:v>
                </c:pt>
                <c:pt idx="1103">
                  <c:v>173622.09848899921</c:v>
                </c:pt>
                <c:pt idx="1104">
                  <c:v>173691.22448890968</c:v>
                </c:pt>
                <c:pt idx="1105">
                  <c:v>173760.37801068462</c:v>
                </c:pt>
                <c:pt idx="1106">
                  <c:v>173829.55906528159</c:v>
                </c:pt>
                <c:pt idx="1107">
                  <c:v>173898.76766366253</c:v>
                </c:pt>
                <c:pt idx="1108">
                  <c:v>173968.00381679376</c:v>
                </c:pt>
                <c:pt idx="1109">
                  <c:v>174037.26753564592</c:v>
                </c:pt>
                <c:pt idx="1110">
                  <c:v>174106.55883119404</c:v>
                </c:pt>
                <c:pt idx="1111">
                  <c:v>174175.87771441753</c:v>
                </c:pt>
                <c:pt idx="1112">
                  <c:v>174245.22419630014</c:v>
                </c:pt>
                <c:pt idx="1113">
                  <c:v>174314.59828783007</c:v>
                </c:pt>
                <c:pt idx="1114" formatCode="#,##0">
                  <c:v>174384</c:v>
                </c:pt>
                <c:pt idx="1115">
                  <c:v>174469.77777777778</c:v>
                </c:pt>
                <c:pt idx="1116">
                  <c:v>174555.55555555556</c:v>
                </c:pt>
                <c:pt idx="1117">
                  <c:v>174641.33333333334</c:v>
                </c:pt>
                <c:pt idx="1118">
                  <c:v>174727.11111111112</c:v>
                </c:pt>
                <c:pt idx="1119">
                  <c:v>174812.88888888891</c:v>
                </c:pt>
                <c:pt idx="1120">
                  <c:v>174898.66666666669</c:v>
                </c:pt>
                <c:pt idx="1121">
                  <c:v>174984.44444444447</c:v>
                </c:pt>
                <c:pt idx="1122">
                  <c:v>175070.22222222225</c:v>
                </c:pt>
                <c:pt idx="1123" formatCode="#,##0">
                  <c:v>175156</c:v>
                </c:pt>
                <c:pt idx="1124">
                  <c:v>175217.5</c:v>
                </c:pt>
                <c:pt idx="1125">
                  <c:v>175279</c:v>
                </c:pt>
                <c:pt idx="1126">
                  <c:v>175340.5</c:v>
                </c:pt>
                <c:pt idx="1127">
                  <c:v>175402</c:v>
                </c:pt>
                <c:pt idx="1128">
                  <c:v>175463.5</c:v>
                </c:pt>
                <c:pt idx="1129" formatCode="#,##0">
                  <c:v>175525</c:v>
                </c:pt>
                <c:pt idx="1130">
                  <c:v>175568.5</c:v>
                </c:pt>
                <c:pt idx="1131">
                  <c:v>175612</c:v>
                </c:pt>
                <c:pt idx="1132">
                  <c:v>175655.5</c:v>
                </c:pt>
                <c:pt idx="1133">
                  <c:v>175699</c:v>
                </c:pt>
                <c:pt idx="1134">
                  <c:v>175742.5</c:v>
                </c:pt>
                <c:pt idx="1135">
                  <c:v>175786</c:v>
                </c:pt>
                <c:pt idx="1136">
                  <c:v>175829.5</c:v>
                </c:pt>
                <c:pt idx="1137" formatCode="#,##0">
                  <c:v>175873</c:v>
                </c:pt>
                <c:pt idx="1138">
                  <c:v>175910.71428571429</c:v>
                </c:pt>
                <c:pt idx="1139">
                  <c:v>175948.42857142858</c:v>
                </c:pt>
                <c:pt idx="1140">
                  <c:v>175986.14285714287</c:v>
                </c:pt>
                <c:pt idx="1141">
                  <c:v>176023.85714285716</c:v>
                </c:pt>
                <c:pt idx="1142">
                  <c:v>176061.57142857145</c:v>
                </c:pt>
                <c:pt idx="1143">
                  <c:v>176099.28571428574</c:v>
                </c:pt>
                <c:pt idx="1144" formatCode="#,##0">
                  <c:v>176137</c:v>
                </c:pt>
                <c:pt idx="1145">
                  <c:v>176161.57142857142</c:v>
                </c:pt>
                <c:pt idx="1146">
                  <c:v>176186.14285714284</c:v>
                </c:pt>
                <c:pt idx="1147">
                  <c:v>176210.71428571426</c:v>
                </c:pt>
                <c:pt idx="1148">
                  <c:v>176235.28571428568</c:v>
                </c:pt>
                <c:pt idx="1149">
                  <c:v>176259.8571428571</c:v>
                </c:pt>
                <c:pt idx="1150">
                  <c:v>176284.42857142852</c:v>
                </c:pt>
                <c:pt idx="1151" formatCode="#,##0">
                  <c:v>176309</c:v>
                </c:pt>
                <c:pt idx="1152">
                  <c:v>176322.23809523811</c:v>
                </c:pt>
                <c:pt idx="1153">
                  <c:v>176335.47619047621</c:v>
                </c:pt>
                <c:pt idx="1154">
                  <c:v>176348.71428571432</c:v>
                </c:pt>
                <c:pt idx="1155">
                  <c:v>176361.95238095243</c:v>
                </c:pt>
                <c:pt idx="1156">
                  <c:v>176375.19047619053</c:v>
                </c:pt>
                <c:pt idx="1157">
                  <c:v>176388.42857142864</c:v>
                </c:pt>
                <c:pt idx="1158">
                  <c:v>176401.66666666674</c:v>
                </c:pt>
                <c:pt idx="1159">
                  <c:v>176414.90476190485</c:v>
                </c:pt>
                <c:pt idx="1160">
                  <c:v>176428.14285714296</c:v>
                </c:pt>
                <c:pt idx="1161">
                  <c:v>176441.38095238106</c:v>
                </c:pt>
                <c:pt idx="1162">
                  <c:v>176454.61904761917</c:v>
                </c:pt>
                <c:pt idx="1163">
                  <c:v>176467.85714285728</c:v>
                </c:pt>
                <c:pt idx="1164">
                  <c:v>176481.09523809538</c:v>
                </c:pt>
                <c:pt idx="1165">
                  <c:v>176494.33333333349</c:v>
                </c:pt>
                <c:pt idx="1166">
                  <c:v>176507.57142857159</c:v>
                </c:pt>
                <c:pt idx="1167">
                  <c:v>176520.8095238097</c:v>
                </c:pt>
                <c:pt idx="1168">
                  <c:v>176534.04761904781</c:v>
                </c:pt>
                <c:pt idx="1169">
                  <c:v>176547.28571428591</c:v>
                </c:pt>
                <c:pt idx="1170">
                  <c:v>176560.52380952402</c:v>
                </c:pt>
                <c:pt idx="1171">
                  <c:v>176573.76190476213</c:v>
                </c:pt>
                <c:pt idx="1172" formatCode="#,##0">
                  <c:v>176587</c:v>
                </c:pt>
                <c:pt idx="1173">
                  <c:v>176594.31746031746</c:v>
                </c:pt>
                <c:pt idx="1174">
                  <c:v>176601.63492063491</c:v>
                </c:pt>
                <c:pt idx="1175">
                  <c:v>176608.95238095237</c:v>
                </c:pt>
                <c:pt idx="1176">
                  <c:v>176616.26984126982</c:v>
                </c:pt>
                <c:pt idx="1177">
                  <c:v>176623.58730158728</c:v>
                </c:pt>
                <c:pt idx="1178">
                  <c:v>176630.90476190473</c:v>
                </c:pt>
                <c:pt idx="1179">
                  <c:v>176638.22222222219</c:v>
                </c:pt>
                <c:pt idx="1180">
                  <c:v>176645.53968253965</c:v>
                </c:pt>
                <c:pt idx="1181">
                  <c:v>176652.8571428571</c:v>
                </c:pt>
                <c:pt idx="1182">
                  <c:v>176660.17460317456</c:v>
                </c:pt>
                <c:pt idx="1183">
                  <c:v>176667.49206349201</c:v>
                </c:pt>
                <c:pt idx="1184">
                  <c:v>176674.80952380947</c:v>
                </c:pt>
                <c:pt idx="1185">
                  <c:v>176682.12698412692</c:v>
                </c:pt>
                <c:pt idx="1186">
                  <c:v>176689.44444444438</c:v>
                </c:pt>
                <c:pt idx="1187">
                  <c:v>176696.76190476184</c:v>
                </c:pt>
                <c:pt idx="1188">
                  <c:v>176704.07936507929</c:v>
                </c:pt>
                <c:pt idx="1189">
                  <c:v>176711.39682539675</c:v>
                </c:pt>
                <c:pt idx="1190">
                  <c:v>176718.7142857142</c:v>
                </c:pt>
                <c:pt idx="1191">
                  <c:v>176726.03174603166</c:v>
                </c:pt>
                <c:pt idx="1192">
                  <c:v>176733.34920634911</c:v>
                </c:pt>
                <c:pt idx="1193">
                  <c:v>176740.66666666657</c:v>
                </c:pt>
                <c:pt idx="1194">
                  <c:v>176747.98412698403</c:v>
                </c:pt>
                <c:pt idx="1195">
                  <c:v>176755.30158730148</c:v>
                </c:pt>
                <c:pt idx="1196">
                  <c:v>176762.61904761894</c:v>
                </c:pt>
                <c:pt idx="1197">
                  <c:v>176769.93650793639</c:v>
                </c:pt>
                <c:pt idx="1198">
                  <c:v>176777.25396825385</c:v>
                </c:pt>
                <c:pt idx="1199">
                  <c:v>176784.5714285713</c:v>
                </c:pt>
                <c:pt idx="1200">
                  <c:v>176791.88888888876</c:v>
                </c:pt>
                <c:pt idx="1201">
                  <c:v>176799.20634920622</c:v>
                </c:pt>
                <c:pt idx="1202">
                  <c:v>176806.52380952367</c:v>
                </c:pt>
                <c:pt idx="1203">
                  <c:v>176813.84126984113</c:v>
                </c:pt>
                <c:pt idx="1204">
                  <c:v>176821.15873015858</c:v>
                </c:pt>
                <c:pt idx="1205">
                  <c:v>176828.47619047604</c:v>
                </c:pt>
                <c:pt idx="1206">
                  <c:v>176835.79365079349</c:v>
                </c:pt>
                <c:pt idx="1207">
                  <c:v>176843.11111111095</c:v>
                </c:pt>
                <c:pt idx="1208">
                  <c:v>176850.42857142841</c:v>
                </c:pt>
                <c:pt idx="1209">
                  <c:v>176857.74603174586</c:v>
                </c:pt>
                <c:pt idx="1210">
                  <c:v>176865.06349206332</c:v>
                </c:pt>
                <c:pt idx="1211">
                  <c:v>176872.38095238077</c:v>
                </c:pt>
                <c:pt idx="1212">
                  <c:v>176879.69841269823</c:v>
                </c:pt>
                <c:pt idx="1213">
                  <c:v>176887.01587301568</c:v>
                </c:pt>
                <c:pt idx="1214">
                  <c:v>176894.33333333314</c:v>
                </c:pt>
                <c:pt idx="1215">
                  <c:v>176901.6507936506</c:v>
                </c:pt>
                <c:pt idx="1216">
                  <c:v>176908.96825396805</c:v>
                </c:pt>
                <c:pt idx="1217">
                  <c:v>176916.28571428551</c:v>
                </c:pt>
                <c:pt idx="1218">
                  <c:v>176923.60317460296</c:v>
                </c:pt>
                <c:pt idx="1219">
                  <c:v>176930.92063492042</c:v>
                </c:pt>
                <c:pt idx="1220">
                  <c:v>176938.23809523787</c:v>
                </c:pt>
                <c:pt idx="1221">
                  <c:v>176945.55555555533</c:v>
                </c:pt>
                <c:pt idx="1222">
                  <c:v>176952.87301587278</c:v>
                </c:pt>
                <c:pt idx="1223">
                  <c:v>176960.19047619024</c:v>
                </c:pt>
                <c:pt idx="1224">
                  <c:v>176967.5079365077</c:v>
                </c:pt>
                <c:pt idx="1225">
                  <c:v>176974.82539682515</c:v>
                </c:pt>
                <c:pt idx="1226">
                  <c:v>176982.14285714261</c:v>
                </c:pt>
                <c:pt idx="1227">
                  <c:v>176989.46031746006</c:v>
                </c:pt>
                <c:pt idx="1228">
                  <c:v>176996.77777777752</c:v>
                </c:pt>
                <c:pt idx="1229">
                  <c:v>177004.09523809497</c:v>
                </c:pt>
                <c:pt idx="1230">
                  <c:v>177011.41269841243</c:v>
                </c:pt>
                <c:pt idx="1231">
                  <c:v>177018.73015872989</c:v>
                </c:pt>
                <c:pt idx="1232">
                  <c:v>177026.04761904734</c:v>
                </c:pt>
                <c:pt idx="1233">
                  <c:v>177033.3650793648</c:v>
                </c:pt>
                <c:pt idx="1234">
                  <c:v>177040.68253968225</c:v>
                </c:pt>
                <c:pt idx="1235" formatCode="#,##0">
                  <c:v>177048</c:v>
                </c:pt>
                <c:pt idx="1236">
                  <c:v>177050.53571428571</c:v>
                </c:pt>
                <c:pt idx="1237">
                  <c:v>177053.07142857142</c:v>
                </c:pt>
                <c:pt idx="1238">
                  <c:v>177055.60714285713</c:v>
                </c:pt>
                <c:pt idx="1239">
                  <c:v>177058.14285714284</c:v>
                </c:pt>
                <c:pt idx="1240">
                  <c:v>177060.67857142855</c:v>
                </c:pt>
                <c:pt idx="1241">
                  <c:v>177063.21428571426</c:v>
                </c:pt>
                <c:pt idx="1242">
                  <c:v>177065.74999999997</c:v>
                </c:pt>
                <c:pt idx="1243">
                  <c:v>177068.28571428568</c:v>
                </c:pt>
                <c:pt idx="1244">
                  <c:v>177070.82142857139</c:v>
                </c:pt>
                <c:pt idx="1245">
                  <c:v>177073.3571428571</c:v>
                </c:pt>
                <c:pt idx="1246">
                  <c:v>177075.89285714281</c:v>
                </c:pt>
                <c:pt idx="1247">
                  <c:v>177078.42857142852</c:v>
                </c:pt>
                <c:pt idx="1248">
                  <c:v>177080.96428571423</c:v>
                </c:pt>
                <c:pt idx="1249">
                  <c:v>177083.49999999994</c:v>
                </c:pt>
                <c:pt idx="1250">
                  <c:v>177086.03571428565</c:v>
                </c:pt>
                <c:pt idx="1251">
                  <c:v>177088.57142857136</c:v>
                </c:pt>
                <c:pt idx="1252">
                  <c:v>177091.10714285707</c:v>
                </c:pt>
                <c:pt idx="1253">
                  <c:v>177093.64285714278</c:v>
                </c:pt>
                <c:pt idx="1254">
                  <c:v>177096.17857142849</c:v>
                </c:pt>
                <c:pt idx="1255">
                  <c:v>177098.7142857142</c:v>
                </c:pt>
                <c:pt idx="1256">
                  <c:v>177101.24999999991</c:v>
                </c:pt>
                <c:pt idx="1257">
                  <c:v>177103.78571428562</c:v>
                </c:pt>
                <c:pt idx="1258">
                  <c:v>177106.32142857133</c:v>
                </c:pt>
                <c:pt idx="1259">
                  <c:v>177108.85714285704</c:v>
                </c:pt>
                <c:pt idx="1260">
                  <c:v>177111.39285714275</c:v>
                </c:pt>
                <c:pt idx="1261">
                  <c:v>177113.92857142846</c:v>
                </c:pt>
                <c:pt idx="1262">
                  <c:v>177116.46428571417</c:v>
                </c:pt>
                <c:pt idx="1263" formatCode="#,##0">
                  <c:v>177119</c:v>
                </c:pt>
                <c:pt idx="1264">
                  <c:v>177125.90970124889</c:v>
                </c:pt>
                <c:pt idx="1265">
                  <c:v>177132.81967205653</c:v>
                </c:pt>
                <c:pt idx="1266">
                  <c:v>177139.72991243339</c:v>
                </c:pt>
                <c:pt idx="1267">
                  <c:v>177146.64042239002</c:v>
                </c:pt>
                <c:pt idx="1268">
                  <c:v>177153.55120193691</c:v>
                </c:pt>
                <c:pt idx="1269">
                  <c:v>177160.46225108459</c:v>
                </c:pt>
                <c:pt idx="1270">
                  <c:v>177167.37356984359</c:v>
                </c:pt>
                <c:pt idx="1271">
                  <c:v>177174.2851582244</c:v>
                </c:pt>
                <c:pt idx="1272">
                  <c:v>177181.19701623757</c:v>
                </c:pt>
                <c:pt idx="1273">
                  <c:v>177188.10914389358</c:v>
                </c:pt>
                <c:pt idx="1274">
                  <c:v>177195.02154120296</c:v>
                </c:pt>
                <c:pt idx="1275">
                  <c:v>177201.93420817624</c:v>
                </c:pt>
                <c:pt idx="1276">
                  <c:v>177208.84714482396</c:v>
                </c:pt>
                <c:pt idx="1277">
                  <c:v>177215.76035115661</c:v>
                </c:pt>
                <c:pt idx="1278">
                  <c:v>177222.67382718471</c:v>
                </c:pt>
                <c:pt idx="1279">
                  <c:v>177229.5875729188</c:v>
                </c:pt>
                <c:pt idx="1280">
                  <c:v>177236.5015883694</c:v>
                </c:pt>
                <c:pt idx="1281">
                  <c:v>177243.41587354703</c:v>
                </c:pt>
                <c:pt idx="1282">
                  <c:v>177250.33042846221</c:v>
                </c:pt>
                <c:pt idx="1283">
                  <c:v>177257.24525312547</c:v>
                </c:pt>
                <c:pt idx="1284">
                  <c:v>177264.16034754732</c:v>
                </c:pt>
                <c:pt idx="1285">
                  <c:v>177271.07571173829</c:v>
                </c:pt>
                <c:pt idx="1286">
                  <c:v>177277.9913457089</c:v>
                </c:pt>
                <c:pt idx="1287">
                  <c:v>177284.90724946966</c:v>
                </c:pt>
                <c:pt idx="1288">
                  <c:v>177291.82342303114</c:v>
                </c:pt>
                <c:pt idx="1289">
                  <c:v>177298.73986640383</c:v>
                </c:pt>
                <c:pt idx="1290">
                  <c:v>177305.65657959826</c:v>
                </c:pt>
                <c:pt idx="1291">
                  <c:v>177312.57356262495</c:v>
                </c:pt>
                <c:pt idx="1292">
                  <c:v>177319.49081549444</c:v>
                </c:pt>
                <c:pt idx="1293">
                  <c:v>177326.40833821727</c:v>
                </c:pt>
                <c:pt idx="1294">
                  <c:v>177333.32613080394</c:v>
                </c:pt>
                <c:pt idx="1295">
                  <c:v>177340.24419326498</c:v>
                </c:pt>
                <c:pt idx="1296">
                  <c:v>177347.16252561094</c:v>
                </c:pt>
                <c:pt idx="1297">
                  <c:v>177354.08112785232</c:v>
                </c:pt>
                <c:pt idx="1298" formatCode="#,##0">
                  <c:v>177361</c:v>
                </c:pt>
                <c:pt idx="1299">
                  <c:v>177392.55967902043</c:v>
                </c:pt>
                <c:pt idx="1300">
                  <c:v>177424.12497378129</c:v>
                </c:pt>
                <c:pt idx="1301">
                  <c:v>177455.69588528186</c:v>
                </c:pt>
                <c:pt idx="1302">
                  <c:v>177487.27241452158</c:v>
                </c:pt>
                <c:pt idx="1303">
                  <c:v>177518.85456250006</c:v>
                </c:pt>
                <c:pt idx="1304">
                  <c:v>177550.44233021711</c:v>
                </c:pt>
                <c:pt idx="1305">
                  <c:v>177582.03571867271</c:v>
                </c:pt>
                <c:pt idx="1306">
                  <c:v>177613.63472886704</c:v>
                </c:pt>
                <c:pt idx="1307">
                  <c:v>177645.2393618004</c:v>
                </c:pt>
                <c:pt idx="1308">
                  <c:v>177676.84961847332</c:v>
                </c:pt>
                <c:pt idx="1309">
                  <c:v>177708.46549988649</c:v>
                </c:pt>
                <c:pt idx="1310">
                  <c:v>177740.08700704077</c:v>
                </c:pt>
                <c:pt idx="1311">
                  <c:v>177771.7141409372</c:v>
                </c:pt>
                <c:pt idx="1312">
                  <c:v>177803.34690257686</c:v>
                </c:pt>
                <c:pt idx="1313">
                  <c:v>177877.18213420978</c:v>
                </c:pt>
                <c:pt idx="1314">
                  <c:v>177951.0480269159</c:v>
                </c:pt>
                <c:pt idx="1315">
                  <c:v>178024.94459342762</c:v>
                </c:pt>
                <c:pt idx="1316">
                  <c:v>178098.87184648262</c:v>
                </c:pt>
                <c:pt idx="1317">
                  <c:v>178172.82979882395</c:v>
                </c:pt>
                <c:pt idx="1318">
                  <c:v>178246.81846319989</c:v>
                </c:pt>
                <c:pt idx="1319">
                  <c:v>178320.837852364</c:v>
                </c:pt>
                <c:pt idx="1320">
                  <c:v>178394.88797907517</c:v>
                </c:pt>
                <c:pt idx="1321">
                  <c:v>178468.96885609761</c:v>
                </c:pt>
                <c:pt idx="1322">
                  <c:v>178543.08049620077</c:v>
                </c:pt>
                <c:pt idx="1323">
                  <c:v>178617.22291215943</c:v>
                </c:pt>
                <c:pt idx="1324">
                  <c:v>178691.39611675389</c:v>
                </c:pt>
                <c:pt idx="1325">
                  <c:v>178860.59172062145</c:v>
                </c:pt>
                <c:pt idx="1326">
                  <c:v>179029.94752891405</c:v>
                </c:pt>
                <c:pt idx="1327">
                  <c:v>179199.46369332273</c:v>
                </c:pt>
                <c:pt idx="1328">
                  <c:v>179369.14036568208</c:v>
                </c:pt>
                <c:pt idx="1329">
                  <c:v>179538.97769797061</c:v>
                </c:pt>
                <c:pt idx="1330">
                  <c:v>179708.97584231067</c:v>
                </c:pt>
                <c:pt idx="1331">
                  <c:v>179879.13495096852</c:v>
                </c:pt>
                <c:pt idx="1332">
                  <c:v>179939.57514901427</c:v>
                </c:pt>
                <c:pt idx="1333">
                  <c:v>180000.03565523832</c:v>
                </c:pt>
                <c:pt idx="1334">
                  <c:v>180060.51647646425</c:v>
                </c:pt>
                <c:pt idx="1335">
                  <c:v>180121.01761951807</c:v>
                </c:pt>
                <c:pt idx="1336">
                  <c:v>180181.53909122813</c:v>
                </c:pt>
                <c:pt idx="1337">
                  <c:v>180337.85706147272</c:v>
                </c:pt>
                <c:pt idx="1338">
                  <c:v>180494.31064665303</c:v>
                </c:pt>
                <c:pt idx="1339">
                  <c:v>180650.89996442277</c:v>
                </c:pt>
                <c:pt idx="1340">
                  <c:v>180807.62513253785</c:v>
                </c:pt>
                <c:pt idx="1341">
                  <c:v>180964.48626885639</c:v>
                </c:pt>
                <c:pt idx="1342">
                  <c:v>181121.48349133873</c:v>
                </c:pt>
                <c:pt idx="1343">
                  <c:v>181278.61691804757</c:v>
                </c:pt>
                <c:pt idx="1344">
                  <c:v>181339.52734832602</c:v>
                </c:pt>
                <c:pt idx="1345">
                  <c:v>181400.45824478299</c:v>
                </c:pt>
                <c:pt idx="1346">
                  <c:v>181461.40961429506</c:v>
                </c:pt>
                <c:pt idx="1347">
                  <c:v>181522.38146374151</c:v>
                </c:pt>
                <c:pt idx="1348">
                  <c:v>181491.16098703595</c:v>
                </c:pt>
                <c:pt idx="1349">
                  <c:v>181556.36573521607</c:v>
                </c:pt>
                <c:pt idx="1350">
                  <c:v>181621.59045833131</c:v>
                </c:pt>
                <c:pt idx="1351">
                  <c:v>181686.83516202995</c:v>
                </c:pt>
                <c:pt idx="1352">
                  <c:v>181752.09985196189</c:v>
                </c:pt>
                <c:pt idx="1353">
                  <c:v>181817.38453377859</c:v>
                </c:pt>
                <c:pt idx="1354">
                  <c:v>181882.68921313304</c:v>
                </c:pt>
                <c:pt idx="1355">
                  <c:v>181948.01389567973</c:v>
                </c:pt>
                <c:pt idx="1356">
                  <c:v>181916.6925769918</c:v>
                </c:pt>
                <c:pt idx="1357">
                  <c:v>181885.37320041421</c:v>
                </c:pt>
                <c:pt idx="1358">
                  <c:v>181854.05576775016</c:v>
                </c:pt>
                <c:pt idx="1359">
                  <c:v>181822.74028080184</c:v>
                </c:pt>
                <c:pt idx="1360">
                  <c:v>181791.42674137009</c:v>
                </c:pt>
                <c:pt idx="1361">
                  <c:v>181856.69795998326</c:v>
                </c:pt>
                <c:pt idx="1362">
                  <c:v>181921.98916824622</c:v>
                </c:pt>
                <c:pt idx="1363">
                  <c:v>181987.30037181053</c:v>
                </c:pt>
                <c:pt idx="1364">
                  <c:v>182052.63157632935</c:v>
                </c:pt>
                <c:pt idx="1365">
                  <c:v>182117.98278745741</c:v>
                </c:pt>
                <c:pt idx="1366">
                  <c:v>182183.35401085095</c:v>
                </c:pt>
                <c:pt idx="1367">
                  <c:v>182248.74525216775</c:v>
                </c:pt>
                <c:pt idx="1368">
                  <c:v>182217.33075532643</c:v>
                </c:pt>
                <c:pt idx="1369">
                  <c:v>182169.06968831518</c:v>
                </c:pt>
                <c:pt idx="1370">
                  <c:v>182120.82103473222</c:v>
                </c:pt>
                <c:pt idx="1371">
                  <c:v>182072.58479151846</c:v>
                </c:pt>
                <c:pt idx="1372">
                  <c:v>182024.36095561538</c:v>
                </c:pt>
                <c:pt idx="1373">
                  <c:v>182072.84712799161</c:v>
                </c:pt>
                <c:pt idx="1374">
                  <c:v>182121.34584712377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2086.6101817772142</c:v>
                </c:pt>
                <c:pt idx="1300">
                  <c:v>2090.2215771169285</c:v>
                </c:pt>
                <c:pt idx="1301">
                  <c:v>2093.8341863440291</c:v>
                </c:pt>
                <c:pt idx="1302">
                  <c:v>2097.4480097836058</c:v>
                </c:pt>
                <c:pt idx="1303">
                  <c:v>2101.0630477606901</c:v>
                </c:pt>
                <c:pt idx="1304">
                  <c:v>2104.6793006004882</c:v>
                </c:pt>
                <c:pt idx="1305">
                  <c:v>2108.2967686282645</c:v>
                </c:pt>
                <c:pt idx="1306">
                  <c:v>2111.9154521692835</c:v>
                </c:pt>
                <c:pt idx="1307">
                  <c:v>2115.5353515489842</c:v>
                </c:pt>
                <c:pt idx="1308">
                  <c:v>2119.1564670928929</c:v>
                </c:pt>
                <c:pt idx="1309">
                  <c:v>2122.778799126565</c:v>
                </c:pt>
                <c:pt idx="1310">
                  <c:v>2126.4023479756434</c:v>
                </c:pt>
                <c:pt idx="1311">
                  <c:v>2130.027113965858</c:v>
                </c:pt>
                <c:pt idx="1312">
                  <c:v>2133.6530974231428</c:v>
                </c:pt>
                <c:pt idx="1313">
                  <c:v>2191.6228568394436</c:v>
                </c:pt>
                <c:pt idx="1314">
                  <c:v>2249.6577852090704</c:v>
                </c:pt>
                <c:pt idx="1315">
                  <c:v>2307.7579393480555</c:v>
                </c:pt>
                <c:pt idx="1316">
                  <c:v>2365.923376117571</c:v>
                </c:pt>
                <c:pt idx="1317">
                  <c:v>2424.1541524240165</c:v>
                </c:pt>
                <c:pt idx="1318">
                  <c:v>2482.4503252189606</c:v>
                </c:pt>
                <c:pt idx="1319">
                  <c:v>2540.811951499345</c:v>
                </c:pt>
                <c:pt idx="1320">
                  <c:v>2599.2390883073094</c:v>
                </c:pt>
                <c:pt idx="1321">
                  <c:v>2657.7317927304248</c:v>
                </c:pt>
                <c:pt idx="1322">
                  <c:v>2716.2901219015184</c:v>
                </c:pt>
                <c:pt idx="1323">
                  <c:v>2774.9141329989361</c:v>
                </c:pt>
                <c:pt idx="1324">
                  <c:v>2833.6038832461054</c:v>
                </c:pt>
                <c:pt idx="1325">
                  <c:v>2783.0185388997779</c:v>
                </c:pt>
                <c:pt idx="1326">
                  <c:v>2732.3497236581752</c:v>
                </c:pt>
                <c:pt idx="1327">
                  <c:v>2681.5973354118469</c:v>
                </c:pt>
                <c:pt idx="1328">
                  <c:v>2630.7612719398749</c:v>
                </c:pt>
                <c:pt idx="1329">
                  <c:v>2579.8414309094369</c:v>
                </c:pt>
                <c:pt idx="1330">
                  <c:v>2528.8377098759229</c:v>
                </c:pt>
                <c:pt idx="1331">
                  <c:v>2477.7500062829349</c:v>
                </c:pt>
                <c:pt idx="1332">
                  <c:v>2536.458244802343</c:v>
                </c:pt>
                <c:pt idx="1333">
                  <c:v>2595.2232564178703</c:v>
                </c:pt>
                <c:pt idx="1334">
                  <c:v>2654.0450841121492</c:v>
                </c:pt>
                <c:pt idx="1335">
                  <c:v>2712.9237708976725</c:v>
                </c:pt>
                <c:pt idx="1336">
                  <c:v>2771.8593598167354</c:v>
                </c:pt>
                <c:pt idx="1337">
                  <c:v>2735.0757308938482</c:v>
                </c:pt>
                <c:pt idx="1338">
                  <c:v>2698.2338176629855</c:v>
                </c:pt>
                <c:pt idx="1339">
                  <c:v>2661.3335524377762</c:v>
                </c:pt>
                <c:pt idx="1340">
                  <c:v>2624.3748674621456</c:v>
                </c:pt>
                <c:pt idx="1341">
                  <c:v>2492.847064476955</c:v>
                </c:pt>
                <c:pt idx="1342">
                  <c:v>2361.1831753279548</c:v>
                </c:pt>
                <c:pt idx="1343">
                  <c:v>2229.3830819524592</c:v>
                </c:pt>
                <c:pt idx="1344">
                  <c:v>2193.8059850073187</c:v>
                </c:pt>
                <c:pt idx="1345">
                  <c:v>2158.2084218836972</c:v>
                </c:pt>
                <c:pt idx="1346">
                  <c:v>2122.5903857049707</c:v>
                </c:pt>
                <c:pt idx="1347">
                  <c:v>2086.9518695918669</c:v>
                </c:pt>
                <c:pt idx="1348">
                  <c:v>2143.5056796307617</c:v>
                </c:pt>
                <c:pt idx="1349">
                  <c:v>2103.634264783992</c:v>
                </c:pt>
                <c:pt idx="1350">
                  <c:v>2063.7428750020918</c:v>
                </c:pt>
                <c:pt idx="1351">
                  <c:v>2023.8315046367643</c:v>
                </c:pt>
                <c:pt idx="1352">
                  <c:v>1983.9001480381703</c:v>
                </c:pt>
                <c:pt idx="1353">
                  <c:v>1943.9487995548116</c:v>
                </c:pt>
                <c:pt idx="1354">
                  <c:v>1903.9774535337056</c:v>
                </c:pt>
                <c:pt idx="1355">
                  <c:v>1863.9861043203564</c:v>
                </c:pt>
                <c:pt idx="1356">
                  <c:v>1920.6407563416287</c:v>
                </c:pt>
                <c:pt idx="1357">
                  <c:v>1977.2934662525658</c:v>
                </c:pt>
                <c:pt idx="1358">
                  <c:v>2033.9442322499235</c:v>
                </c:pt>
                <c:pt idx="1359">
                  <c:v>2090.5930525315925</c:v>
                </c:pt>
                <c:pt idx="1360">
                  <c:v>2147.2399252966861</c:v>
                </c:pt>
                <c:pt idx="1361">
                  <c:v>2107.3020400167443</c:v>
                </c:pt>
                <c:pt idx="1362">
                  <c:v>2050.0108317537815</c:v>
                </c:pt>
                <c:pt idx="1363">
                  <c:v>1992.6996281894972</c:v>
                </c:pt>
                <c:pt idx="1364">
                  <c:v>1935.3684236706758</c:v>
                </c:pt>
                <c:pt idx="1365">
                  <c:v>1878.0172125426179</c:v>
                </c:pt>
                <c:pt idx="1366">
                  <c:v>1820.6459891491104</c:v>
                </c:pt>
                <c:pt idx="1367">
                  <c:v>1763.2547478323104</c:v>
                </c:pt>
                <c:pt idx="1368">
                  <c:v>1802.669244673627</c:v>
                </c:pt>
                <c:pt idx="1369">
                  <c:v>1858.9303116848751</c:v>
                </c:pt>
                <c:pt idx="1370">
                  <c:v>1915.1789652678708</c:v>
                </c:pt>
                <c:pt idx="1371">
                  <c:v>1971.4152084816305</c:v>
                </c:pt>
                <c:pt idx="1372">
                  <c:v>2027.6390443847049</c:v>
                </c:pt>
                <c:pt idx="1373">
                  <c:v>1987.1528720085043</c:v>
                </c:pt>
                <c:pt idx="1374">
                  <c:v>1946.6541528762318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  <c:pt idx="1362">
                        <c:v>45269</c:v>
                      </c:pt>
                      <c:pt idx="1363">
                        <c:v>45270</c:v>
                      </c:pt>
                      <c:pt idx="1364">
                        <c:v>45271</c:v>
                      </c:pt>
                      <c:pt idx="1365">
                        <c:v>45272</c:v>
                      </c:pt>
                      <c:pt idx="1366">
                        <c:v>45273</c:v>
                      </c:pt>
                      <c:pt idx="1367">
                        <c:v>45274</c:v>
                      </c:pt>
                      <c:pt idx="1368">
                        <c:v>45275</c:v>
                      </c:pt>
                      <c:pt idx="1369">
                        <c:v>45276</c:v>
                      </c:pt>
                      <c:pt idx="1370">
                        <c:v>45277</c:v>
                      </c:pt>
                      <c:pt idx="1371">
                        <c:v>45278</c:v>
                      </c:pt>
                      <c:pt idx="1372">
                        <c:v>45279</c:v>
                      </c:pt>
                      <c:pt idx="1373">
                        <c:v>45280</c:v>
                      </c:pt>
                      <c:pt idx="1374">
                        <c:v>45281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log'!$C$2:$C$1500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  <c:pt idx="735">
                  <c:v>99</c:v>
                </c:pt>
                <c:pt idx="736">
                  <c:v>61</c:v>
                </c:pt>
                <c:pt idx="737">
                  <c:v>106</c:v>
                </c:pt>
                <c:pt idx="738">
                  <c:v>66</c:v>
                </c:pt>
                <c:pt idx="739">
                  <c:v>103.33333333334303</c:v>
                </c:pt>
                <c:pt idx="740">
                  <c:v>103.33333333334303</c:v>
                </c:pt>
                <c:pt idx="741">
                  <c:v>103.33333333331393</c:v>
                </c:pt>
                <c:pt idx="742">
                  <c:v>39</c:v>
                </c:pt>
                <c:pt idx="743">
                  <c:v>45</c:v>
                </c:pt>
                <c:pt idx="744">
                  <c:v>29</c:v>
                </c:pt>
                <c:pt idx="745">
                  <c:v>66</c:v>
                </c:pt>
                <c:pt idx="746">
                  <c:v>35.333333333343035</c:v>
                </c:pt>
                <c:pt idx="747">
                  <c:v>35.333333333343035</c:v>
                </c:pt>
                <c:pt idx="748">
                  <c:v>35.333333333313931</c:v>
                </c:pt>
                <c:pt idx="749">
                  <c:v>82</c:v>
                </c:pt>
                <c:pt idx="750">
                  <c:v>96.333333333343035</c:v>
                </c:pt>
                <c:pt idx="751">
                  <c:v>96.333333333343035</c:v>
                </c:pt>
                <c:pt idx="752">
                  <c:v>96.333333333313931</c:v>
                </c:pt>
                <c:pt idx="753">
                  <c:v>79.799999999988358</c:v>
                </c:pt>
                <c:pt idx="754">
                  <c:v>79.799999999988358</c:v>
                </c:pt>
                <c:pt idx="755">
                  <c:v>79.799999999988358</c:v>
                </c:pt>
                <c:pt idx="756">
                  <c:v>79.799999999988358</c:v>
                </c:pt>
                <c:pt idx="757">
                  <c:v>79.800000000046566</c:v>
                </c:pt>
                <c:pt idx="758">
                  <c:v>78</c:v>
                </c:pt>
                <c:pt idx="759">
                  <c:v>78</c:v>
                </c:pt>
                <c:pt idx="760">
                  <c:v>78</c:v>
                </c:pt>
                <c:pt idx="761">
                  <c:v>78</c:v>
                </c:pt>
                <c:pt idx="762">
                  <c:v>78</c:v>
                </c:pt>
                <c:pt idx="763">
                  <c:v>78</c:v>
                </c:pt>
                <c:pt idx="764">
                  <c:v>78</c:v>
                </c:pt>
                <c:pt idx="765">
                  <c:v>49.666666666656965</c:v>
                </c:pt>
                <c:pt idx="766">
                  <c:v>49.666666666656965</c:v>
                </c:pt>
                <c:pt idx="767">
                  <c:v>49.666666666656965</c:v>
                </c:pt>
                <c:pt idx="768">
                  <c:v>49.666666666656965</c:v>
                </c:pt>
                <c:pt idx="769">
                  <c:v>49.666666666656965</c:v>
                </c:pt>
                <c:pt idx="770">
                  <c:v>49.666666666656965</c:v>
                </c:pt>
                <c:pt idx="771">
                  <c:v>49.666666666656965</c:v>
                </c:pt>
                <c:pt idx="772">
                  <c:v>49.666666666656965</c:v>
                </c:pt>
                <c:pt idx="773">
                  <c:v>49.666666666744277</c:v>
                </c:pt>
                <c:pt idx="774">
                  <c:v>183.10975291655632</c:v>
                </c:pt>
                <c:pt idx="775">
                  <c:v>183.35831976076588</c:v>
                </c:pt>
                <c:pt idx="776">
                  <c:v>183.60722402815009</c:v>
                </c:pt>
                <c:pt idx="777">
                  <c:v>183.85646617674502</c:v>
                </c:pt>
                <c:pt idx="778">
                  <c:v>184.10604666525614</c:v>
                </c:pt>
                <c:pt idx="779">
                  <c:v>184.35596595294192</c:v>
                </c:pt>
                <c:pt idx="780">
                  <c:v>184.60622449958464</c:v>
                </c:pt>
                <c:pt idx="781">
                  <c:v>112.15109841190861</c:v>
                </c:pt>
                <c:pt idx="782">
                  <c:v>112.24346253270051</c:v>
                </c:pt>
                <c:pt idx="783">
                  <c:v>112.3359027216502</c:v>
                </c:pt>
                <c:pt idx="784">
                  <c:v>112.42841904144734</c:v>
                </c:pt>
                <c:pt idx="785">
                  <c:v>112.52101155478158</c:v>
                </c:pt>
                <c:pt idx="786">
                  <c:v>112.61368032440078</c:v>
                </c:pt>
                <c:pt idx="787">
                  <c:v>112.70642541311099</c:v>
                </c:pt>
                <c:pt idx="788">
                  <c:v>70.428571428579744</c:v>
                </c:pt>
                <c:pt idx="789">
                  <c:v>70.428571428579744</c:v>
                </c:pt>
                <c:pt idx="790">
                  <c:v>70.428571428579744</c:v>
                </c:pt>
                <c:pt idx="791">
                  <c:v>70.428571428579744</c:v>
                </c:pt>
                <c:pt idx="792">
                  <c:v>70.428571428579744</c:v>
                </c:pt>
                <c:pt idx="793">
                  <c:v>70.428571428579744</c:v>
                </c:pt>
                <c:pt idx="794">
                  <c:v>70.428571428521536</c:v>
                </c:pt>
                <c:pt idx="795">
                  <c:v>230.97523627459304</c:v>
                </c:pt>
                <c:pt idx="796">
                  <c:v>231.36335444805445</c:v>
                </c:pt>
                <c:pt idx="797">
                  <c:v>231.75212479411857</c:v>
                </c:pt>
                <c:pt idx="798">
                  <c:v>232.14154840866104</c:v>
                </c:pt>
                <c:pt idx="799">
                  <c:v>232.53162638933281</c:v>
                </c:pt>
                <c:pt idx="800">
                  <c:v>232.92235983579303</c:v>
                </c:pt>
                <c:pt idx="801">
                  <c:v>233.31374984944705</c:v>
                </c:pt>
                <c:pt idx="802">
                  <c:v>117.14285714286962</c:v>
                </c:pt>
                <c:pt idx="803">
                  <c:v>117.14285714286962</c:v>
                </c:pt>
                <c:pt idx="804">
                  <c:v>117.14285714286962</c:v>
                </c:pt>
                <c:pt idx="805">
                  <c:v>117.14285714286962</c:v>
                </c:pt>
                <c:pt idx="806">
                  <c:v>117.14285714286962</c:v>
                </c:pt>
                <c:pt idx="807">
                  <c:v>117.14285714286962</c:v>
                </c:pt>
                <c:pt idx="808">
                  <c:v>117.1428571427823</c:v>
                </c:pt>
                <c:pt idx="809">
                  <c:v>490.52439861278981</c:v>
                </c:pt>
                <c:pt idx="810">
                  <c:v>492.24427528100205</c:v>
                </c:pt>
                <c:pt idx="811">
                  <c:v>493.97018218084122</c:v>
                </c:pt>
                <c:pt idx="812">
                  <c:v>495.70214045554167</c:v>
                </c:pt>
                <c:pt idx="813">
                  <c:v>497.44017132240697</c:v>
                </c:pt>
                <c:pt idx="814">
                  <c:v>499.18429607318831</c:v>
                </c:pt>
                <c:pt idx="815">
                  <c:v>500.93453607422998</c:v>
                </c:pt>
                <c:pt idx="816">
                  <c:v>311.6422422141768</c:v>
                </c:pt>
                <c:pt idx="817">
                  <c:v>312.31964705706923</c:v>
                </c:pt>
                <c:pt idx="818">
                  <c:v>312.99852434897912</c:v>
                </c:pt>
                <c:pt idx="819">
                  <c:v>313.678877290542</c:v>
                </c:pt>
                <c:pt idx="820">
                  <c:v>314.36070908923284</c:v>
                </c:pt>
                <c:pt idx="821">
                  <c:v>357.78015696033253</c:v>
                </c:pt>
                <c:pt idx="822">
                  <c:v>358.66334510908928</c:v>
                </c:pt>
                <c:pt idx="823">
                  <c:v>359.54871342709521</c:v>
                </c:pt>
                <c:pt idx="824">
                  <c:v>360.43626729620155</c:v>
                </c:pt>
                <c:pt idx="825">
                  <c:v>361.32601211144356</c:v>
                </c:pt>
                <c:pt idx="826">
                  <c:v>362.21795328124426</c:v>
                </c:pt>
                <c:pt idx="827">
                  <c:v>363.11209622732713</c:v>
                </c:pt>
                <c:pt idx="828">
                  <c:v>364.0084463848616</c:v>
                </c:pt>
                <c:pt idx="829">
                  <c:v>364.90700920240488</c:v>
                </c:pt>
                <c:pt idx="830">
                  <c:v>475</c:v>
                </c:pt>
                <c:pt idx="831">
                  <c:v>475</c:v>
                </c:pt>
                <c:pt idx="832">
                  <c:v>475</c:v>
                </c:pt>
                <c:pt idx="833">
                  <c:v>475</c:v>
                </c:pt>
                <c:pt idx="834">
                  <c:v>475</c:v>
                </c:pt>
                <c:pt idx="835">
                  <c:v>475</c:v>
                </c:pt>
                <c:pt idx="836">
                  <c:v>475</c:v>
                </c:pt>
                <c:pt idx="837">
                  <c:v>346.28571428571013</c:v>
                </c:pt>
                <c:pt idx="838">
                  <c:v>346.28571428571013</c:v>
                </c:pt>
                <c:pt idx="839">
                  <c:v>346.28571428571013</c:v>
                </c:pt>
                <c:pt idx="840">
                  <c:v>346.28571428571013</c:v>
                </c:pt>
                <c:pt idx="841">
                  <c:v>346.28571428571013</c:v>
                </c:pt>
                <c:pt idx="842">
                  <c:v>346.28571428571013</c:v>
                </c:pt>
                <c:pt idx="843">
                  <c:v>346.28571428573923</c:v>
                </c:pt>
                <c:pt idx="844">
                  <c:v>295.14285714286962</c:v>
                </c:pt>
                <c:pt idx="845">
                  <c:v>295.14285714286962</c:v>
                </c:pt>
                <c:pt idx="846">
                  <c:v>295.14285714286962</c:v>
                </c:pt>
                <c:pt idx="847">
                  <c:v>295.14285714286962</c:v>
                </c:pt>
                <c:pt idx="848">
                  <c:v>295.14285714286962</c:v>
                </c:pt>
                <c:pt idx="849">
                  <c:v>295.14285714286962</c:v>
                </c:pt>
                <c:pt idx="850">
                  <c:v>295.1428571427823</c:v>
                </c:pt>
                <c:pt idx="851">
                  <c:v>23</c:v>
                </c:pt>
                <c:pt idx="852">
                  <c:v>23</c:v>
                </c:pt>
                <c:pt idx="853">
                  <c:v>23</c:v>
                </c:pt>
                <c:pt idx="854">
                  <c:v>23</c:v>
                </c:pt>
                <c:pt idx="855">
                  <c:v>23</c:v>
                </c:pt>
                <c:pt idx="856">
                  <c:v>23</c:v>
                </c:pt>
                <c:pt idx="857">
                  <c:v>23</c:v>
                </c:pt>
                <c:pt idx="858">
                  <c:v>9</c:v>
                </c:pt>
                <c:pt idx="859">
                  <c:v>9</c:v>
                </c:pt>
                <c:pt idx="860">
                  <c:v>9</c:v>
                </c:pt>
                <c:pt idx="861">
                  <c:v>9</c:v>
                </c:pt>
                <c:pt idx="862">
                  <c:v>9</c:v>
                </c:pt>
                <c:pt idx="863">
                  <c:v>9</c:v>
                </c:pt>
                <c:pt idx="864">
                  <c:v>9</c:v>
                </c:pt>
                <c:pt idx="865">
                  <c:v>8.8571428571303841</c:v>
                </c:pt>
                <c:pt idx="866">
                  <c:v>8.8571428571303841</c:v>
                </c:pt>
                <c:pt idx="867">
                  <c:v>8.8571428571303841</c:v>
                </c:pt>
                <c:pt idx="868">
                  <c:v>8.8571428571303841</c:v>
                </c:pt>
                <c:pt idx="869">
                  <c:v>8.8571428571303841</c:v>
                </c:pt>
                <c:pt idx="870">
                  <c:v>8.8571428571303841</c:v>
                </c:pt>
                <c:pt idx="871">
                  <c:v>8.8571428572176956</c:v>
                </c:pt>
                <c:pt idx="872">
                  <c:v>118.38467173316167</c:v>
                </c:pt>
                <c:pt idx="873">
                  <c:v>118.47434433217859</c:v>
                </c:pt>
                <c:pt idx="874">
                  <c:v>118.56408485534484</c:v>
                </c:pt>
                <c:pt idx="875">
                  <c:v>118.6538933540578</c:v>
                </c:pt>
                <c:pt idx="876">
                  <c:v>118.74376987983123</c:v>
                </c:pt>
                <c:pt idx="877">
                  <c:v>118.83371448420803</c:v>
                </c:pt>
                <c:pt idx="878">
                  <c:v>118.92372721873107</c:v>
                </c:pt>
                <c:pt idx="879">
                  <c:v>119.01380813503056</c:v>
                </c:pt>
                <c:pt idx="880">
                  <c:v>119.10395728473668</c:v>
                </c:pt>
                <c:pt idx="881">
                  <c:v>119.19417471953784</c:v>
                </c:pt>
                <c:pt idx="882">
                  <c:v>119.28446049118065</c:v>
                </c:pt>
                <c:pt idx="883">
                  <c:v>119.37481465138262</c:v>
                </c:pt>
                <c:pt idx="884">
                  <c:v>119.46523725194857</c:v>
                </c:pt>
                <c:pt idx="885">
                  <c:v>119.55572834477061</c:v>
                </c:pt>
                <c:pt idx="886">
                  <c:v>119.64628798168269</c:v>
                </c:pt>
                <c:pt idx="887">
                  <c:v>119.73691621463513</c:v>
                </c:pt>
                <c:pt idx="888">
                  <c:v>119.82761309554917</c:v>
                </c:pt>
                <c:pt idx="889">
                  <c:v>119.91837867646245</c:v>
                </c:pt>
                <c:pt idx="890">
                  <c:v>120.00921300941263</c:v>
                </c:pt>
                <c:pt idx="891">
                  <c:v>120.10011614643736</c:v>
                </c:pt>
                <c:pt idx="892">
                  <c:v>120.1910881397198</c:v>
                </c:pt>
                <c:pt idx="893">
                  <c:v>490.01177141105291</c:v>
                </c:pt>
                <c:pt idx="894">
                  <c:v>491.52385640190914</c:v>
                </c:pt>
                <c:pt idx="895">
                  <c:v>493.04060740518617</c:v>
                </c:pt>
                <c:pt idx="896">
                  <c:v>494.56203881936381</c:v>
                </c:pt>
                <c:pt idx="897">
                  <c:v>496.08816508727614</c:v>
                </c:pt>
                <c:pt idx="898">
                  <c:v>497.61900069640251</c:v>
                </c:pt>
                <c:pt idx="899">
                  <c:v>499.15456017880933</c:v>
                </c:pt>
                <c:pt idx="900">
                  <c:v>11.568953671812778</c:v>
                </c:pt>
                <c:pt idx="901">
                  <c:v>11.569778540317202</c:v>
                </c:pt>
                <c:pt idx="902">
                  <c:v>11.570603467640467</c:v>
                </c:pt>
                <c:pt idx="903">
                  <c:v>11.571428453782573</c:v>
                </c:pt>
                <c:pt idx="904">
                  <c:v>11.572253498743521</c:v>
                </c:pt>
                <c:pt idx="905">
                  <c:v>11.57307860252331</c:v>
                </c:pt>
                <c:pt idx="906">
                  <c:v>11.573903765180148</c:v>
                </c:pt>
                <c:pt idx="907">
                  <c:v>17.56572546379175</c:v>
                </c:pt>
                <c:pt idx="908">
                  <c:v>17.567626156844199</c:v>
                </c:pt>
                <c:pt idx="909">
                  <c:v>17.569527055573417</c:v>
                </c:pt>
                <c:pt idx="910">
                  <c:v>17.571428160008509</c:v>
                </c:pt>
                <c:pt idx="911">
                  <c:v>17.57332947012037</c:v>
                </c:pt>
                <c:pt idx="912">
                  <c:v>17.57523098596721</c:v>
                </c:pt>
                <c:pt idx="913">
                  <c:v>17.577132707694545</c:v>
                </c:pt>
                <c:pt idx="914">
                  <c:v>8.4272598858224228</c:v>
                </c:pt>
                <c:pt idx="915">
                  <c:v>8.4276970289356541</c:v>
                </c:pt>
                <c:pt idx="916">
                  <c:v>8.4281341947498731</c:v>
                </c:pt>
                <c:pt idx="917">
                  <c:v>8.4285713832359761</c:v>
                </c:pt>
                <c:pt idx="918">
                  <c:v>8.429008594393963</c:v>
                </c:pt>
                <c:pt idx="919">
                  <c:v>8.4294458282238338</c:v>
                </c:pt>
                <c:pt idx="920">
                  <c:v>8.4298830846382771</c:v>
                </c:pt>
                <c:pt idx="921">
                  <c:v>8.285714285710128</c:v>
                </c:pt>
                <c:pt idx="922">
                  <c:v>8.285714285710128</c:v>
                </c:pt>
                <c:pt idx="923">
                  <c:v>8.285714285710128</c:v>
                </c:pt>
                <c:pt idx="924">
                  <c:v>8.285714285710128</c:v>
                </c:pt>
                <c:pt idx="925">
                  <c:v>8.285714285710128</c:v>
                </c:pt>
                <c:pt idx="926">
                  <c:v>8.285714285710128</c:v>
                </c:pt>
                <c:pt idx="927">
                  <c:v>8.2857142857392319</c:v>
                </c:pt>
                <c:pt idx="928">
                  <c:v>2.285714285710128</c:v>
                </c:pt>
                <c:pt idx="929">
                  <c:v>2.285714285710128</c:v>
                </c:pt>
                <c:pt idx="930">
                  <c:v>2.285714285710128</c:v>
                </c:pt>
                <c:pt idx="931">
                  <c:v>2.285714285710128</c:v>
                </c:pt>
                <c:pt idx="932">
                  <c:v>2.285714285710128</c:v>
                </c:pt>
                <c:pt idx="933">
                  <c:v>2.285714285710128</c:v>
                </c:pt>
                <c:pt idx="934">
                  <c:v>2.2857142857392319</c:v>
                </c:pt>
                <c:pt idx="935">
                  <c:v>19.389213282440323</c:v>
                </c:pt>
                <c:pt idx="936">
                  <c:v>19.391525431681657</c:v>
                </c:pt>
                <c:pt idx="937">
                  <c:v>19.393837856623577</c:v>
                </c:pt>
                <c:pt idx="938">
                  <c:v>19.39615055732429</c:v>
                </c:pt>
                <c:pt idx="939">
                  <c:v>19.398463533812901</c:v>
                </c:pt>
                <c:pt idx="940">
                  <c:v>19.400776786147617</c:v>
                </c:pt>
                <c:pt idx="941">
                  <c:v>19.403090314299334</c:v>
                </c:pt>
                <c:pt idx="942">
                  <c:v>19.405404118355364</c:v>
                </c:pt>
                <c:pt idx="943">
                  <c:v>19.407718198315706</c:v>
                </c:pt>
                <c:pt idx="944">
                  <c:v>19.410032554267673</c:v>
                </c:pt>
                <c:pt idx="945">
                  <c:v>19.412347186153056</c:v>
                </c:pt>
                <c:pt idx="946">
                  <c:v>19.414662094088271</c:v>
                </c:pt>
                <c:pt idx="947">
                  <c:v>19.416977278073318</c:v>
                </c:pt>
                <c:pt idx="948">
                  <c:v>19.419292738137301</c:v>
                </c:pt>
                <c:pt idx="949">
                  <c:v>19.421608474309323</c:v>
                </c:pt>
                <c:pt idx="950">
                  <c:v>19.423924486647593</c:v>
                </c:pt>
                <c:pt idx="951">
                  <c:v>19.426240775181213</c:v>
                </c:pt>
                <c:pt idx="952">
                  <c:v>19.428557339910185</c:v>
                </c:pt>
                <c:pt idx="953">
                  <c:v>19.430874180863611</c:v>
                </c:pt>
                <c:pt idx="954">
                  <c:v>19.433191298128804</c:v>
                </c:pt>
                <c:pt idx="955">
                  <c:v>19.435508691705763</c:v>
                </c:pt>
                <c:pt idx="956">
                  <c:v>19.437826361623593</c:v>
                </c:pt>
                <c:pt idx="957">
                  <c:v>19.4401443079405</c:v>
                </c:pt>
                <c:pt idx="958">
                  <c:v>19.442462530656485</c:v>
                </c:pt>
                <c:pt idx="959">
                  <c:v>19.444781029800652</c:v>
                </c:pt>
                <c:pt idx="960">
                  <c:v>19.447099805460311</c:v>
                </c:pt>
                <c:pt idx="961">
                  <c:v>19.449418857606361</c:v>
                </c:pt>
                <c:pt idx="962">
                  <c:v>19.451738186297007</c:v>
                </c:pt>
                <c:pt idx="963">
                  <c:v>19.454057791590458</c:v>
                </c:pt>
                <c:pt idx="964">
                  <c:v>19.456377673457609</c:v>
                </c:pt>
                <c:pt idx="965">
                  <c:v>19.458697832014877</c:v>
                </c:pt>
                <c:pt idx="966">
                  <c:v>19.461018267204054</c:v>
                </c:pt>
                <c:pt idx="967">
                  <c:v>19.463338979141554</c:v>
                </c:pt>
                <c:pt idx="968">
                  <c:v>19.465659967798274</c:v>
                </c:pt>
                <c:pt idx="969">
                  <c:v>19.467981232941383</c:v>
                </c:pt>
                <c:pt idx="970">
                  <c:v>177.27864319190849</c:v>
                </c:pt>
                <c:pt idx="971">
                  <c:v>177.47112771077082</c:v>
                </c:pt>
                <c:pt idx="972">
                  <c:v>177.66382122429786</c:v>
                </c:pt>
                <c:pt idx="973">
                  <c:v>177.85672395938309</c:v>
                </c:pt>
                <c:pt idx="974">
                  <c:v>178.0498361432401</c:v>
                </c:pt>
                <c:pt idx="975">
                  <c:v>178.24315800325712</c:v>
                </c:pt>
                <c:pt idx="976">
                  <c:v>178.43668976714252</c:v>
                </c:pt>
                <c:pt idx="977">
                  <c:v>210.45538335331366</c:v>
                </c:pt>
                <c:pt idx="978">
                  <c:v>210.72460130613763</c:v>
                </c:pt>
                <c:pt idx="979">
                  <c:v>210.9941636469739</c:v>
                </c:pt>
                <c:pt idx="980">
                  <c:v>211.26407081633806</c:v>
                </c:pt>
                <c:pt idx="981">
                  <c:v>211.53432325532776</c:v>
                </c:pt>
                <c:pt idx="982">
                  <c:v>211.80492140565184</c:v>
                </c:pt>
                <c:pt idx="983">
                  <c:v>212.075865709543</c:v>
                </c:pt>
                <c:pt idx="984">
                  <c:v>212.34715660978691</c:v>
                </c:pt>
                <c:pt idx="985">
                  <c:v>212.61879454978043</c:v>
                </c:pt>
                <c:pt idx="986">
                  <c:v>212.8907799734443</c:v>
                </c:pt>
                <c:pt idx="987">
                  <c:v>213.1631133252813</c:v>
                </c:pt>
                <c:pt idx="988">
                  <c:v>213.43579505037633</c:v>
                </c:pt>
                <c:pt idx="989">
                  <c:v>213.70882559436723</c:v>
                </c:pt>
                <c:pt idx="990">
                  <c:v>213.98220540367765</c:v>
                </c:pt>
                <c:pt idx="991">
                  <c:v>371.37761296046665</c:v>
                </c:pt>
                <c:pt idx="992">
                  <c:v>372.20107305605779</c:v>
                </c:pt>
                <c:pt idx="993">
                  <c:v>373.02635901971371</c:v>
                </c:pt>
                <c:pt idx="994">
                  <c:v>373.85347489998094</c:v>
                </c:pt>
                <c:pt idx="995">
                  <c:v>374.6824247543118</c:v>
                </c:pt>
                <c:pt idx="996">
                  <c:v>375.5132126492681</c:v>
                </c:pt>
                <c:pt idx="997">
                  <c:v>376.34584266020101</c:v>
                </c:pt>
                <c:pt idx="998">
                  <c:v>267.14285714286962</c:v>
                </c:pt>
                <c:pt idx="999">
                  <c:v>267.14285714286962</c:v>
                </c:pt>
                <c:pt idx="1000">
                  <c:v>267.14285714286962</c:v>
                </c:pt>
                <c:pt idx="1001">
                  <c:v>267.14285714286962</c:v>
                </c:pt>
                <c:pt idx="1002">
                  <c:v>267.14285714286962</c:v>
                </c:pt>
                <c:pt idx="1003">
                  <c:v>267.14285714286962</c:v>
                </c:pt>
                <c:pt idx="1004">
                  <c:v>267.1428571427823</c:v>
                </c:pt>
                <c:pt idx="1005">
                  <c:v>150.66666666665697</c:v>
                </c:pt>
                <c:pt idx="1006">
                  <c:v>150.66666666665697</c:v>
                </c:pt>
                <c:pt idx="1007">
                  <c:v>150.66666666665697</c:v>
                </c:pt>
                <c:pt idx="1008">
                  <c:v>150.66666666665697</c:v>
                </c:pt>
                <c:pt idx="1009">
                  <c:v>150.66666666665697</c:v>
                </c:pt>
                <c:pt idx="1010">
                  <c:v>150.66666666671517</c:v>
                </c:pt>
                <c:pt idx="1011">
                  <c:v>126.28571428571013</c:v>
                </c:pt>
                <c:pt idx="1012">
                  <c:v>126.28571428571013</c:v>
                </c:pt>
                <c:pt idx="1013">
                  <c:v>126.28571428571013</c:v>
                </c:pt>
                <c:pt idx="1014">
                  <c:v>126.28571428571013</c:v>
                </c:pt>
                <c:pt idx="1015">
                  <c:v>126.28571428571013</c:v>
                </c:pt>
                <c:pt idx="1016">
                  <c:v>126.28571428571013</c:v>
                </c:pt>
                <c:pt idx="1017">
                  <c:v>126.28571428573923</c:v>
                </c:pt>
                <c:pt idx="1018">
                  <c:v>105.125</c:v>
                </c:pt>
                <c:pt idx="1019">
                  <c:v>105.125</c:v>
                </c:pt>
                <c:pt idx="1020">
                  <c:v>105.125</c:v>
                </c:pt>
                <c:pt idx="1021">
                  <c:v>105.125</c:v>
                </c:pt>
                <c:pt idx="1022">
                  <c:v>105.125</c:v>
                </c:pt>
                <c:pt idx="1023">
                  <c:v>105.125</c:v>
                </c:pt>
                <c:pt idx="1024">
                  <c:v>105.125</c:v>
                </c:pt>
                <c:pt idx="1025">
                  <c:v>105.125</c:v>
                </c:pt>
                <c:pt idx="1026">
                  <c:v>55.5</c:v>
                </c:pt>
                <c:pt idx="1027">
                  <c:v>55.5</c:v>
                </c:pt>
                <c:pt idx="1028">
                  <c:v>55.5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55.5</c:v>
                </c:pt>
                <c:pt idx="1037">
                  <c:v>55.5</c:v>
                </c:pt>
                <c:pt idx="1038">
                  <c:v>55.5</c:v>
                </c:pt>
                <c:pt idx="1039">
                  <c:v>55.5</c:v>
                </c:pt>
                <c:pt idx="1040">
                  <c:v>30.571428571420256</c:v>
                </c:pt>
                <c:pt idx="1041">
                  <c:v>30.571428571420256</c:v>
                </c:pt>
                <c:pt idx="1042">
                  <c:v>30.571428571420256</c:v>
                </c:pt>
                <c:pt idx="1043">
                  <c:v>30.571428571420256</c:v>
                </c:pt>
                <c:pt idx="1044">
                  <c:v>30.571428571420256</c:v>
                </c:pt>
                <c:pt idx="1045">
                  <c:v>30.571428571420256</c:v>
                </c:pt>
                <c:pt idx="1046">
                  <c:v>30.571428571478464</c:v>
                </c:pt>
                <c:pt idx="1047">
                  <c:v>26.857142857130384</c:v>
                </c:pt>
                <c:pt idx="1048">
                  <c:v>26.857142857130384</c:v>
                </c:pt>
                <c:pt idx="1049">
                  <c:v>26.857142857130384</c:v>
                </c:pt>
                <c:pt idx="1050">
                  <c:v>26.857142857130384</c:v>
                </c:pt>
                <c:pt idx="1051">
                  <c:v>26.857142857130384</c:v>
                </c:pt>
                <c:pt idx="1052">
                  <c:v>26.857142857130384</c:v>
                </c:pt>
                <c:pt idx="1053">
                  <c:v>26.857142857217696</c:v>
                </c:pt>
                <c:pt idx="1054">
                  <c:v>14.285714285710128</c:v>
                </c:pt>
                <c:pt idx="1055">
                  <c:v>14.285714285710128</c:v>
                </c:pt>
                <c:pt idx="1056">
                  <c:v>14.285714285710128</c:v>
                </c:pt>
                <c:pt idx="1057">
                  <c:v>14.285714285710128</c:v>
                </c:pt>
                <c:pt idx="1058">
                  <c:v>14.285714285710128</c:v>
                </c:pt>
                <c:pt idx="1059">
                  <c:v>14.285714285710128</c:v>
                </c:pt>
                <c:pt idx="1060">
                  <c:v>14.285714285739232</c:v>
                </c:pt>
                <c:pt idx="1061">
                  <c:v>37.975393304252066</c:v>
                </c:pt>
                <c:pt idx="1062">
                  <c:v>37.983592585020233</c:v>
                </c:pt>
                <c:pt idx="1063">
                  <c:v>37.991793636087095</c:v>
                </c:pt>
                <c:pt idx="1064">
                  <c:v>37.999996457831003</c:v>
                </c:pt>
                <c:pt idx="1065">
                  <c:v>38.008201050688513</c:v>
                </c:pt>
                <c:pt idx="1066">
                  <c:v>38.016407414979767</c:v>
                </c:pt>
                <c:pt idx="1067">
                  <c:v>38.024615551141324</c:v>
                </c:pt>
                <c:pt idx="1068">
                  <c:v>57.51506017925567</c:v>
                </c:pt>
                <c:pt idx="1069">
                  <c:v>57.533839420619188</c:v>
                </c:pt>
                <c:pt idx="1070">
                  <c:v>57.55262479360681</c:v>
                </c:pt>
                <c:pt idx="1071">
                  <c:v>57.571416300226701</c:v>
                </c:pt>
                <c:pt idx="1072">
                  <c:v>57.590213942428818</c:v>
                </c:pt>
                <c:pt idx="1073">
                  <c:v>57.609017722250428</c:v>
                </c:pt>
                <c:pt idx="1074">
                  <c:v>57.627827641612384</c:v>
                </c:pt>
                <c:pt idx="1075">
                  <c:v>49.714285714289872</c:v>
                </c:pt>
                <c:pt idx="1076">
                  <c:v>49.714285714289872</c:v>
                </c:pt>
                <c:pt idx="1077">
                  <c:v>49.714285714289872</c:v>
                </c:pt>
                <c:pt idx="1078">
                  <c:v>49.714285714289872</c:v>
                </c:pt>
                <c:pt idx="1079">
                  <c:v>49.714285714289872</c:v>
                </c:pt>
                <c:pt idx="1080">
                  <c:v>49.714285714289872</c:v>
                </c:pt>
                <c:pt idx="1081">
                  <c:v>49.714285714260768</c:v>
                </c:pt>
                <c:pt idx="1082">
                  <c:v>70.772146006027469</c:v>
                </c:pt>
                <c:pt idx="1083">
                  <c:v>70.800459403544664</c:v>
                </c:pt>
                <c:pt idx="1084">
                  <c:v>70.828784128243569</c:v>
                </c:pt>
                <c:pt idx="1085">
                  <c:v>70.857120184664382</c:v>
                </c:pt>
                <c:pt idx="1086">
                  <c:v>70.885467577318195</c:v>
                </c:pt>
                <c:pt idx="1087">
                  <c:v>70.913826310745208</c:v>
                </c:pt>
                <c:pt idx="1088">
                  <c:v>70.942196389456512</c:v>
                </c:pt>
                <c:pt idx="1089">
                  <c:v>73.480056948290439</c:v>
                </c:pt>
                <c:pt idx="1090">
                  <c:v>73.510493135661818</c:v>
                </c:pt>
                <c:pt idx="1091">
                  <c:v>73.540941930026747</c:v>
                </c:pt>
                <c:pt idx="1092">
                  <c:v>73.571403336565709</c:v>
                </c:pt>
                <c:pt idx="1093">
                  <c:v>73.6018773605756</c:v>
                </c:pt>
                <c:pt idx="1094">
                  <c:v>73.632364007207798</c:v>
                </c:pt>
                <c:pt idx="1095">
                  <c:v>73.662863281671889</c:v>
                </c:pt>
                <c:pt idx="1096">
                  <c:v>74.192830625397619</c:v>
                </c:pt>
                <c:pt idx="1097">
                  <c:v>74.223770332551794</c:v>
                </c:pt>
                <c:pt idx="1098">
                  <c:v>74.254722942074295</c:v>
                </c:pt>
                <c:pt idx="1099">
                  <c:v>74.285688459407538</c:v>
                </c:pt>
                <c:pt idx="1100">
                  <c:v>74.316666889877524</c:v>
                </c:pt>
                <c:pt idx="1101">
                  <c:v>74.347658238897566</c:v>
                </c:pt>
                <c:pt idx="1102">
                  <c:v>74.378662511793664</c:v>
                </c:pt>
                <c:pt idx="1103">
                  <c:v>57.666666666656965</c:v>
                </c:pt>
                <c:pt idx="1104">
                  <c:v>57.666666666656965</c:v>
                </c:pt>
                <c:pt idx="1105">
                  <c:v>57.666666666656965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57.666666666656965</c:v>
                </c:pt>
                <c:pt idx="1111">
                  <c:v>57.666666666656965</c:v>
                </c:pt>
                <c:pt idx="1112">
                  <c:v>57.666666666656965</c:v>
                </c:pt>
                <c:pt idx="1113">
                  <c:v>57.666666666656965</c:v>
                </c:pt>
                <c:pt idx="1114">
                  <c:v>57.666666666773381</c:v>
                </c:pt>
                <c:pt idx="1115">
                  <c:v>44.888888888875954</c:v>
                </c:pt>
                <c:pt idx="1116">
                  <c:v>44.888888888875954</c:v>
                </c:pt>
                <c:pt idx="1117">
                  <c:v>44.888888888875954</c:v>
                </c:pt>
                <c:pt idx="1118">
                  <c:v>44.888888888875954</c:v>
                </c:pt>
                <c:pt idx="1119">
                  <c:v>44.888888888875954</c:v>
                </c:pt>
                <c:pt idx="1120">
                  <c:v>44.888888888875954</c:v>
                </c:pt>
                <c:pt idx="1121">
                  <c:v>44.888888888875954</c:v>
                </c:pt>
                <c:pt idx="1122">
                  <c:v>44.888888888875954</c:v>
                </c:pt>
                <c:pt idx="1123">
                  <c:v>44.888888888992369</c:v>
                </c:pt>
                <c:pt idx="1124">
                  <c:v>37</c:v>
                </c:pt>
                <c:pt idx="1125">
                  <c:v>37</c:v>
                </c:pt>
                <c:pt idx="1126">
                  <c:v>37</c:v>
                </c:pt>
                <c:pt idx="1127">
                  <c:v>37</c:v>
                </c:pt>
                <c:pt idx="1128">
                  <c:v>37</c:v>
                </c:pt>
                <c:pt idx="1129">
                  <c:v>37</c:v>
                </c:pt>
                <c:pt idx="1130">
                  <c:v>21.375</c:v>
                </c:pt>
                <c:pt idx="1131">
                  <c:v>21.375</c:v>
                </c:pt>
                <c:pt idx="1132">
                  <c:v>21.375</c:v>
                </c:pt>
                <c:pt idx="1133">
                  <c:v>21.375</c:v>
                </c:pt>
                <c:pt idx="1134">
                  <c:v>21.375</c:v>
                </c:pt>
                <c:pt idx="1135">
                  <c:v>21.375</c:v>
                </c:pt>
                <c:pt idx="1136">
                  <c:v>21.375</c:v>
                </c:pt>
                <c:pt idx="1137">
                  <c:v>21.375</c:v>
                </c:pt>
                <c:pt idx="1138">
                  <c:v>12.714285714289872</c:v>
                </c:pt>
                <c:pt idx="1139">
                  <c:v>12.714285714289872</c:v>
                </c:pt>
                <c:pt idx="1140">
                  <c:v>12.714285714289872</c:v>
                </c:pt>
                <c:pt idx="1141">
                  <c:v>12.714285714289872</c:v>
                </c:pt>
                <c:pt idx="1142">
                  <c:v>12.714285714289872</c:v>
                </c:pt>
                <c:pt idx="1143">
                  <c:v>12.714285714289872</c:v>
                </c:pt>
                <c:pt idx="1144">
                  <c:v>12.714285714260768</c:v>
                </c:pt>
                <c:pt idx="1145">
                  <c:v>13.139979317667894</c:v>
                </c:pt>
                <c:pt idx="1146">
                  <c:v>13.140938476019073</c:v>
                </c:pt>
                <c:pt idx="1147">
                  <c:v>13.141897704394069</c:v>
                </c:pt>
                <c:pt idx="1148">
                  <c:v>13.14285700279288</c:v>
                </c:pt>
                <c:pt idx="1149">
                  <c:v>13.143816371215507</c:v>
                </c:pt>
                <c:pt idx="1150">
                  <c:v>13.144775809691055</c:v>
                </c:pt>
                <c:pt idx="1151">
                  <c:v>13.145735318219522</c:v>
                </c:pt>
                <c:pt idx="1152">
                  <c:v>9.6666666666569654</c:v>
                </c:pt>
                <c:pt idx="1153">
                  <c:v>9.6666666666569654</c:v>
                </c:pt>
                <c:pt idx="1154">
                  <c:v>9.6666666666569654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9.6666666666569654</c:v>
                </c:pt>
                <c:pt idx="1169">
                  <c:v>9.6666666666569654</c:v>
                </c:pt>
                <c:pt idx="1170">
                  <c:v>9.6666666666569654</c:v>
                </c:pt>
                <c:pt idx="1171">
                  <c:v>9.6666666666569654</c:v>
                </c:pt>
                <c:pt idx="1172">
                  <c:v>9.6666666668606922</c:v>
                </c:pt>
                <c:pt idx="1173">
                  <c:v>4.9523809523670934</c:v>
                </c:pt>
                <c:pt idx="1174">
                  <c:v>4.9523809523670934</c:v>
                </c:pt>
                <c:pt idx="1175">
                  <c:v>4.9523809523670934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4.9523809523670934</c:v>
                </c:pt>
                <c:pt idx="1232">
                  <c:v>4.9523809523670934</c:v>
                </c:pt>
                <c:pt idx="1233">
                  <c:v>4.9523809523670934</c:v>
                </c:pt>
                <c:pt idx="1234">
                  <c:v>4.9523809523670934</c:v>
                </c:pt>
                <c:pt idx="1235">
                  <c:v>4.9523809532402083</c:v>
                </c:pt>
                <c:pt idx="1236">
                  <c:v>5.428571428579744</c:v>
                </c:pt>
                <c:pt idx="1237">
                  <c:v>5.428571428579744</c:v>
                </c:pt>
                <c:pt idx="1238">
                  <c:v>5.428571428579744</c:v>
                </c:pt>
                <c:pt idx="1239">
                  <c:v>5.428571428579744</c:v>
                </c:pt>
                <c:pt idx="1240">
                  <c:v>5.428571428579744</c:v>
                </c:pt>
                <c:pt idx="1241">
                  <c:v>5.428571428579744</c:v>
                </c:pt>
                <c:pt idx="1242">
                  <c:v>5.428571428579744</c:v>
                </c:pt>
                <c:pt idx="1243">
                  <c:v>5.428571428579744</c:v>
                </c:pt>
                <c:pt idx="1244">
                  <c:v>5.428571428579744</c:v>
                </c:pt>
                <c:pt idx="1245">
                  <c:v>5.428571428579744</c:v>
                </c:pt>
                <c:pt idx="1246">
                  <c:v>5.428571428579744</c:v>
                </c:pt>
                <c:pt idx="1247">
                  <c:v>5.428571428579744</c:v>
                </c:pt>
                <c:pt idx="1248">
                  <c:v>5.428571428579744</c:v>
                </c:pt>
                <c:pt idx="1249">
                  <c:v>5.428571428579744</c:v>
                </c:pt>
                <c:pt idx="1250">
                  <c:v>5.428571428579744</c:v>
                </c:pt>
                <c:pt idx="1251">
                  <c:v>5.428571428579744</c:v>
                </c:pt>
                <c:pt idx="1252">
                  <c:v>5.428571428579744</c:v>
                </c:pt>
                <c:pt idx="1253">
                  <c:v>5.428571428579744</c:v>
                </c:pt>
                <c:pt idx="1254">
                  <c:v>5.428571428579744</c:v>
                </c:pt>
                <c:pt idx="1255">
                  <c:v>5.428571428579744</c:v>
                </c:pt>
                <c:pt idx="1256">
                  <c:v>5.428571428579744</c:v>
                </c:pt>
                <c:pt idx="1257">
                  <c:v>5.428571428579744</c:v>
                </c:pt>
                <c:pt idx="1258">
                  <c:v>5.428571428579744</c:v>
                </c:pt>
                <c:pt idx="1259">
                  <c:v>5.428571428579744</c:v>
                </c:pt>
                <c:pt idx="1260">
                  <c:v>5.428571428579744</c:v>
                </c:pt>
                <c:pt idx="1261">
                  <c:v>5.428571428579744</c:v>
                </c:pt>
                <c:pt idx="1262">
                  <c:v>5.428571428579744</c:v>
                </c:pt>
                <c:pt idx="1263">
                  <c:v>5.4285714283469133</c:v>
                </c:pt>
                <c:pt idx="1264">
                  <c:v>29.290602114167996</c:v>
                </c:pt>
                <c:pt idx="1265">
                  <c:v>29.295348141575232</c:v>
                </c:pt>
                <c:pt idx="1266">
                  <c:v>29.300094937963877</c:v>
                </c:pt>
                <c:pt idx="1267">
                  <c:v>29.304842503508553</c:v>
                </c:pt>
                <c:pt idx="1268">
                  <c:v>29.309590838325676</c:v>
                </c:pt>
                <c:pt idx="1269">
                  <c:v>29.314339942502556</c:v>
                </c:pt>
                <c:pt idx="1270">
                  <c:v>29.319089816184714</c:v>
                </c:pt>
                <c:pt idx="1271">
                  <c:v>29.323840459517669</c:v>
                </c:pt>
                <c:pt idx="1272">
                  <c:v>29.328591872588731</c:v>
                </c:pt>
                <c:pt idx="1273">
                  <c:v>29.333344055572525</c:v>
                </c:pt>
                <c:pt idx="1274">
                  <c:v>29.33809700855636</c:v>
                </c:pt>
                <c:pt idx="1275">
                  <c:v>29.342850731656654</c:v>
                </c:pt>
                <c:pt idx="1276">
                  <c:v>29.347605225018924</c:v>
                </c:pt>
                <c:pt idx="1277">
                  <c:v>29.352360488759587</c:v>
                </c:pt>
                <c:pt idx="1278">
                  <c:v>29.35711652302416</c:v>
                </c:pt>
                <c:pt idx="1279">
                  <c:v>29.361873327899957</c:v>
                </c:pt>
                <c:pt idx="1280">
                  <c:v>29.3666309035616</c:v>
                </c:pt>
                <c:pt idx="1281">
                  <c:v>29.371389250067296</c:v>
                </c:pt>
                <c:pt idx="1282">
                  <c:v>29.376148367620772</c:v>
                </c:pt>
                <c:pt idx="1283">
                  <c:v>29.380908256280236</c:v>
                </c:pt>
                <c:pt idx="1284">
                  <c:v>29.385668916191207</c:v>
                </c:pt>
                <c:pt idx="1285">
                  <c:v>29.390430347499205</c:v>
                </c:pt>
                <c:pt idx="1286">
                  <c:v>29.39519255029154</c:v>
                </c:pt>
                <c:pt idx="1287">
                  <c:v>29.399955524742836</c:v>
                </c:pt>
                <c:pt idx="1288">
                  <c:v>29.404719270911301</c:v>
                </c:pt>
                <c:pt idx="1289">
                  <c:v>29.40948378900066</c:v>
                </c:pt>
                <c:pt idx="1290">
                  <c:v>29.414249079069123</c:v>
                </c:pt>
                <c:pt idx="1291">
                  <c:v>29.419015141291311</c:v>
                </c:pt>
                <c:pt idx="1292">
                  <c:v>29.423781975754537</c:v>
                </c:pt>
                <c:pt idx="1293">
                  <c:v>29.428549582604319</c:v>
                </c:pt>
                <c:pt idx="1294">
                  <c:v>29.433317961986177</c:v>
                </c:pt>
                <c:pt idx="1295">
                  <c:v>29.438087113958318</c:v>
                </c:pt>
                <c:pt idx="1296">
                  <c:v>29.442857038724469</c:v>
                </c:pt>
                <c:pt idx="1297">
                  <c:v>29.447627736342838</c:v>
                </c:pt>
                <c:pt idx="1298">
                  <c:v>29.452399207279086</c:v>
                </c:pt>
                <c:pt idx="1299">
                  <c:v>35.241275284875883</c:v>
                </c:pt>
                <c:pt idx="1300">
                  <c:v>35.248106754326727</c:v>
                </c:pt>
                <c:pt idx="1301">
                  <c:v>35.254939548060065</c:v>
                </c:pt>
                <c:pt idx="1302">
                  <c:v>35.261773666308727</c:v>
                </c:pt>
                <c:pt idx="1303">
                  <c:v>35.268609109334648</c:v>
                </c:pt>
                <c:pt idx="1304">
                  <c:v>35.275445877428865</c:v>
                </c:pt>
                <c:pt idx="1305">
                  <c:v>35.282283970795106</c:v>
                </c:pt>
                <c:pt idx="1306">
                  <c:v>35.289123389724409</c:v>
                </c:pt>
                <c:pt idx="1307">
                  <c:v>35.295964134449605</c:v>
                </c:pt>
                <c:pt idx="1308">
                  <c:v>35.302806205261732</c:v>
                </c:pt>
                <c:pt idx="1309">
                  <c:v>35.30964960239362</c:v>
                </c:pt>
                <c:pt idx="1310">
                  <c:v>35.316494326107204</c:v>
                </c:pt>
                <c:pt idx="1311">
                  <c:v>35.323340376664419</c:v>
                </c:pt>
                <c:pt idx="1312">
                  <c:v>35.330187754268991</c:v>
                </c:pt>
                <c:pt idx="1313">
                  <c:v>132.22125280383625</c:v>
                </c:pt>
                <c:pt idx="1314">
                  <c:v>132.31715640737093</c:v>
                </c:pt>
                <c:pt idx="1315">
                  <c:v>132.41312957232003</c:v>
                </c:pt>
                <c:pt idx="1316">
                  <c:v>132.5091723491787</c:v>
                </c:pt>
                <c:pt idx="1317">
                  <c:v>132.60528478844208</c:v>
                </c:pt>
                <c:pt idx="1318">
                  <c:v>132.70146694060531</c:v>
                </c:pt>
                <c:pt idx="1319">
                  <c:v>132.79771885625087</c:v>
                </c:pt>
                <c:pt idx="1320">
                  <c:v>132.8940405859903</c:v>
                </c:pt>
                <c:pt idx="1321">
                  <c:v>132.99043218046427</c:v>
                </c:pt>
                <c:pt idx="1322">
                  <c:v>133.08689369031345</c:v>
                </c:pt>
                <c:pt idx="1323">
                  <c:v>133.18342516626581</c:v>
                </c:pt>
                <c:pt idx="1324">
                  <c:v>133.28002665896202</c:v>
                </c:pt>
                <c:pt idx="1325">
                  <c:v>118.79764788749162</c:v>
                </c:pt>
                <c:pt idx="1326">
                  <c:v>118.87439629624714</c:v>
                </c:pt>
                <c:pt idx="1327">
                  <c:v>118.95119428777252</c:v>
                </c:pt>
                <c:pt idx="1328">
                  <c:v>119.02804189414019</c:v>
                </c:pt>
                <c:pt idx="1329">
                  <c:v>119.10493914736435</c:v>
                </c:pt>
                <c:pt idx="1330">
                  <c:v>119.18188607954653</c:v>
                </c:pt>
                <c:pt idx="1331">
                  <c:v>119.25888272275915</c:v>
                </c:pt>
                <c:pt idx="1332">
                  <c:v>119.33592910913285</c:v>
                </c:pt>
                <c:pt idx="1333">
                  <c:v>119.41302527076914</c:v>
                </c:pt>
                <c:pt idx="1334">
                  <c:v>119.49017123988597</c:v>
                </c:pt>
                <c:pt idx="1335">
                  <c:v>119.56736704861396</c:v>
                </c:pt>
                <c:pt idx="1336">
                  <c:v>119.64461272917106</c:v>
                </c:pt>
                <c:pt idx="1337">
                  <c:v>119.7219083137752</c:v>
                </c:pt>
                <c:pt idx="1338">
                  <c:v>119.79925383467344</c:v>
                </c:pt>
                <c:pt idx="1339">
                  <c:v>119.8766493241128</c:v>
                </c:pt>
                <c:pt idx="1340">
                  <c:v>119.95409481454408</c:v>
                </c:pt>
                <c:pt idx="1341">
                  <c:v>25.619047619053163</c:v>
                </c:pt>
                <c:pt idx="1342">
                  <c:v>25.619047619053163</c:v>
                </c:pt>
                <c:pt idx="1343">
                  <c:v>25.619047619053163</c:v>
                </c:pt>
                <c:pt idx="1344">
                  <c:v>25.619047619053163</c:v>
                </c:pt>
                <c:pt idx="1345">
                  <c:v>25.619047619053163</c:v>
                </c:pt>
                <c:pt idx="1346">
                  <c:v>25.619047619053163</c:v>
                </c:pt>
                <c:pt idx="1347">
                  <c:v>25.619047619053163</c:v>
                </c:pt>
                <c:pt idx="1348">
                  <c:v>25.619047619053163</c:v>
                </c:pt>
                <c:pt idx="1349">
                  <c:v>25.619047619053163</c:v>
                </c:pt>
                <c:pt idx="1350">
                  <c:v>25.619047619053163</c:v>
                </c:pt>
                <c:pt idx="1351">
                  <c:v>25.619047619053163</c:v>
                </c:pt>
                <c:pt idx="1352">
                  <c:v>25.619047619053163</c:v>
                </c:pt>
                <c:pt idx="1353">
                  <c:v>25.619047619053163</c:v>
                </c:pt>
                <c:pt idx="1354">
                  <c:v>25.619047619053163</c:v>
                </c:pt>
                <c:pt idx="1355">
                  <c:v>25.619047619053163</c:v>
                </c:pt>
                <c:pt idx="1356">
                  <c:v>25.619047619053163</c:v>
                </c:pt>
                <c:pt idx="1357">
                  <c:v>25.619047619053163</c:v>
                </c:pt>
                <c:pt idx="1358">
                  <c:v>25.619047619053163</c:v>
                </c:pt>
                <c:pt idx="1359">
                  <c:v>25.619047619053163</c:v>
                </c:pt>
                <c:pt idx="1360">
                  <c:v>25.619047619053163</c:v>
                </c:pt>
                <c:pt idx="1361">
                  <c:v>25.619047618936747</c:v>
                </c:pt>
                <c:pt idx="1362">
                  <c:v>8.3846153846243396</c:v>
                </c:pt>
                <c:pt idx="1363">
                  <c:v>8.3846153846243396</c:v>
                </c:pt>
                <c:pt idx="1364">
                  <c:v>8.3846153846243396</c:v>
                </c:pt>
                <c:pt idx="1365">
                  <c:v>8.3846153846243396</c:v>
                </c:pt>
                <c:pt idx="1366">
                  <c:v>8.3846153846243396</c:v>
                </c:pt>
                <c:pt idx="1367">
                  <c:v>8.3846153846243396</c:v>
                </c:pt>
                <c:pt idx="1368">
                  <c:v>8.3846153846243396</c:v>
                </c:pt>
                <c:pt idx="1369">
                  <c:v>8.3846153846243396</c:v>
                </c:pt>
                <c:pt idx="1370">
                  <c:v>8.3846153846243396</c:v>
                </c:pt>
                <c:pt idx="1371">
                  <c:v>8.3846153846243396</c:v>
                </c:pt>
                <c:pt idx="1372">
                  <c:v>8.3846153846243396</c:v>
                </c:pt>
                <c:pt idx="1373">
                  <c:v>8.3846153846243396</c:v>
                </c:pt>
                <c:pt idx="1374">
                  <c:v>8.3846153845079243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log'!$D$2:$D$1500</c:f>
              <c:numCache>
                <c:formatCode>General</c:formatCode>
                <c:ptCount val="14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120.29166666667516</c:v>
                </c:pt>
                <c:pt idx="732">
                  <c:v>104.25</c:v>
                </c:pt>
                <c:pt idx="733">
                  <c:v>93.625</c:v>
                </c:pt>
                <c:pt idx="734">
                  <c:v>84.375</c:v>
                </c:pt>
                <c:pt idx="735">
                  <c:v>77.791666666667879</c:v>
                </c:pt>
                <c:pt idx="736">
                  <c:v>82.916666666667879</c:v>
                </c:pt>
                <c:pt idx="737">
                  <c:v>88.041666666664241</c:v>
                </c:pt>
                <c:pt idx="738">
                  <c:v>85.125</c:v>
                </c:pt>
                <c:pt idx="739">
                  <c:v>78.375</c:v>
                </c:pt>
                <c:pt idx="740">
                  <c:v>74.375</c:v>
                </c:pt>
                <c:pt idx="741">
                  <c:v>69.375</c:v>
                </c:pt>
                <c:pt idx="742">
                  <c:v>65.541666666667879</c:v>
                </c:pt>
                <c:pt idx="743">
                  <c:v>57.041666666667879</c:v>
                </c:pt>
                <c:pt idx="744">
                  <c:v>48.541666666664241</c:v>
                </c:pt>
                <c:pt idx="745">
                  <c:v>45.875</c:v>
                </c:pt>
                <c:pt idx="746">
                  <c:v>53.041666666667879</c:v>
                </c:pt>
                <c:pt idx="747">
                  <c:v>59.458333333335759</c:v>
                </c:pt>
                <c:pt idx="748">
                  <c:v>67.875</c:v>
                </c:pt>
                <c:pt idx="749">
                  <c:v>69.599999999998545</c:v>
                </c:pt>
                <c:pt idx="750">
                  <c:v>75.15833333332921</c:v>
                </c:pt>
                <c:pt idx="751">
                  <c:v>80.716666666659876</c:v>
                </c:pt>
                <c:pt idx="752">
                  <c:v>86.274999999994179</c:v>
                </c:pt>
                <c:pt idx="753">
                  <c:v>86</c:v>
                </c:pt>
                <c:pt idx="754">
                  <c:v>83.708333333332121</c:v>
                </c:pt>
                <c:pt idx="755">
                  <c:v>81.416666666664241</c:v>
                </c:pt>
                <c:pt idx="756">
                  <c:v>79.125</c:v>
                </c:pt>
                <c:pt idx="757">
                  <c:v>78.900000000001455</c:v>
                </c:pt>
                <c:pt idx="758">
                  <c:v>78.67500000000291</c:v>
                </c:pt>
                <c:pt idx="759">
                  <c:v>78.450000000004366</c:v>
                </c:pt>
                <c:pt idx="760">
                  <c:v>78.225000000005821</c:v>
                </c:pt>
                <c:pt idx="761">
                  <c:v>74.458333333332121</c:v>
                </c:pt>
                <c:pt idx="762">
                  <c:v>70.916666666664241</c:v>
                </c:pt>
                <c:pt idx="763">
                  <c:v>67.374999999996362</c:v>
                </c:pt>
                <c:pt idx="764">
                  <c:v>63.833333333328483</c:v>
                </c:pt>
                <c:pt idx="765">
                  <c:v>60.291666666660603</c:v>
                </c:pt>
                <c:pt idx="766">
                  <c:v>56.749999999992724</c:v>
                </c:pt>
                <c:pt idx="767">
                  <c:v>53.208333333324845</c:v>
                </c:pt>
                <c:pt idx="768">
                  <c:v>49.666666666656965</c:v>
                </c:pt>
                <c:pt idx="769">
                  <c:v>49.666666666667879</c:v>
                </c:pt>
                <c:pt idx="770">
                  <c:v>66.347052447905298</c:v>
                </c:pt>
                <c:pt idx="771">
                  <c:v>83.058509084668913</c:v>
                </c:pt>
                <c:pt idx="772">
                  <c:v>99.801078754855553</c:v>
                </c:pt>
                <c:pt idx="773">
                  <c:v>116.57480369361656</c:v>
                </c:pt>
                <c:pt idx="774">
                  <c:v>133.37972619344146</c:v>
                </c:pt>
                <c:pt idx="775">
                  <c:v>150.21588860422708</c:v>
                </c:pt>
                <c:pt idx="776">
                  <c:v>167.08333333334303</c:v>
                </c:pt>
                <c:pt idx="777">
                  <c:v>174.89388730148858</c:v>
                </c:pt>
                <c:pt idx="778">
                  <c:v>166.0356010035066</c:v>
                </c:pt>
                <c:pt idx="779">
                  <c:v>157.15779887361714</c:v>
                </c:pt>
                <c:pt idx="780">
                  <c:v>148.2604482502793</c:v>
                </c:pt>
                <c:pt idx="781">
                  <c:v>139.34351642253387</c:v>
                </c:pt>
                <c:pt idx="782">
                  <c:v>130.40697062992695</c:v>
                </c:pt>
                <c:pt idx="783">
                  <c:v>121.45077806244808</c:v>
                </c:pt>
                <c:pt idx="784">
                  <c:v>107.17857142857247</c:v>
                </c:pt>
                <c:pt idx="785">
                  <c:v>101.96325555565636</c:v>
                </c:pt>
                <c:pt idx="786">
                  <c:v>96.736394167641265</c:v>
                </c:pt>
                <c:pt idx="787">
                  <c:v>91.497977756007458</c:v>
                </c:pt>
                <c:pt idx="788">
                  <c:v>86.247996804399008</c:v>
                </c:pt>
                <c:pt idx="789">
                  <c:v>80.986441788623779</c:v>
                </c:pt>
                <c:pt idx="790">
                  <c:v>75.713303176638874</c:v>
                </c:pt>
                <c:pt idx="791">
                  <c:v>90.496904534324131</c:v>
                </c:pt>
                <c:pt idx="792">
                  <c:v>110.61375241175847</c:v>
                </c:pt>
                <c:pt idx="793">
                  <c:v>130.77919658245082</c:v>
                </c:pt>
                <c:pt idx="794">
                  <c:v>150.99331870496098</c:v>
                </c:pt>
                <c:pt idx="795">
                  <c:v>171.25620057505512</c:v>
                </c:pt>
                <c:pt idx="796">
                  <c:v>191.56792412595678</c:v>
                </c:pt>
                <c:pt idx="797">
                  <c:v>211.92857142856519</c:v>
                </c:pt>
                <c:pt idx="798">
                  <c:v>217.7678571428587</c:v>
                </c:pt>
                <c:pt idx="799">
                  <c:v>203.53880975139327</c:v>
                </c:pt>
                <c:pt idx="800">
                  <c:v>189.26124758824517</c:v>
                </c:pt>
                <c:pt idx="801">
                  <c:v>174.93508913183905</c:v>
                </c:pt>
                <c:pt idx="802">
                  <c:v>160.56025272361512</c:v>
                </c:pt>
                <c:pt idx="803">
                  <c:v>146.13665656780722</c:v>
                </c:pt>
                <c:pt idx="804">
                  <c:v>131.66421873118088</c:v>
                </c:pt>
                <c:pt idx="805">
                  <c:v>163.81554982659873</c:v>
                </c:pt>
                <c:pt idx="806">
                  <c:v>210.70322709386528</c:v>
                </c:pt>
                <c:pt idx="807">
                  <c:v>257.80664272361173</c:v>
                </c:pt>
                <c:pt idx="808">
                  <c:v>305.12655313769574</c:v>
                </c:pt>
                <c:pt idx="809">
                  <c:v>352.66371741013791</c:v>
                </c:pt>
                <c:pt idx="810">
                  <c:v>400.41889727642774</c:v>
                </c:pt>
                <c:pt idx="811">
                  <c:v>448.39285714284779</c:v>
                </c:pt>
                <c:pt idx="812">
                  <c:v>472.7052802767721</c:v>
                </c:pt>
                <c:pt idx="813">
                  <c:v>450.42968633230703</c:v>
                </c:pt>
                <c:pt idx="814">
                  <c:v>428.02396746580416</c:v>
                </c:pt>
                <c:pt idx="815">
                  <c:v>405.48755435451676</c:v>
                </c:pt>
                <c:pt idx="816">
                  <c:v>382.81987543372816</c:v>
                </c:pt>
                <c:pt idx="817">
                  <c:v>365.36237363846885</c:v>
                </c:pt>
                <c:pt idx="818">
                  <c:v>347.79725476795647</c:v>
                </c:pt>
                <c:pt idx="819">
                  <c:v>330.12402693706463</c:v>
                </c:pt>
                <c:pt idx="820">
                  <c:v>336.22328007231772</c:v>
                </c:pt>
                <c:pt idx="821">
                  <c:v>342.34907570411451</c:v>
                </c:pt>
                <c:pt idx="822">
                  <c:v>348.50150432064765</c:v>
                </c:pt>
                <c:pt idx="823">
                  <c:v>354.6806566877458</c:v>
                </c:pt>
                <c:pt idx="824">
                  <c:v>360.88662384969939</c:v>
                </c:pt>
                <c:pt idx="825">
                  <c:v>361.77748037995843</c:v>
                </c:pt>
                <c:pt idx="826">
                  <c:v>376.31956224132227</c:v>
                </c:pt>
                <c:pt idx="827">
                  <c:v>390.75097306293537</c:v>
                </c:pt>
                <c:pt idx="828">
                  <c:v>405.07143965091018</c:v>
                </c:pt>
                <c:pt idx="829">
                  <c:v>419.28068813697973</c:v>
                </c:pt>
                <c:pt idx="830">
                  <c:v>433.3784439768242</c:v>
                </c:pt>
                <c:pt idx="831">
                  <c:v>447.36443194840831</c:v>
                </c:pt>
                <c:pt idx="832">
                  <c:v>461.23837615030061</c:v>
                </c:pt>
                <c:pt idx="833">
                  <c:v>458.91071428571377</c:v>
                </c:pt>
                <c:pt idx="834">
                  <c:v>442.82142857142753</c:v>
                </c:pt>
                <c:pt idx="835">
                  <c:v>426.7321428571413</c:v>
                </c:pt>
                <c:pt idx="836">
                  <c:v>410.64285714285506</c:v>
                </c:pt>
                <c:pt idx="837">
                  <c:v>394.55357142856883</c:v>
                </c:pt>
                <c:pt idx="838">
                  <c:v>378.4642857142826</c:v>
                </c:pt>
                <c:pt idx="839">
                  <c:v>362.375</c:v>
                </c:pt>
                <c:pt idx="840">
                  <c:v>339.8928571428587</c:v>
                </c:pt>
                <c:pt idx="841">
                  <c:v>333.50000000000364</c:v>
                </c:pt>
                <c:pt idx="842">
                  <c:v>327.10714285714857</c:v>
                </c:pt>
                <c:pt idx="843">
                  <c:v>320.71428571429351</c:v>
                </c:pt>
                <c:pt idx="844">
                  <c:v>314.32142857143845</c:v>
                </c:pt>
                <c:pt idx="845">
                  <c:v>307.92857142858338</c:v>
                </c:pt>
                <c:pt idx="846">
                  <c:v>301.5357142857174</c:v>
                </c:pt>
                <c:pt idx="847">
                  <c:v>261.125</c:v>
                </c:pt>
                <c:pt idx="848">
                  <c:v>227.1071428571413</c:v>
                </c:pt>
                <c:pt idx="849">
                  <c:v>193.0892857142826</c:v>
                </c:pt>
                <c:pt idx="850">
                  <c:v>159.07142857142389</c:v>
                </c:pt>
                <c:pt idx="851">
                  <c:v>125.05357142856519</c:v>
                </c:pt>
                <c:pt idx="852">
                  <c:v>91.03571428570649</c:v>
                </c:pt>
                <c:pt idx="853">
                  <c:v>57.017857142847788</c:v>
                </c:pt>
                <c:pt idx="854">
                  <c:v>21.25</c:v>
                </c:pt>
                <c:pt idx="855">
                  <c:v>19.5</c:v>
                </c:pt>
                <c:pt idx="856">
                  <c:v>17.75</c:v>
                </c:pt>
                <c:pt idx="857">
                  <c:v>16</c:v>
                </c:pt>
                <c:pt idx="858">
                  <c:v>14.25</c:v>
                </c:pt>
                <c:pt idx="859">
                  <c:v>12.5</c:v>
                </c:pt>
                <c:pt idx="860">
                  <c:v>10.75</c:v>
                </c:pt>
                <c:pt idx="861">
                  <c:v>8.982142857141298</c:v>
                </c:pt>
                <c:pt idx="862">
                  <c:v>8.964285714282596</c:v>
                </c:pt>
                <c:pt idx="863">
                  <c:v>8.946428571423894</c:v>
                </c:pt>
                <c:pt idx="864">
                  <c:v>8.928571428565192</c:v>
                </c:pt>
                <c:pt idx="865">
                  <c:v>8.91071428570649</c:v>
                </c:pt>
                <c:pt idx="866">
                  <c:v>8.8928571428477881</c:v>
                </c:pt>
                <c:pt idx="867">
                  <c:v>8.875</c:v>
                </c:pt>
                <c:pt idx="868">
                  <c:v>22.548083966645208</c:v>
                </c:pt>
                <c:pt idx="869">
                  <c:v>36.250234151026234</c:v>
                </c:pt>
                <c:pt idx="870">
                  <c:v>49.963601900803042</c:v>
                </c:pt>
                <c:pt idx="871">
                  <c:v>63.688195712918969</c:v>
                </c:pt>
                <c:pt idx="872">
                  <c:v>77.424024090756575</c:v>
                </c:pt>
                <c:pt idx="873">
                  <c:v>91.171095544141281</c:v>
                </c:pt>
                <c:pt idx="874">
                  <c:v>104.92941858934137</c:v>
                </c:pt>
                <c:pt idx="875">
                  <c:v>118.69900174906797</c:v>
                </c:pt>
                <c:pt idx="876">
                  <c:v>118.78891244301485</c:v>
                </c:pt>
                <c:pt idx="877">
                  <c:v>118.87889124143476</c:v>
                </c:pt>
                <c:pt idx="878">
                  <c:v>118.96893819591423</c:v>
                </c:pt>
                <c:pt idx="879">
                  <c:v>119.05905335807984</c:v>
                </c:pt>
                <c:pt idx="880">
                  <c:v>119.1492367795945</c:v>
                </c:pt>
                <c:pt idx="881">
                  <c:v>119.23948851216483</c:v>
                </c:pt>
                <c:pt idx="882">
                  <c:v>119.32980860753378</c:v>
                </c:pt>
                <c:pt idx="883">
                  <c:v>119.42019711748435</c:v>
                </c:pt>
                <c:pt idx="884">
                  <c:v>119.51065409383591</c:v>
                </c:pt>
                <c:pt idx="885">
                  <c:v>119.60117958845149</c:v>
                </c:pt>
                <c:pt idx="886">
                  <c:v>119.69177365323048</c:v>
                </c:pt>
                <c:pt idx="887">
                  <c:v>119.78243634011233</c:v>
                </c:pt>
                <c:pt idx="888">
                  <c:v>119.87316770108373</c:v>
                </c:pt>
                <c:pt idx="889">
                  <c:v>166.18017308436902</c:v>
                </c:pt>
                <c:pt idx="890">
                  <c:v>212.66486913689732</c:v>
                </c:pt>
                <c:pt idx="891">
                  <c:v>259.3278305357162</c:v>
                </c:pt>
                <c:pt idx="892">
                  <c:v>306.16963375119303</c:v>
                </c:pt>
                <c:pt idx="893">
                  <c:v>353.19085705254474</c:v>
                </c:pt>
                <c:pt idx="894">
                  <c:v>400.39208051341848</c:v>
                </c:pt>
                <c:pt idx="895">
                  <c:v>447.77388601746497</c:v>
                </c:pt>
                <c:pt idx="896">
                  <c:v>434.1961192089766</c:v>
                </c:pt>
                <c:pt idx="897">
                  <c:v>374.39087010013463</c:v>
                </c:pt>
                <c:pt idx="898">
                  <c:v>314.39671348335105</c:v>
                </c:pt>
                <c:pt idx="899">
                  <c:v>254.2130661144256</c:v>
                </c:pt>
                <c:pt idx="900">
                  <c:v>193.83934294934807</c:v>
                </c:pt>
                <c:pt idx="901">
                  <c:v>133.27495713875396</c:v>
                </c:pt>
                <c:pt idx="902">
                  <c:v>72.519320022351167</c:v>
                </c:pt>
                <c:pt idx="903">
                  <c:v>12.320715682973969</c:v>
                </c:pt>
                <c:pt idx="904">
                  <c:v>13.070549743602896</c:v>
                </c:pt>
                <c:pt idx="905">
                  <c:v>13.820518308009923</c:v>
                </c:pt>
                <c:pt idx="906">
                  <c:v>14.570621394555928</c:v>
                </c:pt>
                <c:pt idx="907">
                  <c:v>15.320859021598153</c:v>
                </c:pt>
                <c:pt idx="908">
                  <c:v>16.071231207501114</c:v>
                </c:pt>
                <c:pt idx="909">
                  <c:v>16.821737970647519</c:v>
                </c:pt>
                <c:pt idx="910">
                  <c:v>16.428407485727803</c:v>
                </c:pt>
                <c:pt idx="911">
                  <c:v>15.286153931370791</c:v>
                </c:pt>
                <c:pt idx="912">
                  <c:v>14.143717436109</c:v>
                </c:pt>
                <c:pt idx="913">
                  <c:v>13.00109797706682</c:v>
                </c:pt>
                <c:pt idx="914">
                  <c:v>11.858295531365002</c:v>
                </c:pt>
                <c:pt idx="915">
                  <c:v>10.715310076127935</c:v>
                </c:pt>
                <c:pt idx="916">
                  <c:v>9.5721415884618182</c:v>
                </c:pt>
                <c:pt idx="917">
                  <c:v>8.410714285713766</c:v>
                </c:pt>
                <c:pt idx="918">
                  <c:v>8.3930210856997292</c:v>
                </c:pt>
                <c:pt idx="919">
                  <c:v>8.3752732427965384</c:v>
                </c:pt>
                <c:pt idx="920">
                  <c:v>8.3574707541665703</c:v>
                </c:pt>
                <c:pt idx="921">
                  <c:v>8.3396136169758392</c:v>
                </c:pt>
                <c:pt idx="922">
                  <c:v>8.3217018283903599</c:v>
                </c:pt>
                <c:pt idx="923">
                  <c:v>8.3037353855797846</c:v>
                </c:pt>
                <c:pt idx="924">
                  <c:v>7.535714285713766</c:v>
                </c:pt>
                <c:pt idx="925">
                  <c:v>6.785714285713766</c:v>
                </c:pt>
                <c:pt idx="926">
                  <c:v>6.035714285713766</c:v>
                </c:pt>
                <c:pt idx="927">
                  <c:v>5.285714285713766</c:v>
                </c:pt>
                <c:pt idx="928">
                  <c:v>4.535714285713766</c:v>
                </c:pt>
                <c:pt idx="929">
                  <c:v>3.785714285713766</c:v>
                </c:pt>
                <c:pt idx="930">
                  <c:v>3.035714285717404</c:v>
                </c:pt>
                <c:pt idx="931">
                  <c:v>4.4236516603050404</c:v>
                </c:pt>
                <c:pt idx="932">
                  <c:v>6.5618780535514816</c:v>
                </c:pt>
                <c:pt idx="933">
                  <c:v>8.7003934999156627</c:v>
                </c:pt>
                <c:pt idx="934">
                  <c:v>10.839198033867433</c:v>
                </c:pt>
                <c:pt idx="935">
                  <c:v>12.97829168988028</c:v>
                </c:pt>
                <c:pt idx="936">
                  <c:v>15.117674502434966</c:v>
                </c:pt>
                <c:pt idx="937">
                  <c:v>17.257346506008616</c:v>
                </c:pt>
                <c:pt idx="938">
                  <c:v>19.397307735085633</c:v>
                </c:pt>
                <c:pt idx="939">
                  <c:v>19.399620849570056</c:v>
                </c:pt>
                <c:pt idx="940">
                  <c:v>19.401934239893308</c:v>
                </c:pt>
                <c:pt idx="941">
                  <c:v>19.404247906084493</c:v>
                </c:pt>
                <c:pt idx="942">
                  <c:v>19.40656184817999</c:v>
                </c:pt>
                <c:pt idx="943">
                  <c:v>19.408876066212542</c:v>
                </c:pt>
                <c:pt idx="944">
                  <c:v>19.411190560211253</c:v>
                </c:pt>
                <c:pt idx="945">
                  <c:v>19.413505330212502</c:v>
                </c:pt>
                <c:pt idx="946">
                  <c:v>19.41582037624903</c:v>
                </c:pt>
                <c:pt idx="947">
                  <c:v>19.418135698357219</c:v>
                </c:pt>
                <c:pt idx="948">
                  <c:v>19.420451296562533</c:v>
                </c:pt>
                <c:pt idx="949">
                  <c:v>19.422767170901352</c:v>
                </c:pt>
                <c:pt idx="950">
                  <c:v>19.425083321406419</c:v>
                </c:pt>
                <c:pt idx="951">
                  <c:v>19.427399748110474</c:v>
                </c:pt>
                <c:pt idx="952">
                  <c:v>19.429716451046261</c:v>
                </c:pt>
                <c:pt idx="953">
                  <c:v>19.432033430250158</c:v>
                </c:pt>
                <c:pt idx="954">
                  <c:v>19.434350685751269</c:v>
                </c:pt>
                <c:pt idx="955">
                  <c:v>19.436668217578699</c:v>
                </c:pt>
                <c:pt idx="956">
                  <c:v>19.438986025772465</c:v>
                </c:pt>
                <c:pt idx="957">
                  <c:v>19.441304110365309</c:v>
                </c:pt>
                <c:pt idx="958">
                  <c:v>19.443622471386334</c:v>
                </c:pt>
                <c:pt idx="959">
                  <c:v>19.445941108871921</c:v>
                </c:pt>
                <c:pt idx="960">
                  <c:v>19.448260022851173</c:v>
                </c:pt>
                <c:pt idx="961">
                  <c:v>19.45057921336047</c:v>
                </c:pt>
                <c:pt idx="962">
                  <c:v>19.452898680428916</c:v>
                </c:pt>
                <c:pt idx="963">
                  <c:v>19.455218424096529</c:v>
                </c:pt>
                <c:pt idx="964">
                  <c:v>19.457538444388774</c:v>
                </c:pt>
                <c:pt idx="965">
                  <c:v>19.459858741305652</c:v>
                </c:pt>
                <c:pt idx="966">
                  <c:v>39.188221867007087</c:v>
                </c:pt>
                <c:pt idx="967">
                  <c:v>58.940355606904632</c:v>
                </c:pt>
                <c:pt idx="968">
                  <c:v>78.716286050759663</c:v>
                </c:pt>
                <c:pt idx="969">
                  <c:v>98.51603931668069</c:v>
                </c:pt>
                <c:pt idx="970">
                  <c:v>118.3396415511852</c:v>
                </c:pt>
                <c:pt idx="971">
                  <c:v>138.18711892919964</c:v>
                </c:pt>
                <c:pt idx="972">
                  <c:v>158.05849765411767</c:v>
                </c:pt>
                <c:pt idx="973">
                  <c:v>181.93192291916421</c:v>
                </c:pt>
                <c:pt idx="974">
                  <c:v>186.11266768344285</c:v>
                </c:pt>
                <c:pt idx="975">
                  <c:v>190.30304717546824</c:v>
                </c:pt>
                <c:pt idx="976">
                  <c:v>194.50307837447326</c:v>
                </c:pt>
                <c:pt idx="977">
                  <c:v>198.71277828646635</c:v>
                </c:pt>
                <c:pt idx="978">
                  <c:v>202.93216394426781</c:v>
                </c:pt>
                <c:pt idx="979">
                  <c:v>207.16125240755355</c:v>
                </c:pt>
                <c:pt idx="980">
                  <c:v>211.4000607628841</c:v>
                </c:pt>
                <c:pt idx="981">
                  <c:v>211.67048716244244</c:v>
                </c:pt>
                <c:pt idx="982">
                  <c:v>211.94125949585577</c:v>
                </c:pt>
                <c:pt idx="983">
                  <c:v>212.2123782056442</c:v>
                </c:pt>
                <c:pt idx="984">
                  <c:v>212.48384373489898</c:v>
                </c:pt>
                <c:pt idx="985">
                  <c:v>212.75565652727892</c:v>
                </c:pt>
                <c:pt idx="986">
                  <c:v>213.02781702703214</c:v>
                </c:pt>
                <c:pt idx="987">
                  <c:v>232.9405354333976</c:v>
                </c:pt>
                <c:pt idx="988">
                  <c:v>252.92227498918146</c:v>
                </c:pt>
                <c:pt idx="989">
                  <c:v>272.97322054792312</c:v>
                </c:pt>
                <c:pt idx="990">
                  <c:v>293.0935574137402</c:v>
                </c:pt>
                <c:pt idx="991">
                  <c:v>313.28347134236901</c:v>
                </c:pt>
                <c:pt idx="992">
                  <c:v>333.54314854223048</c:v>
                </c:pt>
                <c:pt idx="993">
                  <c:v>353.87277567545971</c:v>
                </c:pt>
                <c:pt idx="994">
                  <c:v>360.5178571428587</c:v>
                </c:pt>
                <c:pt idx="995">
                  <c:v>347.48851266565907</c:v>
                </c:pt>
                <c:pt idx="996">
                  <c:v>334.35623567651055</c:v>
                </c:pt>
                <c:pt idx="997">
                  <c:v>321.12079794190504</c:v>
                </c:pt>
                <c:pt idx="998">
                  <c:v>307.78197072226612</c:v>
                </c:pt>
                <c:pt idx="999">
                  <c:v>294.33952477083585</c:v>
                </c:pt>
                <c:pt idx="1000">
                  <c:v>280.79323033252513</c:v>
                </c:pt>
                <c:pt idx="1001">
                  <c:v>252.58333333333212</c:v>
                </c:pt>
                <c:pt idx="1002">
                  <c:v>238.02380952380554</c:v>
                </c:pt>
                <c:pt idx="1003">
                  <c:v>223.46428571427896</c:v>
                </c:pt>
                <c:pt idx="1004">
                  <c:v>208.90476190475238</c:v>
                </c:pt>
                <c:pt idx="1005">
                  <c:v>194.3452380952258</c:v>
                </c:pt>
                <c:pt idx="1006">
                  <c:v>179.78571428570649</c:v>
                </c:pt>
                <c:pt idx="1007">
                  <c:v>162.17857142856155</c:v>
                </c:pt>
                <c:pt idx="1008">
                  <c:v>144.57142857142753</c:v>
                </c:pt>
                <c:pt idx="1009">
                  <c:v>141.52380952380918</c:v>
                </c:pt>
                <c:pt idx="1010">
                  <c:v>138.47619047619082</c:v>
                </c:pt>
                <c:pt idx="1011">
                  <c:v>135.42857142857247</c:v>
                </c:pt>
                <c:pt idx="1012">
                  <c:v>132.38095238095411</c:v>
                </c:pt>
                <c:pt idx="1013">
                  <c:v>129.3333333333394</c:v>
                </c:pt>
                <c:pt idx="1014">
                  <c:v>123.640625</c:v>
                </c:pt>
                <c:pt idx="1015">
                  <c:v>120.99553571428623</c:v>
                </c:pt>
                <c:pt idx="1016">
                  <c:v>118.35044642857247</c:v>
                </c:pt>
                <c:pt idx="1017">
                  <c:v>115.7053571428587</c:v>
                </c:pt>
                <c:pt idx="1018">
                  <c:v>113.06026785714494</c:v>
                </c:pt>
                <c:pt idx="1019">
                  <c:v>110.41517857143117</c:v>
                </c:pt>
                <c:pt idx="1020">
                  <c:v>107.7700892857174</c:v>
                </c:pt>
                <c:pt idx="1021">
                  <c:v>105.125</c:v>
                </c:pt>
                <c:pt idx="1022">
                  <c:v>98.921875</c:v>
                </c:pt>
                <c:pt idx="1023">
                  <c:v>92.71875</c:v>
                </c:pt>
                <c:pt idx="1024">
                  <c:v>86.515625</c:v>
                </c:pt>
                <c:pt idx="1025">
                  <c:v>80.3125</c:v>
                </c:pt>
                <c:pt idx="1026">
                  <c:v>74.109375</c:v>
                </c:pt>
                <c:pt idx="1027">
                  <c:v>67.90625</c:v>
                </c:pt>
                <c:pt idx="1028">
                  <c:v>61.703125</c:v>
                </c:pt>
                <c:pt idx="1029">
                  <c:v>55.5</c:v>
                </c:pt>
                <c:pt idx="1030">
                  <c:v>55.5</c:v>
                </c:pt>
                <c:pt idx="1031">
                  <c:v>55.5</c:v>
                </c:pt>
                <c:pt idx="1032">
                  <c:v>55.5</c:v>
                </c:pt>
                <c:pt idx="1033">
                  <c:v>55.5</c:v>
                </c:pt>
                <c:pt idx="1034">
                  <c:v>55.5</c:v>
                </c:pt>
                <c:pt idx="1035">
                  <c:v>55.5</c:v>
                </c:pt>
                <c:pt idx="1036">
                  <c:v>52.383928571427532</c:v>
                </c:pt>
                <c:pt idx="1037">
                  <c:v>49.267857142855064</c:v>
                </c:pt>
                <c:pt idx="1038">
                  <c:v>46.151785714282596</c:v>
                </c:pt>
                <c:pt idx="1039">
                  <c:v>43.035714285710128</c:v>
                </c:pt>
                <c:pt idx="1040">
                  <c:v>39.91964285713766</c:v>
                </c:pt>
                <c:pt idx="1041">
                  <c:v>36.803571428565192</c:v>
                </c:pt>
                <c:pt idx="1042">
                  <c:v>33.6875</c:v>
                </c:pt>
                <c:pt idx="1043">
                  <c:v>30.107142857141298</c:v>
                </c:pt>
                <c:pt idx="1044">
                  <c:v>29.642857142855064</c:v>
                </c:pt>
                <c:pt idx="1045">
                  <c:v>29.17857142856883</c:v>
                </c:pt>
                <c:pt idx="1046">
                  <c:v>28.714285714282596</c:v>
                </c:pt>
                <c:pt idx="1047">
                  <c:v>28.249999999996362</c:v>
                </c:pt>
                <c:pt idx="1048">
                  <c:v>27.785714285710128</c:v>
                </c:pt>
                <c:pt idx="1049">
                  <c:v>27.321428571434808</c:v>
                </c:pt>
                <c:pt idx="1050">
                  <c:v>25.285714285713766</c:v>
                </c:pt>
                <c:pt idx="1051">
                  <c:v>23.714285714286234</c:v>
                </c:pt>
                <c:pt idx="1052">
                  <c:v>22.142857142858702</c:v>
                </c:pt>
                <c:pt idx="1053">
                  <c:v>20.57142857143117</c:v>
                </c:pt>
                <c:pt idx="1054">
                  <c:v>19.000000000003638</c:v>
                </c:pt>
                <c:pt idx="1055">
                  <c:v>17.428571428576106</c:v>
                </c:pt>
                <c:pt idx="1056">
                  <c:v>15.857142857152212</c:v>
                </c:pt>
                <c:pt idx="1057">
                  <c:v>17.246924163031508</c:v>
                </c:pt>
                <c:pt idx="1058">
                  <c:v>20.209158950445271</c:v>
                </c:pt>
                <c:pt idx="1059">
                  <c:v>23.172418869242392</c:v>
                </c:pt>
                <c:pt idx="1060">
                  <c:v>26.136704140757502</c:v>
                </c:pt>
                <c:pt idx="1061">
                  <c:v>29.1020149863798</c:v>
                </c:pt>
                <c:pt idx="1062">
                  <c:v>32.068351627538505</c:v>
                </c:pt>
                <c:pt idx="1063">
                  <c:v>35.035714285717404</c:v>
                </c:pt>
                <c:pt idx="1064">
                  <c:v>40.439382522406959</c:v>
                </c:pt>
                <c:pt idx="1065">
                  <c:v>42.884188286952849</c:v>
                </c:pt>
                <c:pt idx="1066">
                  <c:v>45.330317313026171</c:v>
                </c:pt>
                <c:pt idx="1067">
                  <c:v>47.777770146043622</c:v>
                </c:pt>
                <c:pt idx="1068">
                  <c:v>50.226547331618349</c:v>
                </c:pt>
                <c:pt idx="1069">
                  <c:v>52.676649415563588</c:v>
                </c:pt>
                <c:pt idx="1070">
                  <c:v>55.128076943892665</c:v>
                </c:pt>
                <c:pt idx="1071">
                  <c:v>56.589285714286234</c:v>
                </c:pt>
                <c:pt idx="1072">
                  <c:v>55.614188906165509</c:v>
                </c:pt>
                <c:pt idx="1073">
                  <c:v>54.636744692874345</c:v>
                </c:pt>
                <c:pt idx="1074">
                  <c:v>53.656952307959727</c:v>
                </c:pt>
                <c:pt idx="1075">
                  <c:v>52.674810984717624</c:v>
                </c:pt>
                <c:pt idx="1076">
                  <c:v>51.690319956200256</c:v>
                </c:pt>
                <c:pt idx="1077">
                  <c:v>50.703478455201548</c:v>
                </c:pt>
                <c:pt idx="1078">
                  <c:v>52.346518250753434</c:v>
                </c:pt>
                <c:pt idx="1079">
                  <c:v>54.982289961910283</c:v>
                </c:pt>
                <c:pt idx="1080">
                  <c:v>57.621602263654495</c:v>
                </c:pt>
                <c:pt idx="1081">
                  <c:v>60.264456572451309</c:v>
                </c:pt>
                <c:pt idx="1082">
                  <c:v>62.910854305329849</c:v>
                </c:pt>
                <c:pt idx="1083">
                  <c:v>65.560796879886766</c:v>
                </c:pt>
                <c:pt idx="1084">
                  <c:v>68.214285714282596</c:v>
                </c:pt>
                <c:pt idx="1085">
                  <c:v>71.185007118536305</c:v>
                </c:pt>
                <c:pt idx="1086">
                  <c:v>71.527300509740598</c:v>
                </c:pt>
                <c:pt idx="1087">
                  <c:v>71.869860825550859</c:v>
                </c:pt>
                <c:pt idx="1088">
                  <c:v>72.212688226591126</c:v>
                </c:pt>
                <c:pt idx="1089">
                  <c:v>72.555782873580029</c:v>
                </c:pt>
                <c:pt idx="1090">
                  <c:v>72.899144927316229</c:v>
                </c:pt>
                <c:pt idx="1091">
                  <c:v>73.242774548682064</c:v>
                </c:pt>
                <c:pt idx="1092">
                  <c:v>73.649103828174702</c:v>
                </c:pt>
                <c:pt idx="1093">
                  <c:v>73.742068001207372</c:v>
                </c:pt>
                <c:pt idx="1094">
                  <c:v>73.835096727008931</c:v>
                </c:pt>
                <c:pt idx="1095">
                  <c:v>73.92819004318153</c:v>
                </c:pt>
                <c:pt idx="1096">
                  <c:v>74.021347987345507</c:v>
                </c:pt>
                <c:pt idx="1097">
                  <c:v>74.114570597135753</c:v>
                </c:pt>
                <c:pt idx="1098">
                  <c:v>74.207857910208986</c:v>
                </c:pt>
                <c:pt idx="1099">
                  <c:v>72.208333333332121</c:v>
                </c:pt>
                <c:pt idx="1100">
                  <c:v>70.142562838489539</c:v>
                </c:pt>
                <c:pt idx="1101">
                  <c:v>68.072924880252685</c:v>
                </c:pt>
                <c:pt idx="1102">
                  <c:v>65.999417845825519</c:v>
                </c:pt>
                <c:pt idx="1103">
                  <c:v>63.922040121731698</c:v>
                </c:pt>
                <c:pt idx="1104">
                  <c:v>61.840790093829128</c:v>
                </c:pt>
                <c:pt idx="1105">
                  <c:v>59.755666147299053</c:v>
                </c:pt>
                <c:pt idx="1106">
                  <c:v>57.666666666656965</c:v>
                </c:pt>
                <c:pt idx="1107">
                  <c:v>57.666666666656965</c:v>
                </c:pt>
                <c:pt idx="1108">
                  <c:v>57.666666666656965</c:v>
                </c:pt>
                <c:pt idx="1109">
                  <c:v>57.666666666656965</c:v>
                </c:pt>
                <c:pt idx="1110">
                  <c:v>57.666666666671517</c:v>
                </c:pt>
                <c:pt idx="1111">
                  <c:v>56.069444444448891</c:v>
                </c:pt>
                <c:pt idx="1112">
                  <c:v>54.472222222226264</c:v>
                </c:pt>
                <c:pt idx="1113">
                  <c:v>52.875000000003638</c:v>
                </c:pt>
                <c:pt idx="1114">
                  <c:v>51.277777777781012</c:v>
                </c:pt>
                <c:pt idx="1115">
                  <c:v>49.680555555558385</c:v>
                </c:pt>
                <c:pt idx="1116">
                  <c:v>48.083333333335759</c:v>
                </c:pt>
                <c:pt idx="1117">
                  <c:v>46.486111111113132</c:v>
                </c:pt>
                <c:pt idx="1118">
                  <c:v>44.888888888875954</c:v>
                </c:pt>
                <c:pt idx="1119">
                  <c:v>44.888888888890506</c:v>
                </c:pt>
                <c:pt idx="1120">
                  <c:v>43.902777777781012</c:v>
                </c:pt>
                <c:pt idx="1121">
                  <c:v>42.916666666671517</c:v>
                </c:pt>
                <c:pt idx="1122">
                  <c:v>41.930555555562023</c:v>
                </c:pt>
                <c:pt idx="1123">
                  <c:v>40.944444444452529</c:v>
                </c:pt>
                <c:pt idx="1124">
                  <c:v>39.958333333343035</c:v>
                </c:pt>
                <c:pt idx="1125">
                  <c:v>38.97222222223354</c:v>
                </c:pt>
                <c:pt idx="1126">
                  <c:v>36.032986111124046</c:v>
                </c:pt>
                <c:pt idx="1127">
                  <c:v>33.09375</c:v>
                </c:pt>
                <c:pt idx="1128">
                  <c:v>31.140625</c:v>
                </c:pt>
                <c:pt idx="1129">
                  <c:v>29.1875</c:v>
                </c:pt>
                <c:pt idx="1130">
                  <c:v>27.234375</c:v>
                </c:pt>
                <c:pt idx="1131">
                  <c:v>25.28125</c:v>
                </c:pt>
                <c:pt idx="1132">
                  <c:v>23.328125</c:v>
                </c:pt>
                <c:pt idx="1133">
                  <c:v>21.375</c:v>
                </c:pt>
                <c:pt idx="1134">
                  <c:v>20.292410714286234</c:v>
                </c:pt>
                <c:pt idx="1135">
                  <c:v>19.209821428572468</c:v>
                </c:pt>
                <c:pt idx="1136">
                  <c:v>18.127232142858702</c:v>
                </c:pt>
                <c:pt idx="1137">
                  <c:v>17.044642857144936</c:v>
                </c:pt>
                <c:pt idx="1138">
                  <c:v>15.96205357143117</c:v>
                </c:pt>
                <c:pt idx="1139">
                  <c:v>14.879464285717404</c:v>
                </c:pt>
                <c:pt idx="1140">
                  <c:v>13.796875</c:v>
                </c:pt>
                <c:pt idx="1141">
                  <c:v>12.767497414708487</c:v>
                </c:pt>
                <c:pt idx="1142">
                  <c:v>12.820829009924637</c:v>
                </c:pt>
                <c:pt idx="1143">
                  <c:v>12.874280508687661</c:v>
                </c:pt>
                <c:pt idx="1144">
                  <c:v>12.927851919750537</c:v>
                </c:pt>
                <c:pt idx="1145">
                  <c:v>12.981543251866242</c:v>
                </c:pt>
                <c:pt idx="1146">
                  <c:v>13.03535451379139</c:v>
                </c:pt>
                <c:pt idx="1147">
                  <c:v>13.089285714282596</c:v>
                </c:pt>
                <c:pt idx="1148">
                  <c:v>12.708333333332121</c:v>
                </c:pt>
                <c:pt idx="1149">
                  <c:v>12.274169251955755</c:v>
                </c:pt>
                <c:pt idx="1150">
                  <c:v>11.839885275785491</c:v>
                </c:pt>
                <c:pt idx="1151">
                  <c:v>11.405481396068353</c:v>
                </c:pt>
                <c:pt idx="1152">
                  <c:v>10.970957604051364</c:v>
                </c:pt>
                <c:pt idx="1153">
                  <c:v>10.536313890981546</c:v>
                </c:pt>
                <c:pt idx="1154">
                  <c:v>10.101550248102285</c:v>
                </c:pt>
                <c:pt idx="1155">
                  <c:v>9.6666666666569654</c:v>
                </c:pt>
                <c:pt idx="1156">
                  <c:v>9.6666666666569654</c:v>
                </c:pt>
                <c:pt idx="1157">
                  <c:v>9.6666666666569654</c:v>
                </c:pt>
                <c:pt idx="1158">
                  <c:v>9.6666666666569654</c:v>
                </c:pt>
                <c:pt idx="1159">
                  <c:v>9.6666666666569654</c:v>
                </c:pt>
                <c:pt idx="1160">
                  <c:v>9.6666666666569654</c:v>
                </c:pt>
                <c:pt idx="1161">
                  <c:v>9.6666666666569654</c:v>
                </c:pt>
                <c:pt idx="1162">
                  <c:v>9.6666666666569654</c:v>
                </c:pt>
                <c:pt idx="1163">
                  <c:v>9.6666666666569654</c:v>
                </c:pt>
                <c:pt idx="1164">
                  <c:v>9.6666666666569654</c:v>
                </c:pt>
                <c:pt idx="1165">
                  <c:v>9.6666666666569654</c:v>
                </c:pt>
                <c:pt idx="1166">
                  <c:v>9.6666666666569654</c:v>
                </c:pt>
                <c:pt idx="1167">
                  <c:v>9.6666666666569654</c:v>
                </c:pt>
                <c:pt idx="1168">
                  <c:v>9.6666666666824312</c:v>
                </c:pt>
                <c:pt idx="1169">
                  <c:v>9.0773809523961972</c:v>
                </c:pt>
                <c:pt idx="1170">
                  <c:v>8.4880952381099632</c:v>
                </c:pt>
                <c:pt idx="1171">
                  <c:v>7.8988095238237293</c:v>
                </c:pt>
                <c:pt idx="1172">
                  <c:v>7.3095238095374953</c:v>
                </c:pt>
                <c:pt idx="1173">
                  <c:v>6.7202380952512613</c:v>
                </c:pt>
                <c:pt idx="1174">
                  <c:v>6.1309523809650273</c:v>
                </c:pt>
                <c:pt idx="1175">
                  <c:v>5.5416666666787933</c:v>
                </c:pt>
                <c:pt idx="1176">
                  <c:v>4.9523809523670934</c:v>
                </c:pt>
                <c:pt idx="1177">
                  <c:v>4.9523809523670934</c:v>
                </c:pt>
                <c:pt idx="1178">
                  <c:v>4.9523809523670934</c:v>
                </c:pt>
                <c:pt idx="1179">
                  <c:v>4.9523809523670934</c:v>
                </c:pt>
                <c:pt idx="1180">
                  <c:v>4.9523809523670934</c:v>
                </c:pt>
                <c:pt idx="1181">
                  <c:v>4.9523809523670934</c:v>
                </c:pt>
                <c:pt idx="1182">
                  <c:v>4.9523809523670934</c:v>
                </c:pt>
                <c:pt idx="1183">
                  <c:v>4.9523809523670934</c:v>
                </c:pt>
                <c:pt idx="1184">
                  <c:v>4.9523809523670934</c:v>
                </c:pt>
                <c:pt idx="1185">
                  <c:v>4.9523809523670934</c:v>
                </c:pt>
                <c:pt idx="1186">
                  <c:v>4.9523809523670934</c:v>
                </c:pt>
                <c:pt idx="1187">
                  <c:v>4.9523809523670934</c:v>
                </c:pt>
                <c:pt idx="1188">
                  <c:v>4.9523809523670934</c:v>
                </c:pt>
                <c:pt idx="1189">
                  <c:v>4.9523809523670934</c:v>
                </c:pt>
                <c:pt idx="1190">
                  <c:v>4.9523809523670934</c:v>
                </c:pt>
                <c:pt idx="1191">
                  <c:v>4.9523809523670934</c:v>
                </c:pt>
                <c:pt idx="1192">
                  <c:v>4.9523809523670934</c:v>
                </c:pt>
                <c:pt idx="1193">
                  <c:v>4.9523809523670934</c:v>
                </c:pt>
                <c:pt idx="1194">
                  <c:v>4.9523809523670934</c:v>
                </c:pt>
                <c:pt idx="1195">
                  <c:v>4.9523809523670934</c:v>
                </c:pt>
                <c:pt idx="1196">
                  <c:v>4.9523809523670934</c:v>
                </c:pt>
                <c:pt idx="1197">
                  <c:v>4.9523809523670934</c:v>
                </c:pt>
                <c:pt idx="1198">
                  <c:v>4.9523809523670934</c:v>
                </c:pt>
                <c:pt idx="1199">
                  <c:v>4.9523809523670934</c:v>
                </c:pt>
                <c:pt idx="1200">
                  <c:v>4.9523809523670934</c:v>
                </c:pt>
                <c:pt idx="1201">
                  <c:v>4.9523809523670934</c:v>
                </c:pt>
                <c:pt idx="1202">
                  <c:v>4.9523809523670934</c:v>
                </c:pt>
                <c:pt idx="1203">
                  <c:v>4.9523809523670934</c:v>
                </c:pt>
                <c:pt idx="1204">
                  <c:v>4.9523809523670934</c:v>
                </c:pt>
                <c:pt idx="1205">
                  <c:v>4.9523809523670934</c:v>
                </c:pt>
                <c:pt idx="1206">
                  <c:v>4.9523809523670934</c:v>
                </c:pt>
                <c:pt idx="1207">
                  <c:v>4.9523809523670934</c:v>
                </c:pt>
                <c:pt idx="1208">
                  <c:v>4.9523809523670934</c:v>
                </c:pt>
                <c:pt idx="1209">
                  <c:v>4.9523809523670934</c:v>
                </c:pt>
                <c:pt idx="1210">
                  <c:v>4.9523809523670934</c:v>
                </c:pt>
                <c:pt idx="1211">
                  <c:v>4.9523809523670934</c:v>
                </c:pt>
                <c:pt idx="1212">
                  <c:v>4.9523809523670934</c:v>
                </c:pt>
                <c:pt idx="1213">
                  <c:v>4.9523809523670934</c:v>
                </c:pt>
                <c:pt idx="1214">
                  <c:v>4.9523809523670934</c:v>
                </c:pt>
                <c:pt idx="1215">
                  <c:v>4.9523809523670934</c:v>
                </c:pt>
                <c:pt idx="1216">
                  <c:v>4.9523809523670934</c:v>
                </c:pt>
                <c:pt idx="1217">
                  <c:v>4.9523809523670934</c:v>
                </c:pt>
                <c:pt idx="1218">
                  <c:v>4.9523809523670934</c:v>
                </c:pt>
                <c:pt idx="1219">
                  <c:v>4.9523809523670934</c:v>
                </c:pt>
                <c:pt idx="1220">
                  <c:v>4.9523809523670934</c:v>
                </c:pt>
                <c:pt idx="1221">
                  <c:v>4.9523809523670934</c:v>
                </c:pt>
                <c:pt idx="1222">
                  <c:v>4.9523809523670934</c:v>
                </c:pt>
                <c:pt idx="1223">
                  <c:v>4.9523809523670934</c:v>
                </c:pt>
                <c:pt idx="1224">
                  <c:v>4.9523809523670934</c:v>
                </c:pt>
                <c:pt idx="1225">
                  <c:v>4.9523809523670934</c:v>
                </c:pt>
                <c:pt idx="1226">
                  <c:v>4.9523809523670934</c:v>
                </c:pt>
                <c:pt idx="1227">
                  <c:v>4.9523809523670934</c:v>
                </c:pt>
                <c:pt idx="1228">
                  <c:v>4.9523809523670934</c:v>
                </c:pt>
                <c:pt idx="1229">
                  <c:v>4.9523809523670934</c:v>
                </c:pt>
                <c:pt idx="1230">
                  <c:v>4.9523809523670934</c:v>
                </c:pt>
                <c:pt idx="1231">
                  <c:v>4.9523809524762328</c:v>
                </c:pt>
                <c:pt idx="1232">
                  <c:v>5.0119047620028141</c:v>
                </c:pt>
                <c:pt idx="1233">
                  <c:v>5.0714285715293954</c:v>
                </c:pt>
                <c:pt idx="1234">
                  <c:v>5.1309523810559767</c:v>
                </c:pt>
                <c:pt idx="1235">
                  <c:v>5.190476190582558</c:v>
                </c:pt>
                <c:pt idx="1236">
                  <c:v>5.2500000001091394</c:v>
                </c:pt>
                <c:pt idx="1237">
                  <c:v>5.3095238096357207</c:v>
                </c:pt>
                <c:pt idx="1238">
                  <c:v>5.369047619162302</c:v>
                </c:pt>
                <c:pt idx="1239">
                  <c:v>5.428571428579744</c:v>
                </c:pt>
                <c:pt idx="1240">
                  <c:v>5.428571428579744</c:v>
                </c:pt>
                <c:pt idx="1241">
                  <c:v>5.428571428579744</c:v>
                </c:pt>
                <c:pt idx="1242">
                  <c:v>5.428571428579744</c:v>
                </c:pt>
                <c:pt idx="1243">
                  <c:v>5.428571428579744</c:v>
                </c:pt>
                <c:pt idx="1244">
                  <c:v>5.428571428579744</c:v>
                </c:pt>
                <c:pt idx="1245">
                  <c:v>5.428571428579744</c:v>
                </c:pt>
                <c:pt idx="1246">
                  <c:v>5.428571428579744</c:v>
                </c:pt>
                <c:pt idx="1247">
                  <c:v>5.428571428579744</c:v>
                </c:pt>
                <c:pt idx="1248">
                  <c:v>5.428571428579744</c:v>
                </c:pt>
                <c:pt idx="1249">
                  <c:v>5.428571428579744</c:v>
                </c:pt>
                <c:pt idx="1250">
                  <c:v>5.428571428579744</c:v>
                </c:pt>
                <c:pt idx="1251">
                  <c:v>5.428571428579744</c:v>
                </c:pt>
                <c:pt idx="1252">
                  <c:v>5.428571428579744</c:v>
                </c:pt>
                <c:pt idx="1253">
                  <c:v>5.428571428579744</c:v>
                </c:pt>
                <c:pt idx="1254">
                  <c:v>5.428571428579744</c:v>
                </c:pt>
                <c:pt idx="1255">
                  <c:v>5.428571428579744</c:v>
                </c:pt>
                <c:pt idx="1256">
                  <c:v>5.428571428579744</c:v>
                </c:pt>
                <c:pt idx="1257">
                  <c:v>5.428571428579744</c:v>
                </c:pt>
                <c:pt idx="1258">
                  <c:v>5.428571428579744</c:v>
                </c:pt>
                <c:pt idx="1259">
                  <c:v>5.4285714285506401</c:v>
                </c:pt>
                <c:pt idx="1260">
                  <c:v>8.4113252642491716</c:v>
                </c:pt>
                <c:pt idx="1261">
                  <c:v>11.394672353373608</c:v>
                </c:pt>
                <c:pt idx="1262">
                  <c:v>14.378612792046624</c:v>
                </c:pt>
                <c:pt idx="1263">
                  <c:v>17.363146676412725</c:v>
                </c:pt>
                <c:pt idx="1264">
                  <c:v>20.348274102630967</c:v>
                </c:pt>
                <c:pt idx="1265">
                  <c:v>23.333995166871318</c:v>
                </c:pt>
                <c:pt idx="1266">
                  <c:v>26.32030996532194</c:v>
                </c:pt>
                <c:pt idx="1267">
                  <c:v>29.307218594218284</c:v>
                </c:pt>
                <c:pt idx="1268">
                  <c:v>29.311967314020876</c:v>
                </c:pt>
                <c:pt idx="1269">
                  <c:v>29.316716803270538</c:v>
                </c:pt>
                <c:pt idx="1270">
                  <c:v>29.321467062094598</c:v>
                </c:pt>
                <c:pt idx="1271">
                  <c:v>29.326218090613111</c:v>
                </c:pt>
                <c:pt idx="1272">
                  <c:v>29.330969888949767</c:v>
                </c:pt>
                <c:pt idx="1273">
                  <c:v>29.335722457231896</c:v>
                </c:pt>
                <c:pt idx="1274">
                  <c:v>29.340475795586826</c:v>
                </c:pt>
                <c:pt idx="1275">
                  <c:v>29.345229904134612</c:v>
                </c:pt>
                <c:pt idx="1276">
                  <c:v>29.349984783006221</c:v>
                </c:pt>
                <c:pt idx="1277">
                  <c:v>29.354740432318067</c:v>
                </c:pt>
                <c:pt idx="1278">
                  <c:v>29.359496852201119</c:v>
                </c:pt>
                <c:pt idx="1279">
                  <c:v>29.364254042779066</c:v>
                </c:pt>
                <c:pt idx="1280">
                  <c:v>29.369012004175602</c:v>
                </c:pt>
                <c:pt idx="1281">
                  <c:v>29.373770736518054</c:v>
                </c:pt>
                <c:pt idx="1282">
                  <c:v>29.378530239926476</c:v>
                </c:pt>
                <c:pt idx="1283">
                  <c:v>29.383290514531836</c:v>
                </c:pt>
                <c:pt idx="1284">
                  <c:v>29.388051560450549</c:v>
                </c:pt>
                <c:pt idx="1285">
                  <c:v>29.39281337781722</c:v>
                </c:pt>
                <c:pt idx="1286">
                  <c:v>29.397575966748263</c:v>
                </c:pt>
                <c:pt idx="1287">
                  <c:v>29.402339327374648</c:v>
                </c:pt>
                <c:pt idx="1288">
                  <c:v>29.407103459820064</c:v>
                </c:pt>
                <c:pt idx="1289">
                  <c:v>29.411868364208203</c:v>
                </c:pt>
                <c:pt idx="1290">
                  <c:v>29.416634040670033</c:v>
                </c:pt>
                <c:pt idx="1291">
                  <c:v>29.421400489321968</c:v>
                </c:pt>
                <c:pt idx="1292">
                  <c:v>29.426167710298614</c:v>
                </c:pt>
                <c:pt idx="1293">
                  <c:v>29.430935703716386</c:v>
                </c:pt>
                <c:pt idx="1294">
                  <c:v>29.435704469742632</c:v>
                </c:pt>
                <c:pt idx="1295">
                  <c:v>30.163486987690703</c:v>
                </c:pt>
                <c:pt idx="1296">
                  <c:v>30.891527585012227</c:v>
                </c:pt>
                <c:pt idx="1297">
                  <c:v>31.619826330694195</c:v>
                </c:pt>
                <c:pt idx="1298">
                  <c:v>32.348383293734514</c:v>
                </c:pt>
                <c:pt idx="1299">
                  <c:v>33.077198543156555</c:v>
                </c:pt>
                <c:pt idx="1300">
                  <c:v>33.806272147994605</c:v>
                </c:pt>
                <c:pt idx="1301">
                  <c:v>34.535604177301138</c:v>
                </c:pt>
                <c:pt idx="1302">
                  <c:v>35.265194700106804</c:v>
                </c:pt>
                <c:pt idx="1303">
                  <c:v>35.272030806303519</c:v>
                </c:pt>
                <c:pt idx="1304">
                  <c:v>35.278868237670395</c:v>
                </c:pt>
                <c:pt idx="1305">
                  <c:v>35.285706994462089</c:v>
                </c:pt>
                <c:pt idx="1306">
                  <c:v>35.292547076936899</c:v>
                </c:pt>
                <c:pt idx="1307">
                  <c:v>35.29938848535312</c:v>
                </c:pt>
                <c:pt idx="1308">
                  <c:v>35.306231219958136</c:v>
                </c:pt>
                <c:pt idx="1309">
                  <c:v>47.423602324088279</c:v>
                </c:pt>
                <c:pt idx="1310">
                  <c:v>59.552106451294094</c:v>
                </c:pt>
                <c:pt idx="1311">
                  <c:v>71.691752131027897</c:v>
                </c:pt>
                <c:pt idx="1312">
                  <c:v>83.842547899017518</c:v>
                </c:pt>
                <c:pt idx="1313">
                  <c:v>96.004502297273575</c:v>
                </c:pt>
                <c:pt idx="1314">
                  <c:v>108.17762387408584</c:v>
                </c:pt>
                <c:pt idx="1315">
                  <c:v>120.36192118403414</c:v>
                </c:pt>
                <c:pt idx="1316">
                  <c:v>132.55740278799931</c:v>
                </c:pt>
                <c:pt idx="1317">
                  <c:v>132.65355021007781</c:v>
                </c:pt>
                <c:pt idx="1318">
                  <c:v>132.74976737044562</c:v>
                </c:pt>
                <c:pt idx="1319">
                  <c:v>132.84605431968885</c:v>
                </c:pt>
                <c:pt idx="1320">
                  <c:v>132.94241110841176</c:v>
                </c:pt>
                <c:pt idx="1321">
                  <c:v>131.21645649579295</c:v>
                </c:pt>
                <c:pt idx="1322">
                  <c:v>129.48807266524818</c:v>
                </c:pt>
                <c:pt idx="1323">
                  <c:v>127.75725709418839</c:v>
                </c:pt>
                <c:pt idx="1324">
                  <c:v>126.02400725770713</c:v>
                </c:pt>
                <c:pt idx="1325">
                  <c:v>124.28832062856964</c:v>
                </c:pt>
                <c:pt idx="1326">
                  <c:v>122.55019467722377</c:v>
                </c:pt>
                <c:pt idx="1327">
                  <c:v>120.80962687178544</c:v>
                </c:pt>
                <c:pt idx="1328">
                  <c:v>119.06661467805679</c:v>
                </c:pt>
                <c:pt idx="1329">
                  <c:v>119.14353685096648</c:v>
                </c:pt>
                <c:pt idx="1330">
                  <c:v>119.22050871892134</c:v>
                </c:pt>
                <c:pt idx="1331">
                  <c:v>119.29753031402652</c:v>
                </c:pt>
                <c:pt idx="1332">
                  <c:v>119.37460166840538</c:v>
                </c:pt>
                <c:pt idx="1333">
                  <c:v>119.45172281420673</c:v>
                </c:pt>
                <c:pt idx="1334">
                  <c:v>119.5288937835976</c:v>
                </c:pt>
                <c:pt idx="1335">
                  <c:v>119.6061146087668</c:v>
                </c:pt>
                <c:pt idx="1336">
                  <c:v>119.68338532194321</c:v>
                </c:pt>
                <c:pt idx="1337">
                  <c:v>107.95913811547871</c:v>
                </c:pt>
                <c:pt idx="1338">
                  <c:v>96.225247662874608</c:v>
                </c:pt>
                <c:pt idx="1339">
                  <c:v>84.481707734179508</c:v>
                </c:pt>
                <c:pt idx="1340">
                  <c:v>72.728512095414771</c:v>
                </c:pt>
                <c:pt idx="1341">
                  <c:v>60.965654508574517</c:v>
                </c:pt>
                <c:pt idx="1342">
                  <c:v>49.193128731621982</c:v>
                </c:pt>
                <c:pt idx="1343">
                  <c:v>37.410928518489527</c:v>
                </c:pt>
                <c:pt idx="1344">
                  <c:v>25.619047619053163</c:v>
                </c:pt>
                <c:pt idx="1345">
                  <c:v>25.619047619053163</c:v>
                </c:pt>
                <c:pt idx="1346">
                  <c:v>25.619047619053163</c:v>
                </c:pt>
                <c:pt idx="1347">
                  <c:v>25.619047619053163</c:v>
                </c:pt>
                <c:pt idx="1348">
                  <c:v>25.619047619053163</c:v>
                </c:pt>
                <c:pt idx="1349">
                  <c:v>25.619047619053163</c:v>
                </c:pt>
                <c:pt idx="1350">
                  <c:v>25.619047619053163</c:v>
                </c:pt>
                <c:pt idx="1351">
                  <c:v>25.619047619053163</c:v>
                </c:pt>
                <c:pt idx="1352">
                  <c:v>25.619047619053163</c:v>
                </c:pt>
                <c:pt idx="1353">
                  <c:v>25.619047619053163</c:v>
                </c:pt>
                <c:pt idx="1354">
                  <c:v>25.619047619053163</c:v>
                </c:pt>
                <c:pt idx="1355">
                  <c:v>25.619047619053163</c:v>
                </c:pt>
                <c:pt idx="1356">
                  <c:v>25.619047619053163</c:v>
                </c:pt>
                <c:pt idx="1357">
                  <c:v>25.619047619038611</c:v>
                </c:pt>
                <c:pt idx="1358">
                  <c:v>23.464743589735008</c:v>
                </c:pt>
                <c:pt idx="1359">
                  <c:v>21.310439560431405</c:v>
                </c:pt>
                <c:pt idx="1360">
                  <c:v>19.156135531127802</c:v>
                </c:pt>
                <c:pt idx="1361">
                  <c:v>17.001831501824199</c:v>
                </c:pt>
                <c:pt idx="1362">
                  <c:v>14.847527472520596</c:v>
                </c:pt>
                <c:pt idx="1363">
                  <c:v>12.693223443216993</c:v>
                </c:pt>
                <c:pt idx="1364">
                  <c:v>10.538919413913391</c:v>
                </c:pt>
                <c:pt idx="1365">
                  <c:v>8.3846153846243396</c:v>
                </c:pt>
                <c:pt idx="1366">
                  <c:v>8.3846153846243396</c:v>
                </c:pt>
                <c:pt idx="1367">
                  <c:v>8.3846153846243396</c:v>
                </c:pt>
                <c:pt idx="1368">
                  <c:v>8.3846153846243396</c:v>
                </c:pt>
                <c:pt idx="1369">
                  <c:v>8.3846153846243396</c:v>
                </c:pt>
                <c:pt idx="1370">
                  <c:v>8.3846153846097877</c:v>
                </c:pt>
                <c:pt idx="1371">
                  <c:v>8.3846153846077094</c:v>
                </c:pt>
                <c:pt idx="1372">
                  <c:v>8.3846153846049365</c:v>
                </c:pt>
                <c:pt idx="1373">
                  <c:v>8.3846153846010569</c:v>
                </c:pt>
                <c:pt idx="1374">
                  <c:v>8.3846153845952358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2086.6101817772142</c:v>
                </c:pt>
                <c:pt idx="1300">
                  <c:v>2090.2215771169285</c:v>
                </c:pt>
                <c:pt idx="1301">
                  <c:v>2093.8341863440291</c:v>
                </c:pt>
                <c:pt idx="1302">
                  <c:v>2097.4480097836058</c:v>
                </c:pt>
                <c:pt idx="1303">
                  <c:v>2101.0630477606901</c:v>
                </c:pt>
                <c:pt idx="1304">
                  <c:v>2104.6793006004882</c:v>
                </c:pt>
                <c:pt idx="1305">
                  <c:v>2108.2967686282645</c:v>
                </c:pt>
                <c:pt idx="1306">
                  <c:v>2111.9154521692835</c:v>
                </c:pt>
                <c:pt idx="1307">
                  <c:v>2115.5353515489842</c:v>
                </c:pt>
                <c:pt idx="1308">
                  <c:v>2119.1564670928929</c:v>
                </c:pt>
                <c:pt idx="1309">
                  <c:v>2122.778799126565</c:v>
                </c:pt>
                <c:pt idx="1310">
                  <c:v>2126.4023479756434</c:v>
                </c:pt>
                <c:pt idx="1311">
                  <c:v>2130.027113965858</c:v>
                </c:pt>
                <c:pt idx="1312">
                  <c:v>2133.6530974231428</c:v>
                </c:pt>
                <c:pt idx="1313">
                  <c:v>2191.6228568394436</c:v>
                </c:pt>
                <c:pt idx="1314">
                  <c:v>2249.6577852090704</c:v>
                </c:pt>
                <c:pt idx="1315">
                  <c:v>2307.7579393480555</c:v>
                </c:pt>
                <c:pt idx="1316">
                  <c:v>2365.923376117571</c:v>
                </c:pt>
                <c:pt idx="1317">
                  <c:v>2424.1541524240165</c:v>
                </c:pt>
                <c:pt idx="1318">
                  <c:v>2482.4503252189606</c:v>
                </c:pt>
                <c:pt idx="1319">
                  <c:v>2540.811951499345</c:v>
                </c:pt>
                <c:pt idx="1320">
                  <c:v>2599.2390883073094</c:v>
                </c:pt>
                <c:pt idx="1321">
                  <c:v>2657.7317927304248</c:v>
                </c:pt>
                <c:pt idx="1322">
                  <c:v>2716.2901219015184</c:v>
                </c:pt>
                <c:pt idx="1323">
                  <c:v>2774.9141329989361</c:v>
                </c:pt>
                <c:pt idx="1324">
                  <c:v>2833.6038832461054</c:v>
                </c:pt>
                <c:pt idx="1325">
                  <c:v>2783.0185388997779</c:v>
                </c:pt>
                <c:pt idx="1326">
                  <c:v>2732.3497236581752</c:v>
                </c:pt>
                <c:pt idx="1327">
                  <c:v>2681.5973354118469</c:v>
                </c:pt>
                <c:pt idx="1328">
                  <c:v>2630.7612719398749</c:v>
                </c:pt>
                <c:pt idx="1329">
                  <c:v>2579.8414309094369</c:v>
                </c:pt>
                <c:pt idx="1330">
                  <c:v>2528.8377098759229</c:v>
                </c:pt>
                <c:pt idx="1331">
                  <c:v>2477.7500062829349</c:v>
                </c:pt>
                <c:pt idx="1332">
                  <c:v>2536.458244802343</c:v>
                </c:pt>
                <c:pt idx="1333">
                  <c:v>2595.2232564178703</c:v>
                </c:pt>
                <c:pt idx="1334">
                  <c:v>2654.0450841121492</c:v>
                </c:pt>
                <c:pt idx="1335">
                  <c:v>2712.9237708976725</c:v>
                </c:pt>
                <c:pt idx="1336">
                  <c:v>2771.8593598167354</c:v>
                </c:pt>
                <c:pt idx="1337">
                  <c:v>2735.0757308938482</c:v>
                </c:pt>
                <c:pt idx="1338">
                  <c:v>2698.2338176629855</c:v>
                </c:pt>
                <c:pt idx="1339">
                  <c:v>2661.3335524377762</c:v>
                </c:pt>
                <c:pt idx="1340">
                  <c:v>2624.3748674621456</c:v>
                </c:pt>
                <c:pt idx="1341">
                  <c:v>2492.847064476955</c:v>
                </c:pt>
                <c:pt idx="1342">
                  <c:v>2361.1831753279548</c:v>
                </c:pt>
                <c:pt idx="1343">
                  <c:v>2229.3830819524592</c:v>
                </c:pt>
                <c:pt idx="1344">
                  <c:v>2193.8059850073187</c:v>
                </c:pt>
                <c:pt idx="1345">
                  <c:v>2158.2084218836972</c:v>
                </c:pt>
                <c:pt idx="1346">
                  <c:v>2122.5903857049707</c:v>
                </c:pt>
                <c:pt idx="1347">
                  <c:v>2086.9518695918669</c:v>
                </c:pt>
                <c:pt idx="1348">
                  <c:v>2143.5056796307617</c:v>
                </c:pt>
                <c:pt idx="1349">
                  <c:v>2103.634264783992</c:v>
                </c:pt>
                <c:pt idx="1350">
                  <c:v>2063.7428750020918</c:v>
                </c:pt>
                <c:pt idx="1351">
                  <c:v>2023.8315046367643</c:v>
                </c:pt>
                <c:pt idx="1352">
                  <c:v>1983.9001480381703</c:v>
                </c:pt>
                <c:pt idx="1353">
                  <c:v>1943.9487995548116</c:v>
                </c:pt>
                <c:pt idx="1354">
                  <c:v>1903.9774535337056</c:v>
                </c:pt>
                <c:pt idx="1355">
                  <c:v>1863.9861043203564</c:v>
                </c:pt>
                <c:pt idx="1356">
                  <c:v>1920.6407563416287</c:v>
                </c:pt>
                <c:pt idx="1357">
                  <c:v>1977.2934662525658</c:v>
                </c:pt>
                <c:pt idx="1358">
                  <c:v>2033.9442322499235</c:v>
                </c:pt>
                <c:pt idx="1359">
                  <c:v>2090.5930525315925</c:v>
                </c:pt>
                <c:pt idx="1360">
                  <c:v>2147.2399252966861</c:v>
                </c:pt>
                <c:pt idx="1361">
                  <c:v>2107.3020400167443</c:v>
                </c:pt>
                <c:pt idx="1362">
                  <c:v>2050.0108317537815</c:v>
                </c:pt>
                <c:pt idx="1363">
                  <c:v>1992.6996281894972</c:v>
                </c:pt>
                <c:pt idx="1364">
                  <c:v>1935.3684236706758</c:v>
                </c:pt>
                <c:pt idx="1365">
                  <c:v>1878.0172125426179</c:v>
                </c:pt>
                <c:pt idx="1366">
                  <c:v>1820.6459891491104</c:v>
                </c:pt>
                <c:pt idx="1367">
                  <c:v>1763.2547478323104</c:v>
                </c:pt>
                <c:pt idx="1368">
                  <c:v>1802.669244673627</c:v>
                </c:pt>
                <c:pt idx="1369">
                  <c:v>1858.9303116848751</c:v>
                </c:pt>
                <c:pt idx="1370">
                  <c:v>1915.1789652678708</c:v>
                </c:pt>
                <c:pt idx="1371">
                  <c:v>1971.4152084816305</c:v>
                </c:pt>
                <c:pt idx="1372">
                  <c:v>2027.6390443847049</c:v>
                </c:pt>
                <c:pt idx="1373">
                  <c:v>1987.1528720085043</c:v>
                </c:pt>
                <c:pt idx="1374">
                  <c:v>1946.6541528762318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3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1228.5090750559887</c:v>
                </c:pt>
                <c:pt idx="1234">
                  <c:v>1227.6376002801926</c:v>
                </c:pt>
                <c:pt idx="1235">
                  <c:v>1227.5172953118647</c:v>
                </c:pt>
                <c:pt idx="1236">
                  <c:v>1228.1476262094204</c:v>
                </c:pt>
                <c:pt idx="1237">
                  <c:v>1229.5294431852135</c:v>
                </c:pt>
                <c:pt idx="1238">
                  <c:v>1231.664982269783</c:v>
                </c:pt>
                <c:pt idx="1239">
                  <c:v>1234.5578712557478</c:v>
                </c:pt>
                <c:pt idx="1240">
                  <c:v>1237.4507600928255</c:v>
                </c:pt>
                <c:pt idx="1241">
                  <c:v>1240.3436487820579</c:v>
                </c:pt>
                <c:pt idx="1242">
                  <c:v>1243.2365373244768</c:v>
                </c:pt>
                <c:pt idx="1243">
                  <c:v>1246.129425721105</c:v>
                </c:pt>
                <c:pt idx="1244">
                  <c:v>1249.0223139729553</c:v>
                </c:pt>
                <c:pt idx="1245">
                  <c:v>1251.9152020810318</c:v>
                </c:pt>
                <c:pt idx="1246">
                  <c:v>1254.8080900463283</c:v>
                </c:pt>
                <c:pt idx="1247">
                  <c:v>1257.7009778698305</c:v>
                </c:pt>
                <c:pt idx="1248">
                  <c:v>1260.5938655525147</c:v>
                </c:pt>
                <c:pt idx="1249">
                  <c:v>1263.4867530953477</c:v>
                </c:pt>
                <c:pt idx="1250">
                  <c:v>1266.3796404992884</c:v>
                </c:pt>
                <c:pt idx="1251">
                  <c:v>1269.2725277652864</c:v>
                </c:pt>
                <c:pt idx="1252">
                  <c:v>1272.1654148942828</c:v>
                </c:pt>
                <c:pt idx="1253">
                  <c:v>1275.0583018872098</c:v>
                </c:pt>
                <c:pt idx="1254">
                  <c:v>1277.9511887449919</c:v>
                </c:pt>
                <c:pt idx="1255">
                  <c:v>1280.8440754685448</c:v>
                </c:pt>
                <c:pt idx="1256">
                  <c:v>1283.7369620587756</c:v>
                </c:pt>
                <c:pt idx="1257">
                  <c:v>1286.6298485165839</c:v>
                </c:pt>
                <c:pt idx="1258">
                  <c:v>1289.5227348428612</c:v>
                </c:pt>
                <c:pt idx="1259">
                  <c:v>1292.4156210384901</c:v>
                </c:pt>
                <c:pt idx="1260">
                  <c:v>1295.3085071042972</c:v>
                </c:pt>
                <c:pt idx="1261">
                  <c:v>1300.9213872904459</c:v>
                </c:pt>
                <c:pt idx="1262">
                  <c:v>1309.238796662491</c:v>
                </c:pt>
                <c:pt idx="1263">
                  <c:v>1320.2627534598914</c:v>
                </c:pt>
                <c:pt idx="1264">
                  <c:v>1334.0122355365181</c:v>
                </c:pt>
                <c:pt idx="1265">
                  <c:v>1350.5228561133445</c:v>
                </c:pt>
                <c:pt idx="1266">
                  <c:v>1369.8467253186986</c:v>
                </c:pt>
                <c:pt idx="1267">
                  <c:v>1392.0524874790069</c:v>
                </c:pt>
                <c:pt idx="1268">
                  <c:v>1414.2623617882612</c:v>
                </c:pt>
                <c:pt idx="1269">
                  <c:v>1436.4763651422563</c:v>
                </c:pt>
                <c:pt idx="1270">
                  <c:v>1458.6945134580876</c:v>
                </c:pt>
                <c:pt idx="1271">
                  <c:v>1480.9168217472889</c:v>
                </c:pt>
                <c:pt idx="1272">
                  <c:v>1503.1433041825014</c:v>
                </c:pt>
                <c:pt idx="1273">
                  <c:v>1525.3739741583556</c:v>
                </c:pt>
                <c:pt idx="1274">
                  <c:v>1547.6088443471119</c:v>
                </c:pt>
                <c:pt idx="1275">
                  <c:v>1569.8479267495829</c:v>
                </c:pt>
                <c:pt idx="1276">
                  <c:v>1592.0912327418273</c:v>
                </c:pt>
                <c:pt idx="1277">
                  <c:v>1614.3387731179848</c:v>
                </c:pt>
                <c:pt idx="1278">
                  <c:v>1636.5905581296231</c:v>
                </c:pt>
                <c:pt idx="1279">
                  <c:v>1658.8465975219815</c:v>
                </c:pt>
                <c:pt idx="1280">
                  <c:v>1681.1069005672907</c:v>
                </c:pt>
                <c:pt idx="1281">
                  <c:v>1703.3714760955238</c:v>
                </c:pt>
                <c:pt idx="1282">
                  <c:v>1725.6403325227748</c:v>
                </c:pt>
                <c:pt idx="1283">
                  <c:v>1747.9134778774787</c:v>
                </c:pt>
                <c:pt idx="1284">
                  <c:v>1770.1909198246562</c:v>
                </c:pt>
                <c:pt idx="1285">
                  <c:v>1792.4726656883831</c:v>
                </c:pt>
                <c:pt idx="1286">
                  <c:v>1814.7587224725746</c:v>
                </c:pt>
                <c:pt idx="1287">
                  <c:v>1837.0490968803149</c:v>
                </c:pt>
                <c:pt idx="1288">
                  <c:v>1859.3437953317598</c:v>
                </c:pt>
                <c:pt idx="1289">
                  <c:v>1881.6428239808004</c:v>
                </c:pt>
                <c:pt idx="1290">
                  <c:v>1903.9461887305586</c:v>
                </c:pt>
                <c:pt idx="1291">
                  <c:v>1926.2538952478201</c:v>
                </c:pt>
                <c:pt idx="1292">
                  <c:v>1948.5659489764571</c:v>
                </c:pt>
                <c:pt idx="1293">
                  <c:v>1970.8823551499745</c:v>
                </c:pt>
                <c:pt idx="1294">
                  <c:v>1993.2031188032013</c:v>
                </c:pt>
                <c:pt idx="1295">
                  <c:v>2015.5282447832128</c:v>
                </c:pt>
                <c:pt idx="1296">
                  <c:v>2035.2581981155874</c:v>
                </c:pt>
                <c:pt idx="1297">
                  <c:v>2052.3492489199084</c:v>
                </c:pt>
                <c:pt idx="1298">
                  <c:v>2066.7683813895092</c:v>
                </c:pt>
                <c:pt idx="1299">
                  <c:v>2078.4932839337316</c:v>
                </c:pt>
                <c:pt idx="1300">
                  <c:v>2087.5122717551603</c:v>
                </c:pt>
                <c:pt idx="1301">
                  <c:v>2093.8241444452688</c:v>
                </c:pt>
                <c:pt idx="1302">
                  <c:v>2097.4379816517921</c:v>
                </c:pt>
                <c:pt idx="1303">
                  <c:v>2101.0530333530273</c:v>
                </c:pt>
                <c:pt idx="1304">
                  <c:v>2104.669299874341</c:v>
                </c:pt>
                <c:pt idx="1305">
                  <c:v>2108.2867815411905</c:v>
                </c:pt>
                <c:pt idx="1306">
                  <c:v>2111.905478679098</c:v>
                </c:pt>
                <c:pt idx="1307">
                  <c:v>2115.5253916136717</c:v>
                </c:pt>
                <c:pt idx="1308">
                  <c:v>2119.1465206705934</c:v>
                </c:pt>
                <c:pt idx="1309">
                  <c:v>2122.7688661756401</c:v>
                </c:pt>
                <c:pt idx="1310">
                  <c:v>2134.0332403934899</c:v>
                </c:pt>
                <c:pt idx="1311">
                  <c:v>2152.8556874066612</c:v>
                </c:pt>
                <c:pt idx="1312">
                  <c:v>2179.2372962185818</c:v>
                </c:pt>
                <c:pt idx="1313">
                  <c:v>2213.2603993297812</c:v>
                </c:pt>
                <c:pt idx="1314">
                  <c:v>2255.0864621360301</c:v>
                </c:pt>
                <c:pt idx="1315">
                  <c:v>2304.9555023466901</c:v>
                </c:pt>
                <c:pt idx="1316">
                  <c:v>2363.1869303282597</c:v>
                </c:pt>
                <c:pt idx="1317">
                  <c:v>2421.4805865239318</c:v>
                </c:pt>
                <c:pt idx="1318">
                  <c:v>2479.8367430806352</c:v>
                </c:pt>
                <c:pt idx="1319">
                  <c:v>2538.2556527680172</c:v>
                </c:pt>
                <c:pt idx="1320">
                  <c:v>2596.7375511239429</c:v>
                </c:pt>
                <c:pt idx="1321">
                  <c:v>2655.2826583213669</c:v>
                </c:pt>
                <c:pt idx="1322">
                  <c:v>2698.9917027848592</c:v>
                </c:pt>
                <c:pt idx="1323">
                  <c:v>2727.1602508842684</c:v>
                </c:pt>
                <c:pt idx="1324">
                  <c:v>2739.3403334903737</c:v>
                </c:pt>
                <c:pt idx="1325">
                  <c:v>2735.3517128098042</c:v>
                </c:pt>
                <c:pt idx="1326">
                  <c:v>2715.2860252637142</c:v>
                </c:pt>
                <c:pt idx="1327">
                  <c:v>2679.503676865615</c:v>
                </c:pt>
                <c:pt idx="1328">
                  <c:v>2628.6236252549002</c:v>
                </c:pt>
                <c:pt idx="1329">
                  <c:v>2594.0176320206442</c:v>
                </c:pt>
                <c:pt idx="1330">
                  <c:v>2575.0070060303806</c:v>
                </c:pt>
                <c:pt idx="1331">
                  <c:v>2571.2106733098226</c:v>
                </c:pt>
                <c:pt idx="1332">
                  <c:v>2582.5318349762415</c:v>
                </c:pt>
                <c:pt idx="1333">
                  <c:v>2609.1539760598157</c:v>
                </c:pt>
                <c:pt idx="1334">
                  <c:v>2638.5405072430117</c:v>
                </c:pt>
                <c:pt idx="1335">
                  <c:v>2670.8693029540896</c:v>
                </c:pt>
                <c:pt idx="1336">
                  <c:v>2689.2692910496799</c:v>
                </c:pt>
                <c:pt idx="1337">
                  <c:v>2693.5640897679637</c:v>
                </c:pt>
                <c:pt idx="1338">
                  <c:v>2669.5606405168655</c:v>
                </c:pt>
                <c:pt idx="1339">
                  <c:v>2617.1244494545717</c:v>
                </c:pt>
                <c:pt idx="1340">
                  <c:v>2536.9506487970143</c:v>
                </c:pt>
                <c:pt idx="1341">
                  <c:v>2458.2747916725807</c:v>
                </c:pt>
                <c:pt idx="1342">
                  <c:v>2381.0869595651916</c:v>
                </c:pt>
                <c:pt idx="1343">
                  <c:v>2305.3769901662158</c:v>
                </c:pt>
                <c:pt idx="1344">
                  <c:v>2231.1344854711283</c:v>
                </c:pt>
                <c:pt idx="1345">
                  <c:v>2183.5264830158653</c:v>
                </c:pt>
                <c:pt idx="1346">
                  <c:v>2147.7950089023693</c:v>
                </c:pt>
                <c:pt idx="1347">
                  <c:v>2124.2369327144374</c:v>
                </c:pt>
                <c:pt idx="1348">
                  <c:v>2099.9045091182506</c:v>
                </c:pt>
                <c:pt idx="1349">
                  <c:v>2074.7928847043272</c:v>
                </c:pt>
                <c:pt idx="1350">
                  <c:v>2048.8976693702257</c:v>
                </c:pt>
                <c:pt idx="1351">
                  <c:v>2022.2149698216708</c:v>
                </c:pt>
                <c:pt idx="1352">
                  <c:v>1982.2501912148311</c:v>
                </c:pt>
                <c:pt idx="1353">
                  <c:v>1956.6455928147716</c:v>
                </c:pt>
                <c:pt idx="1354">
                  <c:v>1944.7207441390101</c:v>
                </c:pt>
                <c:pt idx="1355">
                  <c:v>1946.1059840636251</c:v>
                </c:pt>
                <c:pt idx="1356">
                  <c:v>1960.7239070058904</c:v>
                </c:pt>
                <c:pt idx="1357">
                  <c:v>1988.7823903463429</c:v>
                </c:pt>
                <c:pt idx="1358">
                  <c:v>2017.8192640125123</c:v>
                </c:pt>
                <c:pt idx="1359">
                  <c:v>2045.4279700450202</c:v>
                </c:pt>
                <c:pt idx="1360">
                  <c:v>2056.2186328678431</c:v>
                </c:pt>
                <c:pt idx="1361">
                  <c:v>2049.9329218627545</c:v>
                </c:pt>
                <c:pt idx="1362">
                  <c:v>2026.7078710896942</c:v>
                </c:pt>
                <c:pt idx="1363">
                  <c:v>1987.0712542266901</c:v>
                </c:pt>
                <c:pt idx="1364">
                  <c:v>1931.9229256135825</c:v>
                </c:pt>
                <c:pt idx="1365">
                  <c:v>1889.3070617161306</c:v>
                </c:pt>
                <c:pt idx="1366">
                  <c:v>1863.0826119402616</c:v>
                </c:pt>
                <c:pt idx="1367">
                  <c:v>1852.5516716775489</c:v>
                </c:pt>
                <c:pt idx="1368">
                  <c:v>1857.4419589460642</c:v>
                </c:pt>
                <c:pt idx="1369">
                  <c:v>1877.8941975515777</c:v>
                </c:pt>
                <c:pt idx="1370">
                  <c:v>1901.5183279296152</c:v>
                </c:pt>
                <c:pt idx="1371">
                  <c:v>1928.5887153745348</c:v>
                </c:pt>
                <c:pt idx="1372">
                  <c:v>1950.4143486537153</c:v>
                </c:pt>
                <c:pt idx="1373">
                  <c:v>1969.2444860696544</c:v>
                </c:pt>
                <c:pt idx="1374">
                  <c:v>1982.9976833840158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/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log'!$M$2:$M$1500</c:f>
              <c:numCache>
                <c:formatCode>General</c:formatCode>
                <c:ptCount val="14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  <c:pt idx="735">
                  <c:v>0.96420323325635104</c:v>
                </c:pt>
                <c:pt idx="736">
                  <c:v>0.96227544910179641</c:v>
                </c:pt>
                <c:pt idx="737">
                  <c:v>0.99813316739265712</c:v>
                </c:pt>
                <c:pt idx="738">
                  <c:v>0.96836034912718205</c:v>
                </c:pt>
                <c:pt idx="739">
                  <c:v>0.99136219754279287</c:v>
                </c:pt>
                <c:pt idx="740">
                  <c:v>0.99128693581557081</c:v>
                </c:pt>
                <c:pt idx="741">
                  <c:v>0.99121035104000488</c:v>
                </c:pt>
                <c:pt idx="742">
                  <c:v>0.98678122934567081</c:v>
                </c:pt>
                <c:pt idx="743">
                  <c:v>0.98660415271265911</c:v>
                </c:pt>
                <c:pt idx="744">
                  <c:v>0.99796334012219956</c:v>
                </c:pt>
                <c:pt idx="745">
                  <c:v>0.98367346938775513</c:v>
                </c:pt>
                <c:pt idx="746">
                  <c:v>0.99515905947442218</c:v>
                </c:pt>
                <c:pt idx="747">
                  <c:v>0.99513551077137918</c:v>
                </c:pt>
                <c:pt idx="748">
                  <c:v>0.99511173184355517</c:v>
                </c:pt>
                <c:pt idx="749">
                  <c:v>0.99859649122807015</c:v>
                </c:pt>
                <c:pt idx="750">
                  <c:v>1.0067931599906335</c:v>
                </c:pt>
                <c:pt idx="751">
                  <c:v>1.0067473243369245</c:v>
                </c:pt>
                <c:pt idx="752">
                  <c:v>1.006702103073696</c:v>
                </c:pt>
                <c:pt idx="753">
                  <c:v>1.0085399449035672</c:v>
                </c:pt>
                <c:pt idx="754">
                  <c:v>1.0084676317945978</c:v>
                </c:pt>
                <c:pt idx="755">
                  <c:v>1.0083965330444067</c:v>
                </c:pt>
                <c:pt idx="756">
                  <c:v>1.0083266183185664</c:v>
                </c:pt>
                <c:pt idx="757">
                  <c:v>1.0082578582845121</c:v>
                </c:pt>
                <c:pt idx="758">
                  <c:v>1.0099075297225795</c:v>
                </c:pt>
                <c:pt idx="759">
                  <c:v>1.0098103335513504</c:v>
                </c:pt>
                <c:pt idx="760">
                  <c:v>1.0097150259067262</c:v>
                </c:pt>
                <c:pt idx="761">
                  <c:v>1.0096215522771101</c:v>
                </c:pt>
                <c:pt idx="762">
                  <c:v>1.0095298602287075</c:v>
                </c:pt>
                <c:pt idx="763">
                  <c:v>1.00943989930775</c:v>
                </c:pt>
                <c:pt idx="764">
                  <c:v>1.009351620947631</c:v>
                </c:pt>
                <c:pt idx="765">
                  <c:v>1.0094022373206946</c:v>
                </c:pt>
                <c:pt idx="766">
                  <c:v>1.0093146586891557</c:v>
                </c:pt>
                <c:pt idx="767">
                  <c:v>1.0092286965308077</c:v>
                </c:pt>
                <c:pt idx="768">
                  <c:v>1.0091443065011416</c:v>
                </c:pt>
                <c:pt idx="769">
                  <c:v>1.0090614458628111</c:v>
                </c:pt>
                <c:pt idx="770">
                  <c:v>1.0089800734137457</c:v>
                </c:pt>
                <c:pt idx="771">
                  <c:v>1.0089001494185565</c:v>
                </c:pt>
                <c:pt idx="772">
                  <c:v>1.0088216355441149</c:v>
                </c:pt>
                <c:pt idx="773">
                  <c:v>1.008744494797998</c:v>
                </c:pt>
                <c:pt idx="774">
                  <c:v>1.0326480422107513</c:v>
                </c:pt>
                <c:pt idx="775">
                  <c:v>1.0316862907963611</c:v>
                </c:pt>
                <c:pt idx="776">
                  <c:v>1.0307815052231759</c:v>
                </c:pt>
                <c:pt idx="777">
                  <c:v>1.0299287699852444</c:v>
                </c:pt>
                <c:pt idx="778">
                  <c:v>1.0291237193013629</c:v>
                </c:pt>
                <c:pt idx="779">
                  <c:v>1.0283624623571892</c:v>
                </c:pt>
                <c:pt idx="780">
                  <c:v>1.0276415204241292</c:v>
                </c:pt>
                <c:pt idx="781">
                  <c:v>1.0219392398590841</c:v>
                </c:pt>
                <c:pt idx="782">
                  <c:v>1.0214957818041106</c:v>
                </c:pt>
                <c:pt idx="783">
                  <c:v>1.0210704229360525</c:v>
                </c:pt>
                <c:pt idx="784">
                  <c:v>1.0206620773981681</c:v>
                </c:pt>
                <c:pt idx="785">
                  <c:v>1.0202697444915438</c:v>
                </c:pt>
                <c:pt idx="786">
                  <c:v>1.0198925004877248</c:v>
                </c:pt>
                <c:pt idx="787">
                  <c:v>1.0195294913679094</c:v>
                </c:pt>
                <c:pt idx="788">
                  <c:v>1.0005157297576053</c:v>
                </c:pt>
                <c:pt idx="789">
                  <c:v>1.0005154639175242</c:v>
                </c:pt>
                <c:pt idx="790">
                  <c:v>1.0005151983513636</c:v>
                </c:pt>
                <c:pt idx="791">
                  <c:v>1.0005149330587007</c:v>
                </c:pt>
                <c:pt idx="792">
                  <c:v>1.000514668039113</c:v>
                </c:pt>
                <c:pt idx="793">
                  <c:v>1.0005144032921793</c:v>
                </c:pt>
                <c:pt idx="794">
                  <c:v>1.0005141388174907</c:v>
                </c:pt>
                <c:pt idx="795">
                  <c:v>1.0549387909960728</c:v>
                </c:pt>
                <c:pt idx="796">
                  <c:v>1.0522000378730683</c:v>
                </c:pt>
                <c:pt idx="797">
                  <c:v>1.0497268568883593</c:v>
                </c:pt>
                <c:pt idx="798">
                  <c:v>1.0474824072495903</c:v>
                </c:pt>
                <c:pt idx="799">
                  <c:v>1.0454363611857629</c:v>
                </c:pt>
                <c:pt idx="800">
                  <c:v>1.043563525584341</c:v>
                </c:pt>
                <c:pt idx="801">
                  <c:v>1.0418427994602875</c:v>
                </c:pt>
                <c:pt idx="802">
                  <c:v>0.99629583899247176</c:v>
                </c:pt>
                <c:pt idx="803">
                  <c:v>0.99628206717066514</c:v>
                </c:pt>
                <c:pt idx="804">
                  <c:v>0.99626819256126753</c:v>
                </c:pt>
                <c:pt idx="805">
                  <c:v>0.99625421400925174</c:v>
                </c:pt>
                <c:pt idx="806">
                  <c:v>0.99624013034215186</c:v>
                </c:pt>
                <c:pt idx="807">
                  <c:v>0.99622594036987022</c:v>
                </c:pt>
                <c:pt idx="808">
                  <c:v>0.99621164288415498</c:v>
                </c:pt>
                <c:pt idx="809">
                  <c:v>1.0622784272852979</c:v>
                </c:pt>
                <c:pt idx="810">
                  <c:v>1.0589439268067913</c:v>
                </c:pt>
                <c:pt idx="811">
                  <c:v>1.0559632828855596</c:v>
                </c:pt>
                <c:pt idx="812">
                  <c:v>1.0532830103428192</c:v>
                </c:pt>
                <c:pt idx="813">
                  <c:v>1.050859885964865</c:v>
                </c:pt>
                <c:pt idx="814">
                  <c:v>1.0486586000047438</c:v>
                </c:pt>
                <c:pt idx="815">
                  <c:v>1.0466500244131363</c:v>
                </c:pt>
                <c:pt idx="816">
                  <c:v>1.0133491353046398</c:v>
                </c:pt>
                <c:pt idx="817">
                  <c:v>1.0132206344422106</c:v>
                </c:pt>
                <c:pt idx="818">
                  <c:v>1.0130949975940373</c:v>
                </c:pt>
                <c:pt idx="819">
                  <c:v>1.0129721301107539</c:v>
                </c:pt>
                <c:pt idx="820">
                  <c:v>1.0128519414680994</c:v>
                </c:pt>
                <c:pt idx="821">
                  <c:v>1.0163143169047515</c:v>
                </c:pt>
                <c:pt idx="822">
                  <c:v>1.0161173549118252</c:v>
                </c:pt>
                <c:pt idx="823">
                  <c:v>1.0159258055586091</c:v>
                </c:pt>
                <c:pt idx="824">
                  <c:v>1.0157394488571205</c:v>
                </c:pt>
                <c:pt idx="825">
                  <c:v>1.0155580765812315</c:v>
                </c:pt>
                <c:pt idx="826">
                  <c:v>1.015381491490891</c:v>
                </c:pt>
                <c:pt idx="827">
                  <c:v>1.0152095066171407</c:v>
                </c:pt>
                <c:pt idx="828">
                  <c:v>1.0150419446020349</c:v>
                </c:pt>
                <c:pt idx="829">
                  <c:v>1.0148786370889589</c:v>
                </c:pt>
                <c:pt idx="830">
                  <c:v>1.0288388082505715</c:v>
                </c:pt>
                <c:pt idx="831">
                  <c:v>1.0280304436606633</c:v>
                </c:pt>
                <c:pt idx="832">
                  <c:v>1.0272661610689768</c:v>
                </c:pt>
                <c:pt idx="833">
                  <c:v>1.0265424503427656</c:v>
                </c:pt>
                <c:pt idx="834">
                  <c:v>1.0258561643835604</c:v>
                </c:pt>
                <c:pt idx="835">
                  <c:v>1.0252044733767307</c:v>
                </c:pt>
                <c:pt idx="836">
                  <c:v>1.0245848257896524</c:v>
                </c:pt>
                <c:pt idx="837">
                  <c:v>1.0042643104077411</c:v>
                </c:pt>
                <c:pt idx="838">
                  <c:v>1.0041497586316781</c:v>
                </c:pt>
                <c:pt idx="839">
                  <c:v>1.0040363505673746</c:v>
                </c:pt>
                <c:pt idx="840">
                  <c:v>1.0039240399086291</c:v>
                </c:pt>
                <c:pt idx="841">
                  <c:v>1.0038127816340883</c:v>
                </c:pt>
                <c:pt idx="842">
                  <c:v>1.0037025319407491</c:v>
                </c:pt>
                <c:pt idx="843">
                  <c:v>1.0035932481805638</c:v>
                </c:pt>
                <c:pt idx="844">
                  <c:v>0.98306591534018684</c:v>
                </c:pt>
                <c:pt idx="845">
                  <c:v>0.9826062076378923</c:v>
                </c:pt>
                <c:pt idx="846">
                  <c:v>0.98212683205806406</c:v>
                </c:pt>
                <c:pt idx="847">
                  <c:v>0.98162646398953313</c:v>
                </c:pt>
                <c:pt idx="848">
                  <c:v>0.98110365761641027</c:v>
                </c:pt>
                <c:pt idx="849">
                  <c:v>0.9805568317228609</c:v>
                </c:pt>
                <c:pt idx="850">
                  <c:v>0.97998425345517948</c:v>
                </c:pt>
                <c:pt idx="851">
                  <c:v>0.94298921417565484</c:v>
                </c:pt>
                <c:pt idx="852">
                  <c:v>0.93954248366012594</c:v>
                </c:pt>
                <c:pt idx="853">
                  <c:v>0.93565217391304312</c:v>
                </c:pt>
                <c:pt idx="854">
                  <c:v>0.93122676579925068</c:v>
                </c:pt>
                <c:pt idx="855">
                  <c:v>0.92614770459081752</c:v>
                </c:pt>
                <c:pt idx="856">
                  <c:v>0.92025862068964792</c:v>
                </c:pt>
                <c:pt idx="857">
                  <c:v>0.91334894613585005</c:v>
                </c:pt>
                <c:pt idx="858">
                  <c:v>0.92655677655678192</c:v>
                </c:pt>
                <c:pt idx="859">
                  <c:v>0.92073532318639861</c:v>
                </c:pt>
                <c:pt idx="860">
                  <c:v>0.91391155002147506</c:v>
                </c:pt>
                <c:pt idx="861">
                  <c:v>0.90580220812779744</c:v>
                </c:pt>
                <c:pt idx="862">
                  <c:v>0.89600622406639963</c:v>
                </c:pt>
                <c:pt idx="863">
                  <c:v>0.88393632416787282</c:v>
                </c:pt>
                <c:pt idx="864">
                  <c:v>0.86869679109362119</c:v>
                </c:pt>
                <c:pt idx="865">
                  <c:v>0.94142480211081792</c:v>
                </c:pt>
                <c:pt idx="866">
                  <c:v>0.9377802690582796</c:v>
                </c:pt>
                <c:pt idx="867">
                  <c:v>0.9336521219366396</c:v>
                </c:pt>
                <c:pt idx="868">
                  <c:v>0.92893725992317411</c:v>
                </c:pt>
                <c:pt idx="869">
                  <c:v>0.92350103376981241</c:v>
                </c:pt>
                <c:pt idx="870">
                  <c:v>0.91716417910445414</c:v>
                </c:pt>
                <c:pt idx="871">
                  <c:v>0.90968266883649551</c:v>
                </c:pt>
                <c:pt idx="872">
                  <c:v>1.0000116824212684</c:v>
                </c:pt>
                <c:pt idx="873">
                  <c:v>1.0000105267734725</c:v>
                </c:pt>
                <c:pt idx="874">
                  <c:v>1.0000093691662673</c:v>
                </c:pt>
                <c:pt idx="875">
                  <c:v>1.0000082095933496</c:v>
                </c:pt>
                <c:pt idx="876">
                  <c:v>1.0000070480484191</c:v>
                </c:pt>
                <c:pt idx="877">
                  <c:v>1.0000058845251534</c:v>
                </c:pt>
                <c:pt idx="878">
                  <c:v>1.0000047190170243</c:v>
                </c:pt>
                <c:pt idx="879">
                  <c:v>0.9996202359431009</c:v>
                </c:pt>
                <c:pt idx="880">
                  <c:v>0.99961892173480016</c:v>
                </c:pt>
                <c:pt idx="881">
                  <c:v>0.99961760406468247</c:v>
                </c:pt>
                <c:pt idx="882">
                  <c:v>0.99961628292090965</c:v>
                </c:pt>
                <c:pt idx="883">
                  <c:v>0.99961495829174563</c:v>
                </c:pt>
                <c:pt idx="884">
                  <c:v>0.99961363016521754</c:v>
                </c:pt>
                <c:pt idx="885">
                  <c:v>0.99961229852953259</c:v>
                </c:pt>
                <c:pt idx="886">
                  <c:v>0.99986719455167439</c:v>
                </c:pt>
                <c:pt idx="887">
                  <c:v>0.99986598993448128</c:v>
                </c:pt>
                <c:pt idx="888">
                  <c:v>0.9998647828000754</c:v>
                </c:pt>
                <c:pt idx="889">
                  <c:v>0.99986357314041241</c:v>
                </c:pt>
                <c:pt idx="890">
                  <c:v>0.9998623609475199</c:v>
                </c:pt>
                <c:pt idx="891">
                  <c:v>0.999861146213184</c:v>
                </c:pt>
                <c:pt idx="892">
                  <c:v>0.99985992892962794</c:v>
                </c:pt>
                <c:pt idx="893">
                  <c:v>1.0489623602205378</c:v>
                </c:pt>
                <c:pt idx="894">
                  <c:v>1.0469274648921512</c:v>
                </c:pt>
                <c:pt idx="895">
                  <c:v>1.045064299982426</c:v>
                </c:pt>
                <c:pt idx="896">
                  <c:v>1.0433520095366313</c:v>
                </c:pt>
                <c:pt idx="897">
                  <c:v>1.0417729833548472</c:v>
                </c:pt>
                <c:pt idx="898">
                  <c:v>1.0403122492287074</c:v>
                </c:pt>
                <c:pt idx="899">
                  <c:v>1.0389569968111079</c:v>
                </c:pt>
                <c:pt idx="900">
                  <c:v>0.98033162536158536</c:v>
                </c:pt>
                <c:pt idx="901">
                  <c:v>0.97993033726667622</c:v>
                </c:pt>
                <c:pt idx="902">
                  <c:v>0.9795124758574244</c:v>
                </c:pt>
                <c:pt idx="903">
                  <c:v>0.97907699276834492</c:v>
                </c:pt>
                <c:pt idx="904">
                  <c:v>0.97862274930866211</c:v>
                </c:pt>
                <c:pt idx="905">
                  <c:v>0.97814850652012808</c:v>
                </c:pt>
                <c:pt idx="906">
                  <c:v>0.97765291389235343</c:v>
                </c:pt>
                <c:pt idx="907">
                  <c:v>0.99647268463585981</c:v>
                </c:pt>
                <c:pt idx="908">
                  <c:v>0.99645928058782673</c:v>
                </c:pt>
                <c:pt idx="909">
                  <c:v>0.99644577785827348</c:v>
                </c:pt>
                <c:pt idx="910">
                  <c:v>0.996432175353411</c:v>
                </c:pt>
                <c:pt idx="911">
                  <c:v>0.9964184719631799</c:v>
                </c:pt>
                <c:pt idx="912">
                  <c:v>0.99640466656106186</c:v>
                </c:pt>
                <c:pt idx="913">
                  <c:v>0.99639075800384125</c:v>
                </c:pt>
                <c:pt idx="914">
                  <c:v>0.99491229549163063</c:v>
                </c:pt>
                <c:pt idx="915">
                  <c:v>0.99488553559644333</c:v>
                </c:pt>
                <c:pt idx="916">
                  <c:v>0.99485849668740178</c:v>
                </c:pt>
                <c:pt idx="917">
                  <c:v>0.99483117437788637</c:v>
                </c:pt>
                <c:pt idx="918">
                  <c:v>0.99480356418895721</c:v>
                </c:pt>
                <c:pt idx="919">
                  <c:v>0.99477566154662544</c:v>
                </c:pt>
                <c:pt idx="920">
                  <c:v>0.9947474617795844</c:v>
                </c:pt>
                <c:pt idx="921">
                  <c:v>0.99566033309876012</c:v>
                </c:pt>
                <c:pt idx="922">
                  <c:v>0.99564141830604658</c:v>
                </c:pt>
                <c:pt idx="923">
                  <c:v>0.99562233790819088</c:v>
                </c:pt>
                <c:pt idx="924">
                  <c:v>0.9956030897207403</c:v>
                </c:pt>
                <c:pt idx="925">
                  <c:v>0.99558367152065286</c:v>
                </c:pt>
                <c:pt idx="926">
                  <c:v>0.99556408104544181</c:v>
                </c:pt>
                <c:pt idx="927">
                  <c:v>0.99554431599227189</c:v>
                </c:pt>
                <c:pt idx="928">
                  <c:v>0.99528244828838253</c:v>
                </c:pt>
                <c:pt idx="929">
                  <c:v>0.99526008750608397</c:v>
                </c:pt>
                <c:pt idx="930">
                  <c:v>0.99523751373794833</c:v>
                </c:pt>
                <c:pt idx="931">
                  <c:v>0.99521472392638766</c:v>
                </c:pt>
                <c:pt idx="932">
                  <c:v>0.99519171495500669</c:v>
                </c:pt>
                <c:pt idx="933">
                  <c:v>0.9951684836471828</c:v>
                </c:pt>
                <c:pt idx="934">
                  <c:v>0.99514502676455274</c:v>
                </c:pt>
                <c:pt idx="935">
                  <c:v>1.0134021558093376</c:v>
                </c:pt>
                <c:pt idx="936">
                  <c:v>1.0132268217503144</c:v>
                </c:pt>
                <c:pt idx="937">
                  <c:v>1.0130560403593682</c:v>
                </c:pt>
                <c:pt idx="938">
                  <c:v>1.0128896365902189</c:v>
                </c:pt>
                <c:pt idx="939">
                  <c:v>1.0127274442567069</c:v>
                </c:pt>
                <c:pt idx="940">
                  <c:v>1.0125693054795939</c:v>
                </c:pt>
                <c:pt idx="941">
                  <c:v>1.0124150701734966</c:v>
                </c:pt>
                <c:pt idx="942">
                  <c:v>1.012264595572244</c:v>
                </c:pt>
                <c:pt idx="943">
                  <c:v>1.0121177457877908</c:v>
                </c:pt>
                <c:pt idx="944">
                  <c:v>1.0119743914009978</c:v>
                </c:pt>
                <c:pt idx="945">
                  <c:v>1.0118344090812428</c:v>
                </c:pt>
                <c:pt idx="946">
                  <c:v>1.0116976812325837</c:v>
                </c:pt>
                <c:pt idx="947">
                  <c:v>1.0115640956642533</c:v>
                </c:pt>
                <c:pt idx="948">
                  <c:v>1.0114335452835028</c:v>
                </c:pt>
                <c:pt idx="949">
                  <c:v>1.0113059278095142</c:v>
                </c:pt>
                <c:pt idx="950">
                  <c:v>1.0111811455059114</c:v>
                </c:pt>
                <c:pt idx="951">
                  <c:v>1.0110591049313236</c:v>
                </c:pt>
                <c:pt idx="952">
                  <c:v>1.0109397167058578</c:v>
                </c:pt>
                <c:pt idx="953">
                  <c:v>1.0108228952929437</c:v>
                </c:pt>
                <c:pt idx="954">
                  <c:v>1.0107085587948941</c:v>
                </c:pt>
                <c:pt idx="955">
                  <c:v>1.010596628761375</c:v>
                </c:pt>
                <c:pt idx="956">
                  <c:v>1.010487030010103</c:v>
                </c:pt>
                <c:pt idx="957">
                  <c:v>1.0103796904580755</c:v>
                </c:pt>
                <c:pt idx="958">
                  <c:v>1.0102745409638587</c:v>
                </c:pt>
                <c:pt idx="959">
                  <c:v>1.0101715151789232</c:v>
                </c:pt>
                <c:pt idx="960">
                  <c:v>1.0100705494079196</c:v>
                </c:pt>
                <c:pt idx="961">
                  <c:v>1.0099715824774986</c:v>
                </c:pt>
                <c:pt idx="962">
                  <c:v>1.009874555612658</c:v>
                </c:pt>
                <c:pt idx="963">
                  <c:v>1.0097794123204566</c:v>
                </c:pt>
                <c:pt idx="964">
                  <c:v>1.0096860982800884</c:v>
                </c:pt>
                <c:pt idx="965">
                  <c:v>1.0095945612397261</c:v>
                </c:pt>
                <c:pt idx="966">
                  <c:v>1.0095047509188075</c:v>
                </c:pt>
                <c:pt idx="967">
                  <c:v>1.0094166189159774</c:v>
                </c:pt>
                <c:pt idx="968">
                  <c:v>1.0093301186221069</c:v>
                </c:pt>
                <c:pt idx="969">
                  <c:v>1.0092452051381007</c:v>
                </c:pt>
                <c:pt idx="970">
                  <c:v>1.0951599549103139</c:v>
                </c:pt>
                <c:pt idx="971">
                  <c:v>1.0869950247947655</c:v>
                </c:pt>
                <c:pt idx="972">
                  <c:v>1.0801280462359302</c:v>
                </c:pt>
                <c:pt idx="973">
                  <c:v>1.0742723138181647</c:v>
                </c:pt>
                <c:pt idx="974">
                  <c:v>1.0692197718701191</c:v>
                </c:pt>
                <c:pt idx="975">
                  <c:v>1.0648157760859824</c:v>
                </c:pt>
                <c:pt idx="976">
                  <c:v>1.0609429876973615</c:v>
                </c:pt>
                <c:pt idx="977">
                  <c:v>1.0688200952841287</c:v>
                </c:pt>
                <c:pt idx="978">
                  <c:v>1.0644781391754692</c:v>
                </c:pt>
                <c:pt idx="979">
                  <c:v>1.0606565248604978</c:v>
                </c:pt>
                <c:pt idx="980">
                  <c:v>1.0572670054626472</c:v>
                </c:pt>
                <c:pt idx="981">
                  <c:v>1.0542402212507076</c:v>
                </c:pt>
                <c:pt idx="982">
                  <c:v>1.0515209033417923</c:v>
                </c:pt>
                <c:pt idx="983">
                  <c:v>1.0490644683543033</c:v>
                </c:pt>
                <c:pt idx="984">
                  <c:v>1.0466288674622066</c:v>
                </c:pt>
                <c:pt idx="985">
                  <c:v>1.0446133263982553</c:v>
                </c:pt>
                <c:pt idx="986">
                  <c:v>1.0427672604795282</c:v>
                </c:pt>
                <c:pt idx="987">
                  <c:v>1.0410701579521111</c:v>
                </c:pt>
                <c:pt idx="988">
                  <c:v>1.0395046887786081</c:v>
                </c:pt>
                <c:pt idx="989">
                  <c:v>1.0380561107468431</c:v>
                </c:pt>
                <c:pt idx="990">
                  <c:v>1.0367118038164045</c:v>
                </c:pt>
                <c:pt idx="991">
                  <c:v>1.0247680551448215</c:v>
                </c:pt>
                <c:pt idx="992">
                  <c:v>1.024254373864697</c:v>
                </c:pt>
                <c:pt idx="993">
                  <c:v>1.0237631948580308</c:v>
                </c:pt>
                <c:pt idx="994">
                  <c:v>1.0232930714000732</c:v>
                </c:pt>
                <c:pt idx="995">
                  <c:v>1.0228426781817634</c:v>
                </c:pt>
                <c:pt idx="996">
                  <c:v>1.0224107988342916</c:v>
                </c:pt>
                <c:pt idx="997">
                  <c:v>1.0219963149608926</c:v>
                </c:pt>
                <c:pt idx="998">
                  <c:v>0.98566142460685002</c:v>
                </c:pt>
                <c:pt idx="999">
                  <c:v>0.98545283904270298</c:v>
                </c:pt>
                <c:pt idx="1000">
                  <c:v>0.98523809523809991</c:v>
                </c:pt>
                <c:pt idx="1001">
                  <c:v>0.98501691638473177</c:v>
                </c:pt>
                <c:pt idx="1002">
                  <c:v>0.98478900883219345</c:v>
                </c:pt>
                <c:pt idx="1003">
                  <c:v>0.98455406078724494</c:v>
                </c:pt>
                <c:pt idx="1004">
                  <c:v>0.98431174089066897</c:v>
                </c:pt>
                <c:pt idx="1005">
                  <c:v>0.97852042273635942</c:v>
                </c:pt>
                <c:pt idx="1006">
                  <c:v>0.97804892287932577</c:v>
                </c:pt>
                <c:pt idx="1007">
                  <c:v>0.97755625858055095</c:v>
                </c:pt>
                <c:pt idx="1008">
                  <c:v>0.9770409720950094</c:v>
                </c:pt>
                <c:pt idx="1009">
                  <c:v>0.97650146865820686</c:v>
                </c:pt>
                <c:pt idx="1010">
                  <c:v>0.97593600000000913</c:v>
                </c:pt>
                <c:pt idx="1011">
                  <c:v>0.9816194036142869</c:v>
                </c:pt>
                <c:pt idx="1012">
                  <c:v>0.98127523119649973</c:v>
                </c:pt>
                <c:pt idx="1013">
                  <c:v>0.98091792373004827</c:v>
                </c:pt>
                <c:pt idx="1014">
                  <c:v>0.98054671465540144</c:v>
                </c:pt>
                <c:pt idx="1015">
                  <c:v>0.98016077658122069</c:v>
                </c:pt>
                <c:pt idx="1016">
                  <c:v>0.97975921512797948</c:v>
                </c:pt>
                <c:pt idx="1017">
                  <c:v>0.97934106200840076</c:v>
                </c:pt>
                <c:pt idx="1018">
                  <c:v>0.97448634003160983</c:v>
                </c:pt>
                <c:pt idx="1019">
                  <c:v>0.97381835032437447</c:v>
                </c:pt>
                <c:pt idx="1020">
                  <c:v>0.97311444206519149</c:v>
                </c:pt>
                <c:pt idx="1021">
                  <c:v>0.97237163814180927</c:v>
                </c:pt>
                <c:pt idx="1022">
                  <c:v>0.9715866230827257</c:v>
                </c:pt>
                <c:pt idx="1023">
                  <c:v>0.97075569358178049</c:v>
                </c:pt>
                <c:pt idx="1024">
                  <c:v>0.96987470007997867</c:v>
                </c:pt>
                <c:pt idx="1025">
                  <c:v>0.9689389774601429</c:v>
                </c:pt>
                <c:pt idx="1026">
                  <c:v>0.96358662613982116</c:v>
                </c:pt>
                <c:pt idx="1027">
                  <c:v>0.96221058608289223</c:v>
                </c:pt>
                <c:pt idx="1028">
                  <c:v>0.96072646210333446</c:v>
                </c:pt>
                <c:pt idx="1029">
                  <c:v>0.95912099911280446</c:v>
                </c:pt>
                <c:pt idx="1030">
                  <c:v>0.95737868222570488</c:v>
                </c:pt>
                <c:pt idx="1031">
                  <c:v>0.95548123374209759</c:v>
                </c:pt>
                <c:pt idx="1032">
                  <c:v>0.95340696950840509</c:v>
                </c:pt>
                <c:pt idx="1033">
                  <c:v>0.95112996654973148</c:v>
                </c:pt>
                <c:pt idx="1034">
                  <c:v>0.94861897409503559</c:v>
                </c:pt>
                <c:pt idx="1035">
                  <c:v>0.94583597070260039</c:v>
                </c:pt>
                <c:pt idx="1036">
                  <c:v>0.94273422562140774</c:v>
                </c:pt>
                <c:pt idx="1037">
                  <c:v>0.93925565358483476</c:v>
                </c:pt>
                <c:pt idx="1038">
                  <c:v>0.93532714316562937</c:v>
                </c:pt>
                <c:pt idx="1039">
                  <c:v>0.93085536188386564</c:v>
                </c:pt>
                <c:pt idx="1040">
                  <c:v>0.98354828042327558</c:v>
                </c:pt>
                <c:pt idx="1041">
                  <c:v>0.98327309405732044</c:v>
                </c:pt>
                <c:pt idx="1042">
                  <c:v>0.98298854505043087</c:v>
                </c:pt>
                <c:pt idx="1043">
                  <c:v>0.98269414731717042</c:v>
                </c:pt>
                <c:pt idx="1044">
                  <c:v>0.98238938053096825</c:v>
                </c:pt>
                <c:pt idx="1045">
                  <c:v>0.98207368705521492</c:v>
                </c:pt>
                <c:pt idx="1046">
                  <c:v>0.98174646853789604</c:v>
                </c:pt>
                <c:pt idx="1047">
                  <c:v>0.99672988881621971</c:v>
                </c:pt>
                <c:pt idx="1048">
                  <c:v>0.99671916010498685</c:v>
                </c:pt>
                <c:pt idx="1049">
                  <c:v>0.99670836076366032</c:v>
                </c:pt>
                <c:pt idx="1050">
                  <c:v>0.99669749009247033</c:v>
                </c:pt>
                <c:pt idx="1051">
                  <c:v>0.99668654738237239</c:v>
                </c:pt>
                <c:pt idx="1052">
                  <c:v>0.99667553191489366</c:v>
                </c:pt>
                <c:pt idx="1053">
                  <c:v>0.99666444296197465</c:v>
                </c:pt>
                <c:pt idx="1054">
                  <c:v>0.99741824440618509</c:v>
                </c:pt>
                <c:pt idx="1055">
                  <c:v>0.99741156169110179</c:v>
                </c:pt>
                <c:pt idx="1056">
                  <c:v>0.99740484429064624</c:v>
                </c:pt>
                <c:pt idx="1057">
                  <c:v>0.99739809193407369</c:v>
                </c:pt>
                <c:pt idx="1058">
                  <c:v>0.99739130434781476</c:v>
                </c:pt>
                <c:pt idx="1059">
                  <c:v>0.99738448125543755</c:v>
                </c:pt>
                <c:pt idx="1060">
                  <c:v>0.99737762237769001</c:v>
                </c:pt>
                <c:pt idx="1061">
                  <c:v>1.01498286003792</c:v>
                </c:pt>
                <c:pt idx="1062">
                  <c:v>1.0147661955614284</c:v>
                </c:pt>
                <c:pt idx="1063">
                  <c:v>1.0145557711169269</c:v>
                </c:pt>
                <c:pt idx="1064">
                  <c:v>1.0143513209593322</c:v>
                </c:pt>
                <c:pt idx="1065">
                  <c:v>1.0141525942221687</c:v>
                </c:pt>
                <c:pt idx="1066">
                  <c:v>1.0139593538904754</c:v>
                </c:pt>
                <c:pt idx="1067">
                  <c:v>1.0137713758580071</c:v>
                </c:pt>
                <c:pt idx="1068">
                  <c:v>1.0333137931936514</c:v>
                </c:pt>
                <c:pt idx="1069">
                  <c:v>1.0322509332211558</c:v>
                </c:pt>
                <c:pt idx="1070">
                  <c:v>1.0312541308633165</c:v>
                </c:pt>
                <c:pt idx="1071">
                  <c:v>1.0303174134647943</c:v>
                </c:pt>
                <c:pt idx="1072">
                  <c:v>1.0294355073346695</c:v>
                </c:pt>
                <c:pt idx="1073">
                  <c:v>1.0286037384054849</c:v>
                </c:pt>
                <c:pt idx="1074">
                  <c:v>1.0278179493663395</c:v>
                </c:pt>
                <c:pt idx="1075">
                  <c:v>1.012609276164689</c:v>
                </c:pt>
                <c:pt idx="1076">
                  <c:v>1.0124505507063926</c:v>
                </c:pt>
                <c:pt idx="1077">
                  <c:v>1.0122957501571819</c:v>
                </c:pt>
                <c:pt idx="1078">
                  <c:v>1.0121447307041607</c:v>
                </c:pt>
                <c:pt idx="1079">
                  <c:v>1.0119973554756228</c:v>
                </c:pt>
                <c:pt idx="1080">
                  <c:v>1.0118534941272461</c:v>
                </c:pt>
                <c:pt idx="1081">
                  <c:v>1.0117130224574957</c:v>
                </c:pt>
                <c:pt idx="1082">
                  <c:v>1.0111008520630347</c:v>
                </c:pt>
                <c:pt idx="1083">
                  <c:v>1.010986135365098</c:v>
                </c:pt>
                <c:pt idx="1084">
                  <c:v>1.0108738368208807</c:v>
                </c:pt>
                <c:pt idx="1085">
                  <c:v>1.0107638807695987</c:v>
                </c:pt>
                <c:pt idx="1086">
                  <c:v>1.0106561946743062</c:v>
                </c:pt>
                <c:pt idx="1087">
                  <c:v>1.0105507089624115</c:v>
                </c:pt>
                <c:pt idx="1088">
                  <c:v>1.0104473568755434</c:v>
                </c:pt>
                <c:pt idx="1089">
                  <c:v>1.0061637569332083</c:v>
                </c:pt>
                <c:pt idx="1090">
                  <c:v>1.0061303717838794</c:v>
                </c:pt>
                <c:pt idx="1091">
                  <c:v>1.0060973690906829</c:v>
                </c:pt>
                <c:pt idx="1092">
                  <c:v>1.0060647423194371</c:v>
                </c:pt>
                <c:pt idx="1093">
                  <c:v>1.0060324850840474</c:v>
                </c:pt>
                <c:pt idx="1094">
                  <c:v>1.0060005911422287</c:v>
                </c:pt>
                <c:pt idx="1095">
                  <c:v>1.0059690543913709</c:v>
                </c:pt>
                <c:pt idx="1096">
                  <c:v>1.0062333256572313</c:v>
                </c:pt>
                <c:pt idx="1097">
                  <c:v>1.006207278305725</c:v>
                </c:pt>
                <c:pt idx="1098">
                  <c:v>1.006181479687543</c:v>
                </c:pt>
                <c:pt idx="1099">
                  <c:v>1.0061559261586281</c:v>
                </c:pt>
                <c:pt idx="1100">
                  <c:v>1.0061306141461659</c:v>
                </c:pt>
                <c:pt idx="1101">
                  <c:v>1.0061055401468852</c:v>
                </c:pt>
                <c:pt idx="1102">
                  <c:v>1.0060807007253483</c:v>
                </c:pt>
                <c:pt idx="1103">
                  <c:v>0.9954906549714323</c:v>
                </c:pt>
                <c:pt idx="1104">
                  <c:v>0.99545940704746483</c:v>
                </c:pt>
                <c:pt idx="1105">
                  <c:v>0.99542782071219493</c:v>
                </c:pt>
                <c:pt idx="1106">
                  <c:v>0.99539589025698072</c:v>
                </c:pt>
                <c:pt idx="1107">
                  <c:v>0.99536360984463079</c:v>
                </c:pt>
                <c:pt idx="1108">
                  <c:v>0.99533097350594035</c:v>
                </c:pt>
                <c:pt idx="1109">
                  <c:v>0.99529797513581475</c:v>
                </c:pt>
                <c:pt idx="1110">
                  <c:v>0.99526460848939047</c:v>
                </c:pt>
                <c:pt idx="1111">
                  <c:v>0.99523086717798559</c:v>
                </c:pt>
                <c:pt idx="1112">
                  <c:v>0.99519674466502916</c:v>
                </c:pt>
                <c:pt idx="1113">
                  <c:v>0.99516223426164474</c:v>
                </c:pt>
                <c:pt idx="1114">
                  <c:v>0.99512732912227075</c:v>
                </c:pt>
                <c:pt idx="1115">
                  <c:v>0.98301574150785864</c:v>
                </c:pt>
                <c:pt idx="1116">
                  <c:v>0.98272229245680554</c:v>
                </c:pt>
                <c:pt idx="1117">
                  <c:v>0.9824185248713424</c:v>
                </c:pt>
                <c:pt idx="1118">
                  <c:v>0.98210388476647703</c:v>
                </c:pt>
                <c:pt idx="1119">
                  <c:v>0.98177777777776443</c:v>
                </c:pt>
                <c:pt idx="1120">
                  <c:v>0.98143956541421384</c:v>
                </c:pt>
                <c:pt idx="1121">
                  <c:v>0.98108856088559471</c:v>
                </c:pt>
                <c:pt idx="1122">
                  <c:v>0.98072402444757767</c:v>
                </c:pt>
                <c:pt idx="1123">
                  <c:v>0.98034515819756185</c:v>
                </c:pt>
                <c:pt idx="1124">
                  <c:v>0.98801955990220047</c:v>
                </c:pt>
                <c:pt idx="1125">
                  <c:v>0.98787428854243997</c:v>
                </c:pt>
                <c:pt idx="1126">
                  <c:v>0.98772545090180364</c:v>
                </c:pt>
                <c:pt idx="1127">
                  <c:v>0.98757291402485414</c:v>
                </c:pt>
                <c:pt idx="1128">
                  <c:v>0.98741653826399589</c:v>
                </c:pt>
                <c:pt idx="1129">
                  <c:v>0.98725617685305589</c:v>
                </c:pt>
                <c:pt idx="1130">
                  <c:v>0.98794783983140144</c:v>
                </c:pt>
                <c:pt idx="1131">
                  <c:v>0.98780081327911473</c:v>
                </c:pt>
                <c:pt idx="1132">
                  <c:v>0.98765015521662847</c:v>
                </c:pt>
                <c:pt idx="1133">
                  <c:v>0.98749572941578412</c:v>
                </c:pt>
                <c:pt idx="1134">
                  <c:v>0.98733739274840848</c:v>
                </c:pt>
                <c:pt idx="1135">
                  <c:v>0.98717499474385029</c:v>
                </c:pt>
                <c:pt idx="1136">
                  <c:v>0.98700837711202616</c:v>
                </c:pt>
                <c:pt idx="1137">
                  <c:v>0.9868373732287995</c:v>
                </c:pt>
                <c:pt idx="1138">
                  <c:v>0.98517284464805843</c:v>
                </c:pt>
                <c:pt idx="1139">
                  <c:v>0.98494969138413335</c:v>
                </c:pt>
                <c:pt idx="1140">
                  <c:v>0.98471971843076167</c:v>
                </c:pt>
                <c:pt idx="1141">
                  <c:v>0.98448260831661949</c:v>
                </c:pt>
                <c:pt idx="1142">
                  <c:v>0.98423802355440904</c:v>
                </c:pt>
                <c:pt idx="1143">
                  <c:v>0.98398560503824961</c:v>
                </c:pt>
                <c:pt idx="1144">
                  <c:v>0.98372497028435057</c:v>
                </c:pt>
                <c:pt idx="1145">
                  <c:v>0.99209819070481853</c:v>
                </c:pt>
                <c:pt idx="1146">
                  <c:v>0.9920357409139241</c:v>
                </c:pt>
                <c:pt idx="1147">
                  <c:v>0.99197229227872041</c:v>
                </c:pt>
                <c:pt idx="1148">
                  <c:v>0.99190782064184835</c:v>
                </c:pt>
                <c:pt idx="1149">
                  <c:v>0.99184230106051485</c:v>
                </c:pt>
                <c:pt idx="1150">
                  <c:v>0.99177570777452961</c:v>
                </c:pt>
                <c:pt idx="1151">
                  <c:v>0.99170801417226306</c:v>
                </c:pt>
                <c:pt idx="1152">
                  <c:v>0.99740915650005313</c:v>
                </c:pt>
                <c:pt idx="1153">
                  <c:v>0.99740242659387834</c:v>
                </c:pt>
                <c:pt idx="1154">
                  <c:v>0.99739566163379767</c:v>
                </c:pt>
                <c:pt idx="1155">
                  <c:v>0.99738886134521954</c:v>
                </c:pt>
                <c:pt idx="1156">
                  <c:v>0.99738202545067667</c:v>
                </c:pt>
                <c:pt idx="1157">
                  <c:v>0.99737515366976792</c:v>
                </c:pt>
                <c:pt idx="1158">
                  <c:v>0.99736824571922222</c:v>
                </c:pt>
                <c:pt idx="1159">
                  <c:v>0.99736130131265621</c:v>
                </c:pt>
                <c:pt idx="1160">
                  <c:v>0.99735432016073722</c:v>
                </c:pt>
                <c:pt idx="1161">
                  <c:v>0.99734730197104227</c:v>
                </c:pt>
                <c:pt idx="1162">
                  <c:v>0.99734024644803754</c:v>
                </c:pt>
                <c:pt idx="1163">
                  <c:v>0.99733315329303607</c:v>
                </c:pt>
                <c:pt idx="1164">
                  <c:v>0.99732602220415678</c:v>
                </c:pt>
                <c:pt idx="1165">
                  <c:v>0.99731885287628053</c:v>
                </c:pt>
                <c:pt idx="1166">
                  <c:v>0.99731164500100744</c:v>
                </c:pt>
                <c:pt idx="1167">
                  <c:v>0.99730439826659134</c:v>
                </c:pt>
                <c:pt idx="1168">
                  <c:v>0.99729711235799923</c:v>
                </c:pt>
                <c:pt idx="1169">
                  <c:v>0.99728978695665715</c:v>
                </c:pt>
                <c:pt idx="1170">
                  <c:v>0.99728242174061232</c:v>
                </c:pt>
                <c:pt idx="1171">
                  <c:v>0.99727501638438132</c:v>
                </c:pt>
                <c:pt idx="1172">
                  <c:v>0.99726757055924065</c:v>
                </c:pt>
                <c:pt idx="1173">
                  <c:v>0.99826587590606264</c:v>
                </c:pt>
                <c:pt idx="1174">
                  <c:v>0.9982628634958175</c:v>
                </c:pt>
                <c:pt idx="1175">
                  <c:v>0.99825984060138184</c:v>
                </c:pt>
                <c:pt idx="1176">
                  <c:v>0.99825680716801291</c:v>
                </c:pt>
                <c:pt idx="1177">
                  <c:v>0.99825376314041503</c:v>
                </c:pt>
                <c:pt idx="1178">
                  <c:v>0.9982507084630764</c:v>
                </c:pt>
                <c:pt idx="1179">
                  <c:v>0.99824764307992508</c:v>
                </c:pt>
                <c:pt idx="1180">
                  <c:v>0.99824456693466679</c:v>
                </c:pt>
                <c:pt idx="1181">
                  <c:v>0.99824147997043933</c:v>
                </c:pt>
                <c:pt idx="1182">
                  <c:v>0.99823838213015226</c:v>
                </c:pt>
                <c:pt idx="1183">
                  <c:v>0.9982352733561396</c:v>
                </c:pt>
                <c:pt idx="1184">
                  <c:v>0.99823215359049999</c:v>
                </c:pt>
                <c:pt idx="1185">
                  <c:v>0.99822902277474945</c:v>
                </c:pt>
                <c:pt idx="1186">
                  <c:v>0.99822588085016184</c:v>
                </c:pt>
                <c:pt idx="1187">
                  <c:v>0.99822272775742016</c:v>
                </c:pt>
                <c:pt idx="1188">
                  <c:v>0.99821956343695872</c:v>
                </c:pt>
                <c:pt idx="1189">
                  <c:v>0.99821638782861266</c:v>
                </c:pt>
                <c:pt idx="1190">
                  <c:v>0.99821320087196186</c:v>
                </c:pt>
                <c:pt idx="1191">
                  <c:v>0.99821000250597858</c:v>
                </c:pt>
                <c:pt idx="1192">
                  <c:v>0.9982067926693724</c:v>
                </c:pt>
                <c:pt idx="1193">
                  <c:v>0.99820357130023707</c:v>
                </c:pt>
                <c:pt idx="1194">
                  <c:v>0.99820033833639665</c:v>
                </c:pt>
                <c:pt idx="1195">
                  <c:v>0.99819709371505061</c:v>
                </c:pt>
                <c:pt idx="1196">
                  <c:v>0.99819383737312095</c:v>
                </c:pt>
                <c:pt idx="1197">
                  <c:v>0.99819056924689675</c:v>
                </c:pt>
                <c:pt idx="1198">
                  <c:v>0.99818728927238176</c:v>
                </c:pt>
                <c:pt idx="1199">
                  <c:v>0.9981839973849379</c:v>
                </c:pt>
                <c:pt idx="1200">
                  <c:v>0.99818069351963423</c:v>
                </c:pt>
                <c:pt idx="1201">
                  <c:v>0.99817737761088821</c:v>
                </c:pt>
                <c:pt idx="1202">
                  <c:v>0.99817404959281697</c:v>
                </c:pt>
                <c:pt idx="1203">
                  <c:v>0.99817070939887664</c:v>
                </c:pt>
                <c:pt idx="1204">
                  <c:v>0.9981673569622147</c:v>
                </c:pt>
                <c:pt idx="1205">
                  <c:v>0.99816399221530838</c:v>
                </c:pt>
                <c:pt idx="1206">
                  <c:v>0.99816061509029519</c:v>
                </c:pt>
                <c:pt idx="1207">
                  <c:v>0.99815722551874486</c:v>
                </c:pt>
                <c:pt idx="1208">
                  <c:v>0.99815382343165426</c:v>
                </c:pt>
                <c:pt idx="1209">
                  <c:v>0.99815040875966787</c:v>
                </c:pt>
                <c:pt idx="1210">
                  <c:v>0.99814698143273517</c:v>
                </c:pt>
                <c:pt idx="1211">
                  <c:v>0.99814354138046646</c:v>
                </c:pt>
                <c:pt idx="1212">
                  <c:v>0.99814008853176694</c:v>
                </c:pt>
                <c:pt idx="1213">
                  <c:v>0.998136622815194</c:v>
                </c:pt>
                <c:pt idx="1214">
                  <c:v>0.998133144158589</c:v>
                </c:pt>
                <c:pt idx="1215">
                  <c:v>0.9981296524894363</c:v>
                </c:pt>
                <c:pt idx="1216">
                  <c:v>0.99812614773449349</c:v>
                </c:pt>
                <c:pt idx="1217">
                  <c:v>0.99812262982015165</c:v>
                </c:pt>
                <c:pt idx="1218">
                  <c:v>0.99811909867206439</c:v>
                </c:pt>
                <c:pt idx="1219">
                  <c:v>0.9981155542155089</c:v>
                </c:pt>
                <c:pt idx="1220">
                  <c:v>0.99811199637501369</c:v>
                </c:pt>
                <c:pt idx="1221">
                  <c:v>0.99810842507472097</c:v>
                </c:pt>
                <c:pt idx="1222">
                  <c:v>0.9981048402380126</c:v>
                </c:pt>
                <c:pt idx="1223">
                  <c:v>0.9981012417878744</c:v>
                </c:pt>
                <c:pt idx="1224">
                  <c:v>0.99809762964652005</c:v>
                </c:pt>
                <c:pt idx="1225">
                  <c:v>0.99809400373575641</c:v>
                </c:pt>
                <c:pt idx="1226">
                  <c:v>0.99809036397660644</c:v>
                </c:pt>
                <c:pt idx="1227">
                  <c:v>0.99808671028967577</c:v>
                </c:pt>
                <c:pt idx="1228">
                  <c:v>0.99808304259477376</c:v>
                </c:pt>
                <c:pt idx="1229">
                  <c:v>0.99807936081128168</c:v>
                </c:pt>
                <c:pt idx="1230">
                  <c:v>0.99807566485777177</c:v>
                </c:pt>
                <c:pt idx="1231">
                  <c:v>0.99807195465237708</c:v>
                </c:pt>
                <c:pt idx="1232">
                  <c:v>0.99806823011240908</c:v>
                </c:pt>
                <c:pt idx="1233">
                  <c:v>0.99806449115472817</c:v>
                </c:pt>
                <c:pt idx="1234">
                  <c:v>0.99806073769536063</c:v>
                </c:pt>
                <c:pt idx="1235">
                  <c:v>0.99805696965034452</c:v>
                </c:pt>
                <c:pt idx="1236">
                  <c:v>1.0023653778764265</c:v>
                </c:pt>
                <c:pt idx="1237">
                  <c:v>1.0023597960670168</c:v>
                </c:pt>
                <c:pt idx="1238">
                  <c:v>1.002354240539451</c:v>
                </c:pt>
                <c:pt idx="1239">
                  <c:v>1.0023487111085436</c:v>
                </c:pt>
                <c:pt idx="1240">
                  <c:v>1.0023432075908454</c:v>
                </c:pt>
                <c:pt idx="1241">
                  <c:v>1.0023377298046219</c:v>
                </c:pt>
                <c:pt idx="1242">
                  <c:v>1.0023322775698342</c:v>
                </c:pt>
                <c:pt idx="1243">
                  <c:v>1.0023268507081193</c:v>
                </c:pt>
                <c:pt idx="1244">
                  <c:v>1.0023214490427703</c:v>
                </c:pt>
                <c:pt idx="1245">
                  <c:v>1.0023160723987175</c:v>
                </c:pt>
                <c:pt idx="1246">
                  <c:v>1.0023107206025088</c:v>
                </c:pt>
                <c:pt idx="1247">
                  <c:v>1.0023053934822923</c:v>
                </c:pt>
                <c:pt idx="1248">
                  <c:v>1.002300090867797</c:v>
                </c:pt>
                <c:pt idx="1249">
                  <c:v>1.0022948125903148</c:v>
                </c:pt>
                <c:pt idx="1250">
                  <c:v>1.0022895584826823</c:v>
                </c:pt>
                <c:pt idx="1251">
                  <c:v>1.0022843283792644</c:v>
                </c:pt>
                <c:pt idx="1252">
                  <c:v>1.0022791221159353</c:v>
                </c:pt>
                <c:pt idx="1253">
                  <c:v>1.0022739395300619</c:v>
                </c:pt>
                <c:pt idx="1254">
                  <c:v>1.0022687804604877</c:v>
                </c:pt>
                <c:pt idx="1255">
                  <c:v>1.0022636447475151</c:v>
                </c:pt>
                <c:pt idx="1256">
                  <c:v>1.002258532232889</c:v>
                </c:pt>
                <c:pt idx="1257">
                  <c:v>1.0022534427597811</c:v>
                </c:pt>
                <c:pt idx="1258">
                  <c:v>1.0022483761727734</c:v>
                </c:pt>
                <c:pt idx="1259">
                  <c:v>1.0022433323178424</c:v>
                </c:pt>
                <c:pt idx="1260">
                  <c:v>1.0022383110423436</c:v>
                </c:pt>
                <c:pt idx="1261">
                  <c:v>1.0022333121949965</c:v>
                </c:pt>
                <c:pt idx="1262">
                  <c:v>1.0022283356258688</c:v>
                </c:pt>
                <c:pt idx="1263">
                  <c:v>1.0022233811860928</c:v>
                </c:pt>
                <c:pt idx="1264">
                  <c:v>1.0170101150538664</c:v>
                </c:pt>
                <c:pt idx="1265">
                  <c:v>1.0167289731387399</c:v>
                </c:pt>
                <c:pt idx="1266">
                  <c:v>1.0164570271875637</c:v>
                </c:pt>
                <c:pt idx="1267">
                  <c:v>1.0161938332719007</c:v>
                </c:pt>
                <c:pt idx="1268">
                  <c:v>1.0159389755845429</c:v>
                </c:pt>
                <c:pt idx="1269">
                  <c:v>1.0156920642474845</c:v>
                </c:pt>
                <c:pt idx="1270">
                  <c:v>1.0154527333219261</c:v>
                </c:pt>
                <c:pt idx="1271">
                  <c:v>1.0152206389985905</c:v>
                </c:pt>
                <c:pt idx="1272">
                  <c:v>1.0149954579497313</c:v>
                </c:pt>
                <c:pt idx="1273">
                  <c:v>1.0147768858265558</c:v>
                </c:pt>
                <c:pt idx="1274">
                  <c:v>1.0145646358866462</c:v>
                </c:pt>
                <c:pt idx="1275">
                  <c:v>1.0143584377389792</c:v>
                </c:pt>
                <c:pt idx="1276">
                  <c:v>1.0141580361948586</c:v>
                </c:pt>
                <c:pt idx="1277">
                  <c:v>1.0139631902142805</c:v>
                </c:pt>
                <c:pt idx="1278">
                  <c:v>1.0137736719386921</c:v>
                </c:pt>
                <c:pt idx="1279">
                  <c:v>1.0135892658021668</c:v>
                </c:pt>
                <c:pt idx="1280">
                  <c:v>1.0134097677134919</c:v>
                </c:pt>
                <c:pt idx="1281">
                  <c:v>1.0132349843025521</c:v>
                </c:pt>
                <c:pt idx="1282">
                  <c:v>1.0130647322257529</c:v>
                </c:pt>
                <c:pt idx="1283">
                  <c:v>1.0128988375240802</c:v>
                </c:pt>
                <c:pt idx="1284">
                  <c:v>1.0127371350306125</c:v>
                </c:pt>
                <c:pt idx="1285">
                  <c:v>1.0125794678217597</c:v>
                </c:pt>
                <c:pt idx="1286">
                  <c:v>1.012425686709423</c:v>
                </c:pt>
                <c:pt idx="1287">
                  <c:v>1.0122756497701502</c:v>
                </c:pt>
                <c:pt idx="1288">
                  <c:v>1.0121292219082216</c:v>
                </c:pt>
                <c:pt idx="1289">
                  <c:v>1.0119862744500154</c:v>
                </c:pt>
                <c:pt idx="1290">
                  <c:v>1.0118466847668031</c:v>
                </c:pt>
                <c:pt idx="1291">
                  <c:v>1.0117103359239077</c:v>
                </c:pt>
                <c:pt idx="1292">
                  <c:v>1.0115771163540508</c:v>
                </c:pt>
                <c:pt idx="1293">
                  <c:v>1.0114469195528415</c:v>
                </c:pt>
                <c:pt idx="1294">
                  <c:v>1.0113196437948662</c:v>
                </c:pt>
                <c:pt idx="1295">
                  <c:v>1.011195191868457</c:v>
                </c:pt>
                <c:pt idx="1296">
                  <c:v>1.0110734708283369</c:v>
                </c:pt>
                <c:pt idx="1297">
                  <c:v>1.010954391763873</c:v>
                </c:pt>
                <c:pt idx="1298">
                  <c:v>1.010837869582611</c:v>
                </c:pt>
                <c:pt idx="1299">
                  <c:v>1.0017331645593923</c:v>
                </c:pt>
                <c:pt idx="1300">
                  <c:v>1.0017307474923938</c:v>
                </c:pt>
                <c:pt idx="1301">
                  <c:v>1.0017283379267778</c:v>
                </c:pt>
                <c:pt idx="1302">
                  <c:v>1.0017259358277488</c:v>
                </c:pt>
                <c:pt idx="1303">
                  <c:v>1.0017235411606018</c:v>
                </c:pt>
                <c:pt idx="1304">
                  <c:v>1.0017211538909565</c:v>
                </c:pt>
                <c:pt idx="1305">
                  <c:v>1.0017187739845896</c:v>
                </c:pt>
                <c:pt idx="1306">
                  <c:v>1.0017164014074609</c:v>
                </c:pt>
                <c:pt idx="1307">
                  <c:v>1.0017140361258223</c:v>
                </c:pt>
                <c:pt idx="1308">
                  <c:v>1.0017116781060913</c:v>
                </c:pt>
                <c:pt idx="1309">
                  <c:v>1.0017093273148638</c:v>
                </c:pt>
                <c:pt idx="1310">
                  <c:v>1.0017069837189674</c:v>
                </c:pt>
                <c:pt idx="1311">
                  <c:v>1.0017046472854327</c:v>
                </c:pt>
                <c:pt idx="1312">
                  <c:v>1.0017023179815461</c:v>
                </c:pt>
                <c:pt idx="1313">
                  <c:v>1.0271692523429943</c:v>
                </c:pt>
                <c:pt idx="1314">
                  <c:v>1.0264803445485686</c:v>
                </c:pt>
                <c:pt idx="1315">
                  <c:v>1.0258262187791312</c:v>
                </c:pt>
                <c:pt idx="1316">
                  <c:v>1.0252043057799847</c:v>
                </c:pt>
                <c:pt idx="1317">
                  <c:v>1.0246122832608386</c:v>
                </c:pt>
                <c:pt idx="1318">
                  <c:v>1.024048046918407</c:v>
                </c:pt>
                <c:pt idx="1319">
                  <c:v>1.0235096854456642</c:v>
                </c:pt>
                <c:pt idx="1320">
                  <c:v>1.0229954589018233</c:v>
                </c:pt>
                <c:pt idx="1321">
                  <c:v>1.0225037799278431</c:v>
                </c:pt>
                <c:pt idx="1322">
                  <c:v>1.0220331973795345</c:v>
                </c:pt>
                <c:pt idx="1323">
                  <c:v>1.0215823820234557</c:v>
                </c:pt>
                <c:pt idx="1324">
                  <c:v>1.0211501139978487</c:v>
                </c:pt>
                <c:pt idx="1325">
                  <c:v>0.98214805370453606</c:v>
                </c:pt>
                <c:pt idx="1326">
                  <c:v>0.98179357609970008</c:v>
                </c:pt>
                <c:pt idx="1327">
                  <c:v>0.98142536886589349</c:v>
                </c:pt>
                <c:pt idx="1328">
                  <c:v>0.98104261859129405</c:v>
                </c:pt>
                <c:pt idx="1329">
                  <c:v>0.98064444631538517</c:v>
                </c:pt>
                <c:pt idx="1330">
                  <c:v>0.98022990079063332</c:v>
                </c:pt>
                <c:pt idx="1331">
                  <c:v>0.97979795089519817</c:v>
                </c:pt>
                <c:pt idx="1332">
                  <c:v>1.0236941734922971</c:v>
                </c:pt>
                <c:pt idx="1333">
                  <c:v>1.0231681368049119</c:v>
                </c:pt>
                <c:pt idx="1334">
                  <c:v>1.0226654209994517</c:v>
                </c:pt>
                <c:pt idx="1335">
                  <c:v>1.0221845088985064</c:v>
                </c:pt>
                <c:pt idx="1336">
                  <c:v>1.0217240121345399</c:v>
                </c:pt>
                <c:pt idx="1337">
                  <c:v>0.98672961931036818</c:v>
                </c:pt>
                <c:pt idx="1338">
                  <c:v>0.98652983798045601</c:v>
                </c:pt>
                <c:pt idx="1339">
                  <c:v>0.9863242892503773</c:v>
                </c:pt>
                <c:pt idx="1340">
                  <c:v>0.98611271971460457</c:v>
                </c:pt>
                <c:pt idx="1341">
                  <c:v>0.94988223495967927</c:v>
                </c:pt>
                <c:pt idx="1342">
                  <c:v>0.94718332663675631</c:v>
                </c:pt>
                <c:pt idx="1343">
                  <c:v>0.94418048766708274</c:v>
                </c:pt>
                <c:pt idx="1344">
                  <c:v>0.98404173009423634</c:v>
                </c:pt>
                <c:pt idx="1345">
                  <c:v>0.98377360470027952</c:v>
                </c:pt>
                <c:pt idx="1346">
                  <c:v>0.98349647984987532</c:v>
                </c:pt>
                <c:pt idx="1347">
                  <c:v>0.98320989468664377</c:v>
                </c:pt>
                <c:pt idx="1348">
                  <c:v>1.0270987610509459</c:v>
                </c:pt>
                <c:pt idx="1349">
                  <c:v>0.98139896934929605</c:v>
                </c:pt>
                <c:pt idx="1350">
                  <c:v>0.9810369176573589</c:v>
                </c:pt>
                <c:pt idx="1351">
                  <c:v>0.98066068653766425</c:v>
                </c:pt>
                <c:pt idx="1352">
                  <c:v>0.98026942632965841</c:v>
                </c:pt>
                <c:pt idx="1353">
                  <c:v>0.97986221810464325</c:v>
                </c:pt>
                <c:pt idx="1354">
                  <c:v>0.97943806646025866</c:v>
                </c:pt>
                <c:pt idx="1355">
                  <c:v>0.97899589139612608</c:v>
                </c:pt>
                <c:pt idx="1356">
                  <c:v>1.0303943532035769</c:v>
                </c:pt>
                <c:pt idx="1357">
                  <c:v>1.0294967758670535</c:v>
                </c:pt>
                <c:pt idx="1358">
                  <c:v>1.0286506616060003</c:v>
                </c:pt>
                <c:pt idx="1359">
                  <c:v>1.02785170772308</c:v>
                </c:pt>
                <c:pt idx="1360">
                  <c:v>1.0270960781661918</c:v>
                </c:pt>
                <c:pt idx="1361">
                  <c:v>0.98140036201384273</c:v>
                </c:pt>
                <c:pt idx="1362">
                  <c:v>0.97281300583635955</c:v>
                </c:pt>
                <c:pt idx="1363">
                  <c:v>0.9720434630507514</c:v>
                </c:pt>
                <c:pt idx="1364">
                  <c:v>0.97122937962762079</c:v>
                </c:pt>
                <c:pt idx="1365">
                  <c:v>0.97036677336127874</c:v>
                </c:pt>
                <c:pt idx="1366">
                  <c:v>0.96945117275265358</c:v>
                </c:pt>
                <c:pt idx="1367">
                  <c:v>0.96847753947837922</c:v>
                </c:pt>
                <c:pt idx="1368">
                  <c:v>1.0223532628451852</c:v>
                </c:pt>
                <c:pt idx="1369">
                  <c:v>1.0312098668002927</c:v>
                </c:pt>
                <c:pt idx="1370">
                  <c:v>1.0302586133699729</c:v>
                </c:pt>
                <c:pt idx="1371">
                  <c:v>1.0293634403017236</c:v>
                </c:pt>
                <c:pt idx="1372">
                  <c:v>1.0285195303663999</c:v>
                </c:pt>
                <c:pt idx="1373">
                  <c:v>0.98003285028056553</c:v>
                </c:pt>
                <c:pt idx="1374">
                  <c:v>0.97961972644241579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log'!$N$2:$N$1500</c:f>
              <c:numCache>
                <c:formatCode>General</c:formatCode>
                <c:ptCount val="14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0.97352873400239182</c:v>
                </c:pt>
                <c:pt idx="733">
                  <c:v>0.97174761804539522</c:v>
                </c:pt>
                <c:pt idx="734">
                  <c:v>0.97639089007076207</c:v>
                </c:pt>
                <c:pt idx="735">
                  <c:v>0.97555889984501998</c:v>
                </c:pt>
                <c:pt idx="736">
                  <c:v>0.97727424727711432</c:v>
                </c:pt>
                <c:pt idx="737">
                  <c:v>0.97904483125169606</c:v>
                </c:pt>
                <c:pt idx="738">
                  <c:v>0.98087350968872944</c:v>
                </c:pt>
                <c:pt idx="739">
                  <c:v>0.98412224367653189</c:v>
                </c:pt>
                <c:pt idx="740">
                  <c:v>0.98763875719000582</c:v>
                </c:pt>
                <c:pt idx="741">
                  <c:v>0.9876147494821742</c:v>
                </c:pt>
                <c:pt idx="742">
                  <c:v>0.98983086089328143</c:v>
                </c:pt>
                <c:pt idx="743">
                  <c:v>0.99037154505762648</c:v>
                </c:pt>
                <c:pt idx="744">
                  <c:v>0.99091992201393508</c:v>
                </c:pt>
                <c:pt idx="745">
                  <c:v>0.9914761612371269</c:v>
                </c:pt>
                <c:pt idx="746">
                  <c:v>0.99316344778936871</c:v>
                </c:pt>
                <c:pt idx="747">
                  <c:v>0.9960416225506834</c:v>
                </c:pt>
                <c:pt idx="748">
                  <c:v>0.99728936211468611</c:v>
                </c:pt>
                <c:pt idx="749">
                  <c:v>1.0005917168047933</c:v>
                </c:pt>
                <c:pt idx="750">
                  <c:v>1.0025027229324122</c:v>
                </c:pt>
                <c:pt idx="751">
                  <c:v>1.0044104857208258</c:v>
                </c:pt>
                <c:pt idx="752">
                  <c:v>1.0063151785105269</c:v>
                </c:pt>
                <c:pt idx="753">
                  <c:v>1.0077101264357946</c:v>
                </c:pt>
                <c:pt idx="754">
                  <c:v>1.0079194291605491</c:v>
                </c:pt>
                <c:pt idx="755">
                  <c:v>1.0083708058093637</c:v>
                </c:pt>
                <c:pt idx="756">
                  <c:v>1.0088149873514076</c:v>
                </c:pt>
                <c:pt idx="757">
                  <c:v>1.0089828180599087</c:v>
                </c:pt>
                <c:pt idx="758">
                  <c:v>1.0091476672343764</c:v>
                </c:pt>
                <c:pt idx="759">
                  <c:v>1.0093096137291335</c:v>
                </c:pt>
                <c:pt idx="760">
                  <c:v>1.0094687336385744</c:v>
                </c:pt>
                <c:pt idx="761">
                  <c:v>1.0096251004170156</c:v>
                </c:pt>
                <c:pt idx="762">
                  <c:v>1.0095529204962519</c:v>
                </c:pt>
                <c:pt idx="763">
                  <c:v>1.0094821129551133</c:v>
                </c:pt>
                <c:pt idx="764">
                  <c:v>1.0094126390138309</c:v>
                </c:pt>
                <c:pt idx="765">
                  <c:v>1.0093444613403817</c:v>
                </c:pt>
                <c:pt idx="766">
                  <c:v>1.0092775439835397</c:v>
                </c:pt>
                <c:pt idx="767">
                  <c:v>1.0092118523096096</c:v>
                </c:pt>
                <c:pt idx="768">
                  <c:v>1.0091473529426052</c:v>
                </c:pt>
                <c:pt idx="769">
                  <c:v>1.0090644103270929</c:v>
                </c:pt>
                <c:pt idx="770">
                  <c:v>1.0089829588161532</c:v>
                </c:pt>
                <c:pt idx="771">
                  <c:v>1.012294970693036</c:v>
                </c:pt>
                <c:pt idx="772">
                  <c:v>1.0154948041647867</c:v>
                </c:pt>
                <c:pt idx="773">
                  <c:v>1.0185890239706306</c:v>
                </c:pt>
                <c:pt idx="774">
                  <c:v>1.0215836531681191</c:v>
                </c:pt>
                <c:pt idx="775">
                  <c:v>1.0244842309570237</c:v>
                </c:pt>
                <c:pt idx="776">
                  <c:v>1.027295862963151</c:v>
                </c:pt>
                <c:pt idx="777">
                  <c:v>1.0300232651364765</c:v>
                </c:pt>
                <c:pt idx="778">
                  <c:v>1.0284904990058541</c:v>
                </c:pt>
                <c:pt idx="779">
                  <c:v>1.0270330400913752</c:v>
                </c:pt>
                <c:pt idx="780">
                  <c:v>1.0256451738025403</c:v>
                </c:pt>
                <c:pt idx="781">
                  <c:v>1.0243217545382663</c:v>
                </c:pt>
                <c:pt idx="782">
                  <c:v>1.0230581360384867</c:v>
                </c:pt>
                <c:pt idx="783">
                  <c:v>1.0218501117926599</c:v>
                </c:pt>
                <c:pt idx="784">
                  <c:v>1.0206938638404042</c:v>
                </c:pt>
                <c:pt idx="785">
                  <c:v>1.017609266978327</c:v>
                </c:pt>
                <c:pt idx="786">
                  <c:v>1.0145968611286516</c:v>
                </c:pt>
                <c:pt idx="787">
                  <c:v>1.011653525288656</c:v>
                </c:pt>
                <c:pt idx="788">
                  <c:v>1.0087763324080758</c:v>
                </c:pt>
                <c:pt idx="789">
                  <c:v>1.0059625338082732</c:v>
                </c:pt>
                <c:pt idx="790">
                  <c:v>1.0032095451256751</c:v>
                </c:pt>
                <c:pt idx="791">
                  <c:v>1.0005149336047132</c:v>
                </c:pt>
                <c:pt idx="792">
                  <c:v>1.0081142806118666</c:v>
                </c:pt>
                <c:pt idx="793">
                  <c:v>1.0153942424661309</c:v>
                </c:pt>
                <c:pt idx="794">
                  <c:v>1.0223830529809772</c:v>
                </c:pt>
                <c:pt idx="795">
                  <c:v>1.0291052839430384</c:v>
                </c:pt>
                <c:pt idx="796">
                  <c:v>1.0355824584880184</c:v>
                </c:pt>
                <c:pt idx="797">
                  <c:v>1.041833540474906</c:v>
                </c:pt>
                <c:pt idx="798">
                  <c:v>1.0478753288836649</c:v>
                </c:pt>
                <c:pt idx="799">
                  <c:v>1.0393485025779361</c:v>
                </c:pt>
                <c:pt idx="800">
                  <c:v>1.0312719247120956</c:v>
                </c:pt>
                <c:pt idx="801">
                  <c:v>1.0236001275425257</c:v>
                </c:pt>
                <c:pt idx="802">
                  <c:v>1.0162940741907318</c:v>
                </c:pt>
                <c:pt idx="803">
                  <c:v>1.0093200101898101</c:v>
                </c:pt>
                <c:pt idx="804">
                  <c:v>1.0026485592049574</c:v>
                </c:pt>
                <c:pt idx="805">
                  <c:v>0.99625400336609693</c:v>
                </c:pt>
                <c:pt idx="806">
                  <c:v>1.0054226332961367</c:v>
                </c:pt>
                <c:pt idx="807">
                  <c:v>1.0142220218803535</c:v>
                </c:pt>
                <c:pt idx="808">
                  <c:v>1.0226885669671244</c:v>
                </c:pt>
                <c:pt idx="809">
                  <c:v>1.0308535219638018</c:v>
                </c:pt>
                <c:pt idx="810">
                  <c:v>1.038743931016773</c:v>
                </c:pt>
                <c:pt idx="811">
                  <c:v>1.0463833598405576</c:v>
                </c:pt>
                <c:pt idx="812">
                  <c:v>1.0537924737205278</c:v>
                </c:pt>
                <c:pt idx="813">
                  <c:v>1.0467174967225135</c:v>
                </c:pt>
                <c:pt idx="814">
                  <c:v>1.0401382420051017</c:v>
                </c:pt>
                <c:pt idx="815">
                  <c:v>1.0339983097549765</c:v>
                </c:pt>
                <c:pt idx="816">
                  <c:v>1.0282500650574287</c:v>
                </c:pt>
                <c:pt idx="817">
                  <c:v>1.0228529351887827</c:v>
                </c:pt>
                <c:pt idx="818">
                  <c:v>1.0182852902109014</c:v>
                </c:pt>
                <c:pt idx="819">
                  <c:v>1.0139876545958058</c:v>
                </c:pt>
                <c:pt idx="820">
                  <c:v>1.0143555815355909</c:v>
                </c:pt>
                <c:pt idx="821">
                  <c:v>1.0147154320205647</c:v>
                </c:pt>
                <c:pt idx="822">
                  <c:v>1.0150674965892195</c:v>
                </c:pt>
                <c:pt idx="823">
                  <c:v>1.0154120519826972</c:v>
                </c:pt>
                <c:pt idx="824">
                  <c:v>1.0157493619562958</c:v>
                </c:pt>
                <c:pt idx="825">
                  <c:v>1.0155675979779313</c:v>
                </c:pt>
                <c:pt idx="826">
                  <c:v>1.0153906415568104</c:v>
                </c:pt>
                <c:pt idx="827">
                  <c:v>1.017224419208409</c:v>
                </c:pt>
                <c:pt idx="828">
                  <c:v>1.0189737912374786</c:v>
                </c:pt>
                <c:pt idx="829">
                  <c:v>1.0206437671460171</c:v>
                </c:pt>
                <c:pt idx="830">
                  <c:v>1.0222389540575263</c:v>
                </c:pt>
                <c:pt idx="831">
                  <c:v>1.023763597552922</c:v>
                </c:pt>
                <c:pt idx="832">
                  <c:v>1.0252216175058895</c:v>
                </c:pt>
                <c:pt idx="833">
                  <c:v>1.0266166396326333</c:v>
                </c:pt>
                <c:pt idx="834">
                  <c:v>1.0230771803785834</c:v>
                </c:pt>
                <c:pt idx="835">
                  <c:v>1.0196477972428495</c:v>
                </c:pt>
                <c:pt idx="836">
                  <c:v>1.016321486716161</c:v>
                </c:pt>
                <c:pt idx="837">
                  <c:v>1.0130918303363494</c:v>
                </c:pt>
                <c:pt idx="838">
                  <c:v>1.0099529322560472</c:v>
                </c:pt>
                <c:pt idx="839">
                  <c:v>1.0068993648236282</c:v>
                </c:pt>
                <c:pt idx="840">
                  <c:v>1.0039261209806631</c:v>
                </c:pt>
                <c:pt idx="841">
                  <c:v>1.0008710487664407</c:v>
                </c:pt>
                <c:pt idx="842">
                  <c:v>0.99777486123288195</c:v>
                </c:pt>
                <c:pt idx="843">
                  <c:v>0.99463496137247298</c:v>
                </c:pt>
                <c:pt idx="844">
                  <c:v>0.99144860698658288</c:v>
                </c:pt>
                <c:pt idx="845">
                  <c:v>0.9882128968130639</c:v>
                </c:pt>
                <c:pt idx="846">
                  <c:v>0.98492475510552591</c:v>
                </c:pt>
                <c:pt idx="847">
                  <c:v>0.98158091444239282</c:v>
                </c:pt>
                <c:pt idx="848">
                  <c:v>0.97576184545915068</c:v>
                </c:pt>
                <c:pt idx="849">
                  <c:v>0.96953477770687357</c:v>
                </c:pt>
                <c:pt idx="850">
                  <c:v>0.96284371499250643</c:v>
                </c:pt>
                <c:pt idx="851">
                  <c:v>0.95562099898893038</c:v>
                </c:pt>
                <c:pt idx="852">
                  <c:v>0.94778385683813415</c:v>
                </c:pt>
                <c:pt idx="853">
                  <c:v>0.93922956252764167</c:v>
                </c:pt>
                <c:pt idx="854">
                  <c:v>0.92982848027647846</c:v>
                </c:pt>
                <c:pt idx="855">
                  <c:v>0.92749627591851103</c:v>
                </c:pt>
                <c:pt idx="856">
                  <c:v>0.9248209466242685</c:v>
                </c:pt>
                <c:pt idx="857">
                  <c:v>0.9217200790488107</c:v>
                </c:pt>
                <c:pt idx="858">
                  <c:v>0.91808228842929762</c:v>
                </c:pt>
                <c:pt idx="859">
                  <c:v>0.9137530975899909</c:v>
                </c:pt>
                <c:pt idx="860">
                  <c:v>0.90851153555161179</c:v>
                </c:pt>
                <c:pt idx="861">
                  <c:v>0.90202932808357161</c:v>
                </c:pt>
                <c:pt idx="862">
                  <c:v>0.90408302531258589</c:v>
                </c:pt>
                <c:pt idx="863">
                  <c:v>0.9064552237192196</c:v>
                </c:pt>
                <c:pt idx="864">
                  <c:v>0.90922674518922408</c:v>
                </c:pt>
                <c:pt idx="865">
                  <c:v>0.91250849782009547</c:v>
                </c:pt>
                <c:pt idx="866">
                  <c:v>0.91645704010616924</c:v>
                </c:pt>
                <c:pt idx="867">
                  <c:v>0.92130102665508928</c:v>
                </c:pt>
                <c:pt idx="868">
                  <c:v>0.92738869709944316</c:v>
                </c:pt>
                <c:pt idx="869">
                  <c:v>0.93542168265767689</c:v>
                </c:pt>
                <c:pt idx="870">
                  <c:v>0.94404705979625625</c:v>
                </c:pt>
                <c:pt idx="871">
                  <c:v>0.9533524748740293</c:v>
                </c:pt>
                <c:pt idx="872">
                  <c:v>0.96344600786450085</c:v>
                </c:pt>
                <c:pt idx="873">
                  <c:v>0.974462958119786</c:v>
                </c:pt>
                <c:pt idx="874">
                  <c:v>0.98657567295829318</c:v>
                </c:pt>
                <c:pt idx="875">
                  <c:v>1.0000082056465853</c:v>
                </c:pt>
                <c:pt idx="876">
                  <c:v>0.99995227553197374</c:v>
                </c:pt>
                <c:pt idx="877">
                  <c:v>0.99989632582308674</c:v>
                </c:pt>
                <c:pt idx="878">
                  <c:v>0.99984035630872048</c:v>
                </c:pt>
                <c:pt idx="879">
                  <c:v>0.99978436677692806</c:v>
                </c:pt>
                <c:pt idx="880">
                  <c:v>0.99972835701503326</c:v>
                </c:pt>
                <c:pt idx="881">
                  <c:v>0.99967232680960239</c:v>
                </c:pt>
                <c:pt idx="882">
                  <c:v>0.99961627594649693</c:v>
                </c:pt>
                <c:pt idx="883">
                  <c:v>0.99965155187313504</c:v>
                </c:pt>
                <c:pt idx="884">
                  <c:v>0.99968684474408431</c:v>
                </c:pt>
                <c:pt idx="885">
                  <c:v>0.99972215469613757</c:v>
                </c:pt>
                <c:pt idx="886">
                  <c:v>0.99975748186665059</c:v>
                </c:pt>
                <c:pt idx="887">
                  <c:v>0.99979282639353773</c:v>
                </c:pt>
                <c:pt idx="888">
                  <c:v>0.99982818841527188</c:v>
                </c:pt>
                <c:pt idx="889">
                  <c:v>0.99986356807092047</c:v>
                </c:pt>
                <c:pt idx="890">
                  <c:v>1.0067338817095828</c:v>
                </c:pt>
                <c:pt idx="891">
                  <c:v>1.013370429986961</c:v>
                </c:pt>
                <c:pt idx="892">
                  <c:v>1.0197913719188927</c:v>
                </c:pt>
                <c:pt idx="893">
                  <c:v>1.0260127970044368</c:v>
                </c:pt>
                <c:pt idx="894">
                  <c:v>1.0320490312098298</c:v>
                </c:pt>
                <c:pt idx="895">
                  <c:v>1.0379128880977797</c:v>
                </c:pt>
                <c:pt idx="896">
                  <c:v>1.0436158765378361</c:v>
                </c:pt>
                <c:pt idx="897">
                  <c:v>1.0335763182791895</c:v>
                </c:pt>
                <c:pt idx="898">
                  <c:v>1.0238574489700429</c:v>
                </c:pt>
                <c:pt idx="899">
                  <c:v>1.0144262727682296</c:v>
                </c:pt>
                <c:pt idx="900">
                  <c:v>1.0052535830311033</c:v>
                </c:pt>
                <c:pt idx="901">
                  <c:v>0.9963133425859797</c:v>
                </c:pt>
                <c:pt idx="902">
                  <c:v>0.98758217826110151</c:v>
                </c:pt>
                <c:pt idx="903">
                  <c:v>0.97903896455174599</c:v>
                </c:pt>
                <c:pt idx="904">
                  <c:v>0.98132570374091843</c:v>
                </c:pt>
                <c:pt idx="905">
                  <c:v>0.9836734262724901</c:v>
                </c:pt>
                <c:pt idx="906">
                  <c:v>0.98608493710372691</c:v>
                </c:pt>
                <c:pt idx="907">
                  <c:v>0.98856323078314812</c:v>
                </c:pt>
                <c:pt idx="908">
                  <c:v>0.99111150863316988</c:v>
                </c:pt>
                <c:pt idx="909">
                  <c:v>0.99373319790635217</c:v>
                </c:pt>
                <c:pt idx="910">
                  <c:v>0.99643197319199006</c:v>
                </c:pt>
                <c:pt idx="911">
                  <c:v>0.9962089198273214</c:v>
                </c:pt>
                <c:pt idx="912">
                  <c:v>0.99598400331802284</c:v>
                </c:pt>
                <c:pt idx="913">
                  <c:v>0.9957571990639964</c:v>
                </c:pt>
                <c:pt idx="914">
                  <c:v>0.995528482025687</c:v>
                </c:pt>
                <c:pt idx="915">
                  <c:v>0.99529782671415068</c:v>
                </c:pt>
                <c:pt idx="916">
                  <c:v>0.99506520718078728</c:v>
                </c:pt>
                <c:pt idx="917">
                  <c:v>0.99483059700681953</c:v>
                </c:pt>
                <c:pt idx="918">
                  <c:v>0.99493741633183597</c:v>
                </c:pt>
                <c:pt idx="919">
                  <c:v>0.99504537006083782</c:v>
                </c:pt>
                <c:pt idx="920">
                  <c:v>0.99515447483634289</c:v>
                </c:pt>
                <c:pt idx="921">
                  <c:v>0.99526474762883288</c:v>
                </c:pt>
                <c:pt idx="922">
                  <c:v>0.99537620574487395</c:v>
                </c:pt>
                <c:pt idx="923">
                  <c:v>0.99548886683552451</c:v>
                </c:pt>
                <c:pt idx="924">
                  <c:v>0.99560274890495037</c:v>
                </c:pt>
                <c:pt idx="925">
                  <c:v>0.99554875970042833</c:v>
                </c:pt>
                <c:pt idx="926">
                  <c:v>0.99549427999850371</c:v>
                </c:pt>
                <c:pt idx="927">
                  <c:v>0.99543930308037665</c:v>
                </c:pt>
                <c:pt idx="928">
                  <c:v>0.99538382210389875</c:v>
                </c:pt>
                <c:pt idx="929">
                  <c:v>0.99532783010072789</c:v>
                </c:pt>
                <c:pt idx="930">
                  <c:v>0.99527131997340312</c:v>
                </c:pt>
                <c:pt idx="931">
                  <c:v>0.99521428449233607</c:v>
                </c:pt>
                <c:pt idx="932">
                  <c:v>0.9977826661901712</c:v>
                </c:pt>
                <c:pt idx="933">
                  <c:v>1.0003361596993972</c:v>
                </c:pt>
                <c:pt idx="934">
                  <c:v>1.0028752872215134</c:v>
                </c:pt>
                <c:pt idx="935">
                  <c:v>1.0054005542473534</c:v>
                </c:pt>
                <c:pt idx="936">
                  <c:v>1.0079124504189936</c:v>
                </c:pt>
                <c:pt idx="937">
                  <c:v>1.0104114503407691</c:v>
                </c:pt>
                <c:pt idx="938">
                  <c:v>1.0128980143429753</c:v>
                </c:pt>
                <c:pt idx="939">
                  <c:v>1.0127355083867025</c:v>
                </c:pt>
                <c:pt idx="940">
                  <c:v>1.0125770714503173</c:v>
                </c:pt>
                <c:pt idx="941">
                  <c:v>1.0124225525069648</c:v>
                </c:pt>
                <c:pt idx="942">
                  <c:v>1.0122718079167541</c:v>
                </c:pt>
                <c:pt idx="943">
                  <c:v>1.0121247009803624</c:v>
                </c:pt>
                <c:pt idx="944">
                  <c:v>1.0119811015245823</c:v>
                </c:pt>
                <c:pt idx="945">
                  <c:v>1.011840885517276</c:v>
                </c:pt>
                <c:pt idx="946">
                  <c:v>1.0117039347092616</c:v>
                </c:pt>
                <c:pt idx="947">
                  <c:v>1.0115701363009879</c:v>
                </c:pt>
                <c:pt idx="948">
                  <c:v>1.011439382632032</c:v>
                </c:pt>
                <c:pt idx="949">
                  <c:v>1.0113115708915714</c:v>
                </c:pt>
                <c:pt idx="950">
                  <c:v>1.0111866028482335</c:v>
                </c:pt>
                <c:pt idx="951">
                  <c:v>1.0110643845978089</c:v>
                </c:pt>
                <c:pt idx="952">
                  <c:v>1.0109448263274765</c:v>
                </c:pt>
                <c:pt idx="953">
                  <c:v>1.0108278420952832</c:v>
                </c:pt>
                <c:pt idx="954">
                  <c:v>1.0107133496237208</c:v>
                </c:pt>
                <c:pt idx="955">
                  <c:v>1.0106012701064049</c:v>
                </c:pt>
                <c:pt idx="956">
                  <c:v>1.0104915280268747</c:v>
                </c:pt>
                <c:pt idx="957">
                  <c:v>1.0103840509885937</c:v>
                </c:pt>
                <c:pt idx="958">
                  <c:v>1.0102787695554163</c:v>
                </c:pt>
                <c:pt idx="959">
                  <c:v>1.0101756171017469</c:v>
                </c:pt>
                <c:pt idx="960">
                  <c:v>1.0100745296717015</c:v>
                </c:pt>
                <c:pt idx="961">
                  <c:v>1.0099754458466732</c:v>
                </c:pt>
                <c:pt idx="962">
                  <c:v>1.0098783066206909</c:v>
                </c:pt>
                <c:pt idx="963">
                  <c:v>1.0097830552830538</c:v>
                </c:pt>
                <c:pt idx="964">
                  <c:v>1.0096896373077764</c:v>
                </c:pt>
                <c:pt idx="965">
                  <c:v>1.0095980002493454</c:v>
                </c:pt>
                <c:pt idx="966">
                  <c:v>1.009508093644399</c:v>
                </c:pt>
                <c:pt idx="967">
                  <c:v>1.0212819787504248</c:v>
                </c:pt>
                <c:pt idx="968">
                  <c:v>1.0321028561985754</c:v>
                </c:pt>
                <c:pt idx="969">
                  <c:v>1.0421079968444851</c:v>
                </c:pt>
                <c:pt idx="970">
                  <c:v>1.0514066773955693</c:v>
                </c:pt>
                <c:pt idx="971">
                  <c:v>1.0600873784756544</c:v>
                </c:pt>
                <c:pt idx="972">
                  <c:v>1.0682227956878771</c:v>
                </c:pt>
                <c:pt idx="973">
                  <c:v>1.0758734182788758</c:v>
                </c:pt>
                <c:pt idx="974">
                  <c:v>1.0721381672474275</c:v>
                </c:pt>
                <c:pt idx="975">
                  <c:v>1.068936901142163</c:v>
                </c:pt>
                <c:pt idx="976">
                  <c:v>1.0661625672703996</c:v>
                </c:pt>
                <c:pt idx="977">
                  <c:v>1.0637350581034228</c:v>
                </c:pt>
                <c:pt idx="978">
                  <c:v>1.0615932047311645</c:v>
                </c:pt>
                <c:pt idx="979">
                  <c:v>1.0596894739679614</c:v>
                </c:pt>
                <c:pt idx="980">
                  <c:v>1.057986357870268</c:v>
                </c:pt>
                <c:pt idx="981">
                  <c:v>1.0548200288102665</c:v>
                </c:pt>
                <c:pt idx="982">
                  <c:v>1.0519851924886865</c:v>
                </c:pt>
                <c:pt idx="983">
                  <c:v>1.0494319609956697</c:v>
                </c:pt>
                <c:pt idx="984">
                  <c:v>1.0471200491453814</c:v>
                </c:pt>
                <c:pt idx="985">
                  <c:v>1.0450165560651496</c:v>
                </c:pt>
                <c:pt idx="986">
                  <c:v>1.0430943378275901</c:v>
                </c:pt>
                <c:pt idx="987">
                  <c:v>1.0413307943963626</c:v>
                </c:pt>
                <c:pt idx="988">
                  <c:v>1.038195450878479</c:v>
                </c:pt>
                <c:pt idx="989">
                  <c:v>1.0352804586744686</c:v>
                </c:pt>
                <c:pt idx="990">
                  <c:v>1.0325637911632299</c:v>
                </c:pt>
                <c:pt idx="991">
                  <c:v>1.0300263272105172</c:v>
                </c:pt>
                <c:pt idx="992">
                  <c:v>1.0276513789177686</c:v>
                </c:pt>
                <c:pt idx="993">
                  <c:v>1.0254243098895197</c:v>
                </c:pt>
                <c:pt idx="994">
                  <c:v>1.0233322241737499</c:v>
                </c:pt>
                <c:pt idx="995">
                  <c:v>1.0176599329943172</c:v>
                </c:pt>
                <c:pt idx="996">
                  <c:v>1.0120609742322046</c:v>
                </c:pt>
                <c:pt idx="997">
                  <c:v>1.0065304526031116</c:v>
                </c:pt>
                <c:pt idx="998">
                  <c:v>1.0010637309101802</c:v>
                </c:pt>
                <c:pt idx="999">
                  <c:v>0.99565640417316903</c:v>
                </c:pt>
                <c:pt idx="1000">
                  <c:v>0.99030427617477546</c:v>
                </c:pt>
                <c:pt idx="1001">
                  <c:v>0.98500333810363849</c:v>
                </c:pt>
                <c:pt idx="1002">
                  <c:v>0.98398069643894137</c:v>
                </c:pt>
                <c:pt idx="1003">
                  <c:v>0.98292115764344179</c:v>
                </c:pt>
                <c:pt idx="1004">
                  <c:v>0.98182265696203053</c:v>
                </c:pt>
                <c:pt idx="1005">
                  <c:v>0.98068297018546657</c:v>
                </c:pt>
                <c:pt idx="1006">
                  <c:v>0.97949969770603007</c:v>
                </c:pt>
                <c:pt idx="1007">
                  <c:v>0.97827024659030559</c:v>
                </c:pt>
                <c:pt idx="1008">
                  <c:v>0.97788753882905954</c:v>
                </c:pt>
                <c:pt idx="1009">
                  <c:v>0.97828035466228591</c:v>
                </c:pt>
                <c:pt idx="1010">
                  <c:v>0.97868979446212534</c:v>
                </c:pt>
                <c:pt idx="1011">
                  <c:v>0.9791169381660042</c:v>
                </c:pt>
                <c:pt idx="1012">
                  <c:v>0.97956296149001254</c:v>
                </c:pt>
                <c:pt idx="1013">
                  <c:v>0.98002914680736108</c:v>
                </c:pt>
                <c:pt idx="1014">
                  <c:v>0.98051689554677612</c:v>
                </c:pt>
                <c:pt idx="1015">
                  <c:v>0.97949584672751855</c:v>
                </c:pt>
                <c:pt idx="1016">
                  <c:v>0.97842903028057127</c:v>
                </c:pt>
                <c:pt idx="1017">
                  <c:v>0.97731326585318246</c:v>
                </c:pt>
                <c:pt idx="1018">
                  <c:v>0.97614506818037372</c:v>
                </c:pt>
                <c:pt idx="1019">
                  <c:v>0.97492060922867652</c:v>
                </c:pt>
                <c:pt idx="1020">
                  <c:v>0.97363567449036315</c:v>
                </c:pt>
                <c:pt idx="1021">
                  <c:v>0.97228561233337651</c:v>
                </c:pt>
                <c:pt idx="1022">
                  <c:v>0.97149298579821353</c:v>
                </c:pt>
                <c:pt idx="1023">
                  <c:v>0.97002819210702773</c:v>
                </c:pt>
                <c:pt idx="1024">
                  <c:v>0.96846792989026631</c:v>
                </c:pt>
                <c:pt idx="1025">
                  <c:v>0.96680244414984629</c:v>
                </c:pt>
                <c:pt idx="1026">
                  <c:v>0.96502058766397036</c:v>
                </c:pt>
                <c:pt idx="1027">
                  <c:v>0.96310956019619987</c:v>
                </c:pt>
                <c:pt idx="1028">
                  <c:v>0.96105458600357696</c:v>
                </c:pt>
                <c:pt idx="1029">
                  <c:v>0.95883851167411094</c:v>
                </c:pt>
                <c:pt idx="1030">
                  <c:v>0.95705786778148305</c:v>
                </c:pt>
                <c:pt idx="1031">
                  <c:v>0.95511481203597237</c:v>
                </c:pt>
                <c:pt idx="1032">
                  <c:v>0.95298584033268485</c:v>
                </c:pt>
                <c:pt idx="1033">
                  <c:v>0.95064263321978182</c:v>
                </c:pt>
                <c:pt idx="1034">
                  <c:v>0.94805074115776644</c:v>
                </c:pt>
                <c:pt idx="1035">
                  <c:v>0.94516780840788972</c:v>
                </c:pt>
                <c:pt idx="1036">
                  <c:v>0.94194113219681319</c:v>
                </c:pt>
                <c:pt idx="1037">
                  <c:v>0.94646196202353372</c:v>
                </c:pt>
                <c:pt idx="1038">
                  <c:v>0.95132566699205579</c:v>
                </c:pt>
                <c:pt idx="1039">
                  <c:v>0.95657624142216113</c:v>
                </c:pt>
                <c:pt idx="1040">
                  <c:v>0.96226607548111642</c:v>
                </c:pt>
                <c:pt idx="1041">
                  <c:v>0.96845816877752311</c:v>
                </c:pt>
                <c:pt idx="1042">
                  <c:v>0.97522911340496488</c:v>
                </c:pt>
                <c:pt idx="1043">
                  <c:v>0.98267318835950213</c:v>
                </c:pt>
                <c:pt idx="1044">
                  <c:v>0.98454388227314482</c:v>
                </c:pt>
                <c:pt idx="1045">
                  <c:v>0.98645605385324053</c:v>
                </c:pt>
                <c:pt idx="1046">
                  <c:v>0.98841127673091789</c:v>
                </c:pt>
                <c:pt idx="1047">
                  <c:v>0.99041121174310476</c:v>
                </c:pt>
                <c:pt idx="1048">
                  <c:v>0.99245761338215033</c:v>
                </c:pt>
                <c:pt idx="1049">
                  <c:v>0.99455233684731903</c:v>
                </c:pt>
                <c:pt idx="1050">
                  <c:v>0.99669734576648616</c:v>
                </c:pt>
                <c:pt idx="1051">
                  <c:v>0.99679564997666892</c:v>
                </c:pt>
                <c:pt idx="1052">
                  <c:v>0.99689454264137356</c:v>
                </c:pt>
                <c:pt idx="1053">
                  <c:v>0.99699402908381463</c:v>
                </c:pt>
                <c:pt idx="1054">
                  <c:v>0.99709411469188614</c:v>
                </c:pt>
                <c:pt idx="1055">
                  <c:v>0.99719480491915113</c:v>
                </c:pt>
                <c:pt idx="1056">
                  <c:v>0.99729610528584978</c:v>
                </c:pt>
                <c:pt idx="1057">
                  <c:v>0.99739802137993649</c:v>
                </c:pt>
                <c:pt idx="1058">
                  <c:v>0.99988846796463948</c:v>
                </c:pt>
                <c:pt idx="1059">
                  <c:v>1.0023555217607596</c:v>
                </c:pt>
                <c:pt idx="1060">
                  <c:v>1.0047998604311306</c:v>
                </c:pt>
                <c:pt idx="1061">
                  <c:v>1.0072221346170926</c:v>
                </c:pt>
                <c:pt idx="1062">
                  <c:v>1.0096229693961494</c:v>
                </c:pt>
                <c:pt idx="1063">
                  <c:v>1.0120029656423679</c:v>
                </c:pt>
                <c:pt idx="1064">
                  <c:v>1.014362701297284</c:v>
                </c:pt>
                <c:pt idx="1065">
                  <c:v>1.0169597728187392</c:v>
                </c:pt>
                <c:pt idx="1066">
                  <c:v>1.0194447018679396</c:v>
                </c:pt>
                <c:pt idx="1067">
                  <c:v>1.0218249395230627</c:v>
                </c:pt>
                <c:pt idx="1068">
                  <c:v>1.0241072647500435</c:v>
                </c:pt>
                <c:pt idx="1069">
                  <c:v>1.0262978610449003</c:v>
                </c:pt>
                <c:pt idx="1070">
                  <c:v>1.0284023825376298</c:v>
                </c:pt>
                <c:pt idx="1071">
                  <c:v>1.0304260112469474</c:v>
                </c:pt>
                <c:pt idx="1072">
                  <c:v>1.0274508420366133</c:v>
                </c:pt>
                <c:pt idx="1073">
                  <c:v>1.0246119454555931</c:v>
                </c:pt>
                <c:pt idx="1074">
                  <c:v>1.0218996039943342</c:v>
                </c:pt>
                <c:pt idx="1075">
                  <c:v>1.0193050377516517</c:v>
                </c:pt>
                <c:pt idx="1076">
                  <c:v>1.0168202907916997</c:v>
                </c:pt>
                <c:pt idx="1077">
                  <c:v>1.0144381339904176</c:v>
                </c:pt>
                <c:pt idx="1078">
                  <c:v>1.0121519816013711</c:v>
                </c:pt>
                <c:pt idx="1079">
                  <c:v>1.0119364521220806</c:v>
                </c:pt>
                <c:pt idx="1080">
                  <c:v>1.0117272264260349</c:v>
                </c:pt>
                <c:pt idx="1081">
                  <c:v>1.011524087711078</c:v>
                </c:pt>
                <c:pt idx="1082">
                  <c:v>1.0113268290308111</c:v>
                </c:pt>
                <c:pt idx="1083">
                  <c:v>1.0111352527398241</c:v>
                </c:pt>
                <c:pt idx="1084">
                  <c:v>1.0109491699760604</c:v>
                </c:pt>
                <c:pt idx="1085">
                  <c:v>1.0107684001774091</c:v>
                </c:pt>
                <c:pt idx="1086">
                  <c:v>1.0100618528296696</c:v>
                </c:pt>
                <c:pt idx="1087">
                  <c:v>1.0093673756657873</c:v>
                </c:pt>
                <c:pt idx="1088">
                  <c:v>1.0086846562332781</c:v>
                </c:pt>
                <c:pt idx="1089">
                  <c:v>1.0080133930122512</c:v>
                </c:pt>
                <c:pt idx="1090">
                  <c:v>1.0073532949323032</c:v>
                </c:pt>
                <c:pt idx="1091">
                  <c:v>1.0067040809151853</c:v>
                </c:pt>
                <c:pt idx="1092">
                  <c:v>1.0060654794416868</c:v>
                </c:pt>
                <c:pt idx="1093">
                  <c:v>1.006075416565638</c:v>
                </c:pt>
                <c:pt idx="1094">
                  <c:v>1.0060864022516451</c:v>
                </c:pt>
                <c:pt idx="1095">
                  <c:v>1.0060984174897338</c:v>
                </c:pt>
                <c:pt idx="1096">
                  <c:v>1.0061114436825218</c:v>
                </c:pt>
                <c:pt idx="1097">
                  <c:v>1.0061254626341813</c:v>
                </c:pt>
                <c:pt idx="1098">
                  <c:v>1.0061404565397658</c:v>
                </c:pt>
                <c:pt idx="1099">
                  <c:v>1.0061564079748955</c:v>
                </c:pt>
                <c:pt idx="1100">
                  <c:v>1.0046147899806235</c:v>
                </c:pt>
                <c:pt idx="1101">
                  <c:v>1.0030747453797835</c:v>
                </c:pt>
                <c:pt idx="1102">
                  <c:v>1.0015361901246997</c:v>
                </c:pt>
                <c:pt idx="1103">
                  <c:v>0.99999904037072418</c:v>
                </c:pt>
                <c:pt idx="1104">
                  <c:v>0.99846321244880132</c:v>
                </c:pt>
                <c:pt idx="1105">
                  <c:v>0.99692862283809613</c:v>
                </c:pt>
                <c:pt idx="1106">
                  <c:v>0.99539518813863381</c:v>
                </c:pt>
                <c:pt idx="1107">
                  <c:v>0.99536289573817005</c:v>
                </c:pt>
                <c:pt idx="1108">
                  <c:v>0.99533024713819906</c:v>
                </c:pt>
                <c:pt idx="1109">
                  <c:v>0.99529723622578359</c:v>
                </c:pt>
                <c:pt idx="1110">
                  <c:v>0.99526385674795059</c:v>
                </c:pt>
                <c:pt idx="1111">
                  <c:v>0.99523010230767261</c:v>
                </c:pt>
                <c:pt idx="1112">
                  <c:v>0.99346156143984465</c:v>
                </c:pt>
                <c:pt idx="1113">
                  <c:v>0.99165856313935774</c:v>
                </c:pt>
                <c:pt idx="1114">
                  <c:v>0.98981986123414811</c:v>
                </c:pt>
                <c:pt idx="1115">
                  <c:v>0.98794414393940855</c:v>
                </c:pt>
                <c:pt idx="1116">
                  <c:v>0.98603002919570981</c:v>
                </c:pt>
                <c:pt idx="1117">
                  <c:v>0.98407605958420574</c:v>
                </c:pt>
                <c:pt idx="1118">
                  <c:v>0.98208069677170595</c:v>
                </c:pt>
                <c:pt idx="1119">
                  <c:v>0.98175329276599543</c:v>
                </c:pt>
                <c:pt idx="1120">
                  <c:v>0.98141368477779045</c:v>
                </c:pt>
                <c:pt idx="1121">
                  <c:v>0.98221106801168523</c:v>
                </c:pt>
                <c:pt idx="1122">
                  <c:v>0.98303343289252587</c:v>
                </c:pt>
                <c:pt idx="1123">
                  <c:v>0.98388198659627391</c:v>
                </c:pt>
                <c:pt idx="1124">
                  <c:v>0.98475801628175841</c:v>
                </c:pt>
                <c:pt idx="1125">
                  <c:v>0.98566289590241063</c:v>
                </c:pt>
                <c:pt idx="1126">
                  <c:v>0.98659809373373075</c:v>
                </c:pt>
                <c:pt idx="1127">
                  <c:v>0.98768750311288822</c:v>
                </c:pt>
                <c:pt idx="1128">
                  <c:v>0.9876562611332127</c:v>
                </c:pt>
                <c:pt idx="1129">
                  <c:v>0.98762424604022625</c:v>
                </c:pt>
                <c:pt idx="1130">
                  <c:v>0.98759142877640693</c:v>
                </c:pt>
                <c:pt idx="1131">
                  <c:v>0.98755777880954132</c:v>
                </c:pt>
                <c:pt idx="1132">
                  <c:v>0.98752326403796753</c:v>
                </c:pt>
                <c:pt idx="1133">
                  <c:v>0.98748785068841716</c:v>
                </c:pt>
                <c:pt idx="1134">
                  <c:v>0.98732921002757135</c:v>
                </c:pt>
                <c:pt idx="1135">
                  <c:v>0.98695353662196084</c:v>
                </c:pt>
                <c:pt idx="1136">
                  <c:v>0.98656757566671427</c:v>
                </c:pt>
                <c:pt idx="1137">
                  <c:v>0.98617089724237317</c:v>
                </c:pt>
                <c:pt idx="1138">
                  <c:v>0.98576304704924722</c:v>
                </c:pt>
                <c:pt idx="1139">
                  <c:v>0.98534354464789864</c:v>
                </c:pt>
                <c:pt idx="1140">
                  <c:v>0.98491188154445219</c:v>
                </c:pt>
                <c:pt idx="1141">
                  <c:v>0.98446751910442609</c:v>
                </c:pt>
                <c:pt idx="1142">
                  <c:v>0.9854531804348986</c:v>
                </c:pt>
                <c:pt idx="1143">
                  <c:v>0.98646288174750008</c:v>
                </c:pt>
                <c:pt idx="1144">
                  <c:v>0.98749753651124172</c:v>
                </c:pt>
                <c:pt idx="1145">
                  <c:v>0.98855810633480223</c:v>
                </c:pt>
                <c:pt idx="1146">
                  <c:v>0.98964560425609482</c:v>
                </c:pt>
                <c:pt idx="1147">
                  <c:v>0.99076109831091064</c:v>
                </c:pt>
                <c:pt idx="1148">
                  <c:v>0.99190571540908945</c:v>
                </c:pt>
                <c:pt idx="1149">
                  <c:v>0.99266254302123524</c:v>
                </c:pt>
                <c:pt idx="1150">
                  <c:v>0.99342792412014502</c:v>
                </c:pt>
                <c:pt idx="1151">
                  <c:v>0.99420201617330028</c:v>
                </c:pt>
                <c:pt idx="1152">
                  <c:v>0.99498498075585939</c:v>
                </c:pt>
                <c:pt idx="1153">
                  <c:v>0.99577698369106105</c:v>
                </c:pt>
                <c:pt idx="1154">
                  <c:v>0.99657819519656943</c:v>
                </c:pt>
                <c:pt idx="1155">
                  <c:v>0.99738879003714809</c:v>
                </c:pt>
                <c:pt idx="1156">
                  <c:v>0.9973819535808246</c:v>
                </c:pt>
                <c:pt idx="1157">
                  <c:v>0.9973750812322395</c:v>
                </c:pt>
                <c:pt idx="1158">
                  <c:v>0.99736817270798173</c:v>
                </c:pt>
                <c:pt idx="1159">
                  <c:v>0.99736122772164992</c:v>
                </c:pt>
                <c:pt idx="1160">
                  <c:v>0.99735424598381017</c:v>
                </c:pt>
                <c:pt idx="1161">
                  <c:v>0.99734722720196112</c:v>
                </c:pt>
                <c:pt idx="1162">
                  <c:v>0.99734017108047945</c:v>
                </c:pt>
                <c:pt idx="1163">
                  <c:v>0.99733307732059662</c:v>
                </c:pt>
                <c:pt idx="1164">
                  <c:v>0.99732594562034282</c:v>
                </c:pt>
                <c:pt idx="1165">
                  <c:v>0.99731877567451732</c:v>
                </c:pt>
                <c:pt idx="1166">
                  <c:v>0.99731156717462888</c:v>
                </c:pt>
                <c:pt idx="1167">
                  <c:v>0.99730431980886203</c:v>
                </c:pt>
                <c:pt idx="1168">
                  <c:v>0.99729703326202945</c:v>
                </c:pt>
                <c:pt idx="1169">
                  <c:v>0.99728970721557197</c:v>
                </c:pt>
                <c:pt idx="1170">
                  <c:v>0.99742596705337783</c:v>
                </c:pt>
                <c:pt idx="1171">
                  <c:v>0.99756285097859776</c:v>
                </c:pt>
                <c:pt idx="1172">
                  <c:v>0.99770036335095313</c:v>
                </c:pt>
                <c:pt idx="1173">
                  <c:v>0.99783850857144019</c:v>
                </c:pt>
                <c:pt idx="1174">
                  <c:v>0.99797729108278821</c:v>
                </c:pt>
                <c:pt idx="1175">
                  <c:v>0.99811671536998992</c:v>
                </c:pt>
                <c:pt idx="1176">
                  <c:v>0.99825678596074086</c:v>
                </c:pt>
                <c:pt idx="1177">
                  <c:v>0.99825374182184023</c:v>
                </c:pt>
                <c:pt idx="1178">
                  <c:v>0.99825068703236985</c:v>
                </c:pt>
                <c:pt idx="1179">
                  <c:v>0.99824762153634794</c:v>
                </c:pt>
                <c:pt idx="1180">
                  <c:v>0.99824454527737605</c:v>
                </c:pt>
                <c:pt idx="1181">
                  <c:v>0.99824145819868226</c:v>
                </c:pt>
                <c:pt idx="1182">
                  <c:v>0.99823836024307167</c:v>
                </c:pt>
                <c:pt idx="1183">
                  <c:v>0.99823525135296887</c:v>
                </c:pt>
                <c:pt idx="1184">
                  <c:v>0.99823213147036705</c:v>
                </c:pt>
                <c:pt idx="1185">
                  <c:v>0.99822900053687358</c:v>
                </c:pt>
                <c:pt idx="1186">
                  <c:v>0.99822585849365641</c:v>
                </c:pt>
                <c:pt idx="1187">
                  <c:v>0.99822270528148926</c:v>
                </c:pt>
                <c:pt idx="1188">
                  <c:v>0.99821954084070064</c:v>
                </c:pt>
                <c:pt idx="1189">
                  <c:v>0.99821636511121703</c:v>
                </c:pt>
                <c:pt idx="1190">
                  <c:v>0.99821317803251086</c:v>
                </c:pt>
                <c:pt idx="1191">
                  <c:v>0.99820997954364654</c:v>
                </c:pt>
                <c:pt idx="1192">
                  <c:v>0.99820676958322585</c:v>
                </c:pt>
                <c:pt idx="1193">
                  <c:v>0.9982035480894349</c:v>
                </c:pt>
                <c:pt idx="1194">
                  <c:v>0.99820031499998918</c:v>
                </c:pt>
                <c:pt idx="1195">
                  <c:v>0.99819707025218041</c:v>
                </c:pt>
                <c:pt idx="1196">
                  <c:v>0.99819381378282201</c:v>
                </c:pt>
                <c:pt idx="1197">
                  <c:v>0.99819054552829545</c:v>
                </c:pt>
                <c:pt idx="1198">
                  <c:v>0.99818726542449498</c:v>
                </c:pt>
                <c:pt idx="1199">
                  <c:v>0.99818397340687559</c:v>
                </c:pt>
                <c:pt idx="1200">
                  <c:v>0.99818066941039563</c:v>
                </c:pt>
                <c:pt idx="1201">
                  <c:v>0.99817735336956637</c:v>
                </c:pt>
                <c:pt idx="1202">
                  <c:v>0.99817402521839393</c:v>
                </c:pt>
                <c:pt idx="1203">
                  <c:v>0.99817068489042415</c:v>
                </c:pt>
                <c:pt idx="1204">
                  <c:v>0.99816733231870358</c:v>
                </c:pt>
                <c:pt idx="1205">
                  <c:v>0.99816396743578939</c:v>
                </c:pt>
                <c:pt idx="1206">
                  <c:v>0.99816059017374281</c:v>
                </c:pt>
                <c:pt idx="1207">
                  <c:v>0.99815720046412426</c:v>
                </c:pt>
                <c:pt idx="1208">
                  <c:v>0.99815379823798911</c:v>
                </c:pt>
                <c:pt idx="1209">
                  <c:v>0.99815038342588214</c:v>
                </c:pt>
                <c:pt idx="1210">
                  <c:v>0.99814695595783576</c:v>
                </c:pt>
                <c:pt idx="1211">
                  <c:v>0.99814351576335192</c:v>
                </c:pt>
                <c:pt idx="1212">
                  <c:v>0.99814006277142875</c:v>
                </c:pt>
                <c:pt idx="1213">
                  <c:v>0.99813659691051038</c:v>
                </c:pt>
                <c:pt idx="1214">
                  <c:v>0.99813311810853167</c:v>
                </c:pt>
                <c:pt idx="1215">
                  <c:v>0.99812962629286306</c:v>
                </c:pt>
                <c:pt idx="1216">
                  <c:v>0.99812612139035606</c:v>
                </c:pt>
                <c:pt idx="1217">
                  <c:v>0.99812260332728686</c:v>
                </c:pt>
                <c:pt idx="1218">
                  <c:v>0.99811907202940364</c:v>
                </c:pt>
                <c:pt idx="1219">
                  <c:v>0.99811552742186771</c:v>
                </c:pt>
                <c:pt idx="1220">
                  <c:v>0.99811196942930214</c:v>
                </c:pt>
                <c:pt idx="1221">
                  <c:v>0.9981083979757327</c:v>
                </c:pt>
                <c:pt idx="1222">
                  <c:v>0.9981048129846366</c:v>
                </c:pt>
                <c:pt idx="1223">
                  <c:v>0.998101214378882</c:v>
                </c:pt>
                <c:pt idx="1224">
                  <c:v>0.99809760208077769</c:v>
                </c:pt>
                <c:pt idx="1225">
                  <c:v>0.99809397601201322</c:v>
                </c:pt>
                <c:pt idx="1226">
                  <c:v>0.9980903360937059</c:v>
                </c:pt>
                <c:pt idx="1227">
                  <c:v>0.99808668224634389</c:v>
                </c:pt>
                <c:pt idx="1228">
                  <c:v>0.99808301438983105</c:v>
                </c:pt>
                <c:pt idx="1229">
                  <c:v>0.99807933244342983</c:v>
                </c:pt>
                <c:pt idx="1230">
                  <c:v>0.99807563632580831</c:v>
                </c:pt>
                <c:pt idx="1231">
                  <c:v>0.99807192595497907</c:v>
                </c:pt>
                <c:pt idx="1232">
                  <c:v>0.99806820124841733</c:v>
                </c:pt>
                <c:pt idx="1233">
                  <c:v>0.99867935869892588</c:v>
                </c:pt>
                <c:pt idx="1234">
                  <c:v>0.99929062406335389</c:v>
                </c:pt>
                <c:pt idx="1235">
                  <c:v>0.99990200286444431</c:v>
                </c:pt>
                <c:pt idx="1236">
                  <c:v>1.0005135006243604</c:v>
                </c:pt>
                <c:pt idx="1237">
                  <c:v>1.0011251228649587</c:v>
                </c:pt>
                <c:pt idx="1238">
                  <c:v>1.0017368751081204</c:v>
                </c:pt>
                <c:pt idx="1239">
                  <c:v>1.0023487628759515</c:v>
                </c:pt>
                <c:pt idx="1240">
                  <c:v>1.0023432589953318</c:v>
                </c:pt>
                <c:pt idx="1241">
                  <c:v>1.0023377808495713</c:v>
                </c:pt>
                <c:pt idx="1242">
                  <c:v>1.0023323282585914</c:v>
                </c:pt>
                <c:pt idx="1243">
                  <c:v>1.002326901043991</c:v>
                </c:pt>
                <c:pt idx="1244">
                  <c:v>1.0023214990290243</c:v>
                </c:pt>
                <c:pt idx="1245">
                  <c:v>1.0023161220385843</c:v>
                </c:pt>
                <c:pt idx="1246">
                  <c:v>1.0023107698991813</c:v>
                </c:pt>
                <c:pt idx="1247">
                  <c:v>1.0023054424389273</c:v>
                </c:pt>
                <c:pt idx="1248">
                  <c:v>1.0023001394875146</c:v>
                </c:pt>
                <c:pt idx="1249">
                  <c:v>1.002294860876199</c:v>
                </c:pt>
                <c:pt idx="1250">
                  <c:v>1.0022896064377831</c:v>
                </c:pt>
                <c:pt idx="1251">
                  <c:v>1.0022843760065958</c:v>
                </c:pt>
                <c:pt idx="1252">
                  <c:v>1.0022791694184776</c:v>
                </c:pt>
                <c:pt idx="1253">
                  <c:v>1.0022739865107617</c:v>
                </c:pt>
                <c:pt idx="1254">
                  <c:v>1.0022688271222582</c:v>
                </c:pt>
                <c:pt idx="1255">
                  <c:v>1.0022636910932363</c:v>
                </c:pt>
                <c:pt idx="1256">
                  <c:v>1.0022585782654088</c:v>
                </c:pt>
                <c:pt idx="1257">
                  <c:v>1.0022534884819152</c:v>
                </c:pt>
                <c:pt idx="1258">
                  <c:v>1.0022484215873062</c:v>
                </c:pt>
                <c:pt idx="1259">
                  <c:v>1.0022433774275268</c:v>
                </c:pt>
                <c:pt idx="1260">
                  <c:v>1.002238355849864</c:v>
                </c:pt>
                <c:pt idx="1261">
                  <c:v>1.0043332381091949</c:v>
                </c:pt>
                <c:pt idx="1262">
                  <c:v>1.0063934757728663</c:v>
                </c:pt>
                <c:pt idx="1263">
                  <c:v>1.008420126890146</c:v>
                </c:pt>
                <c:pt idx="1264">
                  <c:v>1.0104142012948518</c:v>
                </c:pt>
                <c:pt idx="1265">
                  <c:v>1.0123766635245186</c:v>
                </c:pt>
                <c:pt idx="1266">
                  <c:v>1.0143084355202741</c:v>
                </c:pt>
                <c:pt idx="1267">
                  <c:v>1.016210399127057</c:v>
                </c:pt>
                <c:pt idx="1268">
                  <c:v>1.0159547678762286</c:v>
                </c:pt>
                <c:pt idx="1269">
                  <c:v>1.015707130412427</c:v>
                </c:pt>
                <c:pt idx="1270">
                  <c:v>1.0154671172147207</c:v>
                </c:pt>
                <c:pt idx="1271">
                  <c:v>1.0152343812115392</c:v>
                </c:pt>
                <c:pt idx="1272">
                  <c:v>1.0150085960999404</c:v>
                </c:pt>
                <c:pt idx="1273">
                  <c:v>1.0147894548137875</c:v>
                </c:pt>
                <c:pt idx="1274">
                  <c:v>1.0145766681256148</c:v>
                </c:pt>
                <c:pt idx="1275">
                  <c:v>1.0143699633687819</c:v>
                </c:pt>
                <c:pt idx="1276">
                  <c:v>1.0141690832680206</c:v>
                </c:pt>
                <c:pt idx="1277">
                  <c:v>1.0139737848677453</c:v>
                </c:pt>
                <c:pt idx="1278">
                  <c:v>1.0137838385487457</c:v>
                </c:pt>
                <c:pt idx="1279">
                  <c:v>1.0135990271248991</c:v>
                </c:pt>
                <c:pt idx="1280">
                  <c:v>1.0134191450123007</c:v>
                </c:pt>
                <c:pt idx="1281">
                  <c:v>1.013243997464242</c:v>
                </c:pt>
                <c:pt idx="1282">
                  <c:v>1.0130733998659505</c:v>
                </c:pt>
                <c:pt idx="1283">
                  <c:v>1.0129071770837335</c:v>
                </c:pt>
                <c:pt idx="1284">
                  <c:v>1.0127451628636843</c:v>
                </c:pt>
                <c:pt idx="1285">
                  <c:v>1.0125871992756206</c:v>
                </c:pt>
                <c:pt idx="1286">
                  <c:v>1.0124331361982766</c:v>
                </c:pt>
                <c:pt idx="1287">
                  <c:v>1.0122828308423117</c:v>
                </c:pt>
                <c:pt idx="1288">
                  <c:v>1.0121361473078241</c:v>
                </c:pt>
                <c:pt idx="1289">
                  <c:v>1.0119929561735848</c:v>
                </c:pt>
                <c:pt idx="1290">
                  <c:v>1.0118531341153116</c:v>
                </c:pt>
                <c:pt idx="1291">
                  <c:v>1.0117165635506407</c:v>
                </c:pt>
                <c:pt idx="1292">
                  <c:v>1.0115831323086131</c:v>
                </c:pt>
                <c:pt idx="1293">
                  <c:v>1.0114527333217742</c:v>
                </c:pt>
                <c:pt idx="1294">
                  <c:v>1.0113252643390418</c:v>
                </c:pt>
                <c:pt idx="1295">
                  <c:v>1.0112006276577654</c:v>
                </c:pt>
                <c:pt idx="1296">
                  <c:v>1.0097889738749342</c:v>
                </c:pt>
                <c:pt idx="1297">
                  <c:v>1.0083974853019362</c:v>
                </c:pt>
                <c:pt idx="1298">
                  <c:v>1.0070256719109523</c:v>
                </c:pt>
                <c:pt idx="1299">
                  <c:v>1.0056730607308497</c:v>
                </c:pt>
                <c:pt idx="1300">
                  <c:v>1.0043391950751746</c:v>
                </c:pt>
                <c:pt idx="1301">
                  <c:v>1.0030236338130849</c:v>
                </c:pt>
                <c:pt idx="1302">
                  <c:v>1.0017259506802949</c:v>
                </c:pt>
                <c:pt idx="1303">
                  <c:v>1.0017235559443756</c:v>
                </c:pt>
                <c:pt idx="1304">
                  <c:v>1.0017211686063643</c:v>
                </c:pt>
                <c:pt idx="1305">
                  <c:v>1.0017187886320504</c:v>
                </c:pt>
                <c:pt idx="1306">
                  <c:v>1.0017164159874219</c:v>
                </c:pt>
                <c:pt idx="1307">
                  <c:v>1.0017140506386857</c:v>
                </c:pt>
                <c:pt idx="1308">
                  <c:v>1.0017116925522505</c:v>
                </c:pt>
                <c:pt idx="1309">
                  <c:v>1.0017093416947407</c:v>
                </c:pt>
                <c:pt idx="1310">
                  <c:v>1.0053064534709064</c:v>
                </c:pt>
                <c:pt idx="1311">
                  <c:v>1.0088201283170737</c:v>
                </c:pt>
                <c:pt idx="1312">
                  <c:v>1.012254239318614</c:v>
                </c:pt>
                <c:pt idx="1313">
                  <c:v>1.015612390247834</c:v>
                </c:pt>
                <c:pt idx="1314">
                  <c:v>1.0188979402599507</c:v>
                </c:pt>
                <c:pt idx="1315">
                  <c:v>1.0221140258025512</c:v>
                </c:pt>
                <c:pt idx="1316">
                  <c:v>1.0252635801091534</c:v>
                </c:pt>
                <c:pt idx="1317">
                  <c:v>1.0246673910758193</c:v>
                </c:pt>
                <c:pt idx="1318">
                  <c:v>1.024099369981105</c:v>
                </c:pt>
                <c:pt idx="1319">
                  <c:v>1.0235575627510098</c:v>
                </c:pt>
                <c:pt idx="1320">
                  <c:v>1.0230401923037777</c:v>
                </c:pt>
                <c:pt idx="1321">
                  <c:v>1.0225456389199148</c:v>
                </c:pt>
                <c:pt idx="1322">
                  <c:v>1.0164611644363033</c:v>
                </c:pt>
                <c:pt idx="1323">
                  <c:v>1.0104366931066682</c:v>
                </c:pt>
                <c:pt idx="1324">
                  <c:v>1.0044662144815861</c:v>
                </c:pt>
                <c:pt idx="1325">
                  <c:v>0.99854394847116812</c:v>
                </c:pt>
                <c:pt idx="1326">
                  <c:v>0.992664311703639</c:v>
                </c:pt>
                <c:pt idx="1327">
                  <c:v>0.98682188614194932</c:v>
                </c:pt>
                <c:pt idx="1328">
                  <c:v>0.98101138951590006</c:v>
                </c:pt>
                <c:pt idx="1329">
                  <c:v>0.98683493791131849</c:v>
                </c:pt>
                <c:pt idx="1330">
                  <c:v>0.99267135822224339</c:v>
                </c:pt>
                <c:pt idx="1331">
                  <c:v>0.99852570004210961</c:v>
                </c:pt>
                <c:pt idx="1332">
                  <c:v>1.0044030470874818</c:v>
                </c:pt>
                <c:pt idx="1333">
                  <c:v>1.0103085432376941</c:v>
                </c:pt>
                <c:pt idx="1334">
                  <c:v>1.0112628581727376</c:v>
                </c:pt>
                <c:pt idx="1335">
                  <c:v>1.0122525296171625</c:v>
                </c:pt>
                <c:pt idx="1336">
                  <c:v>1.0068891383323171</c:v>
                </c:pt>
                <c:pt idx="1337">
                  <c:v>1.0015970132602852</c:v>
                </c:pt>
                <c:pt idx="1338">
                  <c:v>0.99108859175013508</c:v>
                </c:pt>
                <c:pt idx="1339">
                  <c:v>0.98035774491635397</c:v>
                </c:pt>
                <c:pt idx="1340">
                  <c:v>0.96936569039570653</c:v>
                </c:pt>
                <c:pt idx="1341">
                  <c:v>0.96898802222986069</c:v>
                </c:pt>
                <c:pt idx="1342">
                  <c:v>0.96860081209437476</c:v>
                </c:pt>
                <c:pt idx="1343">
                  <c:v>0.96820361008033029</c:v>
                </c:pt>
                <c:pt idx="1344">
                  <c:v>0.96779593749231674</c:v>
                </c:pt>
                <c:pt idx="1345">
                  <c:v>0.97866197543658595</c:v>
                </c:pt>
                <c:pt idx="1346">
                  <c:v>0.98363588699682536</c:v>
                </c:pt>
                <c:pt idx="1347">
                  <c:v>0.98903150622369163</c:v>
                </c:pt>
                <c:pt idx="1348">
                  <c:v>0.98854533445800985</c:v>
                </c:pt>
                <c:pt idx="1349">
                  <c:v>0.98804153983912923</c:v>
                </c:pt>
                <c:pt idx="1350">
                  <c:v>0.98751913237942701</c:v>
                </c:pt>
                <c:pt idx="1351">
                  <c:v>0.98697704626861316</c:v>
                </c:pt>
                <c:pt idx="1352">
                  <c:v>0.98023712651560291</c:v>
                </c:pt>
                <c:pt idx="1353">
                  <c:v>0.98708306422996606</c:v>
                </c:pt>
                <c:pt idx="1354">
                  <c:v>0.99390546314593087</c:v>
                </c:pt>
                <c:pt idx="1355">
                  <c:v>1.0007123078872839</c:v>
                </c:pt>
                <c:pt idx="1356">
                  <c:v>1.0075113704299608</c:v>
                </c:pt>
                <c:pt idx="1357">
                  <c:v>1.0143102673661479</c:v>
                </c:pt>
                <c:pt idx="1358">
                  <c:v>1.0146003272188631</c:v>
                </c:pt>
                <c:pt idx="1359">
                  <c:v>1.0136824474445778</c:v>
                </c:pt>
                <c:pt idx="1360">
                  <c:v>1.0052755036993972</c:v>
                </c:pt>
                <c:pt idx="1361">
                  <c:v>0.99694307263604465</c:v>
                </c:pt>
                <c:pt idx="1362">
                  <c:v>0.98867033622155998</c:v>
                </c:pt>
                <c:pt idx="1363">
                  <c:v>0.98044285640352657</c:v>
                </c:pt>
                <c:pt idx="1364">
                  <c:v>0.97224642624374846</c:v>
                </c:pt>
                <c:pt idx="1365">
                  <c:v>0.97794121942834911</c:v>
                </c:pt>
                <c:pt idx="1366">
                  <c:v>0.98611954069972707</c:v>
                </c:pt>
                <c:pt idx="1367">
                  <c:v>0.99434757203184598</c:v>
                </c:pt>
                <c:pt idx="1368">
                  <c:v>1.002639757553476</c:v>
                </c:pt>
                <c:pt idx="1369">
                  <c:v>1.0110109704946679</c:v>
                </c:pt>
                <c:pt idx="1370">
                  <c:v>1.0125801178835523</c:v>
                </c:pt>
                <c:pt idx="1371">
                  <c:v>1.0142361959110822</c:v>
                </c:pt>
                <c:pt idx="1372">
                  <c:v>1.0113168935943617</c:v>
                </c:pt>
                <c:pt idx="1373">
                  <c:v>1.0096544292903387</c:v>
                </c:pt>
                <c:pt idx="1374">
                  <c:v>1.0069839968635945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  <c:pt idx="1362">
                        <c:v>45269</c:v>
                      </c:pt>
                      <c:pt idx="1363">
                        <c:v>45270</c:v>
                      </c:pt>
                      <c:pt idx="1364">
                        <c:v>45271</c:v>
                      </c:pt>
                      <c:pt idx="1365">
                        <c:v>45272</c:v>
                      </c:pt>
                      <c:pt idx="1366">
                        <c:v>45273</c:v>
                      </c:pt>
                      <c:pt idx="1367">
                        <c:v>45274</c:v>
                      </c:pt>
                      <c:pt idx="1368">
                        <c:v>45275</c:v>
                      </c:pt>
                      <c:pt idx="1369">
                        <c:v>45276</c:v>
                      </c:pt>
                      <c:pt idx="1370">
                        <c:v>45277</c:v>
                      </c:pt>
                      <c:pt idx="1371">
                        <c:v>45278</c:v>
                      </c:pt>
                      <c:pt idx="1372">
                        <c:v>45279</c:v>
                      </c:pt>
                      <c:pt idx="1373">
                        <c:v>45280</c:v>
                      </c:pt>
                      <c:pt idx="1374">
                        <c:v>45281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  <c:pt idx="1362">
                        <c:v>45269</c:v>
                      </c:pt>
                      <c:pt idx="1363">
                        <c:v>45270</c:v>
                      </c:pt>
                      <c:pt idx="1364">
                        <c:v>45271</c:v>
                      </c:pt>
                      <c:pt idx="1365">
                        <c:v>45272</c:v>
                      </c:pt>
                      <c:pt idx="1366">
                        <c:v>45273</c:v>
                      </c:pt>
                      <c:pt idx="1367">
                        <c:v>45274</c:v>
                      </c:pt>
                      <c:pt idx="1368">
                        <c:v>45275</c:v>
                      </c:pt>
                      <c:pt idx="1369">
                        <c:v>45276</c:v>
                      </c:pt>
                      <c:pt idx="1370">
                        <c:v>45277</c:v>
                      </c:pt>
                      <c:pt idx="1371">
                        <c:v>45278</c:v>
                      </c:pt>
                      <c:pt idx="1372">
                        <c:v>45279</c:v>
                      </c:pt>
                      <c:pt idx="1373">
                        <c:v>45280</c:v>
                      </c:pt>
                      <c:pt idx="1374">
                        <c:v>45281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log'!$H$2:$H$1500</c:f>
              <c:numCache>
                <c:formatCode>General</c:formatCode>
                <c:ptCount val="1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  <c:pt idx="735">
                  <c:v>2</c:v>
                </c:pt>
                <c:pt idx="736">
                  <c:v>3</c:v>
                </c:pt>
                <c:pt idx="737">
                  <c:v>2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5.3333333333334849</c:v>
                </c:pt>
                <c:pt idx="751">
                  <c:v>5.6666666666669698</c:v>
                </c:pt>
                <c:pt idx="752">
                  <c:v>6</c:v>
                </c:pt>
                <c:pt idx="753">
                  <c:v>6.1999999999998181</c:v>
                </c:pt>
                <c:pt idx="754">
                  <c:v>6.3999999999996362</c:v>
                </c:pt>
                <c:pt idx="755">
                  <c:v>6.5999999999994543</c:v>
                </c:pt>
                <c:pt idx="756">
                  <c:v>1.7999999999992724</c:v>
                </c:pt>
                <c:pt idx="757">
                  <c:v>1.6666666666665151</c:v>
                </c:pt>
                <c:pt idx="758">
                  <c:v>1.4761904761903679</c:v>
                </c:pt>
                <c:pt idx="759">
                  <c:v>1.2857142857146755</c:v>
                </c:pt>
                <c:pt idx="760">
                  <c:v>1.2285714285721951</c:v>
                </c:pt>
                <c:pt idx="761">
                  <c:v>1.1714285714297148</c:v>
                </c:pt>
                <c:pt idx="762">
                  <c:v>1.1142857142872344</c:v>
                </c:pt>
                <c:pt idx="763">
                  <c:v>1.0571428571447541</c:v>
                </c:pt>
                <c:pt idx="764">
                  <c:v>1</c:v>
                </c:pt>
                <c:pt idx="765">
                  <c:v>0.96825396825397547</c:v>
                </c:pt>
                <c:pt idx="766">
                  <c:v>0.93650793650795094</c:v>
                </c:pt>
                <c:pt idx="767">
                  <c:v>0.90476190476192642</c:v>
                </c:pt>
                <c:pt idx="768">
                  <c:v>0.87301587301590189</c:v>
                </c:pt>
                <c:pt idx="769">
                  <c:v>0.84126984126987736</c:v>
                </c:pt>
                <c:pt idx="770">
                  <c:v>0.80952380952385283</c:v>
                </c:pt>
                <c:pt idx="771">
                  <c:v>0.77777777777919255</c:v>
                </c:pt>
                <c:pt idx="772">
                  <c:v>0.77777777777919255</c:v>
                </c:pt>
                <c:pt idx="773">
                  <c:v>0.77777777777737356</c:v>
                </c:pt>
                <c:pt idx="774">
                  <c:v>0.66666666666606034</c:v>
                </c:pt>
                <c:pt idx="775">
                  <c:v>0.55555555555474712</c:v>
                </c:pt>
                <c:pt idx="776">
                  <c:v>0.44444444444343389</c:v>
                </c:pt>
                <c:pt idx="777">
                  <c:v>0.33333333333212067</c:v>
                </c:pt>
                <c:pt idx="778">
                  <c:v>0.22222222222080745</c:v>
                </c:pt>
                <c:pt idx="779">
                  <c:v>0.11111111110949423</c:v>
                </c:pt>
                <c:pt idx="780">
                  <c:v>0</c:v>
                </c:pt>
                <c:pt idx="781">
                  <c:v>0.28560303106587526</c:v>
                </c:pt>
                <c:pt idx="782">
                  <c:v>0.57124313899157642</c:v>
                </c:pt>
                <c:pt idx="783">
                  <c:v>0.85692032859014944</c:v>
                </c:pt>
                <c:pt idx="784">
                  <c:v>1.1426346046755498</c:v>
                </c:pt>
                <c:pt idx="785">
                  <c:v>1.4283859720626424</c:v>
                </c:pt>
                <c:pt idx="786">
                  <c:v>1.7141744355662922</c:v>
                </c:pt>
                <c:pt idx="787">
                  <c:v>2</c:v>
                </c:pt>
                <c:pt idx="788">
                  <c:v>1.7143969689341247</c:v>
                </c:pt>
                <c:pt idx="789">
                  <c:v>1.4287568610084236</c:v>
                </c:pt>
                <c:pt idx="790">
                  <c:v>1.1430796714098506</c:v>
                </c:pt>
                <c:pt idx="791">
                  <c:v>0.85736539532445022</c:v>
                </c:pt>
                <c:pt idx="792">
                  <c:v>0.5716140279373576</c:v>
                </c:pt>
                <c:pt idx="793">
                  <c:v>0.28582556443370777</c:v>
                </c:pt>
                <c:pt idx="794">
                  <c:v>0</c:v>
                </c:pt>
                <c:pt idx="795">
                  <c:v>0.5709842064447912</c:v>
                </c:pt>
                <c:pt idx="796">
                  <c:v>1.1421164705479896</c:v>
                </c:pt>
                <c:pt idx="797">
                  <c:v>1.7133968307011855</c:v>
                </c:pt>
                <c:pt idx="798">
                  <c:v>2.2848253253064286</c:v>
                </c:pt>
                <c:pt idx="799">
                  <c:v>2.8564019927753179</c:v>
                </c:pt>
                <c:pt idx="800">
                  <c:v>3.4281268715294573</c:v>
                </c:pt>
                <c:pt idx="801">
                  <c:v>4</c:v>
                </c:pt>
                <c:pt idx="802">
                  <c:v>3.5718729364125466</c:v>
                </c:pt>
                <c:pt idx="803">
                  <c:v>3.1435978151666859</c:v>
                </c:pt>
                <c:pt idx="804">
                  <c:v>2.7151745978708277</c:v>
                </c:pt>
                <c:pt idx="805">
                  <c:v>2.2866032461229224</c:v>
                </c:pt>
                <c:pt idx="806">
                  <c:v>1.8578837215113708</c:v>
                </c:pt>
                <c:pt idx="807">
                  <c:v>1.4290159856145692</c:v>
                </c:pt>
                <c:pt idx="808">
                  <c:v>1</c:v>
                </c:pt>
                <c:pt idx="809">
                  <c:v>1.14274624087966</c:v>
                </c:pt>
                <c:pt idx="810">
                  <c:v>1.2855294411124305</c:v>
                </c:pt>
                <c:pt idx="811">
                  <c:v>1.4283496054817988</c:v>
                </c:pt>
                <c:pt idx="812">
                  <c:v>1.5712067387703428</c:v>
                </c:pt>
                <c:pt idx="813">
                  <c:v>1.7141008457629141</c:v>
                </c:pt>
                <c:pt idx="814">
                  <c:v>1.8570319312439096</c:v>
                </c:pt>
                <c:pt idx="815">
                  <c:v>2</c:v>
                </c:pt>
                <c:pt idx="816">
                  <c:v>2.5138177973012716</c:v>
                </c:pt>
                <c:pt idx="817">
                  <c:v>3.0278879400138976</c:v>
                </c:pt>
                <c:pt idx="818">
                  <c:v>3.5422105280517826</c:v>
                </c:pt>
                <c:pt idx="819">
                  <c:v>4.0567856613674849</c:v>
                </c:pt>
                <c:pt idx="820">
                  <c:v>4.5716134399503972</c:v>
                </c:pt>
                <c:pt idx="821">
                  <c:v>4.7299130245955894</c:v>
                </c:pt>
                <c:pt idx="822">
                  <c:v>4.8882647420923604</c:v>
                </c:pt>
                <c:pt idx="823">
                  <c:v>4.5331096241716295</c:v>
                </c:pt>
                <c:pt idx="824">
                  <c:v>4.1777543533817152</c:v>
                </c:pt>
                <c:pt idx="825">
                  <c:v>3.8221988429154408</c:v>
                </c:pt>
                <c:pt idx="826">
                  <c:v>3.4664430059315237</c:v>
                </c:pt>
                <c:pt idx="827">
                  <c:v>3.1104867555536657</c:v>
                </c:pt>
                <c:pt idx="828">
                  <c:v>3.1111109441030749</c:v>
                </c:pt>
                <c:pt idx="829">
                  <c:v>3.1117352579076396</c:v>
                </c:pt>
                <c:pt idx="830">
                  <c:v>3.667469194790101</c:v>
                </c:pt>
                <c:pt idx="831">
                  <c:v>4.2231139797772812</c:v>
                </c:pt>
                <c:pt idx="832">
                  <c:v>4.7786695949789646</c:v>
                </c:pt>
                <c:pt idx="833">
                  <c:v>5.3341360225012977</c:v>
                </c:pt>
                <c:pt idx="834">
                  <c:v>5.8895132444463343</c:v>
                </c:pt>
                <c:pt idx="835">
                  <c:v>6.4448012429133996</c:v>
                </c:pt>
                <c:pt idx="836">
                  <c:v>7</c:v>
                </c:pt>
                <c:pt idx="837">
                  <c:v>7</c:v>
                </c:pt>
                <c:pt idx="838">
                  <c:v>7</c:v>
                </c:pt>
                <c:pt idx="839">
                  <c:v>7</c:v>
                </c:pt>
                <c:pt idx="840">
                  <c:v>7</c:v>
                </c:pt>
                <c:pt idx="841">
                  <c:v>7</c:v>
                </c:pt>
                <c:pt idx="842">
                  <c:v>7</c:v>
                </c:pt>
                <c:pt idx="843">
                  <c:v>7</c:v>
                </c:pt>
                <c:pt idx="844">
                  <c:v>6.5714285714284415</c:v>
                </c:pt>
                <c:pt idx="845">
                  <c:v>6.142857142856883</c:v>
                </c:pt>
                <c:pt idx="846">
                  <c:v>5.7142857142853245</c:v>
                </c:pt>
                <c:pt idx="847">
                  <c:v>5.285714285713766</c:v>
                </c:pt>
                <c:pt idx="848">
                  <c:v>4.8571428571422075</c:v>
                </c:pt>
                <c:pt idx="849">
                  <c:v>4.428571428570649</c:v>
                </c:pt>
                <c:pt idx="850">
                  <c:v>4</c:v>
                </c:pt>
                <c:pt idx="851">
                  <c:v>4.2857142857142208</c:v>
                </c:pt>
                <c:pt idx="852">
                  <c:v>4.5714285714284415</c:v>
                </c:pt>
                <c:pt idx="853">
                  <c:v>4.8571428571426623</c:v>
                </c:pt>
                <c:pt idx="854">
                  <c:v>5.142857142856883</c:v>
                </c:pt>
                <c:pt idx="855">
                  <c:v>5.4285714285711038</c:v>
                </c:pt>
                <c:pt idx="856">
                  <c:v>5.7142857142853245</c:v>
                </c:pt>
                <c:pt idx="857">
                  <c:v>6</c:v>
                </c:pt>
                <c:pt idx="858">
                  <c:v>5.7142857142857792</c:v>
                </c:pt>
                <c:pt idx="859">
                  <c:v>5.4285714285715585</c:v>
                </c:pt>
                <c:pt idx="860">
                  <c:v>5.1428571428573377</c:v>
                </c:pt>
                <c:pt idx="861">
                  <c:v>4.857142857143117</c:v>
                </c:pt>
                <c:pt idx="862">
                  <c:v>4.5714285714288962</c:v>
                </c:pt>
                <c:pt idx="863">
                  <c:v>4.2857142857146755</c:v>
                </c:pt>
                <c:pt idx="864">
                  <c:v>4</c:v>
                </c:pt>
                <c:pt idx="865">
                  <c:v>4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3.857142857143117</c:v>
                </c:pt>
                <c:pt idx="873">
                  <c:v>3.714285714286234</c:v>
                </c:pt>
                <c:pt idx="874">
                  <c:v>3.571428571429351</c:v>
                </c:pt>
                <c:pt idx="875">
                  <c:v>3.428571428572468</c:v>
                </c:pt>
                <c:pt idx="876">
                  <c:v>3.285714285715585</c:v>
                </c:pt>
                <c:pt idx="877">
                  <c:v>3.142857142858702</c:v>
                </c:pt>
                <c:pt idx="878">
                  <c:v>3</c:v>
                </c:pt>
                <c:pt idx="879">
                  <c:v>3.4285714285711038</c:v>
                </c:pt>
                <c:pt idx="880">
                  <c:v>3.8571428571422075</c:v>
                </c:pt>
                <c:pt idx="881">
                  <c:v>4.2857142857133113</c:v>
                </c:pt>
                <c:pt idx="882">
                  <c:v>4.714285714284415</c:v>
                </c:pt>
                <c:pt idx="883">
                  <c:v>5.1428571428555188</c:v>
                </c:pt>
                <c:pt idx="884">
                  <c:v>5.5714285714266225</c:v>
                </c:pt>
                <c:pt idx="885">
                  <c:v>6</c:v>
                </c:pt>
                <c:pt idx="886">
                  <c:v>5.7142857142857792</c:v>
                </c:pt>
                <c:pt idx="887">
                  <c:v>5.4285714285715585</c:v>
                </c:pt>
                <c:pt idx="888">
                  <c:v>5.1428571428573377</c:v>
                </c:pt>
                <c:pt idx="889">
                  <c:v>4.857142857143117</c:v>
                </c:pt>
                <c:pt idx="890">
                  <c:v>4.5714285714288962</c:v>
                </c:pt>
                <c:pt idx="891">
                  <c:v>4.2857142857146755</c:v>
                </c:pt>
                <c:pt idx="892">
                  <c:v>4</c:v>
                </c:pt>
                <c:pt idx="893">
                  <c:v>3.5714015123039644</c:v>
                </c:pt>
                <c:pt idx="894">
                  <c:v>3.1428120433670301</c:v>
                </c:pt>
                <c:pt idx="895">
                  <c:v>2.7142315937585408</c:v>
                </c:pt>
                <c:pt idx="896">
                  <c:v>2.2856601640478402</c:v>
                </c:pt>
                <c:pt idx="897">
                  <c:v>1.8570977548047267</c:v>
                </c:pt>
                <c:pt idx="898">
                  <c:v>1.4285443665989987</c:v>
                </c:pt>
                <c:pt idx="899">
                  <c:v>1</c:v>
                </c:pt>
                <c:pt idx="900">
                  <c:v>0.85716991626759409</c:v>
                </c:pt>
                <c:pt idx="901">
                  <c:v>0.71433081377608687</c:v>
                </c:pt>
                <c:pt idx="902">
                  <c:v>0.57148269195613466</c:v>
                </c:pt>
                <c:pt idx="903">
                  <c:v>0.42862555023839377</c:v>
                </c:pt>
                <c:pt idx="904">
                  <c:v>0.28575938805306578</c:v>
                </c:pt>
                <c:pt idx="905">
                  <c:v>0.14288420483035225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0.14283009568634952</c:v>
                </c:pt>
                <c:pt idx="915">
                  <c:v>0.28566920614821356</c:v>
                </c:pt>
                <c:pt idx="916">
                  <c:v>0.4285173319540263</c:v>
                </c:pt>
                <c:pt idx="917">
                  <c:v>0.57137447367313143</c:v>
                </c:pt>
                <c:pt idx="918">
                  <c:v>0.71424063187441789</c:v>
                </c:pt>
                <c:pt idx="919">
                  <c:v>0.8571158071267746</c:v>
                </c:pt>
                <c:pt idx="920">
                  <c:v>1</c:v>
                </c:pt>
                <c:pt idx="921">
                  <c:v>0.85716990431365048</c:v>
                </c:pt>
                <c:pt idx="922">
                  <c:v>0.71433079385178644</c:v>
                </c:pt>
                <c:pt idx="923">
                  <c:v>0.5714826680459737</c:v>
                </c:pt>
                <c:pt idx="924">
                  <c:v>0.42862552632686857</c:v>
                </c:pt>
                <c:pt idx="925">
                  <c:v>0.28575936812558211</c:v>
                </c:pt>
                <c:pt idx="926">
                  <c:v>0.1428841928732254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2.8565300689479045E-2</c:v>
                </c:pt>
                <c:pt idx="936">
                  <c:v>5.7130961792609014E-2</c:v>
                </c:pt>
                <c:pt idx="937">
                  <c:v>8.569698331393738E-2</c:v>
                </c:pt>
                <c:pt idx="938">
                  <c:v>0.11426336525801162</c:v>
                </c:pt>
                <c:pt idx="939">
                  <c:v>0.1428301076293792</c:v>
                </c:pt>
                <c:pt idx="940">
                  <c:v>0.1713972104325876</c:v>
                </c:pt>
                <c:pt idx="941">
                  <c:v>0.19996467367218429</c:v>
                </c:pt>
                <c:pt idx="942">
                  <c:v>0.1999671966632377</c:v>
                </c:pt>
                <c:pt idx="943">
                  <c:v>0.19996971968612343</c:v>
                </c:pt>
                <c:pt idx="944">
                  <c:v>0.19997224274038672</c:v>
                </c:pt>
                <c:pt idx="945">
                  <c:v>0.19997476582648233</c:v>
                </c:pt>
                <c:pt idx="946">
                  <c:v>0.19997728894441025</c:v>
                </c:pt>
                <c:pt idx="947">
                  <c:v>0.19997981209417048</c:v>
                </c:pt>
                <c:pt idx="948">
                  <c:v>0.19998233527576303</c:v>
                </c:pt>
                <c:pt idx="949">
                  <c:v>0.1999848584891879</c:v>
                </c:pt>
                <c:pt idx="950">
                  <c:v>0.19998738173444508</c:v>
                </c:pt>
                <c:pt idx="951">
                  <c:v>0.19998990501198932</c:v>
                </c:pt>
                <c:pt idx="952">
                  <c:v>0.19999242832136588</c:v>
                </c:pt>
                <c:pt idx="953">
                  <c:v>0.19999495166257475</c:v>
                </c:pt>
                <c:pt idx="954">
                  <c:v>0.19999747503561593</c:v>
                </c:pt>
                <c:pt idx="955">
                  <c:v>0.19999999844003469</c:v>
                </c:pt>
                <c:pt idx="956">
                  <c:v>0.20000252187628575</c:v>
                </c:pt>
                <c:pt idx="957">
                  <c:v>0.20000504534436914</c:v>
                </c:pt>
                <c:pt idx="958">
                  <c:v>0.20000756884428483</c:v>
                </c:pt>
                <c:pt idx="959">
                  <c:v>0.20001009237603284</c:v>
                </c:pt>
                <c:pt idx="960">
                  <c:v>0.20001261593961317</c:v>
                </c:pt>
                <c:pt idx="961">
                  <c:v>0.20001513953502581</c:v>
                </c:pt>
                <c:pt idx="962">
                  <c:v>0.20001766316272551</c:v>
                </c:pt>
                <c:pt idx="963">
                  <c:v>0.20002018682225753</c:v>
                </c:pt>
                <c:pt idx="964">
                  <c:v>0.20002271051362186</c:v>
                </c:pt>
                <c:pt idx="965">
                  <c:v>0.20002523423681851</c:v>
                </c:pt>
                <c:pt idx="966">
                  <c:v>0.20002775799184747</c:v>
                </c:pt>
                <c:pt idx="967">
                  <c:v>0.20003028177870874</c:v>
                </c:pt>
                <c:pt idx="968">
                  <c:v>0.20003280559740233</c:v>
                </c:pt>
                <c:pt idx="969">
                  <c:v>0.20003532944929248</c:v>
                </c:pt>
                <c:pt idx="970">
                  <c:v>0.45706615751942081</c:v>
                </c:pt>
                <c:pt idx="971">
                  <c:v>0.71413263869726507</c:v>
                </c:pt>
                <c:pt idx="972">
                  <c:v>0.97123477751938481</c:v>
                </c:pt>
                <c:pt idx="973">
                  <c:v>1.2283725785227944</c:v>
                </c:pt>
                <c:pt idx="974">
                  <c:v>1.4855460462454175</c:v>
                </c:pt>
                <c:pt idx="975">
                  <c:v>1.7427551852256329</c:v>
                </c:pt>
                <c:pt idx="976">
                  <c:v>2</c:v>
                </c:pt>
                <c:pt idx="977">
                  <c:v>2.1429652065116898</c:v>
                </c:pt>
                <c:pt idx="978">
                  <c:v>2.2858943993746834</c:v>
                </c:pt>
                <c:pt idx="979">
                  <c:v>2.4287875740478739</c:v>
                </c:pt>
                <c:pt idx="980">
                  <c:v>2.5716447259896995</c:v>
                </c:pt>
                <c:pt idx="981">
                  <c:v>2.7144658506576889</c:v>
                </c:pt>
                <c:pt idx="982">
                  <c:v>2.857250943508916</c:v>
                </c:pt>
                <c:pt idx="983">
                  <c:v>3</c:v>
                </c:pt>
                <c:pt idx="984">
                  <c:v>3.8549635415711236</c:v>
                </c:pt>
                <c:pt idx="985">
                  <c:v>4.7106528373360561</c:v>
                </c:pt>
                <c:pt idx="986">
                  <c:v>5.5670682976606258</c:v>
                </c:pt>
                <c:pt idx="987">
                  <c:v>6.4242103331425824</c:v>
                </c:pt>
                <c:pt idx="988">
                  <c:v>7.282079354612506</c:v>
                </c:pt>
                <c:pt idx="989">
                  <c:v>8.140675773132898</c:v>
                </c:pt>
                <c:pt idx="990">
                  <c:v>9</c:v>
                </c:pt>
                <c:pt idx="991">
                  <c:v>8.4300800391470148</c:v>
                </c:pt>
                <c:pt idx="992">
                  <c:v>7.8596577757812156</c:v>
                </c:pt>
                <c:pt idx="993">
                  <c:v>7.2887328695055658</c:v>
                </c:pt>
                <c:pt idx="994">
                  <c:v>6.7173049797129352</c:v>
                </c:pt>
                <c:pt idx="995">
                  <c:v>6.145373765585191</c:v>
                </c:pt>
                <c:pt idx="996">
                  <c:v>5.5729388860941071</c:v>
                </c:pt>
                <c:pt idx="997">
                  <c:v>5</c:v>
                </c:pt>
                <c:pt idx="998">
                  <c:v>5.8578135621387446</c:v>
                </c:pt>
                <c:pt idx="999">
                  <c:v>6.7154036725964943</c:v>
                </c:pt>
                <c:pt idx="1000">
                  <c:v>7.5727702614044574</c:v>
                </c:pt>
                <c:pt idx="1001">
                  <c:v>8.4299132585720145</c:v>
                </c:pt>
                <c:pt idx="1002">
                  <c:v>9.286832594086718</c:v>
                </c:pt>
                <c:pt idx="1003">
                  <c:v>10.143528197914293</c:v>
                </c:pt>
                <c:pt idx="1004">
                  <c:v>11</c:v>
                </c:pt>
                <c:pt idx="1005">
                  <c:v>10.928571428571558</c:v>
                </c:pt>
                <c:pt idx="1006">
                  <c:v>10.857142857143117</c:v>
                </c:pt>
                <c:pt idx="1007">
                  <c:v>10.785714285714675</c:v>
                </c:pt>
                <c:pt idx="1008">
                  <c:v>10.714285714286234</c:v>
                </c:pt>
                <c:pt idx="1009">
                  <c:v>10.642857142857792</c:v>
                </c:pt>
                <c:pt idx="1010">
                  <c:v>10.571428571429351</c:v>
                </c:pt>
                <c:pt idx="1011">
                  <c:v>9.4285714285715585</c:v>
                </c:pt>
                <c:pt idx="1012">
                  <c:v>8.357142857143117</c:v>
                </c:pt>
                <c:pt idx="1013">
                  <c:v>7.2857142857146755</c:v>
                </c:pt>
                <c:pt idx="1014">
                  <c:v>6.214285714286234</c:v>
                </c:pt>
                <c:pt idx="1015">
                  <c:v>5.1428571428577925</c:v>
                </c:pt>
                <c:pt idx="1016">
                  <c:v>4.071428571429351</c:v>
                </c:pt>
                <c:pt idx="1017">
                  <c:v>3</c:v>
                </c:pt>
                <c:pt idx="1018">
                  <c:v>2.9464285714284415</c:v>
                </c:pt>
                <c:pt idx="1019">
                  <c:v>2.892857142856883</c:v>
                </c:pt>
                <c:pt idx="1020">
                  <c:v>2.8392857142853245</c:v>
                </c:pt>
                <c:pt idx="1021">
                  <c:v>2.785714285713766</c:v>
                </c:pt>
                <c:pt idx="1022">
                  <c:v>2.7321428571422075</c:v>
                </c:pt>
                <c:pt idx="1023">
                  <c:v>2.678571428570649</c:v>
                </c:pt>
                <c:pt idx="1024">
                  <c:v>2.625</c:v>
                </c:pt>
                <c:pt idx="1025">
                  <c:v>2.625</c:v>
                </c:pt>
                <c:pt idx="1026">
                  <c:v>2.6071428571426623</c:v>
                </c:pt>
                <c:pt idx="1027">
                  <c:v>2.5892857142853245</c:v>
                </c:pt>
                <c:pt idx="1028">
                  <c:v>2.5714285714279868</c:v>
                </c:pt>
                <c:pt idx="1029">
                  <c:v>2.553571428570649</c:v>
                </c:pt>
                <c:pt idx="1030">
                  <c:v>2.5357142857133113</c:v>
                </c:pt>
                <c:pt idx="1031">
                  <c:v>2.5178571428559735</c:v>
                </c:pt>
                <c:pt idx="1032">
                  <c:v>2.4999999999986358</c:v>
                </c:pt>
                <c:pt idx="1033">
                  <c:v>2.4999999999986358</c:v>
                </c:pt>
                <c:pt idx="1034">
                  <c:v>2.4999999999986358</c:v>
                </c:pt>
                <c:pt idx="1035">
                  <c:v>2.4999999999986358</c:v>
                </c:pt>
                <c:pt idx="1036">
                  <c:v>2.4999999999986358</c:v>
                </c:pt>
                <c:pt idx="1037">
                  <c:v>2.4999999999986358</c:v>
                </c:pt>
                <c:pt idx="1038">
                  <c:v>2.4999999999986358</c:v>
                </c:pt>
                <c:pt idx="1039">
                  <c:v>2.5000000000013642</c:v>
                </c:pt>
                <c:pt idx="1040">
                  <c:v>2.8571428571444812</c:v>
                </c:pt>
                <c:pt idx="1041">
                  <c:v>3.2142857142875982</c:v>
                </c:pt>
                <c:pt idx="1042">
                  <c:v>3.5714285714307152</c:v>
                </c:pt>
                <c:pt idx="1043">
                  <c:v>3.9285714285738322</c:v>
                </c:pt>
                <c:pt idx="1044">
                  <c:v>4.2857142857169492</c:v>
                </c:pt>
                <c:pt idx="1045">
                  <c:v>4.6428571428600662</c:v>
                </c:pt>
                <c:pt idx="1046">
                  <c:v>5</c:v>
                </c:pt>
                <c:pt idx="1047">
                  <c:v>4.2857142857142208</c:v>
                </c:pt>
                <c:pt idx="1048">
                  <c:v>3.5714285714284415</c:v>
                </c:pt>
                <c:pt idx="1049">
                  <c:v>2.8571428571426623</c:v>
                </c:pt>
                <c:pt idx="1050">
                  <c:v>2.142857142856883</c:v>
                </c:pt>
                <c:pt idx="1051">
                  <c:v>1.4285714285711038</c:v>
                </c:pt>
                <c:pt idx="1052">
                  <c:v>0.7142857142853245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0.428334109723437</c:v>
                </c:pt>
                <c:pt idx="1062">
                  <c:v>0.85674730139044186</c:v>
                </c:pt>
                <c:pt idx="1063">
                  <c:v>1.2852395896020425</c:v>
                </c:pt>
                <c:pt idx="1064">
                  <c:v>1.7138109889615407</c:v>
                </c:pt>
                <c:pt idx="1065">
                  <c:v>2.1424615140745118</c:v>
                </c:pt>
                <c:pt idx="1066">
                  <c:v>2.5711911795501692</c:v>
                </c:pt>
                <c:pt idx="1067">
                  <c:v>3</c:v>
                </c:pt>
                <c:pt idx="1068">
                  <c:v>2.6567006407726694</c:v>
                </c:pt>
                <c:pt idx="1069">
                  <c:v>2.3133253123478426</c:v>
                </c:pt>
                <c:pt idx="1070">
                  <c:v>1.9698740002381783</c:v>
                </c:pt>
                <c:pt idx="1071">
                  <c:v>1.6263466899545165</c:v>
                </c:pt>
                <c:pt idx="1072">
                  <c:v>1.2827433670049686</c:v>
                </c:pt>
                <c:pt idx="1073">
                  <c:v>0.93906401689446284</c:v>
                </c:pt>
                <c:pt idx="1074">
                  <c:v>0.59530862512565363</c:v>
                </c:pt>
                <c:pt idx="1075">
                  <c:v>0.59533041674012566</c:v>
                </c:pt>
                <c:pt idx="1076">
                  <c:v>0.59535220915222453</c:v>
                </c:pt>
                <c:pt idx="1077">
                  <c:v>0.59537400236195026</c:v>
                </c:pt>
                <c:pt idx="1078">
                  <c:v>0.59539579636930284</c:v>
                </c:pt>
                <c:pt idx="1079">
                  <c:v>0.59541759117473703</c:v>
                </c:pt>
                <c:pt idx="1080">
                  <c:v>0.59543938677825281</c:v>
                </c:pt>
                <c:pt idx="1081">
                  <c:v>0.59546118317939545</c:v>
                </c:pt>
                <c:pt idx="1082">
                  <c:v>0.59548298037816494</c:v>
                </c:pt>
                <c:pt idx="1083">
                  <c:v>0.59550477837501603</c:v>
                </c:pt>
                <c:pt idx="1084">
                  <c:v>0.59552657716994872</c:v>
                </c:pt>
                <c:pt idx="1085">
                  <c:v>0.59554837676296302</c:v>
                </c:pt>
                <c:pt idx="1086">
                  <c:v>0.59557017715360416</c:v>
                </c:pt>
                <c:pt idx="1087">
                  <c:v>0.59559197834232691</c:v>
                </c:pt>
                <c:pt idx="1088">
                  <c:v>0.59561378032913126</c:v>
                </c:pt>
                <c:pt idx="1089">
                  <c:v>0.59563558311401721</c:v>
                </c:pt>
                <c:pt idx="1090">
                  <c:v>0.59565738669698476</c:v>
                </c:pt>
                <c:pt idx="1091">
                  <c:v>0.59567919107803391</c:v>
                </c:pt>
                <c:pt idx="1092">
                  <c:v>0.59570099625716466</c:v>
                </c:pt>
                <c:pt idx="1093">
                  <c:v>0.59572280223483176</c:v>
                </c:pt>
                <c:pt idx="1094">
                  <c:v>0.59574460901012571</c:v>
                </c:pt>
                <c:pt idx="1095">
                  <c:v>0.59576641658395602</c:v>
                </c:pt>
                <c:pt idx="1096">
                  <c:v>0.59578822495632267</c:v>
                </c:pt>
                <c:pt idx="1097">
                  <c:v>0.59581003412677092</c:v>
                </c:pt>
                <c:pt idx="1098">
                  <c:v>0.59583184409575551</c:v>
                </c:pt>
                <c:pt idx="1099">
                  <c:v>0.59585365486282171</c:v>
                </c:pt>
                <c:pt idx="1100">
                  <c:v>0.59587546642842426</c:v>
                </c:pt>
                <c:pt idx="1101">
                  <c:v>0.59589727879256316</c:v>
                </c:pt>
                <c:pt idx="1102">
                  <c:v>0.59591909195478365</c:v>
                </c:pt>
                <c:pt idx="1103">
                  <c:v>0.5959409059155405</c:v>
                </c:pt>
                <c:pt idx="1104">
                  <c:v>0.59596272067483369</c:v>
                </c:pt>
                <c:pt idx="1105">
                  <c:v>0.59598453623266323</c:v>
                </c:pt>
                <c:pt idx="1106">
                  <c:v>0.59600635258948387</c:v>
                </c:pt>
                <c:pt idx="1107">
                  <c:v>0.5960281697443861</c:v>
                </c:pt>
                <c:pt idx="1108">
                  <c:v>0.59604998769827944</c:v>
                </c:pt>
                <c:pt idx="1109">
                  <c:v>0.59607180645070912</c:v>
                </c:pt>
                <c:pt idx="1110">
                  <c:v>0.59609362600212989</c:v>
                </c:pt>
                <c:pt idx="1111">
                  <c:v>0.59611544635208702</c:v>
                </c:pt>
                <c:pt idx="1112">
                  <c:v>0.59613726750058049</c:v>
                </c:pt>
                <c:pt idx="1113">
                  <c:v>0.59615908944806506</c:v>
                </c:pt>
                <c:pt idx="1114">
                  <c:v>0.59618091218453628</c:v>
                </c:pt>
                <c:pt idx="1115">
                  <c:v>0.62213267404513317</c:v>
                </c:pt>
                <c:pt idx="1116">
                  <c:v>0.64808131859899731</c:v>
                </c:pt>
                <c:pt idx="1117">
                  <c:v>0.67402684573153238</c:v>
                </c:pt>
                <c:pt idx="1118">
                  <c:v>0.69996925532905152</c:v>
                </c:pt>
                <c:pt idx="1119">
                  <c:v>0.72590854727741316</c:v>
                </c:pt>
                <c:pt idx="1120">
                  <c:v>0.75184472146202097</c:v>
                </c:pt>
                <c:pt idx="1121">
                  <c:v>0.77777777777919255</c:v>
                </c:pt>
                <c:pt idx="1122">
                  <c:v>0.77777777777919255</c:v>
                </c:pt>
                <c:pt idx="1123">
                  <c:v>0.77777777777737356</c:v>
                </c:pt>
                <c:pt idx="1124">
                  <c:v>0.66666666666606034</c:v>
                </c:pt>
                <c:pt idx="1125">
                  <c:v>0.55555555555474712</c:v>
                </c:pt>
                <c:pt idx="1126">
                  <c:v>0.44444444444343389</c:v>
                </c:pt>
                <c:pt idx="1127">
                  <c:v>0.33333333333212067</c:v>
                </c:pt>
                <c:pt idx="1128">
                  <c:v>0.22222222222080745</c:v>
                </c:pt>
                <c:pt idx="1129">
                  <c:v>0.11111111110949423</c:v>
                </c:pt>
                <c:pt idx="1130">
                  <c:v>0.75</c:v>
                </c:pt>
                <c:pt idx="1131">
                  <c:v>1.5</c:v>
                </c:pt>
                <c:pt idx="1132">
                  <c:v>2.25</c:v>
                </c:pt>
                <c:pt idx="1133">
                  <c:v>3</c:v>
                </c:pt>
                <c:pt idx="1134">
                  <c:v>3.75</c:v>
                </c:pt>
                <c:pt idx="1135">
                  <c:v>4.5</c:v>
                </c:pt>
                <c:pt idx="1136">
                  <c:v>5.25</c:v>
                </c:pt>
                <c:pt idx="1137">
                  <c:v>5.25</c:v>
                </c:pt>
                <c:pt idx="1138">
                  <c:v>4.9285714285715585</c:v>
                </c:pt>
                <c:pt idx="1139">
                  <c:v>4.607142857143117</c:v>
                </c:pt>
                <c:pt idx="1140">
                  <c:v>4.2857142857146755</c:v>
                </c:pt>
                <c:pt idx="1141">
                  <c:v>3.964285714286234</c:v>
                </c:pt>
                <c:pt idx="1142">
                  <c:v>3.6428571428577925</c:v>
                </c:pt>
                <c:pt idx="1143">
                  <c:v>3.321428571429351</c:v>
                </c:pt>
                <c:pt idx="1144">
                  <c:v>3</c:v>
                </c:pt>
                <c:pt idx="1145">
                  <c:v>3.285060204362253</c:v>
                </c:pt>
                <c:pt idx="1146">
                  <c:v>3.570338324901968</c:v>
                </c:pt>
                <c:pt idx="1147">
                  <c:v>3.8558344281627797</c:v>
                </c:pt>
                <c:pt idx="1148">
                  <c:v>4.1415485807087862</c:v>
                </c:pt>
                <c:pt idx="1149">
                  <c:v>4.4274808491236399</c:v>
                </c:pt>
                <c:pt idx="1150">
                  <c:v>4.7136313000119117</c:v>
                </c:pt>
                <c:pt idx="1151">
                  <c:v>5</c:v>
                </c:pt>
                <c:pt idx="1152">
                  <c:v>4.4768445575423357</c:v>
                </c:pt>
                <c:pt idx="1153">
                  <c:v>3.9534711989072093</c:v>
                </c:pt>
                <c:pt idx="1154">
                  <c:v>3.4298798575509863</c:v>
                </c:pt>
                <c:pt idx="1155">
                  <c:v>2.9060704669095685</c:v>
                </c:pt>
                <c:pt idx="1156">
                  <c:v>2.3820429603993034</c:v>
                </c:pt>
                <c:pt idx="1157">
                  <c:v>1.8577972714156203</c:v>
                </c:pt>
                <c:pt idx="1158">
                  <c:v>1.3333333333330302</c:v>
                </c:pt>
                <c:pt idx="1159">
                  <c:v>1.3333333333330302</c:v>
                </c:pt>
                <c:pt idx="1160">
                  <c:v>1.3333333333330302</c:v>
                </c:pt>
                <c:pt idx="1161">
                  <c:v>1.3333333333330302</c:v>
                </c:pt>
                <c:pt idx="1162">
                  <c:v>1.3333333333330302</c:v>
                </c:pt>
                <c:pt idx="1163">
                  <c:v>1.3333333333330302</c:v>
                </c:pt>
                <c:pt idx="1164">
                  <c:v>1.3333333333330302</c:v>
                </c:pt>
                <c:pt idx="1165">
                  <c:v>1.3333333333330302</c:v>
                </c:pt>
                <c:pt idx="1166">
                  <c:v>1.3333333333330302</c:v>
                </c:pt>
                <c:pt idx="1167">
                  <c:v>1.3333333333330302</c:v>
                </c:pt>
                <c:pt idx="1168">
                  <c:v>1.3333333333330302</c:v>
                </c:pt>
                <c:pt idx="1169">
                  <c:v>1.3333333333330302</c:v>
                </c:pt>
                <c:pt idx="1170">
                  <c:v>1.3333333333330302</c:v>
                </c:pt>
                <c:pt idx="1171">
                  <c:v>1.3333333333330302</c:v>
                </c:pt>
                <c:pt idx="1172">
                  <c:v>1.3333333333339397</c:v>
                </c:pt>
                <c:pt idx="1173">
                  <c:v>1.1587301587310321</c:v>
                </c:pt>
                <c:pt idx="1174">
                  <c:v>0.9841269841281246</c:v>
                </c:pt>
                <c:pt idx="1175">
                  <c:v>0.80952380952521708</c:v>
                </c:pt>
                <c:pt idx="1176">
                  <c:v>0.63492063492230955</c:v>
                </c:pt>
                <c:pt idx="1177">
                  <c:v>0.46031746031940202</c:v>
                </c:pt>
                <c:pt idx="1178">
                  <c:v>0.28571428571649449</c:v>
                </c:pt>
                <c:pt idx="1179">
                  <c:v>0.11111111111267746</c:v>
                </c:pt>
                <c:pt idx="1180">
                  <c:v>0.11111111111267746</c:v>
                </c:pt>
                <c:pt idx="1181">
                  <c:v>0.11111111111267746</c:v>
                </c:pt>
                <c:pt idx="1182">
                  <c:v>0.11111111111267746</c:v>
                </c:pt>
                <c:pt idx="1183">
                  <c:v>0.11111111111267746</c:v>
                </c:pt>
                <c:pt idx="1184">
                  <c:v>0.11111111111267746</c:v>
                </c:pt>
                <c:pt idx="1185">
                  <c:v>0.11111111111267746</c:v>
                </c:pt>
                <c:pt idx="1186">
                  <c:v>0.11111111111267746</c:v>
                </c:pt>
                <c:pt idx="1187">
                  <c:v>0.11111111111267746</c:v>
                </c:pt>
                <c:pt idx="1188">
                  <c:v>0.11111111111267746</c:v>
                </c:pt>
                <c:pt idx="1189">
                  <c:v>0.11111111111267746</c:v>
                </c:pt>
                <c:pt idx="1190">
                  <c:v>0.11111111111267746</c:v>
                </c:pt>
                <c:pt idx="1191">
                  <c:v>0.11111111111267746</c:v>
                </c:pt>
                <c:pt idx="1192">
                  <c:v>0.11111111111267746</c:v>
                </c:pt>
                <c:pt idx="1193">
                  <c:v>0.11111111111267746</c:v>
                </c:pt>
                <c:pt idx="1194">
                  <c:v>0.11111111111267746</c:v>
                </c:pt>
                <c:pt idx="1195">
                  <c:v>0.11111111111267746</c:v>
                </c:pt>
                <c:pt idx="1196">
                  <c:v>0.11111111111267746</c:v>
                </c:pt>
                <c:pt idx="1197">
                  <c:v>0.11111111111267746</c:v>
                </c:pt>
                <c:pt idx="1198">
                  <c:v>0.11111111111267746</c:v>
                </c:pt>
                <c:pt idx="1199">
                  <c:v>0.11111111111267746</c:v>
                </c:pt>
                <c:pt idx="1200">
                  <c:v>0.11111111111267746</c:v>
                </c:pt>
                <c:pt idx="1201">
                  <c:v>0.11111111111267746</c:v>
                </c:pt>
                <c:pt idx="1202">
                  <c:v>0.11111111111267746</c:v>
                </c:pt>
                <c:pt idx="1203">
                  <c:v>0.11111111111267746</c:v>
                </c:pt>
                <c:pt idx="1204">
                  <c:v>0.11111111111267746</c:v>
                </c:pt>
                <c:pt idx="1205">
                  <c:v>0.11111111111267746</c:v>
                </c:pt>
                <c:pt idx="1206">
                  <c:v>0.11111111111267746</c:v>
                </c:pt>
                <c:pt idx="1207">
                  <c:v>0.11111111111267746</c:v>
                </c:pt>
                <c:pt idx="1208">
                  <c:v>0.11111111111267746</c:v>
                </c:pt>
                <c:pt idx="1209">
                  <c:v>0.11111111111267746</c:v>
                </c:pt>
                <c:pt idx="1210">
                  <c:v>0.11111111111267746</c:v>
                </c:pt>
                <c:pt idx="1211">
                  <c:v>0.11111111111267746</c:v>
                </c:pt>
                <c:pt idx="1212">
                  <c:v>0.11111111111267746</c:v>
                </c:pt>
                <c:pt idx="1213">
                  <c:v>0.11111111111267746</c:v>
                </c:pt>
                <c:pt idx="1214">
                  <c:v>0.11111111111267746</c:v>
                </c:pt>
                <c:pt idx="1215">
                  <c:v>0.11111111111267746</c:v>
                </c:pt>
                <c:pt idx="1216">
                  <c:v>0.11111111111267746</c:v>
                </c:pt>
                <c:pt idx="1217">
                  <c:v>0.11111111111267746</c:v>
                </c:pt>
                <c:pt idx="1218">
                  <c:v>0.11111111111267746</c:v>
                </c:pt>
                <c:pt idx="1219">
                  <c:v>0.11111111111267746</c:v>
                </c:pt>
                <c:pt idx="1220">
                  <c:v>0.11111111111267746</c:v>
                </c:pt>
                <c:pt idx="1221">
                  <c:v>0.11111111111267746</c:v>
                </c:pt>
                <c:pt idx="1222">
                  <c:v>0.11111111111267746</c:v>
                </c:pt>
                <c:pt idx="1223">
                  <c:v>0.11111111111267746</c:v>
                </c:pt>
                <c:pt idx="1224">
                  <c:v>0.11111111111267746</c:v>
                </c:pt>
                <c:pt idx="1225">
                  <c:v>0.11111111111267746</c:v>
                </c:pt>
                <c:pt idx="1226">
                  <c:v>0.11111111111267746</c:v>
                </c:pt>
                <c:pt idx="1227">
                  <c:v>0.11111111111267746</c:v>
                </c:pt>
                <c:pt idx="1228">
                  <c:v>0.11111111111267746</c:v>
                </c:pt>
                <c:pt idx="1229">
                  <c:v>0.11111111111267746</c:v>
                </c:pt>
                <c:pt idx="1230">
                  <c:v>0.11111111111267746</c:v>
                </c:pt>
                <c:pt idx="1231">
                  <c:v>0.11111111111267746</c:v>
                </c:pt>
                <c:pt idx="1232">
                  <c:v>0.11111111111267746</c:v>
                </c:pt>
                <c:pt idx="1233">
                  <c:v>0.11111111111267746</c:v>
                </c:pt>
                <c:pt idx="1234">
                  <c:v>0.11111111111267746</c:v>
                </c:pt>
                <c:pt idx="1235">
                  <c:v>0.1111111110985803</c:v>
                </c:pt>
                <c:pt idx="1236">
                  <c:v>9.5238095225340658E-2</c:v>
                </c:pt>
                <c:pt idx="1237">
                  <c:v>7.936507935210102E-2</c:v>
                </c:pt>
                <c:pt idx="1238">
                  <c:v>6.3492063478861382E-2</c:v>
                </c:pt>
                <c:pt idx="1239">
                  <c:v>4.7619047605621745E-2</c:v>
                </c:pt>
                <c:pt idx="1240">
                  <c:v>3.1746031732382107E-2</c:v>
                </c:pt>
                <c:pt idx="1241">
                  <c:v>1.587301585914247E-2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0.19971083503151021</c:v>
                </c:pt>
                <c:pt idx="1265">
                  <c:v>0.39943866385010551</c:v>
                </c:pt>
                <c:pt idx="1266">
                  <c:v>0.59918348790142772</c:v>
                </c:pt>
                <c:pt idx="1267">
                  <c:v>0.79894530863157343</c:v>
                </c:pt>
                <c:pt idx="1268">
                  <c:v>0.99872412748709394</c:v>
                </c:pt>
                <c:pt idx="1269">
                  <c:v>1.1985199459140858</c:v>
                </c:pt>
                <c:pt idx="1270">
                  <c:v>1.3983327653595552</c:v>
                </c:pt>
                <c:pt idx="1271">
                  <c:v>1.3984517522385431</c:v>
                </c:pt>
                <c:pt idx="1272">
                  <c:v>1.3985707492420261</c:v>
                </c:pt>
                <c:pt idx="1273">
                  <c:v>1.3986897563709135</c:v>
                </c:pt>
                <c:pt idx="1274">
                  <c:v>1.3988087736265697</c:v>
                </c:pt>
                <c:pt idx="1275">
                  <c:v>1.3989278010099042</c:v>
                </c:pt>
                <c:pt idx="1276">
                  <c:v>1.3990468385213717</c:v>
                </c:pt>
                <c:pt idx="1277">
                  <c:v>1.3991658861618816</c:v>
                </c:pt>
                <c:pt idx="1278">
                  <c:v>1.3992849439323436</c:v>
                </c:pt>
                <c:pt idx="1279">
                  <c:v>1.399404011833667</c:v>
                </c:pt>
                <c:pt idx="1280">
                  <c:v>1.3995230898672162</c:v>
                </c:pt>
                <c:pt idx="1281">
                  <c:v>1.3996421780329911</c:v>
                </c:pt>
                <c:pt idx="1282">
                  <c:v>1.3997612763319012</c:v>
                </c:pt>
                <c:pt idx="1283">
                  <c:v>1.3998803847653107</c:v>
                </c:pt>
                <c:pt idx="1284">
                  <c:v>1.3999995033341293</c:v>
                </c:pt>
                <c:pt idx="1285">
                  <c:v>1.4001186320388115</c:v>
                </c:pt>
                <c:pt idx="1286">
                  <c:v>1.4002377708802669</c:v>
                </c:pt>
                <c:pt idx="1287">
                  <c:v>1.400356919859405</c:v>
                </c:pt>
                <c:pt idx="1288">
                  <c:v>1.4004760789775901</c:v>
                </c:pt>
                <c:pt idx="1289">
                  <c:v>1.4005952482352768</c:v>
                </c:pt>
                <c:pt idx="1290">
                  <c:v>1.4007144276333747</c:v>
                </c:pt>
                <c:pt idx="1291">
                  <c:v>1.4008336171723386</c:v>
                </c:pt>
                <c:pt idx="1292">
                  <c:v>1.4009528168530778</c:v>
                </c:pt>
                <c:pt idx="1293">
                  <c:v>1.4010720266769567</c:v>
                </c:pt>
                <c:pt idx="1294">
                  <c:v>1.4011912466448848</c:v>
                </c:pt>
                <c:pt idx="1295">
                  <c:v>1.4013104767573168</c:v>
                </c:pt>
                <c:pt idx="1296">
                  <c:v>1.4014297170151622</c:v>
                </c:pt>
                <c:pt idx="1297">
                  <c:v>1.4015489674193304</c:v>
                </c:pt>
                <c:pt idx="1298">
                  <c:v>1.4016682279720953</c:v>
                </c:pt>
                <c:pt idx="1299">
                  <c:v>1.272895507132489</c:v>
                </c:pt>
                <c:pt idx="1300">
                  <c:v>1.1441079185078706</c:v>
                </c:pt>
                <c:pt idx="1301">
                  <c:v>1.0153054607139893</c:v>
                </c:pt>
                <c:pt idx="1302">
                  <c:v>0.88648813236795831</c:v>
                </c:pt>
                <c:pt idx="1303">
                  <c:v>0.75765593208507198</c:v>
                </c:pt>
                <c:pt idx="1304">
                  <c:v>0.62880885848198886</c:v>
                </c:pt>
                <c:pt idx="1305">
                  <c:v>0.49994691017218429</c:v>
                </c:pt>
                <c:pt idx="1306">
                  <c:v>0.49996207731419418</c:v>
                </c:pt>
                <c:pt idx="1307">
                  <c:v>0.49997724491640838</c:v>
                </c:pt>
                <c:pt idx="1308">
                  <c:v>0.49999241297882691</c:v>
                </c:pt>
                <c:pt idx="1309">
                  <c:v>0.500007581500995</c:v>
                </c:pt>
                <c:pt idx="1310">
                  <c:v>0.50002275048382216</c:v>
                </c:pt>
                <c:pt idx="1311">
                  <c:v>0.5000379199263989</c:v>
                </c:pt>
                <c:pt idx="1312">
                  <c:v>0.50005308982781571</c:v>
                </c:pt>
                <c:pt idx="1313">
                  <c:v>0.84488519007072682</c:v>
                </c:pt>
                <c:pt idx="1314">
                  <c:v>1.1897887003215146</c:v>
                </c:pt>
                <c:pt idx="1315">
                  <c:v>1.5347636335204697</c:v>
                </c:pt>
                <c:pt idx="1316">
                  <c:v>1.8798100026087923</c:v>
                </c:pt>
                <c:pt idx="1317">
                  <c:v>2.2249278205304108</c:v>
                </c:pt>
                <c:pt idx="1318">
                  <c:v>2.5701171002319825</c:v>
                </c:pt>
                <c:pt idx="1319">
                  <c:v>2.9153778546638023</c:v>
                </c:pt>
                <c:pt idx="1320">
                  <c:v>2.9158931668935111</c:v>
                </c:pt>
                <c:pt idx="1321">
                  <c:v>2.9164085702082048</c:v>
                </c:pt>
                <c:pt idx="1322">
                  <c:v>2.9169240646237995</c:v>
                </c:pt>
                <c:pt idx="1323">
                  <c:v>2.9174396501562114</c:v>
                </c:pt>
                <c:pt idx="1324">
                  <c:v>2.9179553268213567</c:v>
                </c:pt>
                <c:pt idx="1325">
                  <c:v>2.6887139233735979</c:v>
                </c:pt>
                <c:pt idx="1326">
                  <c:v>2.4594137568542465</c:v>
                </c:pt>
                <c:pt idx="1327">
                  <c:v>2.230054815427593</c:v>
                </c:pt>
                <c:pt idx="1328">
                  <c:v>2.000637087256564</c:v>
                </c:pt>
                <c:pt idx="1329">
                  <c:v>1.7711605605009026</c:v>
                </c:pt>
                <c:pt idx="1330">
                  <c:v>1.5416252233194427</c:v>
                </c:pt>
                <c:pt idx="1331">
                  <c:v>1.3120310638678347</c:v>
                </c:pt>
                <c:pt idx="1332">
                  <c:v>1.3121352415619185</c:v>
                </c:pt>
                <c:pt idx="1333">
                  <c:v>1.3122394275274019</c:v>
                </c:pt>
                <c:pt idx="1334">
                  <c:v>1.312343621765649</c:v>
                </c:pt>
                <c:pt idx="1335">
                  <c:v>1.3124478242771147</c:v>
                </c:pt>
                <c:pt idx="1336">
                  <c:v>1.3125520350627085</c:v>
                </c:pt>
                <c:pt idx="1337">
                  <c:v>1.3126562541224303</c:v>
                </c:pt>
                <c:pt idx="1338">
                  <c:v>1.3127604814576443</c:v>
                </c:pt>
                <c:pt idx="1339">
                  <c:v>1.3128647170683507</c:v>
                </c:pt>
                <c:pt idx="1340">
                  <c:v>1.3129689609545494</c:v>
                </c:pt>
                <c:pt idx="1341">
                  <c:v>1.4111609270157714</c:v>
                </c:pt>
                <c:pt idx="1342">
                  <c:v>1.5093380034577422</c:v>
                </c:pt>
                <c:pt idx="1343">
                  <c:v>1.6075001890981184</c:v>
                </c:pt>
                <c:pt idx="1344">
                  <c:v>1.7056474827550119</c:v>
                </c:pt>
                <c:pt idx="1345">
                  <c:v>1.8037798832456247</c:v>
                </c:pt>
                <c:pt idx="1346">
                  <c:v>1.9018973893876137</c:v>
                </c:pt>
                <c:pt idx="1347">
                  <c:v>1.9999999999995453</c:v>
                </c:pt>
                <c:pt idx="1348">
                  <c:v>1.9999999999995453</c:v>
                </c:pt>
                <c:pt idx="1349">
                  <c:v>1.9999999999995453</c:v>
                </c:pt>
                <c:pt idx="1350">
                  <c:v>1.9999999999995453</c:v>
                </c:pt>
                <c:pt idx="1351">
                  <c:v>1.9999999999995453</c:v>
                </c:pt>
                <c:pt idx="1352">
                  <c:v>1.9999999999995453</c:v>
                </c:pt>
                <c:pt idx="1353">
                  <c:v>1.9999999999995453</c:v>
                </c:pt>
                <c:pt idx="1354">
                  <c:v>1.9999999999995453</c:v>
                </c:pt>
                <c:pt idx="1355">
                  <c:v>1.9999999999995453</c:v>
                </c:pt>
                <c:pt idx="1356">
                  <c:v>1.9999999999995453</c:v>
                </c:pt>
                <c:pt idx="1357">
                  <c:v>1.9999999999995453</c:v>
                </c:pt>
                <c:pt idx="1358">
                  <c:v>1.9999999999995453</c:v>
                </c:pt>
                <c:pt idx="1359">
                  <c:v>1.9999999999995453</c:v>
                </c:pt>
                <c:pt idx="1360">
                  <c:v>1.9999999999995453</c:v>
                </c:pt>
                <c:pt idx="1361">
                  <c:v>2.0000000000009095</c:v>
                </c:pt>
                <c:pt idx="1362">
                  <c:v>2.0989010989019334</c:v>
                </c:pt>
                <c:pt idx="1363">
                  <c:v>2.1978021978029574</c:v>
                </c:pt>
                <c:pt idx="1364">
                  <c:v>2.2967032967039813</c:v>
                </c:pt>
                <c:pt idx="1365">
                  <c:v>2.3956043956050053</c:v>
                </c:pt>
                <c:pt idx="1366">
                  <c:v>2.4945054945060292</c:v>
                </c:pt>
                <c:pt idx="1367">
                  <c:v>2.5934065934070532</c:v>
                </c:pt>
                <c:pt idx="1368">
                  <c:v>2.6923076923067129</c:v>
                </c:pt>
                <c:pt idx="1369">
                  <c:v>2.6923076923067129</c:v>
                </c:pt>
                <c:pt idx="1370">
                  <c:v>2.6923076923067129</c:v>
                </c:pt>
                <c:pt idx="1371">
                  <c:v>2.6923076923067129</c:v>
                </c:pt>
                <c:pt idx="1372">
                  <c:v>2.6923076923067129</c:v>
                </c:pt>
                <c:pt idx="1373">
                  <c:v>2.6923076923067129</c:v>
                </c:pt>
                <c:pt idx="1374">
                  <c:v>2.6923076923085318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  <c:pt idx="1362">
                        <c:v>45269</c:v>
                      </c:pt>
                      <c:pt idx="1363">
                        <c:v>45270</c:v>
                      </c:pt>
                      <c:pt idx="1364">
                        <c:v>45271</c:v>
                      </c:pt>
                      <c:pt idx="1365">
                        <c:v>45272</c:v>
                      </c:pt>
                      <c:pt idx="1366">
                        <c:v>45273</c:v>
                      </c:pt>
                      <c:pt idx="1367">
                        <c:v>45274</c:v>
                      </c:pt>
                      <c:pt idx="1368">
                        <c:v>45275</c:v>
                      </c:pt>
                      <c:pt idx="1369">
                        <c:v>45276</c:v>
                      </c:pt>
                      <c:pt idx="1370">
                        <c:v>45277</c:v>
                      </c:pt>
                      <c:pt idx="1371">
                        <c:v>45278</c:v>
                      </c:pt>
                      <c:pt idx="1372">
                        <c:v>45279</c:v>
                      </c:pt>
                      <c:pt idx="1373">
                        <c:v>45280</c:v>
                      </c:pt>
                      <c:pt idx="1374">
                        <c:v>45281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  <c:pt idx="715" formatCode="#,##0">
                        <c:v>132299</c:v>
                      </c:pt>
                      <c:pt idx="716" formatCode="#,##0">
                        <c:v>132360</c:v>
                      </c:pt>
                      <c:pt idx="717" formatCode="#,##0">
                        <c:v>132466</c:v>
                      </c:pt>
                      <c:pt idx="718" formatCode="#,##0">
                        <c:v>132532</c:v>
                      </c:pt>
                      <c:pt idx="719">
                        <c:v>132635.33333333334</c:v>
                      </c:pt>
                      <c:pt idx="720">
                        <c:v>132738.66666666669</c:v>
                      </c:pt>
                      <c:pt idx="721" formatCode="#,##0">
                        <c:v>132842</c:v>
                      </c:pt>
                      <c:pt idx="722" formatCode="#,##0">
                        <c:v>132881</c:v>
                      </c:pt>
                      <c:pt idx="723" formatCode="#,##0">
                        <c:v>132926</c:v>
                      </c:pt>
                      <c:pt idx="724" formatCode="#,##0">
                        <c:v>132955</c:v>
                      </c:pt>
                      <c:pt idx="725" formatCode="#,##0">
                        <c:v>133021</c:v>
                      </c:pt>
                      <c:pt idx="726">
                        <c:v>133056.33333333334</c:v>
                      </c:pt>
                      <c:pt idx="727">
                        <c:v>133091.66666666669</c:v>
                      </c:pt>
                      <c:pt idx="728" formatCode="#,##0">
                        <c:v>133127</c:v>
                      </c:pt>
                      <c:pt idx="729" formatCode="#,##0">
                        <c:v>133209</c:v>
                      </c:pt>
                      <c:pt idx="730">
                        <c:v>133305.33333333334</c:v>
                      </c:pt>
                      <c:pt idx="731">
                        <c:v>133401.66666666669</c:v>
                      </c:pt>
                      <c:pt idx="732" formatCode="#,##0">
                        <c:v>133498</c:v>
                      </c:pt>
                      <c:pt idx="733" formatCode="0.0">
                        <c:v>133577.79999999999</c:v>
                      </c:pt>
                      <c:pt idx="734" formatCode="0.0">
                        <c:v>133657.59999999998</c:v>
                      </c:pt>
                      <c:pt idx="735" formatCode="0.0">
                        <c:v>133737.39999999997</c:v>
                      </c:pt>
                      <c:pt idx="736" formatCode="0.0">
                        <c:v>133817.19999999995</c:v>
                      </c:pt>
                      <c:pt idx="737" formatCode="#,##0">
                        <c:v>133897</c:v>
                      </c:pt>
                      <c:pt idx="738" formatCode="0.0">
                        <c:v>133975</c:v>
                      </c:pt>
                      <c:pt idx="739" formatCode="0.0">
                        <c:v>134053</c:v>
                      </c:pt>
                      <c:pt idx="740" formatCode="0.0">
                        <c:v>134131</c:v>
                      </c:pt>
                      <c:pt idx="741" formatCode="0.0">
                        <c:v>134209</c:v>
                      </c:pt>
                      <c:pt idx="742" formatCode="0.0">
                        <c:v>134287</c:v>
                      </c:pt>
                      <c:pt idx="743" formatCode="0.0">
                        <c:v>134365</c:v>
                      </c:pt>
                      <c:pt idx="744" formatCode="#,##0">
                        <c:v>134443</c:v>
                      </c:pt>
                      <c:pt idx="745" formatCode="0.0">
                        <c:v>134492.66666666666</c:v>
                      </c:pt>
                      <c:pt idx="746" formatCode="0.0">
                        <c:v>134542.33333333331</c:v>
                      </c:pt>
                      <c:pt idx="747" formatCode="0.0">
                        <c:v>134591.99999999997</c:v>
                      </c:pt>
                      <c:pt idx="748" formatCode="0.0">
                        <c:v>134641.66666666663</c:v>
                      </c:pt>
                      <c:pt idx="749" formatCode="0.0">
                        <c:v>134691.33333333328</c:v>
                      </c:pt>
                      <c:pt idx="750" formatCode="0.0">
                        <c:v>134740.99999999994</c:v>
                      </c:pt>
                      <c:pt idx="751" formatCode="0.0">
                        <c:v>134790.6666666666</c:v>
                      </c:pt>
                      <c:pt idx="752" formatCode="0.0">
                        <c:v>134840.33333333326</c:v>
                      </c:pt>
                      <c:pt idx="753" formatCode="#,##0">
                        <c:v>134890</c:v>
                      </c:pt>
                      <c:pt idx="754" formatCode="0.0">
                        <c:v>135073.10975291656</c:v>
                      </c:pt>
                      <c:pt idx="755" formatCode="0.0">
                        <c:v>135256.46807267732</c:v>
                      </c:pt>
                      <c:pt idx="756" formatCode="0.0">
                        <c:v>135440.07529670547</c:v>
                      </c:pt>
                      <c:pt idx="757" formatCode="0.0">
                        <c:v>135623.93176288222</c:v>
                      </c:pt>
                      <c:pt idx="758" formatCode="0.0">
                        <c:v>135808.03780954747</c:v>
                      </c:pt>
                      <c:pt idx="759" formatCode="0.0">
                        <c:v>135992.39377550042</c:v>
                      </c:pt>
                      <c:pt idx="760" formatCode="#,##0">
                        <c:v>136177</c:v>
                      </c:pt>
                      <c:pt idx="761" formatCode="0.0">
                        <c:v>136289.15109841191</c:v>
                      </c:pt>
                      <c:pt idx="762" formatCode="0.0">
                        <c:v>136401.39456094461</c:v>
                      </c:pt>
                      <c:pt idx="763" formatCode="0.0">
                        <c:v>136513.73046366626</c:v>
                      </c:pt>
                      <c:pt idx="764" formatCode="0.0">
                        <c:v>136626.15888270771</c:v>
                      </c:pt>
                      <c:pt idx="765" formatCode="0.0">
                        <c:v>136738.67989426249</c:v>
                      </c:pt>
                      <c:pt idx="766" formatCode="0.0">
                        <c:v>136851.29357458689</c:v>
                      </c:pt>
                      <c:pt idx="767" formatCode="#,##0">
                        <c:v>136964</c:v>
                      </c:pt>
                      <c:pt idx="768" formatCode="0.0">
                        <c:v>137034.42857142858</c:v>
                      </c:pt>
                      <c:pt idx="769" formatCode="0.0">
                        <c:v>137104.85714285716</c:v>
                      </c:pt>
                      <c:pt idx="770" formatCode="0.0">
                        <c:v>137175.28571428574</c:v>
                      </c:pt>
                      <c:pt idx="771" formatCode="0.0">
                        <c:v>137245.71428571432</c:v>
                      </c:pt>
                      <c:pt idx="772" formatCode="0.0">
                        <c:v>137316.1428571429</c:v>
                      </c:pt>
                      <c:pt idx="773" formatCode="0.0">
                        <c:v>137386.57142857148</c:v>
                      </c:pt>
                      <c:pt idx="774" formatCode="#,##0">
                        <c:v>137457</c:v>
                      </c:pt>
                      <c:pt idx="775" formatCode="0.00">
                        <c:v>137687.97523627459</c:v>
                      </c:pt>
                      <c:pt idx="776" formatCode="0.00">
                        <c:v>137919.33859072265</c:v>
                      </c:pt>
                      <c:pt idx="777" formatCode="0.00">
                        <c:v>138151.09071551677</c:v>
                      </c:pt>
                      <c:pt idx="778" formatCode="0.00">
                        <c:v>138383.23226392543</c:v>
                      </c:pt>
                      <c:pt idx="779" formatCode="0.00">
                        <c:v>138615.76389031476</c:v>
                      </c:pt>
                      <c:pt idx="780" formatCode="0.00">
                        <c:v>138848.68625015055</c:v>
                      </c:pt>
                      <c:pt idx="781" formatCode="#,##0">
                        <c:v>139082</c:v>
                      </c:pt>
                      <c:pt idx="782" formatCode="0.00">
                        <c:v>139199.14285714287</c:v>
                      </c:pt>
                      <c:pt idx="783" formatCode="0.00">
                        <c:v>139316.28571428574</c:v>
                      </c:pt>
                      <c:pt idx="784" formatCode="0.00">
                        <c:v>139433.42857142861</c:v>
                      </c:pt>
                      <c:pt idx="785" formatCode="0.00">
                        <c:v>139550.57142857148</c:v>
                      </c:pt>
                      <c:pt idx="786" formatCode="0.00">
                        <c:v>139667.71428571435</c:v>
                      </c:pt>
                      <c:pt idx="787" formatCode="0.00">
                        <c:v>139784.85714285722</c:v>
                      </c:pt>
                      <c:pt idx="788" formatCode="#,##0">
                        <c:v>139902</c:v>
                      </c:pt>
                      <c:pt idx="789" formatCode="0.00">
                        <c:v>140392.52439861279</c:v>
                      </c:pt>
                      <c:pt idx="790" formatCode="0.00">
                        <c:v>140884.76867389379</c:v>
                      </c:pt>
                      <c:pt idx="791" formatCode="0.00">
                        <c:v>141378.73885607463</c:v>
                      </c:pt>
                      <c:pt idx="792" formatCode="0.00">
                        <c:v>141874.44099653017</c:v>
                      </c:pt>
                      <c:pt idx="793" formatCode="0.00">
                        <c:v>142371.88116785258</c:v>
                      </c:pt>
                      <c:pt idx="794" formatCode="0.00">
                        <c:v>142871.06546392577</c:v>
                      </c:pt>
                      <c:pt idx="795" formatCode="#,##0">
                        <c:v>143372</c:v>
                      </c:pt>
                      <c:pt idx="796" formatCode="0.00">
                        <c:v>143683.64224221418</c:v>
                      </c:pt>
                      <c:pt idx="797" formatCode="0.00">
                        <c:v>143995.96188927125</c:v>
                      </c:pt>
                      <c:pt idx="798" formatCode="0.00">
                        <c:v>144308.96041362023</c:v>
                      </c:pt>
                      <c:pt idx="799" formatCode="0.00">
                        <c:v>144622.63929091077</c:v>
                      </c:pt>
                      <c:pt idx="800" formatCode="#,##0">
                        <c:v>144937</c:v>
                      </c:pt>
                      <c:pt idx="801">
                        <c:v>145294.78015696033</c:v>
                      </c:pt>
                      <c:pt idx="802">
                        <c:v>145653.44350206942</c:v>
                      </c:pt>
                      <c:pt idx="803">
                        <c:v>146012.99221549652</c:v>
                      </c:pt>
                      <c:pt idx="804">
                        <c:v>146373.42848279272</c:v>
                      </c:pt>
                      <c:pt idx="805">
                        <c:v>146734.75449490416</c:v>
                      </c:pt>
                      <c:pt idx="806">
                        <c:v>147096.97244818541</c:v>
                      </c:pt>
                      <c:pt idx="807">
                        <c:v>147460.08454441273</c:v>
                      </c:pt>
                      <c:pt idx="808">
                        <c:v>147824.0929907976</c:v>
                      </c:pt>
                      <c:pt idx="809" formatCode="#,##0">
                        <c:v>148189</c:v>
                      </c:pt>
                      <c:pt idx="810">
                        <c:v>148664</c:v>
                      </c:pt>
                      <c:pt idx="811">
                        <c:v>149139</c:v>
                      </c:pt>
                      <c:pt idx="812">
                        <c:v>149614</c:v>
                      </c:pt>
                      <c:pt idx="813">
                        <c:v>150089</c:v>
                      </c:pt>
                      <c:pt idx="814">
                        <c:v>150564</c:v>
                      </c:pt>
                      <c:pt idx="815">
                        <c:v>151039</c:v>
                      </c:pt>
                      <c:pt idx="816" formatCode="#,##0">
                        <c:v>151514</c:v>
                      </c:pt>
                      <c:pt idx="817">
                        <c:v>151860.28571428571</c:v>
                      </c:pt>
                      <c:pt idx="818">
                        <c:v>152206.57142857142</c:v>
                      </c:pt>
                      <c:pt idx="819">
                        <c:v>152552.85714285713</c:v>
                      </c:pt>
                      <c:pt idx="820">
                        <c:v>152899.14285714284</c:v>
                      </c:pt>
                      <c:pt idx="821">
                        <c:v>153245.42857142855</c:v>
                      </c:pt>
                      <c:pt idx="822">
                        <c:v>153591.71428571426</c:v>
                      </c:pt>
                      <c:pt idx="823" formatCode="#,##0">
                        <c:v>153938</c:v>
                      </c:pt>
                      <c:pt idx="824">
                        <c:v>154233.14285714287</c:v>
                      </c:pt>
                      <c:pt idx="825">
                        <c:v>154528.28571428574</c:v>
                      </c:pt>
                      <c:pt idx="826">
                        <c:v>154823.42857142861</c:v>
                      </c:pt>
                      <c:pt idx="827">
                        <c:v>155118.57142857148</c:v>
                      </c:pt>
                      <c:pt idx="828">
                        <c:v>155413.71428571435</c:v>
                      </c:pt>
                      <c:pt idx="829">
                        <c:v>155708.85714285722</c:v>
                      </c:pt>
                      <c:pt idx="830" formatCode="#,##0">
                        <c:v>156004</c:v>
                      </c:pt>
                      <c:pt idx="831">
                        <c:v>156027</c:v>
                      </c:pt>
                      <c:pt idx="832">
                        <c:v>156050</c:v>
                      </c:pt>
                      <c:pt idx="833">
                        <c:v>156073</c:v>
                      </c:pt>
                      <c:pt idx="834">
                        <c:v>156096</c:v>
                      </c:pt>
                      <c:pt idx="835">
                        <c:v>156119</c:v>
                      </c:pt>
                      <c:pt idx="836">
                        <c:v>156142</c:v>
                      </c:pt>
                      <c:pt idx="837" formatCode="#,##0">
                        <c:v>156165</c:v>
                      </c:pt>
                      <c:pt idx="838">
                        <c:v>156174</c:v>
                      </c:pt>
                      <c:pt idx="839">
                        <c:v>156183</c:v>
                      </c:pt>
                      <c:pt idx="840">
                        <c:v>156192</c:v>
                      </c:pt>
                      <c:pt idx="841">
                        <c:v>156201</c:v>
                      </c:pt>
                      <c:pt idx="842">
                        <c:v>156210</c:v>
                      </c:pt>
                      <c:pt idx="843">
                        <c:v>156219</c:v>
                      </c:pt>
                      <c:pt idx="844" formatCode="#,##0">
                        <c:v>156228</c:v>
                      </c:pt>
                      <c:pt idx="845">
                        <c:v>156236.85714285713</c:v>
                      </c:pt>
                      <c:pt idx="846">
                        <c:v>156245.71428571426</c:v>
                      </c:pt>
                      <c:pt idx="847">
                        <c:v>156254.57142857139</c:v>
                      </c:pt>
                      <c:pt idx="848">
                        <c:v>156263.42857142852</c:v>
                      </c:pt>
                      <c:pt idx="849">
                        <c:v>156272.28571428565</c:v>
                      </c:pt>
                      <c:pt idx="850">
                        <c:v>156281.14285714278</c:v>
                      </c:pt>
                      <c:pt idx="851" formatCode="#,##0">
                        <c:v>156290</c:v>
                      </c:pt>
                      <c:pt idx="852">
                        <c:v>156408.38467173316</c:v>
                      </c:pt>
                      <c:pt idx="853">
                        <c:v>156526.85901606534</c:v>
                      </c:pt>
                      <c:pt idx="854">
                        <c:v>156645.42310092069</c:v>
                      </c:pt>
                      <c:pt idx="855">
                        <c:v>156764.07699427474</c:v>
                      </c:pt>
                      <c:pt idx="856">
                        <c:v>156882.82076415457</c:v>
                      </c:pt>
                      <c:pt idx="857">
                        <c:v>157001.65447863878</c:v>
                      </c:pt>
                      <c:pt idx="858">
                        <c:v>157120.57820585751</c:v>
                      </c:pt>
                      <c:pt idx="859">
                        <c:v>157239.59201399254</c:v>
                      </c:pt>
                      <c:pt idx="860">
                        <c:v>157358.69597127728</c:v>
                      </c:pt>
                      <c:pt idx="861">
                        <c:v>157477.89014599682</c:v>
                      </c:pt>
                      <c:pt idx="862">
                        <c:v>157597.174606488</c:v>
                      </c:pt>
                      <c:pt idx="863">
                        <c:v>157716.54942113938</c:v>
                      </c:pt>
                      <c:pt idx="864">
                        <c:v>157836.01465839133</c:v>
                      </c:pt>
                      <c:pt idx="865">
                        <c:v>157955.5703867361</c:v>
                      </c:pt>
                      <c:pt idx="866">
                        <c:v>158075.21667471778</c:v>
                      </c:pt>
                      <c:pt idx="867">
                        <c:v>158194.95359093242</c:v>
                      </c:pt>
                      <c:pt idx="868">
                        <c:v>158314.78120402797</c:v>
                      </c:pt>
                      <c:pt idx="869">
                        <c:v>158434.69958270443</c:v>
                      </c:pt>
                      <c:pt idx="870">
                        <c:v>158554.70879571384</c:v>
                      </c:pt>
                      <c:pt idx="871">
                        <c:v>158674.80891186028</c:v>
                      </c:pt>
                      <c:pt idx="872" formatCode="#,##0">
                        <c:v>158795</c:v>
                      </c:pt>
                      <c:pt idx="873">
                        <c:v>159285.01177141105</c:v>
                      </c:pt>
                      <c:pt idx="874">
                        <c:v>159776.53562781296</c:v>
                      </c:pt>
                      <c:pt idx="875">
                        <c:v>160269.57623521815</c:v>
                      </c:pt>
                      <c:pt idx="876">
                        <c:v>160764.13827403751</c:v>
                      </c:pt>
                      <c:pt idx="877">
                        <c:v>161260.22643912479</c:v>
                      </c:pt>
                      <c:pt idx="878">
                        <c:v>161757.84543982119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  <c:pt idx="1362">
                        <c:v>45269</c:v>
                      </c:pt>
                      <c:pt idx="1363">
                        <c:v>45270</c:v>
                      </c:pt>
                      <c:pt idx="1364">
                        <c:v>45271</c:v>
                      </c:pt>
                      <c:pt idx="1365">
                        <c:v>45272</c:v>
                      </c:pt>
                      <c:pt idx="1366">
                        <c:v>45273</c:v>
                      </c:pt>
                      <c:pt idx="1367">
                        <c:v>45274</c:v>
                      </c:pt>
                      <c:pt idx="1368">
                        <c:v>45275</c:v>
                      </c:pt>
                      <c:pt idx="1369">
                        <c:v>45276</c:v>
                      </c:pt>
                      <c:pt idx="1370">
                        <c:v>45277</c:v>
                      </c:pt>
                      <c:pt idx="1371">
                        <c:v>45278</c:v>
                      </c:pt>
                      <c:pt idx="1372">
                        <c:v>45279</c:v>
                      </c:pt>
                      <c:pt idx="1373">
                        <c:v>45280</c:v>
                      </c:pt>
                      <c:pt idx="1374">
                        <c:v>45281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  <c:pt idx="1362">
                        <c:v>45269</c:v>
                      </c:pt>
                      <c:pt idx="1363">
                        <c:v>45270</c:v>
                      </c:pt>
                      <c:pt idx="1364">
                        <c:v>45271</c:v>
                      </c:pt>
                      <c:pt idx="1365">
                        <c:v>45272</c:v>
                      </c:pt>
                      <c:pt idx="1366">
                        <c:v>45273</c:v>
                      </c:pt>
                      <c:pt idx="1367">
                        <c:v>45274</c:v>
                      </c:pt>
                      <c:pt idx="1368">
                        <c:v>45275</c:v>
                      </c:pt>
                      <c:pt idx="1369">
                        <c:v>45276</c:v>
                      </c:pt>
                      <c:pt idx="1370">
                        <c:v>45277</c:v>
                      </c:pt>
                      <c:pt idx="1371">
                        <c:v>45278</c:v>
                      </c:pt>
                      <c:pt idx="1372">
                        <c:v>45279</c:v>
                      </c:pt>
                      <c:pt idx="1373">
                        <c:v>45280</c:v>
                      </c:pt>
                      <c:pt idx="1374">
                        <c:v>45281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  <c:pt idx="1362">
                        <c:v>45269</c:v>
                      </c:pt>
                      <c:pt idx="1363">
                        <c:v>45270</c:v>
                      </c:pt>
                      <c:pt idx="1364">
                        <c:v>45271</c:v>
                      </c:pt>
                      <c:pt idx="1365">
                        <c:v>45272</c:v>
                      </c:pt>
                      <c:pt idx="1366">
                        <c:v>45273</c:v>
                      </c:pt>
                      <c:pt idx="1367">
                        <c:v>45274</c:v>
                      </c:pt>
                      <c:pt idx="1368">
                        <c:v>45275</c:v>
                      </c:pt>
                      <c:pt idx="1369">
                        <c:v>45276</c:v>
                      </c:pt>
                      <c:pt idx="1370">
                        <c:v>45277</c:v>
                      </c:pt>
                      <c:pt idx="1371">
                        <c:v>45278</c:v>
                      </c:pt>
                      <c:pt idx="1372">
                        <c:v>45279</c:v>
                      </c:pt>
                      <c:pt idx="1373">
                        <c:v>45280</c:v>
                      </c:pt>
                      <c:pt idx="1374">
                        <c:v>45281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log'!$A$2:$A$1500</c15:sqref>
                        </c15:formulaRef>
                      </c:ext>
                    </c:extLst>
                    <c:numCache>
                      <c:formatCode>d\-mmm</c:formatCode>
                      <c:ptCount val="14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  <c:pt idx="735">
                        <c:v>44642</c:v>
                      </c:pt>
                      <c:pt idx="736">
                        <c:v>44643</c:v>
                      </c:pt>
                      <c:pt idx="737">
                        <c:v>44644</c:v>
                      </c:pt>
                      <c:pt idx="738">
                        <c:v>44645</c:v>
                      </c:pt>
                      <c:pt idx="739">
                        <c:v>44646</c:v>
                      </c:pt>
                      <c:pt idx="740">
                        <c:v>44647</c:v>
                      </c:pt>
                      <c:pt idx="741">
                        <c:v>44648</c:v>
                      </c:pt>
                      <c:pt idx="742">
                        <c:v>44649</c:v>
                      </c:pt>
                      <c:pt idx="743">
                        <c:v>44650</c:v>
                      </c:pt>
                      <c:pt idx="744">
                        <c:v>44651</c:v>
                      </c:pt>
                      <c:pt idx="745">
                        <c:v>44652</c:v>
                      </c:pt>
                      <c:pt idx="746">
                        <c:v>44653</c:v>
                      </c:pt>
                      <c:pt idx="747">
                        <c:v>44654</c:v>
                      </c:pt>
                      <c:pt idx="748">
                        <c:v>44655</c:v>
                      </c:pt>
                      <c:pt idx="749">
                        <c:v>44656</c:v>
                      </c:pt>
                      <c:pt idx="750">
                        <c:v>44657</c:v>
                      </c:pt>
                      <c:pt idx="751">
                        <c:v>44658</c:v>
                      </c:pt>
                      <c:pt idx="752">
                        <c:v>44659</c:v>
                      </c:pt>
                      <c:pt idx="753">
                        <c:v>44660</c:v>
                      </c:pt>
                      <c:pt idx="754">
                        <c:v>44661</c:v>
                      </c:pt>
                      <c:pt idx="755">
                        <c:v>44662</c:v>
                      </c:pt>
                      <c:pt idx="756">
                        <c:v>44663</c:v>
                      </c:pt>
                      <c:pt idx="757">
                        <c:v>44664</c:v>
                      </c:pt>
                      <c:pt idx="758">
                        <c:v>44665</c:v>
                      </c:pt>
                      <c:pt idx="759">
                        <c:v>44666</c:v>
                      </c:pt>
                      <c:pt idx="760">
                        <c:v>44667</c:v>
                      </c:pt>
                      <c:pt idx="761">
                        <c:v>44668</c:v>
                      </c:pt>
                      <c:pt idx="762">
                        <c:v>44669</c:v>
                      </c:pt>
                      <c:pt idx="763">
                        <c:v>44670</c:v>
                      </c:pt>
                      <c:pt idx="764">
                        <c:v>44671</c:v>
                      </c:pt>
                      <c:pt idx="765">
                        <c:v>44672</c:v>
                      </c:pt>
                      <c:pt idx="766">
                        <c:v>44673</c:v>
                      </c:pt>
                      <c:pt idx="767">
                        <c:v>44674</c:v>
                      </c:pt>
                      <c:pt idx="768">
                        <c:v>44675</c:v>
                      </c:pt>
                      <c:pt idx="769">
                        <c:v>44676</c:v>
                      </c:pt>
                      <c:pt idx="770">
                        <c:v>44677</c:v>
                      </c:pt>
                      <c:pt idx="771">
                        <c:v>44678</c:v>
                      </c:pt>
                      <c:pt idx="772">
                        <c:v>44679</c:v>
                      </c:pt>
                      <c:pt idx="773">
                        <c:v>44680</c:v>
                      </c:pt>
                      <c:pt idx="774">
                        <c:v>44681</c:v>
                      </c:pt>
                      <c:pt idx="775">
                        <c:v>44682</c:v>
                      </c:pt>
                      <c:pt idx="776">
                        <c:v>44683</c:v>
                      </c:pt>
                      <c:pt idx="777">
                        <c:v>44684</c:v>
                      </c:pt>
                      <c:pt idx="778">
                        <c:v>44685</c:v>
                      </c:pt>
                      <c:pt idx="779">
                        <c:v>44686</c:v>
                      </c:pt>
                      <c:pt idx="780">
                        <c:v>44687</c:v>
                      </c:pt>
                      <c:pt idx="781">
                        <c:v>44688</c:v>
                      </c:pt>
                      <c:pt idx="782">
                        <c:v>44689</c:v>
                      </c:pt>
                      <c:pt idx="783">
                        <c:v>44690</c:v>
                      </c:pt>
                      <c:pt idx="784">
                        <c:v>44691</c:v>
                      </c:pt>
                      <c:pt idx="785">
                        <c:v>44692</c:v>
                      </c:pt>
                      <c:pt idx="786">
                        <c:v>44693</c:v>
                      </c:pt>
                      <c:pt idx="787">
                        <c:v>44694</c:v>
                      </c:pt>
                      <c:pt idx="788">
                        <c:v>44695</c:v>
                      </c:pt>
                      <c:pt idx="789">
                        <c:v>44696</c:v>
                      </c:pt>
                      <c:pt idx="790">
                        <c:v>44697</c:v>
                      </c:pt>
                      <c:pt idx="791">
                        <c:v>44698</c:v>
                      </c:pt>
                      <c:pt idx="792">
                        <c:v>44699</c:v>
                      </c:pt>
                      <c:pt idx="793">
                        <c:v>44700</c:v>
                      </c:pt>
                      <c:pt idx="794">
                        <c:v>44701</c:v>
                      </c:pt>
                      <c:pt idx="795">
                        <c:v>44702</c:v>
                      </c:pt>
                      <c:pt idx="796">
                        <c:v>44703</c:v>
                      </c:pt>
                      <c:pt idx="797">
                        <c:v>44704</c:v>
                      </c:pt>
                      <c:pt idx="798">
                        <c:v>44705</c:v>
                      </c:pt>
                      <c:pt idx="799">
                        <c:v>44706</c:v>
                      </c:pt>
                      <c:pt idx="800">
                        <c:v>44707</c:v>
                      </c:pt>
                      <c:pt idx="801">
                        <c:v>44708</c:v>
                      </c:pt>
                      <c:pt idx="802">
                        <c:v>44709</c:v>
                      </c:pt>
                      <c:pt idx="803">
                        <c:v>44710</c:v>
                      </c:pt>
                      <c:pt idx="804">
                        <c:v>44711</c:v>
                      </c:pt>
                      <c:pt idx="805">
                        <c:v>44712</c:v>
                      </c:pt>
                      <c:pt idx="806">
                        <c:v>44713</c:v>
                      </c:pt>
                      <c:pt idx="807">
                        <c:v>44714</c:v>
                      </c:pt>
                      <c:pt idx="808">
                        <c:v>44715</c:v>
                      </c:pt>
                      <c:pt idx="809">
                        <c:v>44716</c:v>
                      </c:pt>
                      <c:pt idx="810">
                        <c:v>44717</c:v>
                      </c:pt>
                      <c:pt idx="811">
                        <c:v>44718</c:v>
                      </c:pt>
                      <c:pt idx="812">
                        <c:v>44719</c:v>
                      </c:pt>
                      <c:pt idx="813">
                        <c:v>44720</c:v>
                      </c:pt>
                      <c:pt idx="814">
                        <c:v>44721</c:v>
                      </c:pt>
                      <c:pt idx="815">
                        <c:v>44722</c:v>
                      </c:pt>
                      <c:pt idx="816">
                        <c:v>44723</c:v>
                      </c:pt>
                      <c:pt idx="817">
                        <c:v>44724</c:v>
                      </c:pt>
                      <c:pt idx="818">
                        <c:v>44725</c:v>
                      </c:pt>
                      <c:pt idx="819">
                        <c:v>44726</c:v>
                      </c:pt>
                      <c:pt idx="820">
                        <c:v>44727</c:v>
                      </c:pt>
                      <c:pt idx="821">
                        <c:v>44728</c:v>
                      </c:pt>
                      <c:pt idx="822">
                        <c:v>44729</c:v>
                      </c:pt>
                      <c:pt idx="823">
                        <c:v>44730</c:v>
                      </c:pt>
                      <c:pt idx="824">
                        <c:v>44731</c:v>
                      </c:pt>
                      <c:pt idx="825">
                        <c:v>44732</c:v>
                      </c:pt>
                      <c:pt idx="826">
                        <c:v>44733</c:v>
                      </c:pt>
                      <c:pt idx="827">
                        <c:v>44734</c:v>
                      </c:pt>
                      <c:pt idx="828">
                        <c:v>44735</c:v>
                      </c:pt>
                      <c:pt idx="829">
                        <c:v>44736</c:v>
                      </c:pt>
                      <c:pt idx="830">
                        <c:v>44737</c:v>
                      </c:pt>
                      <c:pt idx="831">
                        <c:v>44738</c:v>
                      </c:pt>
                      <c:pt idx="832">
                        <c:v>44739</c:v>
                      </c:pt>
                      <c:pt idx="833">
                        <c:v>44740</c:v>
                      </c:pt>
                      <c:pt idx="834">
                        <c:v>44741</c:v>
                      </c:pt>
                      <c:pt idx="835">
                        <c:v>44742</c:v>
                      </c:pt>
                      <c:pt idx="836">
                        <c:v>44743</c:v>
                      </c:pt>
                      <c:pt idx="837">
                        <c:v>44744</c:v>
                      </c:pt>
                      <c:pt idx="838">
                        <c:v>44745</c:v>
                      </c:pt>
                      <c:pt idx="839">
                        <c:v>44746</c:v>
                      </c:pt>
                      <c:pt idx="840">
                        <c:v>44747</c:v>
                      </c:pt>
                      <c:pt idx="841">
                        <c:v>44748</c:v>
                      </c:pt>
                      <c:pt idx="842">
                        <c:v>44749</c:v>
                      </c:pt>
                      <c:pt idx="843">
                        <c:v>44750</c:v>
                      </c:pt>
                      <c:pt idx="844">
                        <c:v>44751</c:v>
                      </c:pt>
                      <c:pt idx="845">
                        <c:v>44752</c:v>
                      </c:pt>
                      <c:pt idx="846">
                        <c:v>44753</c:v>
                      </c:pt>
                      <c:pt idx="847">
                        <c:v>44754</c:v>
                      </c:pt>
                      <c:pt idx="848">
                        <c:v>44755</c:v>
                      </c:pt>
                      <c:pt idx="849">
                        <c:v>44756</c:v>
                      </c:pt>
                      <c:pt idx="850">
                        <c:v>44757</c:v>
                      </c:pt>
                      <c:pt idx="851">
                        <c:v>44758</c:v>
                      </c:pt>
                      <c:pt idx="852">
                        <c:v>44759</c:v>
                      </c:pt>
                      <c:pt idx="853">
                        <c:v>44760</c:v>
                      </c:pt>
                      <c:pt idx="854">
                        <c:v>44761</c:v>
                      </c:pt>
                      <c:pt idx="855">
                        <c:v>44762</c:v>
                      </c:pt>
                      <c:pt idx="856">
                        <c:v>44763</c:v>
                      </c:pt>
                      <c:pt idx="857">
                        <c:v>44764</c:v>
                      </c:pt>
                      <c:pt idx="858">
                        <c:v>44765</c:v>
                      </c:pt>
                      <c:pt idx="859">
                        <c:v>44766</c:v>
                      </c:pt>
                      <c:pt idx="860">
                        <c:v>44767</c:v>
                      </c:pt>
                      <c:pt idx="861">
                        <c:v>44768</c:v>
                      </c:pt>
                      <c:pt idx="862">
                        <c:v>44769</c:v>
                      </c:pt>
                      <c:pt idx="863">
                        <c:v>44770</c:v>
                      </c:pt>
                      <c:pt idx="864">
                        <c:v>44771</c:v>
                      </c:pt>
                      <c:pt idx="865">
                        <c:v>44772</c:v>
                      </c:pt>
                      <c:pt idx="866">
                        <c:v>44773</c:v>
                      </c:pt>
                      <c:pt idx="867">
                        <c:v>44774</c:v>
                      </c:pt>
                      <c:pt idx="868">
                        <c:v>44775</c:v>
                      </c:pt>
                      <c:pt idx="869">
                        <c:v>44776</c:v>
                      </c:pt>
                      <c:pt idx="870">
                        <c:v>44777</c:v>
                      </c:pt>
                      <c:pt idx="871">
                        <c:v>44778</c:v>
                      </c:pt>
                      <c:pt idx="872">
                        <c:v>44779</c:v>
                      </c:pt>
                      <c:pt idx="873">
                        <c:v>44780</c:v>
                      </c:pt>
                      <c:pt idx="874">
                        <c:v>44781</c:v>
                      </c:pt>
                      <c:pt idx="875">
                        <c:v>44782</c:v>
                      </c:pt>
                      <c:pt idx="876">
                        <c:v>44783</c:v>
                      </c:pt>
                      <c:pt idx="877">
                        <c:v>44784</c:v>
                      </c:pt>
                      <c:pt idx="878">
                        <c:v>44785</c:v>
                      </c:pt>
                      <c:pt idx="879">
                        <c:v>44786</c:v>
                      </c:pt>
                      <c:pt idx="880">
                        <c:v>44787</c:v>
                      </c:pt>
                      <c:pt idx="881">
                        <c:v>44788</c:v>
                      </c:pt>
                      <c:pt idx="882">
                        <c:v>44789</c:v>
                      </c:pt>
                      <c:pt idx="883">
                        <c:v>44790</c:v>
                      </c:pt>
                      <c:pt idx="884">
                        <c:v>44791</c:v>
                      </c:pt>
                      <c:pt idx="885">
                        <c:v>44792</c:v>
                      </c:pt>
                      <c:pt idx="886">
                        <c:v>44793</c:v>
                      </c:pt>
                      <c:pt idx="887">
                        <c:v>44794</c:v>
                      </c:pt>
                      <c:pt idx="888">
                        <c:v>44795</c:v>
                      </c:pt>
                      <c:pt idx="889">
                        <c:v>44796</c:v>
                      </c:pt>
                      <c:pt idx="890">
                        <c:v>44797</c:v>
                      </c:pt>
                      <c:pt idx="891">
                        <c:v>44798</c:v>
                      </c:pt>
                      <c:pt idx="892">
                        <c:v>44799</c:v>
                      </c:pt>
                      <c:pt idx="893">
                        <c:v>44800</c:v>
                      </c:pt>
                      <c:pt idx="894">
                        <c:v>44801</c:v>
                      </c:pt>
                      <c:pt idx="895">
                        <c:v>44802</c:v>
                      </c:pt>
                      <c:pt idx="896">
                        <c:v>44803</c:v>
                      </c:pt>
                      <c:pt idx="897">
                        <c:v>44804</c:v>
                      </c:pt>
                      <c:pt idx="898">
                        <c:v>44805</c:v>
                      </c:pt>
                      <c:pt idx="899">
                        <c:v>44806</c:v>
                      </c:pt>
                      <c:pt idx="900">
                        <c:v>44807</c:v>
                      </c:pt>
                      <c:pt idx="901">
                        <c:v>44808</c:v>
                      </c:pt>
                      <c:pt idx="902">
                        <c:v>44809</c:v>
                      </c:pt>
                      <c:pt idx="903">
                        <c:v>44810</c:v>
                      </c:pt>
                      <c:pt idx="904">
                        <c:v>44811</c:v>
                      </c:pt>
                      <c:pt idx="905">
                        <c:v>44812</c:v>
                      </c:pt>
                      <c:pt idx="906">
                        <c:v>44813</c:v>
                      </c:pt>
                      <c:pt idx="907">
                        <c:v>44814</c:v>
                      </c:pt>
                      <c:pt idx="908">
                        <c:v>44815</c:v>
                      </c:pt>
                      <c:pt idx="909">
                        <c:v>44816</c:v>
                      </c:pt>
                      <c:pt idx="910">
                        <c:v>44817</c:v>
                      </c:pt>
                      <c:pt idx="911">
                        <c:v>44818</c:v>
                      </c:pt>
                      <c:pt idx="912">
                        <c:v>44819</c:v>
                      </c:pt>
                      <c:pt idx="913">
                        <c:v>44820</c:v>
                      </c:pt>
                      <c:pt idx="914">
                        <c:v>44821</c:v>
                      </c:pt>
                      <c:pt idx="915">
                        <c:v>44822</c:v>
                      </c:pt>
                      <c:pt idx="916">
                        <c:v>44823</c:v>
                      </c:pt>
                      <c:pt idx="917">
                        <c:v>44824</c:v>
                      </c:pt>
                      <c:pt idx="918">
                        <c:v>44825</c:v>
                      </c:pt>
                      <c:pt idx="919">
                        <c:v>44826</c:v>
                      </c:pt>
                      <c:pt idx="920">
                        <c:v>44827</c:v>
                      </c:pt>
                      <c:pt idx="921">
                        <c:v>44828</c:v>
                      </c:pt>
                      <c:pt idx="922">
                        <c:v>44829</c:v>
                      </c:pt>
                      <c:pt idx="923">
                        <c:v>44830</c:v>
                      </c:pt>
                      <c:pt idx="924">
                        <c:v>44831</c:v>
                      </c:pt>
                      <c:pt idx="925">
                        <c:v>44832</c:v>
                      </c:pt>
                      <c:pt idx="926">
                        <c:v>44833</c:v>
                      </c:pt>
                      <c:pt idx="927">
                        <c:v>44834</c:v>
                      </c:pt>
                      <c:pt idx="928">
                        <c:v>44835</c:v>
                      </c:pt>
                      <c:pt idx="929">
                        <c:v>44836</c:v>
                      </c:pt>
                      <c:pt idx="930">
                        <c:v>44837</c:v>
                      </c:pt>
                      <c:pt idx="931">
                        <c:v>44838</c:v>
                      </c:pt>
                      <c:pt idx="932">
                        <c:v>44839</c:v>
                      </c:pt>
                      <c:pt idx="933">
                        <c:v>44840</c:v>
                      </c:pt>
                      <c:pt idx="934">
                        <c:v>44841</c:v>
                      </c:pt>
                      <c:pt idx="935">
                        <c:v>44842</c:v>
                      </c:pt>
                      <c:pt idx="936">
                        <c:v>44843</c:v>
                      </c:pt>
                      <c:pt idx="937">
                        <c:v>44844</c:v>
                      </c:pt>
                      <c:pt idx="938">
                        <c:v>44845</c:v>
                      </c:pt>
                      <c:pt idx="939">
                        <c:v>44846</c:v>
                      </c:pt>
                      <c:pt idx="940">
                        <c:v>44847</c:v>
                      </c:pt>
                      <c:pt idx="941">
                        <c:v>44848</c:v>
                      </c:pt>
                      <c:pt idx="942">
                        <c:v>44849</c:v>
                      </c:pt>
                      <c:pt idx="943">
                        <c:v>44850</c:v>
                      </c:pt>
                      <c:pt idx="944">
                        <c:v>44851</c:v>
                      </c:pt>
                      <c:pt idx="945">
                        <c:v>44852</c:v>
                      </c:pt>
                      <c:pt idx="946">
                        <c:v>44853</c:v>
                      </c:pt>
                      <c:pt idx="947">
                        <c:v>44854</c:v>
                      </c:pt>
                      <c:pt idx="948">
                        <c:v>44855</c:v>
                      </c:pt>
                      <c:pt idx="949">
                        <c:v>44856</c:v>
                      </c:pt>
                      <c:pt idx="950">
                        <c:v>44857</c:v>
                      </c:pt>
                      <c:pt idx="951">
                        <c:v>44858</c:v>
                      </c:pt>
                      <c:pt idx="952">
                        <c:v>44859</c:v>
                      </c:pt>
                      <c:pt idx="953">
                        <c:v>44860</c:v>
                      </c:pt>
                      <c:pt idx="954">
                        <c:v>44861</c:v>
                      </c:pt>
                      <c:pt idx="955">
                        <c:v>44862</c:v>
                      </c:pt>
                      <c:pt idx="956">
                        <c:v>44863</c:v>
                      </c:pt>
                      <c:pt idx="957">
                        <c:v>44864</c:v>
                      </c:pt>
                      <c:pt idx="958">
                        <c:v>44865</c:v>
                      </c:pt>
                      <c:pt idx="959">
                        <c:v>44866</c:v>
                      </c:pt>
                      <c:pt idx="960">
                        <c:v>44867</c:v>
                      </c:pt>
                      <c:pt idx="961">
                        <c:v>44868</c:v>
                      </c:pt>
                      <c:pt idx="962">
                        <c:v>44869</c:v>
                      </c:pt>
                      <c:pt idx="963">
                        <c:v>44870</c:v>
                      </c:pt>
                      <c:pt idx="964">
                        <c:v>44871</c:v>
                      </c:pt>
                      <c:pt idx="965">
                        <c:v>44872</c:v>
                      </c:pt>
                      <c:pt idx="966">
                        <c:v>44873</c:v>
                      </c:pt>
                      <c:pt idx="967">
                        <c:v>44874</c:v>
                      </c:pt>
                      <c:pt idx="968">
                        <c:v>44875</c:v>
                      </c:pt>
                      <c:pt idx="969">
                        <c:v>44876</c:v>
                      </c:pt>
                      <c:pt idx="970">
                        <c:v>44877</c:v>
                      </c:pt>
                      <c:pt idx="971">
                        <c:v>44878</c:v>
                      </c:pt>
                      <c:pt idx="972">
                        <c:v>44879</c:v>
                      </c:pt>
                      <c:pt idx="973">
                        <c:v>44880</c:v>
                      </c:pt>
                      <c:pt idx="974">
                        <c:v>44881</c:v>
                      </c:pt>
                      <c:pt idx="975">
                        <c:v>44882</c:v>
                      </c:pt>
                      <c:pt idx="976">
                        <c:v>44883</c:v>
                      </c:pt>
                      <c:pt idx="977">
                        <c:v>44884</c:v>
                      </c:pt>
                      <c:pt idx="978">
                        <c:v>44885</c:v>
                      </c:pt>
                      <c:pt idx="979">
                        <c:v>44886</c:v>
                      </c:pt>
                      <c:pt idx="980">
                        <c:v>44887</c:v>
                      </c:pt>
                      <c:pt idx="981">
                        <c:v>44888</c:v>
                      </c:pt>
                      <c:pt idx="982">
                        <c:v>44889</c:v>
                      </c:pt>
                      <c:pt idx="983">
                        <c:v>44890</c:v>
                      </c:pt>
                      <c:pt idx="984">
                        <c:v>44891</c:v>
                      </c:pt>
                      <c:pt idx="985">
                        <c:v>44892</c:v>
                      </c:pt>
                      <c:pt idx="986">
                        <c:v>44893</c:v>
                      </c:pt>
                      <c:pt idx="987">
                        <c:v>44894</c:v>
                      </c:pt>
                      <c:pt idx="988">
                        <c:v>44895</c:v>
                      </c:pt>
                      <c:pt idx="989">
                        <c:v>44896</c:v>
                      </c:pt>
                      <c:pt idx="990">
                        <c:v>44897</c:v>
                      </c:pt>
                      <c:pt idx="991">
                        <c:v>44898</c:v>
                      </c:pt>
                      <c:pt idx="992">
                        <c:v>44899</c:v>
                      </c:pt>
                      <c:pt idx="993">
                        <c:v>44900</c:v>
                      </c:pt>
                      <c:pt idx="994">
                        <c:v>44901</c:v>
                      </c:pt>
                      <c:pt idx="995">
                        <c:v>44902</c:v>
                      </c:pt>
                      <c:pt idx="996">
                        <c:v>44903</c:v>
                      </c:pt>
                      <c:pt idx="997">
                        <c:v>44904</c:v>
                      </c:pt>
                      <c:pt idx="998">
                        <c:v>44905</c:v>
                      </c:pt>
                      <c:pt idx="999">
                        <c:v>44906</c:v>
                      </c:pt>
                      <c:pt idx="1000">
                        <c:v>44907</c:v>
                      </c:pt>
                      <c:pt idx="1001">
                        <c:v>44908</c:v>
                      </c:pt>
                      <c:pt idx="1002">
                        <c:v>44909</c:v>
                      </c:pt>
                      <c:pt idx="1003">
                        <c:v>44910</c:v>
                      </c:pt>
                      <c:pt idx="1004">
                        <c:v>44911</c:v>
                      </c:pt>
                      <c:pt idx="1005">
                        <c:v>44912</c:v>
                      </c:pt>
                      <c:pt idx="1006">
                        <c:v>44913</c:v>
                      </c:pt>
                      <c:pt idx="1007">
                        <c:v>44914</c:v>
                      </c:pt>
                      <c:pt idx="1008">
                        <c:v>44915</c:v>
                      </c:pt>
                      <c:pt idx="1009">
                        <c:v>44916</c:v>
                      </c:pt>
                      <c:pt idx="1010">
                        <c:v>44917</c:v>
                      </c:pt>
                      <c:pt idx="1011">
                        <c:v>44918</c:v>
                      </c:pt>
                      <c:pt idx="1012">
                        <c:v>44919</c:v>
                      </c:pt>
                      <c:pt idx="1013">
                        <c:v>44920</c:v>
                      </c:pt>
                      <c:pt idx="1014">
                        <c:v>44921</c:v>
                      </c:pt>
                      <c:pt idx="1015">
                        <c:v>44922</c:v>
                      </c:pt>
                      <c:pt idx="1016">
                        <c:v>44923</c:v>
                      </c:pt>
                      <c:pt idx="1017">
                        <c:v>44924</c:v>
                      </c:pt>
                      <c:pt idx="1018">
                        <c:v>44925</c:v>
                      </c:pt>
                      <c:pt idx="1019">
                        <c:v>44926</c:v>
                      </c:pt>
                      <c:pt idx="1020">
                        <c:v>44927</c:v>
                      </c:pt>
                      <c:pt idx="1021">
                        <c:v>44928</c:v>
                      </c:pt>
                      <c:pt idx="1022">
                        <c:v>44929</c:v>
                      </c:pt>
                      <c:pt idx="1023">
                        <c:v>44930</c:v>
                      </c:pt>
                      <c:pt idx="1024">
                        <c:v>44931</c:v>
                      </c:pt>
                      <c:pt idx="1025">
                        <c:v>44932</c:v>
                      </c:pt>
                      <c:pt idx="1026">
                        <c:v>44933</c:v>
                      </c:pt>
                      <c:pt idx="1027">
                        <c:v>44934</c:v>
                      </c:pt>
                      <c:pt idx="1028">
                        <c:v>44935</c:v>
                      </c:pt>
                      <c:pt idx="1029">
                        <c:v>44936</c:v>
                      </c:pt>
                      <c:pt idx="1030">
                        <c:v>44937</c:v>
                      </c:pt>
                      <c:pt idx="1031">
                        <c:v>44938</c:v>
                      </c:pt>
                      <c:pt idx="1032">
                        <c:v>44939</c:v>
                      </c:pt>
                      <c:pt idx="1033">
                        <c:v>44940</c:v>
                      </c:pt>
                      <c:pt idx="1034">
                        <c:v>44941</c:v>
                      </c:pt>
                      <c:pt idx="1035">
                        <c:v>44942</c:v>
                      </c:pt>
                      <c:pt idx="1036">
                        <c:v>44943</c:v>
                      </c:pt>
                      <c:pt idx="1037">
                        <c:v>44944</c:v>
                      </c:pt>
                      <c:pt idx="1038">
                        <c:v>44945</c:v>
                      </c:pt>
                      <c:pt idx="1039">
                        <c:v>44946</c:v>
                      </c:pt>
                      <c:pt idx="1040">
                        <c:v>44947</c:v>
                      </c:pt>
                      <c:pt idx="1041">
                        <c:v>44948</c:v>
                      </c:pt>
                      <c:pt idx="1042">
                        <c:v>44949</c:v>
                      </c:pt>
                      <c:pt idx="1043">
                        <c:v>44950</c:v>
                      </c:pt>
                      <c:pt idx="1044">
                        <c:v>44951</c:v>
                      </c:pt>
                      <c:pt idx="1045">
                        <c:v>44952</c:v>
                      </c:pt>
                      <c:pt idx="1046">
                        <c:v>44953</c:v>
                      </c:pt>
                      <c:pt idx="1047">
                        <c:v>44954</c:v>
                      </c:pt>
                      <c:pt idx="1048">
                        <c:v>44955</c:v>
                      </c:pt>
                      <c:pt idx="1049">
                        <c:v>44956</c:v>
                      </c:pt>
                      <c:pt idx="1050">
                        <c:v>44957</c:v>
                      </c:pt>
                      <c:pt idx="1051">
                        <c:v>44958</c:v>
                      </c:pt>
                      <c:pt idx="1052">
                        <c:v>44959</c:v>
                      </c:pt>
                      <c:pt idx="1053">
                        <c:v>44960</c:v>
                      </c:pt>
                      <c:pt idx="1054">
                        <c:v>44961</c:v>
                      </c:pt>
                      <c:pt idx="1055">
                        <c:v>44962</c:v>
                      </c:pt>
                      <c:pt idx="1056">
                        <c:v>44963</c:v>
                      </c:pt>
                      <c:pt idx="1057">
                        <c:v>44964</c:v>
                      </c:pt>
                      <c:pt idx="1058">
                        <c:v>44965</c:v>
                      </c:pt>
                      <c:pt idx="1059">
                        <c:v>44966</c:v>
                      </c:pt>
                      <c:pt idx="1060">
                        <c:v>44967</c:v>
                      </c:pt>
                      <c:pt idx="1061">
                        <c:v>44968</c:v>
                      </c:pt>
                      <c:pt idx="1062">
                        <c:v>44969</c:v>
                      </c:pt>
                      <c:pt idx="1063">
                        <c:v>44970</c:v>
                      </c:pt>
                      <c:pt idx="1064">
                        <c:v>44971</c:v>
                      </c:pt>
                      <c:pt idx="1065">
                        <c:v>44972</c:v>
                      </c:pt>
                      <c:pt idx="1066">
                        <c:v>44973</c:v>
                      </c:pt>
                      <c:pt idx="1067">
                        <c:v>44974</c:v>
                      </c:pt>
                      <c:pt idx="1068">
                        <c:v>44975</c:v>
                      </c:pt>
                      <c:pt idx="1069">
                        <c:v>44976</c:v>
                      </c:pt>
                      <c:pt idx="1070">
                        <c:v>44977</c:v>
                      </c:pt>
                      <c:pt idx="1071">
                        <c:v>44978</c:v>
                      </c:pt>
                      <c:pt idx="1072">
                        <c:v>44979</c:v>
                      </c:pt>
                      <c:pt idx="1073">
                        <c:v>44980</c:v>
                      </c:pt>
                      <c:pt idx="1074">
                        <c:v>44981</c:v>
                      </c:pt>
                      <c:pt idx="1075">
                        <c:v>44982</c:v>
                      </c:pt>
                      <c:pt idx="1076">
                        <c:v>44983</c:v>
                      </c:pt>
                      <c:pt idx="1077">
                        <c:v>44984</c:v>
                      </c:pt>
                      <c:pt idx="1078">
                        <c:v>44985</c:v>
                      </c:pt>
                      <c:pt idx="1079">
                        <c:v>44986</c:v>
                      </c:pt>
                      <c:pt idx="1080">
                        <c:v>44987</c:v>
                      </c:pt>
                      <c:pt idx="1081">
                        <c:v>44988</c:v>
                      </c:pt>
                      <c:pt idx="1082">
                        <c:v>44989</c:v>
                      </c:pt>
                      <c:pt idx="1083">
                        <c:v>44990</c:v>
                      </c:pt>
                      <c:pt idx="1084">
                        <c:v>44991</c:v>
                      </c:pt>
                      <c:pt idx="1085">
                        <c:v>44992</c:v>
                      </c:pt>
                      <c:pt idx="1086">
                        <c:v>44993</c:v>
                      </c:pt>
                      <c:pt idx="1087">
                        <c:v>44994</c:v>
                      </c:pt>
                      <c:pt idx="1088">
                        <c:v>44995</c:v>
                      </c:pt>
                      <c:pt idx="1089">
                        <c:v>44996</c:v>
                      </c:pt>
                      <c:pt idx="1090">
                        <c:v>44997</c:v>
                      </c:pt>
                      <c:pt idx="1091">
                        <c:v>44998</c:v>
                      </c:pt>
                      <c:pt idx="1092">
                        <c:v>44999</c:v>
                      </c:pt>
                      <c:pt idx="1093">
                        <c:v>45000</c:v>
                      </c:pt>
                      <c:pt idx="1094">
                        <c:v>45001</c:v>
                      </c:pt>
                      <c:pt idx="1095">
                        <c:v>45002</c:v>
                      </c:pt>
                      <c:pt idx="1096">
                        <c:v>45003</c:v>
                      </c:pt>
                      <c:pt idx="1097">
                        <c:v>45004</c:v>
                      </c:pt>
                      <c:pt idx="1098">
                        <c:v>45005</c:v>
                      </c:pt>
                      <c:pt idx="1099">
                        <c:v>45006</c:v>
                      </c:pt>
                      <c:pt idx="1100">
                        <c:v>45007</c:v>
                      </c:pt>
                      <c:pt idx="1101">
                        <c:v>45008</c:v>
                      </c:pt>
                      <c:pt idx="1102">
                        <c:v>45009</c:v>
                      </c:pt>
                      <c:pt idx="1103">
                        <c:v>45010</c:v>
                      </c:pt>
                      <c:pt idx="1104">
                        <c:v>45011</c:v>
                      </c:pt>
                      <c:pt idx="1105">
                        <c:v>45012</c:v>
                      </c:pt>
                      <c:pt idx="1106">
                        <c:v>45013</c:v>
                      </c:pt>
                      <c:pt idx="1107">
                        <c:v>45014</c:v>
                      </c:pt>
                      <c:pt idx="1108">
                        <c:v>45015</c:v>
                      </c:pt>
                      <c:pt idx="1109">
                        <c:v>45016</c:v>
                      </c:pt>
                      <c:pt idx="1110">
                        <c:v>45017</c:v>
                      </c:pt>
                      <c:pt idx="1111">
                        <c:v>45018</c:v>
                      </c:pt>
                      <c:pt idx="1112">
                        <c:v>45019</c:v>
                      </c:pt>
                      <c:pt idx="1113">
                        <c:v>45020</c:v>
                      </c:pt>
                      <c:pt idx="1114">
                        <c:v>45021</c:v>
                      </c:pt>
                      <c:pt idx="1115">
                        <c:v>45022</c:v>
                      </c:pt>
                      <c:pt idx="1116">
                        <c:v>45023</c:v>
                      </c:pt>
                      <c:pt idx="1117">
                        <c:v>45024</c:v>
                      </c:pt>
                      <c:pt idx="1118">
                        <c:v>45025</c:v>
                      </c:pt>
                      <c:pt idx="1119">
                        <c:v>45026</c:v>
                      </c:pt>
                      <c:pt idx="1120">
                        <c:v>45027</c:v>
                      </c:pt>
                      <c:pt idx="1121">
                        <c:v>45028</c:v>
                      </c:pt>
                      <c:pt idx="1122">
                        <c:v>45029</c:v>
                      </c:pt>
                      <c:pt idx="1123">
                        <c:v>45030</c:v>
                      </c:pt>
                      <c:pt idx="1124">
                        <c:v>45031</c:v>
                      </c:pt>
                      <c:pt idx="1125">
                        <c:v>45032</c:v>
                      </c:pt>
                      <c:pt idx="1126">
                        <c:v>45033</c:v>
                      </c:pt>
                      <c:pt idx="1127">
                        <c:v>45034</c:v>
                      </c:pt>
                      <c:pt idx="1128">
                        <c:v>45035</c:v>
                      </c:pt>
                      <c:pt idx="1129">
                        <c:v>45036</c:v>
                      </c:pt>
                      <c:pt idx="1130">
                        <c:v>45037</c:v>
                      </c:pt>
                      <c:pt idx="1131">
                        <c:v>45038</c:v>
                      </c:pt>
                      <c:pt idx="1132">
                        <c:v>45039</c:v>
                      </c:pt>
                      <c:pt idx="1133">
                        <c:v>45040</c:v>
                      </c:pt>
                      <c:pt idx="1134">
                        <c:v>45041</c:v>
                      </c:pt>
                      <c:pt idx="1135">
                        <c:v>45042</c:v>
                      </c:pt>
                      <c:pt idx="1136">
                        <c:v>45043</c:v>
                      </c:pt>
                      <c:pt idx="1137">
                        <c:v>45044</c:v>
                      </c:pt>
                      <c:pt idx="1138">
                        <c:v>45045</c:v>
                      </c:pt>
                      <c:pt idx="1139">
                        <c:v>45046</c:v>
                      </c:pt>
                      <c:pt idx="1140">
                        <c:v>45047</c:v>
                      </c:pt>
                      <c:pt idx="1141">
                        <c:v>45048</c:v>
                      </c:pt>
                      <c:pt idx="1142">
                        <c:v>45049</c:v>
                      </c:pt>
                      <c:pt idx="1143">
                        <c:v>45050</c:v>
                      </c:pt>
                      <c:pt idx="1144">
                        <c:v>45051</c:v>
                      </c:pt>
                      <c:pt idx="1145">
                        <c:v>45052</c:v>
                      </c:pt>
                      <c:pt idx="1146">
                        <c:v>45053</c:v>
                      </c:pt>
                      <c:pt idx="1147">
                        <c:v>45054</c:v>
                      </c:pt>
                      <c:pt idx="1148">
                        <c:v>45055</c:v>
                      </c:pt>
                      <c:pt idx="1149">
                        <c:v>45056</c:v>
                      </c:pt>
                      <c:pt idx="1150">
                        <c:v>45057</c:v>
                      </c:pt>
                      <c:pt idx="1151">
                        <c:v>45058</c:v>
                      </c:pt>
                      <c:pt idx="1152">
                        <c:v>45059</c:v>
                      </c:pt>
                      <c:pt idx="1153">
                        <c:v>45060</c:v>
                      </c:pt>
                      <c:pt idx="1154">
                        <c:v>45061</c:v>
                      </c:pt>
                      <c:pt idx="1155">
                        <c:v>45062</c:v>
                      </c:pt>
                      <c:pt idx="1156">
                        <c:v>45063</c:v>
                      </c:pt>
                      <c:pt idx="1157">
                        <c:v>45064</c:v>
                      </c:pt>
                      <c:pt idx="1158">
                        <c:v>45065</c:v>
                      </c:pt>
                      <c:pt idx="1159">
                        <c:v>45066</c:v>
                      </c:pt>
                      <c:pt idx="1160">
                        <c:v>45067</c:v>
                      </c:pt>
                      <c:pt idx="1161">
                        <c:v>45068</c:v>
                      </c:pt>
                      <c:pt idx="1162">
                        <c:v>45069</c:v>
                      </c:pt>
                      <c:pt idx="1163">
                        <c:v>45070</c:v>
                      </c:pt>
                      <c:pt idx="1164">
                        <c:v>45071</c:v>
                      </c:pt>
                      <c:pt idx="1165">
                        <c:v>45072</c:v>
                      </c:pt>
                      <c:pt idx="1166">
                        <c:v>45073</c:v>
                      </c:pt>
                      <c:pt idx="1167">
                        <c:v>45074</c:v>
                      </c:pt>
                      <c:pt idx="1168">
                        <c:v>45075</c:v>
                      </c:pt>
                      <c:pt idx="1169">
                        <c:v>45076</c:v>
                      </c:pt>
                      <c:pt idx="1170">
                        <c:v>45077</c:v>
                      </c:pt>
                      <c:pt idx="1171">
                        <c:v>45078</c:v>
                      </c:pt>
                      <c:pt idx="1172">
                        <c:v>45079</c:v>
                      </c:pt>
                      <c:pt idx="1173">
                        <c:v>45080</c:v>
                      </c:pt>
                      <c:pt idx="1174">
                        <c:v>45081</c:v>
                      </c:pt>
                      <c:pt idx="1175">
                        <c:v>45082</c:v>
                      </c:pt>
                      <c:pt idx="1176">
                        <c:v>45083</c:v>
                      </c:pt>
                      <c:pt idx="1177">
                        <c:v>45084</c:v>
                      </c:pt>
                      <c:pt idx="1178">
                        <c:v>45085</c:v>
                      </c:pt>
                      <c:pt idx="1179">
                        <c:v>45086</c:v>
                      </c:pt>
                      <c:pt idx="1180">
                        <c:v>45087</c:v>
                      </c:pt>
                      <c:pt idx="1181">
                        <c:v>45088</c:v>
                      </c:pt>
                      <c:pt idx="1182">
                        <c:v>45089</c:v>
                      </c:pt>
                      <c:pt idx="1183">
                        <c:v>45090</c:v>
                      </c:pt>
                      <c:pt idx="1184">
                        <c:v>45091</c:v>
                      </c:pt>
                      <c:pt idx="1185">
                        <c:v>45092</c:v>
                      </c:pt>
                      <c:pt idx="1186">
                        <c:v>45093</c:v>
                      </c:pt>
                      <c:pt idx="1187">
                        <c:v>45094</c:v>
                      </c:pt>
                      <c:pt idx="1188">
                        <c:v>45095</c:v>
                      </c:pt>
                      <c:pt idx="1189">
                        <c:v>45096</c:v>
                      </c:pt>
                      <c:pt idx="1190">
                        <c:v>45097</c:v>
                      </c:pt>
                      <c:pt idx="1191">
                        <c:v>45098</c:v>
                      </c:pt>
                      <c:pt idx="1192">
                        <c:v>45099</c:v>
                      </c:pt>
                      <c:pt idx="1193">
                        <c:v>45100</c:v>
                      </c:pt>
                      <c:pt idx="1194">
                        <c:v>45101</c:v>
                      </c:pt>
                      <c:pt idx="1195">
                        <c:v>45102</c:v>
                      </c:pt>
                      <c:pt idx="1196">
                        <c:v>45103</c:v>
                      </c:pt>
                      <c:pt idx="1197">
                        <c:v>45104</c:v>
                      </c:pt>
                      <c:pt idx="1198">
                        <c:v>45105</c:v>
                      </c:pt>
                      <c:pt idx="1199">
                        <c:v>45106</c:v>
                      </c:pt>
                      <c:pt idx="1200">
                        <c:v>45107</c:v>
                      </c:pt>
                      <c:pt idx="1201">
                        <c:v>45108</c:v>
                      </c:pt>
                      <c:pt idx="1202">
                        <c:v>45109</c:v>
                      </c:pt>
                      <c:pt idx="1203">
                        <c:v>45110</c:v>
                      </c:pt>
                      <c:pt idx="1204">
                        <c:v>45111</c:v>
                      </c:pt>
                      <c:pt idx="1205">
                        <c:v>45112</c:v>
                      </c:pt>
                      <c:pt idx="1206">
                        <c:v>45113</c:v>
                      </c:pt>
                      <c:pt idx="1207">
                        <c:v>45114</c:v>
                      </c:pt>
                      <c:pt idx="1208">
                        <c:v>45115</c:v>
                      </c:pt>
                      <c:pt idx="1209">
                        <c:v>45116</c:v>
                      </c:pt>
                      <c:pt idx="1210">
                        <c:v>45117</c:v>
                      </c:pt>
                      <c:pt idx="1211">
                        <c:v>45118</c:v>
                      </c:pt>
                      <c:pt idx="1212">
                        <c:v>45119</c:v>
                      </c:pt>
                      <c:pt idx="1213">
                        <c:v>45120</c:v>
                      </c:pt>
                      <c:pt idx="1214">
                        <c:v>45121</c:v>
                      </c:pt>
                      <c:pt idx="1215">
                        <c:v>45122</c:v>
                      </c:pt>
                      <c:pt idx="1216">
                        <c:v>45123</c:v>
                      </c:pt>
                      <c:pt idx="1217">
                        <c:v>45124</c:v>
                      </c:pt>
                      <c:pt idx="1218">
                        <c:v>45125</c:v>
                      </c:pt>
                      <c:pt idx="1219">
                        <c:v>45126</c:v>
                      </c:pt>
                      <c:pt idx="1220">
                        <c:v>45127</c:v>
                      </c:pt>
                      <c:pt idx="1221">
                        <c:v>45128</c:v>
                      </c:pt>
                      <c:pt idx="1222">
                        <c:v>45129</c:v>
                      </c:pt>
                      <c:pt idx="1223">
                        <c:v>45130</c:v>
                      </c:pt>
                      <c:pt idx="1224">
                        <c:v>45131</c:v>
                      </c:pt>
                      <c:pt idx="1225">
                        <c:v>45132</c:v>
                      </c:pt>
                      <c:pt idx="1226">
                        <c:v>45133</c:v>
                      </c:pt>
                      <c:pt idx="1227">
                        <c:v>45134</c:v>
                      </c:pt>
                      <c:pt idx="1228">
                        <c:v>45135</c:v>
                      </c:pt>
                      <c:pt idx="1229">
                        <c:v>45136</c:v>
                      </c:pt>
                      <c:pt idx="1230">
                        <c:v>45137</c:v>
                      </c:pt>
                      <c:pt idx="1231">
                        <c:v>45138</c:v>
                      </c:pt>
                      <c:pt idx="1232">
                        <c:v>45139</c:v>
                      </c:pt>
                      <c:pt idx="1233">
                        <c:v>45140</c:v>
                      </c:pt>
                      <c:pt idx="1234">
                        <c:v>45141</c:v>
                      </c:pt>
                      <c:pt idx="1235">
                        <c:v>45142</c:v>
                      </c:pt>
                      <c:pt idx="1236">
                        <c:v>45143</c:v>
                      </c:pt>
                      <c:pt idx="1237">
                        <c:v>45144</c:v>
                      </c:pt>
                      <c:pt idx="1238">
                        <c:v>45145</c:v>
                      </c:pt>
                      <c:pt idx="1239">
                        <c:v>45146</c:v>
                      </c:pt>
                      <c:pt idx="1240">
                        <c:v>45147</c:v>
                      </c:pt>
                      <c:pt idx="1241">
                        <c:v>45148</c:v>
                      </c:pt>
                      <c:pt idx="1242">
                        <c:v>45149</c:v>
                      </c:pt>
                      <c:pt idx="1243">
                        <c:v>45150</c:v>
                      </c:pt>
                      <c:pt idx="1244">
                        <c:v>45151</c:v>
                      </c:pt>
                      <c:pt idx="1245">
                        <c:v>45152</c:v>
                      </c:pt>
                      <c:pt idx="1246">
                        <c:v>45153</c:v>
                      </c:pt>
                      <c:pt idx="1247">
                        <c:v>45154</c:v>
                      </c:pt>
                      <c:pt idx="1248">
                        <c:v>45155</c:v>
                      </c:pt>
                      <c:pt idx="1249">
                        <c:v>45156</c:v>
                      </c:pt>
                      <c:pt idx="1250">
                        <c:v>45157</c:v>
                      </c:pt>
                      <c:pt idx="1251">
                        <c:v>45158</c:v>
                      </c:pt>
                      <c:pt idx="1252">
                        <c:v>45159</c:v>
                      </c:pt>
                      <c:pt idx="1253">
                        <c:v>45160</c:v>
                      </c:pt>
                      <c:pt idx="1254">
                        <c:v>45161</c:v>
                      </c:pt>
                      <c:pt idx="1255">
                        <c:v>45162</c:v>
                      </c:pt>
                      <c:pt idx="1256">
                        <c:v>45163</c:v>
                      </c:pt>
                      <c:pt idx="1257">
                        <c:v>45164</c:v>
                      </c:pt>
                      <c:pt idx="1258">
                        <c:v>45165</c:v>
                      </c:pt>
                      <c:pt idx="1259">
                        <c:v>45166</c:v>
                      </c:pt>
                      <c:pt idx="1260">
                        <c:v>45167</c:v>
                      </c:pt>
                      <c:pt idx="1261">
                        <c:v>45168</c:v>
                      </c:pt>
                      <c:pt idx="1262">
                        <c:v>45169</c:v>
                      </c:pt>
                      <c:pt idx="1263">
                        <c:v>45170</c:v>
                      </c:pt>
                      <c:pt idx="1264">
                        <c:v>45171</c:v>
                      </c:pt>
                      <c:pt idx="1265">
                        <c:v>45172</c:v>
                      </c:pt>
                      <c:pt idx="1266">
                        <c:v>45173</c:v>
                      </c:pt>
                      <c:pt idx="1267">
                        <c:v>45174</c:v>
                      </c:pt>
                      <c:pt idx="1268">
                        <c:v>45175</c:v>
                      </c:pt>
                      <c:pt idx="1269">
                        <c:v>45176</c:v>
                      </c:pt>
                      <c:pt idx="1270">
                        <c:v>45177</c:v>
                      </c:pt>
                      <c:pt idx="1271">
                        <c:v>45178</c:v>
                      </c:pt>
                      <c:pt idx="1272">
                        <c:v>45179</c:v>
                      </c:pt>
                      <c:pt idx="1273">
                        <c:v>45180</c:v>
                      </c:pt>
                      <c:pt idx="1274">
                        <c:v>45181</c:v>
                      </c:pt>
                      <c:pt idx="1275">
                        <c:v>45182</c:v>
                      </c:pt>
                      <c:pt idx="1276">
                        <c:v>45183</c:v>
                      </c:pt>
                      <c:pt idx="1277">
                        <c:v>45184</c:v>
                      </c:pt>
                      <c:pt idx="1278">
                        <c:v>45185</c:v>
                      </c:pt>
                      <c:pt idx="1279">
                        <c:v>45186</c:v>
                      </c:pt>
                      <c:pt idx="1280">
                        <c:v>45187</c:v>
                      </c:pt>
                      <c:pt idx="1281">
                        <c:v>45188</c:v>
                      </c:pt>
                      <c:pt idx="1282">
                        <c:v>45189</c:v>
                      </c:pt>
                      <c:pt idx="1283">
                        <c:v>45190</c:v>
                      </c:pt>
                      <c:pt idx="1284">
                        <c:v>45191</c:v>
                      </c:pt>
                      <c:pt idx="1285">
                        <c:v>45192</c:v>
                      </c:pt>
                      <c:pt idx="1286">
                        <c:v>45193</c:v>
                      </c:pt>
                      <c:pt idx="1287">
                        <c:v>45194</c:v>
                      </c:pt>
                      <c:pt idx="1288">
                        <c:v>45195</c:v>
                      </c:pt>
                      <c:pt idx="1289">
                        <c:v>45196</c:v>
                      </c:pt>
                      <c:pt idx="1290">
                        <c:v>45197</c:v>
                      </c:pt>
                      <c:pt idx="1291">
                        <c:v>45198</c:v>
                      </c:pt>
                      <c:pt idx="1292">
                        <c:v>45199</c:v>
                      </c:pt>
                      <c:pt idx="1293">
                        <c:v>45200</c:v>
                      </c:pt>
                      <c:pt idx="1294">
                        <c:v>45201</c:v>
                      </c:pt>
                      <c:pt idx="1295">
                        <c:v>45202</c:v>
                      </c:pt>
                      <c:pt idx="1296">
                        <c:v>45203</c:v>
                      </c:pt>
                      <c:pt idx="1297">
                        <c:v>45204</c:v>
                      </c:pt>
                      <c:pt idx="1298">
                        <c:v>45205</c:v>
                      </c:pt>
                      <c:pt idx="1299">
                        <c:v>45206</c:v>
                      </c:pt>
                      <c:pt idx="1300">
                        <c:v>45207</c:v>
                      </c:pt>
                      <c:pt idx="1301">
                        <c:v>45208</c:v>
                      </c:pt>
                      <c:pt idx="1302">
                        <c:v>45209</c:v>
                      </c:pt>
                      <c:pt idx="1303">
                        <c:v>45210</c:v>
                      </c:pt>
                      <c:pt idx="1304">
                        <c:v>45211</c:v>
                      </c:pt>
                      <c:pt idx="1305">
                        <c:v>45212</c:v>
                      </c:pt>
                      <c:pt idx="1306">
                        <c:v>45213</c:v>
                      </c:pt>
                      <c:pt idx="1307">
                        <c:v>45214</c:v>
                      </c:pt>
                      <c:pt idx="1308">
                        <c:v>45215</c:v>
                      </c:pt>
                      <c:pt idx="1309">
                        <c:v>45216</c:v>
                      </c:pt>
                      <c:pt idx="1310">
                        <c:v>45217</c:v>
                      </c:pt>
                      <c:pt idx="1311">
                        <c:v>45218</c:v>
                      </c:pt>
                      <c:pt idx="1312">
                        <c:v>45219</c:v>
                      </c:pt>
                      <c:pt idx="1313">
                        <c:v>45220</c:v>
                      </c:pt>
                      <c:pt idx="1314">
                        <c:v>45221</c:v>
                      </c:pt>
                      <c:pt idx="1315">
                        <c:v>45222</c:v>
                      </c:pt>
                      <c:pt idx="1316">
                        <c:v>45223</c:v>
                      </c:pt>
                      <c:pt idx="1317">
                        <c:v>45224</c:v>
                      </c:pt>
                      <c:pt idx="1318">
                        <c:v>45225</c:v>
                      </c:pt>
                      <c:pt idx="1319">
                        <c:v>45226</c:v>
                      </c:pt>
                      <c:pt idx="1320">
                        <c:v>45227</c:v>
                      </c:pt>
                      <c:pt idx="1321">
                        <c:v>45228</c:v>
                      </c:pt>
                      <c:pt idx="1322">
                        <c:v>45229</c:v>
                      </c:pt>
                      <c:pt idx="1323">
                        <c:v>45230</c:v>
                      </c:pt>
                      <c:pt idx="1324">
                        <c:v>45231</c:v>
                      </c:pt>
                      <c:pt idx="1325">
                        <c:v>45232</c:v>
                      </c:pt>
                      <c:pt idx="1326">
                        <c:v>45233</c:v>
                      </c:pt>
                      <c:pt idx="1327">
                        <c:v>45234</c:v>
                      </c:pt>
                      <c:pt idx="1328">
                        <c:v>45235</c:v>
                      </c:pt>
                      <c:pt idx="1329">
                        <c:v>45236</c:v>
                      </c:pt>
                      <c:pt idx="1330">
                        <c:v>45237</c:v>
                      </c:pt>
                      <c:pt idx="1331">
                        <c:v>45238</c:v>
                      </c:pt>
                      <c:pt idx="1332">
                        <c:v>45239</c:v>
                      </c:pt>
                      <c:pt idx="1333">
                        <c:v>45240</c:v>
                      </c:pt>
                      <c:pt idx="1334">
                        <c:v>45241</c:v>
                      </c:pt>
                      <c:pt idx="1335">
                        <c:v>45242</c:v>
                      </c:pt>
                      <c:pt idx="1336">
                        <c:v>45243</c:v>
                      </c:pt>
                      <c:pt idx="1337">
                        <c:v>45244</c:v>
                      </c:pt>
                      <c:pt idx="1338">
                        <c:v>45245</c:v>
                      </c:pt>
                      <c:pt idx="1339">
                        <c:v>45246</c:v>
                      </c:pt>
                      <c:pt idx="1340">
                        <c:v>45247</c:v>
                      </c:pt>
                      <c:pt idx="1341">
                        <c:v>45248</c:v>
                      </c:pt>
                      <c:pt idx="1342">
                        <c:v>45249</c:v>
                      </c:pt>
                      <c:pt idx="1343">
                        <c:v>45250</c:v>
                      </c:pt>
                      <c:pt idx="1344">
                        <c:v>45251</c:v>
                      </c:pt>
                      <c:pt idx="1345">
                        <c:v>45252</c:v>
                      </c:pt>
                      <c:pt idx="1346">
                        <c:v>45253</c:v>
                      </c:pt>
                      <c:pt idx="1347">
                        <c:v>45254</c:v>
                      </c:pt>
                      <c:pt idx="1348">
                        <c:v>45255</c:v>
                      </c:pt>
                      <c:pt idx="1349">
                        <c:v>45256</c:v>
                      </c:pt>
                      <c:pt idx="1350">
                        <c:v>45257</c:v>
                      </c:pt>
                      <c:pt idx="1351">
                        <c:v>45258</c:v>
                      </c:pt>
                      <c:pt idx="1352">
                        <c:v>45259</c:v>
                      </c:pt>
                      <c:pt idx="1353">
                        <c:v>45260</c:v>
                      </c:pt>
                      <c:pt idx="1354">
                        <c:v>45261</c:v>
                      </c:pt>
                      <c:pt idx="1355">
                        <c:v>45262</c:v>
                      </c:pt>
                      <c:pt idx="1356">
                        <c:v>45263</c:v>
                      </c:pt>
                      <c:pt idx="1357">
                        <c:v>45264</c:v>
                      </c:pt>
                      <c:pt idx="1358">
                        <c:v>45265</c:v>
                      </c:pt>
                      <c:pt idx="1359">
                        <c:v>45266</c:v>
                      </c:pt>
                      <c:pt idx="1360">
                        <c:v>45267</c:v>
                      </c:pt>
                      <c:pt idx="1361">
                        <c:v>45268</c:v>
                      </c:pt>
                      <c:pt idx="1362">
                        <c:v>45269</c:v>
                      </c:pt>
                      <c:pt idx="1363">
                        <c:v>45270</c:v>
                      </c:pt>
                      <c:pt idx="1364">
                        <c:v>45271</c:v>
                      </c:pt>
                      <c:pt idx="1365">
                        <c:v>45272</c:v>
                      </c:pt>
                      <c:pt idx="1366">
                        <c:v>45273</c:v>
                      </c:pt>
                      <c:pt idx="1367">
                        <c:v>45274</c:v>
                      </c:pt>
                      <c:pt idx="1368">
                        <c:v>45275</c:v>
                      </c:pt>
                      <c:pt idx="1369">
                        <c:v>45276</c:v>
                      </c:pt>
                      <c:pt idx="1370">
                        <c:v>45277</c:v>
                      </c:pt>
                      <c:pt idx="1371">
                        <c:v>45278</c:v>
                      </c:pt>
                      <c:pt idx="1372">
                        <c:v>45279</c:v>
                      </c:pt>
                      <c:pt idx="1373">
                        <c:v>45280</c:v>
                      </c:pt>
                      <c:pt idx="1374">
                        <c:v>45281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log'!$K$2:$K$1500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  <c:pt idx="735">
                  <c:v>1670</c:v>
                </c:pt>
                <c:pt idx="736">
                  <c:v>1607</c:v>
                </c:pt>
                <c:pt idx="737">
                  <c:v>1604</c:v>
                </c:pt>
                <c:pt idx="738">
                  <c:v>1553.25</c:v>
                </c:pt>
                <c:pt idx="739">
                  <c:v>1539.833333333343</c:v>
                </c:pt>
                <c:pt idx="740">
                  <c:v>1526.4166666666861</c:v>
                </c:pt>
                <c:pt idx="741">
                  <c:v>1513</c:v>
                </c:pt>
                <c:pt idx="742">
                  <c:v>1493</c:v>
                </c:pt>
                <c:pt idx="743">
                  <c:v>1473</c:v>
                </c:pt>
                <c:pt idx="744">
                  <c:v>1470</c:v>
                </c:pt>
                <c:pt idx="745">
                  <c:v>1446</c:v>
                </c:pt>
                <c:pt idx="746">
                  <c:v>1439.0000000000146</c:v>
                </c:pt>
                <c:pt idx="747">
                  <c:v>1432.0000000000291</c:v>
                </c:pt>
                <c:pt idx="748">
                  <c:v>1425</c:v>
                </c:pt>
                <c:pt idx="749">
                  <c:v>1423</c:v>
                </c:pt>
                <c:pt idx="750">
                  <c:v>1432.6666666666715</c:v>
                </c:pt>
                <c:pt idx="751">
                  <c:v>1442.3333333333721</c:v>
                </c:pt>
                <c:pt idx="752">
                  <c:v>1452</c:v>
                </c:pt>
                <c:pt idx="753">
                  <c:v>1464.3999999999796</c:v>
                </c:pt>
                <c:pt idx="754">
                  <c:v>1476.7999999999884</c:v>
                </c:pt>
                <c:pt idx="755">
                  <c:v>1489.199999999968</c:v>
                </c:pt>
                <c:pt idx="756">
                  <c:v>1501.5999999999767</c:v>
                </c:pt>
                <c:pt idx="757">
                  <c:v>1514</c:v>
                </c:pt>
                <c:pt idx="758">
                  <c:v>1528.9999999999854</c:v>
                </c:pt>
                <c:pt idx="759">
                  <c:v>1544</c:v>
                </c:pt>
                <c:pt idx="760">
                  <c:v>1558.9999999999854</c:v>
                </c:pt>
                <c:pt idx="761">
                  <c:v>1574</c:v>
                </c:pt>
                <c:pt idx="762">
                  <c:v>1588.9999999999854</c:v>
                </c:pt>
                <c:pt idx="763">
                  <c:v>1604</c:v>
                </c:pt>
                <c:pt idx="764">
                  <c:v>1619</c:v>
                </c:pt>
                <c:pt idx="765">
                  <c:v>1634.2222222222044</c:v>
                </c:pt>
                <c:pt idx="766">
                  <c:v>1649.444444444438</c:v>
                </c:pt>
                <c:pt idx="767">
                  <c:v>1664.6666666666424</c:v>
                </c:pt>
                <c:pt idx="768">
                  <c:v>1679.888888888876</c:v>
                </c:pt>
                <c:pt idx="769">
                  <c:v>1695.1111111110804</c:v>
                </c:pt>
                <c:pt idx="770">
                  <c:v>1710.3333333333139</c:v>
                </c:pt>
                <c:pt idx="771">
                  <c:v>1725.5555555555184</c:v>
                </c:pt>
                <c:pt idx="772">
                  <c:v>1740.7777777777519</c:v>
                </c:pt>
                <c:pt idx="773">
                  <c:v>1756</c:v>
                </c:pt>
                <c:pt idx="774">
                  <c:v>1813.3299621220795</c:v>
                </c:pt>
                <c:pt idx="775">
                  <c:v>1870.787662611634</c:v>
                </c:pt>
                <c:pt idx="776">
                  <c:v>1928.3733228197671</c:v>
                </c:pt>
                <c:pt idx="777">
                  <c:v>1986.0871644441213</c:v>
                </c:pt>
                <c:pt idx="778">
                  <c:v>2043.9294095294317</c:v>
                </c:pt>
                <c:pt idx="779">
                  <c:v>2101.9002804679621</c:v>
                </c:pt>
                <c:pt idx="780">
                  <c:v>2160</c:v>
                </c:pt>
                <c:pt idx="781">
                  <c:v>2207.3887580956216</c:v>
                </c:pt>
                <c:pt idx="782">
                  <c:v>2254.838305196492</c:v>
                </c:pt>
                <c:pt idx="783">
                  <c:v>2302.3487019393942</c:v>
                </c:pt>
                <c:pt idx="784">
                  <c:v>2349.9200090164377</c:v>
                </c:pt>
                <c:pt idx="785">
                  <c:v>2397.5522871747671</c:v>
                </c:pt>
                <c:pt idx="786">
                  <c:v>2445.2455972167372</c:v>
                </c:pt>
                <c:pt idx="787">
                  <c:v>2493</c:v>
                </c:pt>
                <c:pt idx="788">
                  <c:v>2494.2857142857101</c:v>
                </c:pt>
                <c:pt idx="789">
                  <c:v>2495.5714285714203</c:v>
                </c:pt>
                <c:pt idx="790">
                  <c:v>2496.8571428571304</c:v>
                </c:pt>
                <c:pt idx="791">
                  <c:v>2498.1428571428405</c:v>
                </c:pt>
                <c:pt idx="792">
                  <c:v>2499.4285714285506</c:v>
                </c:pt>
                <c:pt idx="793">
                  <c:v>2500.7142857142608</c:v>
                </c:pt>
                <c:pt idx="794">
                  <c:v>2502</c:v>
                </c:pt>
                <c:pt idx="795">
                  <c:v>2639.4568550721742</c:v>
                </c:pt>
                <c:pt idx="796">
                  <c:v>2777.2366028712713</c:v>
                </c:pt>
                <c:pt idx="797">
                  <c:v>2915.339849967364</c:v>
                </c:pt>
                <c:pt idx="798">
                  <c:v>3053.7672039944737</c:v>
                </c:pt>
                <c:pt idx="799">
                  <c:v>3192.5192736524041</c:v>
                </c:pt>
                <c:pt idx="800">
                  <c:v>3331.596668708662</c:v>
                </c:pt>
                <c:pt idx="801">
                  <c:v>3471</c:v>
                </c:pt>
                <c:pt idx="802">
                  <c:v>3458.1428571428696</c:v>
                </c:pt>
                <c:pt idx="803">
                  <c:v>3445.2857142857683</c:v>
                </c:pt>
                <c:pt idx="804">
                  <c:v>3432.428571428638</c:v>
                </c:pt>
                <c:pt idx="805">
                  <c:v>3419.5714285715367</c:v>
                </c:pt>
                <c:pt idx="806">
                  <c:v>3406.7142857144063</c:v>
                </c:pt>
                <c:pt idx="807">
                  <c:v>3393.857142857305</c:v>
                </c:pt>
                <c:pt idx="808">
                  <c:v>3381</c:v>
                </c:pt>
                <c:pt idx="809">
                  <c:v>3591.5633626515919</c:v>
                </c:pt>
                <c:pt idx="810">
                  <c:v>3803.2642106216808</c:v>
                </c:pt>
                <c:pt idx="811">
                  <c:v>4016.1073615292262</c:v>
                </c:pt>
                <c:pt idx="812">
                  <c:v>4230.0976516114606</c:v>
                </c:pt>
                <c:pt idx="813">
                  <c:v>4445.2399357926624</c:v>
                </c:pt>
                <c:pt idx="814">
                  <c:v>4661.5390877535101</c:v>
                </c:pt>
                <c:pt idx="815">
                  <c:v>4879</c:v>
                </c:pt>
                <c:pt idx="816">
                  <c:v>4944.1304311513377</c:v>
                </c:pt>
                <c:pt idx="817">
                  <c:v>5009.4949722161982</c:v>
                </c:pt>
                <c:pt idx="818">
                  <c:v>5075.0942968247109</c:v>
                </c:pt>
                <c:pt idx="819">
                  <c:v>5140.9290803674667</c:v>
                </c:pt>
                <c:pt idx="820">
                  <c:v>5207</c:v>
                </c:pt>
                <c:pt idx="821">
                  <c:v>5291.9486481230415</c:v>
                </c:pt>
                <c:pt idx="822">
                  <c:v>5377.2408626599936</c:v>
                </c:pt>
                <c:pt idx="823">
                  <c:v>5462.8777550805244</c:v>
                </c:pt>
                <c:pt idx="824">
                  <c:v>5548.8604401193152</c:v>
                </c:pt>
                <c:pt idx="825">
                  <c:v>5635.1900357852574</c:v>
                </c:pt>
                <c:pt idx="826">
                  <c:v>5721.8676633702416</c:v>
                </c:pt>
                <c:pt idx="827">
                  <c:v>5808.8944474586751</c:v>
                </c:pt>
                <c:pt idx="828">
                  <c:v>5896.2715159364161</c:v>
                </c:pt>
                <c:pt idx="829">
                  <c:v>5984</c:v>
                </c:pt>
                <c:pt idx="830">
                  <c:v>6156.5714285714203</c:v>
                </c:pt>
                <c:pt idx="831">
                  <c:v>6329.1428571428405</c:v>
                </c:pt>
                <c:pt idx="832">
                  <c:v>6501.7142857142608</c:v>
                </c:pt>
                <c:pt idx="833">
                  <c:v>6674.285714285681</c:v>
                </c:pt>
                <c:pt idx="834">
                  <c:v>6846.8571428571013</c:v>
                </c:pt>
                <c:pt idx="835">
                  <c:v>7019.4285714285215</c:v>
                </c:pt>
                <c:pt idx="836">
                  <c:v>7192</c:v>
                </c:pt>
                <c:pt idx="837">
                  <c:v>7222.6689204524737</c:v>
                </c:pt>
                <c:pt idx="838">
                  <c:v>7252.641253148875</c:v>
                </c:pt>
                <c:pt idx="839">
                  <c:v>7281.9154557859874</c:v>
                </c:pt>
                <c:pt idx="840">
                  <c:v>7310.4899826457549</c:v>
                </c:pt>
                <c:pt idx="841">
                  <c:v>7338.3632845877728</c:v>
                </c:pt>
                <c:pt idx="842">
                  <c:v>7365.533809041779</c:v>
                </c:pt>
                <c:pt idx="843">
                  <c:v>7392</c:v>
                </c:pt>
                <c:pt idx="844">
                  <c:v>7266.8232461946609</c:v>
                </c:pt>
                <c:pt idx="845">
                  <c:v>7140.4256315182138</c:v>
                </c:pt>
                <c:pt idx="846">
                  <c:v>7012.8036050291848</c:v>
                </c:pt>
                <c:pt idx="847">
                  <c:v>6883.9536054578493</c:v>
                </c:pt>
                <c:pt idx="848">
                  <c:v>6753.8720611763711</c:v>
                </c:pt>
                <c:pt idx="849">
                  <c:v>6622.5553901686508</c:v>
                </c:pt>
                <c:pt idx="850">
                  <c:v>6490</c:v>
                </c:pt>
                <c:pt idx="851">
                  <c:v>6120</c:v>
                </c:pt>
                <c:pt idx="852">
                  <c:v>5749.9999999999709</c:v>
                </c:pt>
                <c:pt idx="853">
                  <c:v>5379.9999999999709</c:v>
                </c:pt>
                <c:pt idx="854">
                  <c:v>5009.9999999999418</c:v>
                </c:pt>
                <c:pt idx="855">
                  <c:v>4639.9999999999418</c:v>
                </c:pt>
                <c:pt idx="856">
                  <c:v>4269.9999999999127</c:v>
                </c:pt>
                <c:pt idx="857">
                  <c:v>3900</c:v>
                </c:pt>
                <c:pt idx="858">
                  <c:v>3613.5714285714494</c:v>
                </c:pt>
                <c:pt idx="859">
                  <c:v>3327.1428571428696</c:v>
                </c:pt>
                <c:pt idx="860">
                  <c:v>3040.714285714319</c:v>
                </c:pt>
                <c:pt idx="861">
                  <c:v>2754.2857142857683</c:v>
                </c:pt>
                <c:pt idx="862">
                  <c:v>2467.8571428572177</c:v>
                </c:pt>
                <c:pt idx="863">
                  <c:v>2181.428571428638</c:v>
                </c:pt>
                <c:pt idx="864">
                  <c:v>1895</c:v>
                </c:pt>
                <c:pt idx="865">
                  <c:v>1784</c:v>
                </c:pt>
                <c:pt idx="866">
                  <c:v>1672.9999999999709</c:v>
                </c:pt>
                <c:pt idx="867">
                  <c:v>1561.9999999999709</c:v>
                </c:pt>
                <c:pt idx="868">
                  <c:v>1450.9999999999709</c:v>
                </c:pt>
                <c:pt idx="869">
                  <c:v>1339.9999999999709</c:v>
                </c:pt>
                <c:pt idx="870">
                  <c:v>1228.9999999999418</c:v>
                </c:pt>
                <c:pt idx="871">
                  <c:v>1118</c:v>
                </c:pt>
                <c:pt idx="872">
                  <c:v>1118.0130609469779</c:v>
                </c:pt>
                <c:pt idx="873">
                  <c:v>1118.0248300172098</c:v>
                </c:pt>
                <c:pt idx="874">
                  <c:v>1118.0353049777332</c:v>
                </c:pt>
                <c:pt idx="875">
                  <c:v>1118.0444835929375</c:v>
                </c:pt>
                <c:pt idx="876">
                  <c:v>1118.0523636245925</c:v>
                </c:pt>
                <c:pt idx="877">
                  <c:v>1118.058942831849</c:v>
                </c:pt>
                <c:pt idx="878">
                  <c:v>1118.0642189710343</c:v>
                </c:pt>
                <c:pt idx="879">
                  <c:v>1117.6396183673642</c:v>
                </c:pt>
                <c:pt idx="880">
                  <c:v>1117.2137102004781</c:v>
                </c:pt>
                <c:pt idx="881">
                  <c:v>1116.7864922188164</c:v>
                </c:pt>
                <c:pt idx="882">
                  <c:v>1116.3579621680547</c:v>
                </c:pt>
                <c:pt idx="883">
                  <c:v>1115.9281177912781</c:v>
                </c:pt>
                <c:pt idx="884">
                  <c:v>1115.4969568287779</c:v>
                </c:pt>
                <c:pt idx="885">
                  <c:v>1115.0644770183135</c:v>
                </c:pt>
                <c:pt idx="886">
                  <c:v>1114.9163903805311</c:v>
                </c:pt>
                <c:pt idx="887">
                  <c:v>1114.7669803620083</c:v>
                </c:pt>
                <c:pt idx="888">
                  <c:v>1114.6162446923554</c:v>
                </c:pt>
                <c:pt idx="889">
                  <c:v>1114.4641810984467</c:v>
                </c:pt>
                <c:pt idx="890">
                  <c:v>1114.3107873045374</c:v>
                </c:pt>
                <c:pt idx="891">
                  <c:v>1114.1560610320303</c:v>
                </c:pt>
                <c:pt idx="892">
                  <c:v>1114</c:v>
                </c:pt>
                <c:pt idx="893">
                  <c:v>1168.5440692856791</c:v>
                </c:pt>
                <c:pt idx="894">
                  <c:v>1223.3808800720144</c:v>
                </c:pt>
                <c:pt idx="895">
                  <c:v>1278.511683044344</c:v>
                </c:pt>
                <c:pt idx="896">
                  <c:v>1333.9377337203769</c:v>
                </c:pt>
                <c:pt idx="897">
                  <c:v>1389.6602924674808</c:v>
                </c:pt>
                <c:pt idx="898">
                  <c:v>1445.6806245206681</c:v>
                </c:pt>
                <c:pt idx="899">
                  <c:v>1502</c:v>
                </c:pt>
                <c:pt idx="900">
                  <c:v>1472.4581012931012</c:v>
                </c:pt>
                <c:pt idx="901">
                  <c:v>1442.9063638111984</c:v>
                </c:pt>
                <c:pt idx="902">
                  <c:v>1413.3447848471405</c:v>
                </c:pt>
                <c:pt idx="903">
                  <c:v>1383.7733616929618</c:v>
                </c:pt>
                <c:pt idx="904">
                  <c:v>1354.1920916400559</c:v>
                </c:pt>
                <c:pt idx="905">
                  <c:v>1324.6009719790891</c:v>
                </c:pt>
                <c:pt idx="906">
                  <c:v>1295</c:v>
                </c:pt>
                <c:pt idx="907">
                  <c:v>1290.4321266034385</c:v>
                </c:pt>
                <c:pt idx="908">
                  <c:v>1285.8630685226817</c:v>
                </c:pt>
                <c:pt idx="909">
                  <c:v>1281.29282553331</c:v>
                </c:pt>
                <c:pt idx="910">
                  <c:v>1276.7213974108745</c:v>
                </c:pt>
                <c:pt idx="911">
                  <c:v>1272.1487839308393</c:v>
                </c:pt>
                <c:pt idx="912">
                  <c:v>1267.5749848686683</c:v>
                </c:pt>
                <c:pt idx="913">
                  <c:v>1263</c:v>
                </c:pt>
                <c:pt idx="914">
                  <c:v>1256.5742292059294</c:v>
                </c:pt>
                <c:pt idx="915">
                  <c:v>1250.1475250402291</c:v>
                </c:pt>
                <c:pt idx="916">
                  <c:v>1243.7198873989983</c:v>
                </c:pt>
                <c:pt idx="917">
                  <c:v>1237.2913161782781</c:v>
                </c:pt>
                <c:pt idx="918">
                  <c:v>1230.861811274197</c:v>
                </c:pt>
                <c:pt idx="919">
                  <c:v>1224.4313725827669</c:v>
                </c:pt>
                <c:pt idx="920">
                  <c:v>1218</c:v>
                </c:pt>
                <c:pt idx="921">
                  <c:v>1212.7142857142899</c:v>
                </c:pt>
                <c:pt idx="922">
                  <c:v>1207.4285714285797</c:v>
                </c:pt>
                <c:pt idx="923">
                  <c:v>1202.1428571428696</c:v>
                </c:pt>
                <c:pt idx="924">
                  <c:v>1196.8571428571595</c:v>
                </c:pt>
                <c:pt idx="925">
                  <c:v>1191.5714285714494</c:v>
                </c:pt>
                <c:pt idx="926">
                  <c:v>1186.2857142857392</c:v>
                </c:pt>
                <c:pt idx="927">
                  <c:v>1181</c:v>
                </c:pt>
                <c:pt idx="928">
                  <c:v>1175.4285714285797</c:v>
                </c:pt>
                <c:pt idx="929">
                  <c:v>1169.8571428571595</c:v>
                </c:pt>
                <c:pt idx="930">
                  <c:v>1164.2857142857392</c:v>
                </c:pt>
                <c:pt idx="931">
                  <c:v>1158.714285714319</c:v>
                </c:pt>
                <c:pt idx="932">
                  <c:v>1153.1428571428987</c:v>
                </c:pt>
                <c:pt idx="933">
                  <c:v>1147.5714285714785</c:v>
                </c:pt>
                <c:pt idx="934">
                  <c:v>1142</c:v>
                </c:pt>
                <c:pt idx="935">
                  <c:v>1157.3052619342634</c:v>
                </c:pt>
                <c:pt idx="936">
                  <c:v>1172.6127323445689</c:v>
                </c:pt>
                <c:pt idx="937">
                  <c:v>1187.9224115039688</c:v>
                </c:pt>
                <c:pt idx="938">
                  <c:v>1203.2342996856314</c:v>
                </c:pt>
                <c:pt idx="939">
                  <c:v>1218.5483971626381</c:v>
                </c:pt>
                <c:pt idx="940">
                  <c:v>1233.8647042082448</c:v>
                </c:pt>
                <c:pt idx="941">
                  <c:v>1249.1832210955909</c:v>
                </c:pt>
                <c:pt idx="942">
                  <c:v>1264.5039480979613</c:v>
                </c:pt>
                <c:pt idx="943">
                  <c:v>1279.8268854886701</c:v>
                </c:pt>
                <c:pt idx="944">
                  <c:v>1295.1520335410314</c:v>
                </c:pt>
                <c:pt idx="945">
                  <c:v>1310.4793925283593</c:v>
                </c:pt>
                <c:pt idx="946">
                  <c:v>1325.8089627240261</c:v>
                </c:pt>
                <c:pt idx="947">
                  <c:v>1341.1407444014912</c:v>
                </c:pt>
                <c:pt idx="948">
                  <c:v>1356.4747378341563</c:v>
                </c:pt>
                <c:pt idx="949">
                  <c:v>1371.8109432955389</c:v>
                </c:pt>
                <c:pt idx="950">
                  <c:v>1387.1493610591278</c:v>
                </c:pt>
                <c:pt idx="951">
                  <c:v>1402.4899913984991</c:v>
                </c:pt>
                <c:pt idx="952">
                  <c:v>1417.8328345871996</c:v>
                </c:pt>
                <c:pt idx="953">
                  <c:v>1433.1778908988344</c:v>
                </c:pt>
                <c:pt idx="954">
                  <c:v>1448.5251606070669</c:v>
                </c:pt>
                <c:pt idx="955">
                  <c:v>1463.8746439855313</c:v>
                </c:pt>
                <c:pt idx="956">
                  <c:v>1479.2263413080364</c:v>
                </c:pt>
                <c:pt idx="957">
                  <c:v>1494.5802528482454</c:v>
                </c:pt>
                <c:pt idx="958">
                  <c:v>1509.9363788799092</c:v>
                </c:pt>
                <c:pt idx="959">
                  <c:v>1525.2947196768946</c:v>
                </c:pt>
                <c:pt idx="960">
                  <c:v>1540.6552755130397</c:v>
                </c:pt>
                <c:pt idx="961">
                  <c:v>1556.0180466622114</c:v>
                </c:pt>
                <c:pt idx="962">
                  <c:v>1571.3830333982769</c:v>
                </c:pt>
                <c:pt idx="963">
                  <c:v>1586.7502359952487</c:v>
                </c:pt>
                <c:pt idx="964">
                  <c:v>1602.119654727052</c:v>
                </c:pt>
                <c:pt idx="965">
                  <c:v>1617.4912898676994</c:v>
                </c:pt>
                <c:pt idx="966">
                  <c:v>1632.8651416912326</c:v>
                </c:pt>
                <c:pt idx="967">
                  <c:v>1648.2412104717223</c:v>
                </c:pt>
                <c:pt idx="968">
                  <c:v>1663.6194964832684</c:v>
                </c:pt>
                <c:pt idx="969">
                  <c:v>1679</c:v>
                </c:pt>
                <c:pt idx="970">
                  <c:v>1838.7735642944172</c:v>
                </c:pt>
                <c:pt idx="971">
                  <c:v>1998.7377161121694</c:v>
                </c:pt>
                <c:pt idx="972">
                  <c:v>2158.892664242303</c:v>
                </c:pt>
                <c:pt idx="973">
                  <c:v>2319.238617700641</c:v>
                </c:pt>
                <c:pt idx="974">
                  <c:v>2479.7757857302495</c:v>
                </c:pt>
                <c:pt idx="975">
                  <c:v>2640.5043778015825</c:v>
                </c:pt>
                <c:pt idx="976">
                  <c:v>2801.4246036127734</c:v>
                </c:pt>
                <c:pt idx="977">
                  <c:v>2994.2189117647067</c:v>
                </c:pt>
                <c:pt idx="978">
                  <c:v>3187.2805754792935</c:v>
                </c:pt>
                <c:pt idx="979">
                  <c:v>3380.6099389432347</c:v>
                </c:pt>
                <c:pt idx="980">
                  <c:v>3574.2073467837763</c:v>
                </c:pt>
                <c:pt idx="981">
                  <c:v>3768.0731440692325</c:v>
                </c:pt>
                <c:pt idx="982">
                  <c:v>3962.2076763096265</c:v>
                </c:pt>
                <c:pt idx="983">
                  <c:v>4156.6112894570979</c:v>
                </c:pt>
                <c:pt idx="984">
                  <c:v>4350.4293663651042</c:v>
                </c:pt>
                <c:pt idx="985">
                  <c:v>4544.5164916593058</c:v>
                </c:pt>
                <c:pt idx="986">
                  <c:v>4738.8730122116103</c:v>
                </c:pt>
                <c:pt idx="987">
                  <c:v>4933.4992753381375</c:v>
                </c:pt>
                <c:pt idx="988">
                  <c:v>5128.395628799859</c:v>
                </c:pt>
                <c:pt idx="989">
                  <c:v>5323.5624208030931</c:v>
                </c:pt>
                <c:pt idx="990">
                  <c:v>5519</c:v>
                </c:pt>
                <c:pt idx="991">
                  <c:v>5655.6948963442701</c:v>
                </c:pt>
                <c:pt idx="992">
                  <c:v>5792.8702348248626</c:v>
                </c:pt>
                <c:pt idx="993">
                  <c:v>5930.5273390022921</c:v>
                </c:pt>
                <c:pt idx="994">
                  <c:v>6068.6675357497588</c:v>
                </c:pt>
                <c:pt idx="995">
                  <c:v>6207.292155261006</c:v>
                </c:pt>
                <c:pt idx="996">
                  <c:v>6346.4025310582365</c:v>
                </c:pt>
                <c:pt idx="997">
                  <c:v>6486</c:v>
                </c:pt>
                <c:pt idx="998">
                  <c:v>6393.0000000000291</c:v>
                </c:pt>
                <c:pt idx="999">
                  <c:v>6300.0000000000291</c:v>
                </c:pt>
                <c:pt idx="1000">
                  <c:v>6207.0000000000582</c:v>
                </c:pt>
                <c:pt idx="1001">
                  <c:v>6114.0000000000873</c:v>
                </c:pt>
                <c:pt idx="1002">
                  <c:v>6021.0000000001164</c:v>
                </c:pt>
                <c:pt idx="1003">
                  <c:v>5928.0000000001164</c:v>
                </c:pt>
                <c:pt idx="1004">
                  <c:v>5835</c:v>
                </c:pt>
                <c:pt idx="1005">
                  <c:v>5709.666666666657</c:v>
                </c:pt>
                <c:pt idx="1006">
                  <c:v>5584.3333333333139</c:v>
                </c:pt>
                <c:pt idx="1007">
                  <c:v>5458.9999999999709</c:v>
                </c:pt>
                <c:pt idx="1008">
                  <c:v>5333.6666666666279</c:v>
                </c:pt>
                <c:pt idx="1009">
                  <c:v>5208.3333333332848</c:v>
                </c:pt>
                <c:pt idx="1010">
                  <c:v>5083</c:v>
                </c:pt>
                <c:pt idx="1011">
                  <c:v>4989.5714285714203</c:v>
                </c:pt>
                <c:pt idx="1012">
                  <c:v>4896.1428571428696</c:v>
                </c:pt>
                <c:pt idx="1013">
                  <c:v>4802.7142857142899</c:v>
                </c:pt>
                <c:pt idx="1014">
                  <c:v>4709.2857142857101</c:v>
                </c:pt>
                <c:pt idx="1015">
                  <c:v>4615.8571428571304</c:v>
                </c:pt>
                <c:pt idx="1016">
                  <c:v>4522.4285714285797</c:v>
                </c:pt>
                <c:pt idx="1017">
                  <c:v>4429</c:v>
                </c:pt>
                <c:pt idx="1018">
                  <c:v>4316</c:v>
                </c:pt>
                <c:pt idx="1019">
                  <c:v>4203</c:v>
                </c:pt>
                <c:pt idx="1020">
                  <c:v>4090</c:v>
                </c:pt>
                <c:pt idx="1021">
                  <c:v>3977</c:v>
                </c:pt>
                <c:pt idx="1022">
                  <c:v>3864</c:v>
                </c:pt>
                <c:pt idx="1023">
                  <c:v>3751</c:v>
                </c:pt>
                <c:pt idx="1024">
                  <c:v>3638</c:v>
                </c:pt>
                <c:pt idx="1025">
                  <c:v>3525</c:v>
                </c:pt>
                <c:pt idx="1026">
                  <c:v>3396.6428571428696</c:v>
                </c:pt>
                <c:pt idx="1027">
                  <c:v>3268.2857142857101</c:v>
                </c:pt>
                <c:pt idx="1028">
                  <c:v>3139.9285714285797</c:v>
                </c:pt>
                <c:pt idx="1029">
                  <c:v>3011.5714285714203</c:v>
                </c:pt>
                <c:pt idx="1030">
                  <c:v>2883.2142857142899</c:v>
                </c:pt>
                <c:pt idx="1031">
                  <c:v>2754.8571428571304</c:v>
                </c:pt>
                <c:pt idx="1032">
                  <c:v>2626.5</c:v>
                </c:pt>
                <c:pt idx="1033">
                  <c:v>2498.1428571428696</c:v>
                </c:pt>
                <c:pt idx="1034">
                  <c:v>2369.7857142857101</c:v>
                </c:pt>
                <c:pt idx="1035">
                  <c:v>2241.4285714285797</c:v>
                </c:pt>
                <c:pt idx="1036">
                  <c:v>2113.0714285714203</c:v>
                </c:pt>
                <c:pt idx="1037">
                  <c:v>1984.7142857142899</c:v>
                </c:pt>
                <c:pt idx="1038">
                  <c:v>1856.3571428571595</c:v>
                </c:pt>
                <c:pt idx="1039">
                  <c:v>1728</c:v>
                </c:pt>
                <c:pt idx="1040">
                  <c:v>1699.5714285714203</c:v>
                </c:pt>
                <c:pt idx="1041">
                  <c:v>1671.1428571428405</c:v>
                </c:pt>
                <c:pt idx="1042">
                  <c:v>1642.7142857142608</c:v>
                </c:pt>
                <c:pt idx="1043">
                  <c:v>1614.2857142857101</c:v>
                </c:pt>
                <c:pt idx="1044">
                  <c:v>1585.8571428571304</c:v>
                </c:pt>
                <c:pt idx="1045">
                  <c:v>1557.4285714285506</c:v>
                </c:pt>
                <c:pt idx="1046">
                  <c:v>1529</c:v>
                </c:pt>
                <c:pt idx="1047">
                  <c:v>1524</c:v>
                </c:pt>
                <c:pt idx="1048">
                  <c:v>1519</c:v>
                </c:pt>
                <c:pt idx="1049">
                  <c:v>1514</c:v>
                </c:pt>
                <c:pt idx="1050">
                  <c:v>1509</c:v>
                </c:pt>
                <c:pt idx="1051">
                  <c:v>1504</c:v>
                </c:pt>
                <c:pt idx="1052">
                  <c:v>1499</c:v>
                </c:pt>
                <c:pt idx="1053">
                  <c:v>1494</c:v>
                </c:pt>
                <c:pt idx="1054">
                  <c:v>1490.1428571428405</c:v>
                </c:pt>
                <c:pt idx="1055">
                  <c:v>1486.285714285681</c:v>
                </c:pt>
                <c:pt idx="1056">
                  <c:v>1482.4285714285215</c:v>
                </c:pt>
                <c:pt idx="1057">
                  <c:v>1478.571428571362</c:v>
                </c:pt>
                <c:pt idx="1058">
                  <c:v>1474.7142857142026</c:v>
                </c:pt>
                <c:pt idx="1059">
                  <c:v>1470.8571428570431</c:v>
                </c:pt>
                <c:pt idx="1060">
                  <c:v>1467</c:v>
                </c:pt>
                <c:pt idx="1061">
                  <c:v>1488.9798556756286</c:v>
                </c:pt>
                <c:pt idx="1062">
                  <c:v>1510.9664234115626</c:v>
                </c:pt>
                <c:pt idx="1063">
                  <c:v>1532.9597048361029</c:v>
                </c:pt>
                <c:pt idx="1064">
                  <c:v>1554.9597015779291</c:v>
                </c:pt>
                <c:pt idx="1065">
                  <c:v>1576.9664152661862</c:v>
                </c:pt>
                <c:pt idx="1066">
                  <c:v>1598.9798475302814</c:v>
                </c:pt>
                <c:pt idx="1067">
                  <c:v>1621</c:v>
                </c:pt>
                <c:pt idx="1068">
                  <c:v>1675.0016587669088</c:v>
                </c:pt>
                <c:pt idx="1069">
                  <c:v>1729.0220254091255</c:v>
                </c:pt>
                <c:pt idx="1070">
                  <c:v>1783.061106056819</c:v>
                </c:pt>
                <c:pt idx="1071">
                  <c:v>1837.1189068421372</c:v>
                </c:pt>
                <c:pt idx="1072">
                  <c:v>1891.1954338991491</c:v>
                </c:pt>
                <c:pt idx="1073">
                  <c:v>1945.2906933640479</c:v>
                </c:pt>
                <c:pt idx="1074">
                  <c:v>1999.4046913748607</c:v>
                </c:pt>
                <c:pt idx="1075">
                  <c:v>2024.6157372933812</c:v>
                </c:pt>
                <c:pt idx="1076">
                  <c:v>2049.823318191513</c:v>
                </c:pt>
                <c:pt idx="1077">
                  <c:v>2075.0274335783615</c:v>
                </c:pt>
                <c:pt idx="1078">
                  <c:v>2100.2280829629162</c:v>
                </c:pt>
                <c:pt idx="1079">
                  <c:v>2125.4252658541081</c:v>
                </c:pt>
                <c:pt idx="1080">
                  <c:v>2150.6189817608101</c:v>
                </c:pt>
                <c:pt idx="1081">
                  <c:v>2175.8092301916913</c:v>
                </c:pt>
                <c:pt idx="1082">
                  <c:v>2199.9625665734347</c:v>
                </c:pt>
                <c:pt idx="1083">
                  <c:v>2224.131653127959</c:v>
                </c:pt>
                <c:pt idx="1084">
                  <c:v>2248.3164977922279</c:v>
                </c:pt>
                <c:pt idx="1085">
                  <c:v>2272.517108506785</c:v>
                </c:pt>
                <c:pt idx="1086">
                  <c:v>2296.7334932157246</c:v>
                </c:pt>
                <c:pt idx="1087">
                  <c:v>2320.9656598668662</c:v>
                </c:pt>
                <c:pt idx="1088">
                  <c:v>2345.2136164113763</c:v>
                </c:pt>
                <c:pt idx="1089">
                  <c:v>2359.6689430993865</c:v>
                </c:pt>
                <c:pt idx="1090">
                  <c:v>2374.1345910074597</c:v>
                </c:pt>
                <c:pt idx="1091">
                  <c:v>2388.6105658797896</c:v>
                </c:pt>
                <c:pt idx="1092">
                  <c:v>2403.0968734633352</c:v>
                </c:pt>
                <c:pt idx="1093">
                  <c:v>2417.5935195080237</c:v>
                </c:pt>
                <c:pt idx="1094">
                  <c:v>2432.100509766693</c:v>
                </c:pt>
                <c:pt idx="1095">
                  <c:v>2446.6178499947709</c:v>
                </c:pt>
                <c:pt idx="1096">
                  <c:v>2461.8684158125834</c:v>
                </c:pt>
                <c:pt idx="1097">
                  <c:v>2477.1499182216066</c:v>
                </c:pt>
                <c:pt idx="1098">
                  <c:v>2492.4623701240926</c:v>
                </c:pt>
                <c:pt idx="1099">
                  <c:v>2507.8057844277355</c:v>
                </c:pt>
                <c:pt idx="1100">
                  <c:v>2523.1801740455849</c:v>
                </c:pt>
                <c:pt idx="1101">
                  <c:v>2538.5855518960452</c:v>
                </c:pt>
                <c:pt idx="1102">
                  <c:v>2554.021930902818</c:v>
                </c:pt>
                <c:pt idx="1103">
                  <c:v>2542.5049648058484</c:v>
                </c:pt>
                <c:pt idx="1104">
                  <c:v>2530.9604846808652</c:v>
                </c:pt>
                <c:pt idx="1105">
                  <c:v>2519.3884795745544</c:v>
                </c:pt>
                <c:pt idx="1106">
                  <c:v>2507.7889385292947</c:v>
                </c:pt>
                <c:pt idx="1107">
                  <c:v>2496.1618505829538</c:v>
                </c:pt>
                <c:pt idx="1108">
                  <c:v>2484.507204769121</c:v>
                </c:pt>
                <c:pt idx="1109">
                  <c:v>2472.8249901170493</c:v>
                </c:pt>
                <c:pt idx="1110">
                  <c:v>2461.115195651626</c:v>
                </c:pt>
                <c:pt idx="1111">
                  <c:v>2449.3778103932855</c:v>
                </c:pt>
                <c:pt idx="1112">
                  <c:v>2437.6128233581549</c:v>
                </c:pt>
                <c:pt idx="1113">
                  <c:v>2425.8202235579374</c:v>
                </c:pt>
                <c:pt idx="1114">
                  <c:v>2414</c:v>
                </c:pt>
                <c:pt idx="1115">
                  <c:v>2372.9999999999709</c:v>
                </c:pt>
                <c:pt idx="1116">
                  <c:v>2331.9999999999709</c:v>
                </c:pt>
                <c:pt idx="1117">
                  <c:v>2290.9999999999418</c:v>
                </c:pt>
                <c:pt idx="1118">
                  <c:v>2249.9999999999418</c:v>
                </c:pt>
                <c:pt idx="1119">
                  <c:v>2208.9999999999127</c:v>
                </c:pt>
                <c:pt idx="1120">
                  <c:v>2167.9999999999127</c:v>
                </c:pt>
                <c:pt idx="1121">
                  <c:v>2126.9999999998836</c:v>
                </c:pt>
                <c:pt idx="1122">
                  <c:v>2085.9999999998836</c:v>
                </c:pt>
                <c:pt idx="1123">
                  <c:v>2045</c:v>
                </c:pt>
                <c:pt idx="1124">
                  <c:v>2020.5</c:v>
                </c:pt>
                <c:pt idx="1125">
                  <c:v>1996</c:v>
                </c:pt>
                <c:pt idx="1126">
                  <c:v>1971.5</c:v>
                </c:pt>
                <c:pt idx="1127">
                  <c:v>1947</c:v>
                </c:pt>
                <c:pt idx="1128">
                  <c:v>1922.5</c:v>
                </c:pt>
                <c:pt idx="1129">
                  <c:v>1898</c:v>
                </c:pt>
                <c:pt idx="1130">
                  <c:v>1875.125</c:v>
                </c:pt>
                <c:pt idx="1131">
                  <c:v>1852.25</c:v>
                </c:pt>
                <c:pt idx="1132">
                  <c:v>1829.375</c:v>
                </c:pt>
                <c:pt idx="1133">
                  <c:v>1806.5</c:v>
                </c:pt>
                <c:pt idx="1134">
                  <c:v>1783.625</c:v>
                </c:pt>
                <c:pt idx="1135">
                  <c:v>1760.75</c:v>
                </c:pt>
                <c:pt idx="1136">
                  <c:v>1737.875</c:v>
                </c:pt>
                <c:pt idx="1137">
                  <c:v>1715</c:v>
                </c:pt>
                <c:pt idx="1138">
                  <c:v>1689.5714285714203</c:v>
                </c:pt>
                <c:pt idx="1139">
                  <c:v>1664.1428571428696</c:v>
                </c:pt>
                <c:pt idx="1140">
                  <c:v>1638.7142857142899</c:v>
                </c:pt>
                <c:pt idx="1141">
                  <c:v>1613.2857142857101</c:v>
                </c:pt>
                <c:pt idx="1142">
                  <c:v>1587.8571428571304</c:v>
                </c:pt>
                <c:pt idx="1143">
                  <c:v>1562.4285714285797</c:v>
                </c:pt>
                <c:pt idx="1144">
                  <c:v>1537</c:v>
                </c:pt>
                <c:pt idx="1145">
                  <c:v>1524.8549191133061</c:v>
                </c:pt>
                <c:pt idx="1146">
                  <c:v>1512.7105794688105</c:v>
                </c:pt>
                <c:pt idx="1147">
                  <c:v>1500.5669810699474</c:v>
                </c:pt>
                <c:pt idx="1148">
                  <c:v>1488.4241239202092</c:v>
                </c:pt>
                <c:pt idx="1149">
                  <c:v>1476.2820080230013</c:v>
                </c:pt>
                <c:pt idx="1150">
                  <c:v>1464.1406333818159</c:v>
                </c:pt>
                <c:pt idx="1151">
                  <c:v>1452</c:v>
                </c:pt>
                <c:pt idx="1152">
                  <c:v>1448.2380952380772</c:v>
                </c:pt>
                <c:pt idx="1153">
                  <c:v>1444.4761904761544</c:v>
                </c:pt>
                <c:pt idx="1154">
                  <c:v>1440.7142857142317</c:v>
                </c:pt>
                <c:pt idx="1155">
                  <c:v>1436.9523809523089</c:v>
                </c:pt>
                <c:pt idx="1156">
                  <c:v>1433.1904761903861</c:v>
                </c:pt>
                <c:pt idx="1157">
                  <c:v>1429.4285714284342</c:v>
                </c:pt>
                <c:pt idx="1158">
                  <c:v>1425.6666666665114</c:v>
                </c:pt>
                <c:pt idx="1159">
                  <c:v>1421.9047619045887</c:v>
                </c:pt>
                <c:pt idx="1160">
                  <c:v>1418.1428571426659</c:v>
                </c:pt>
                <c:pt idx="1161">
                  <c:v>1414.3809523807431</c:v>
                </c:pt>
                <c:pt idx="1162">
                  <c:v>1410.6190476188203</c:v>
                </c:pt>
                <c:pt idx="1163">
                  <c:v>1406.8571428568976</c:v>
                </c:pt>
                <c:pt idx="1164">
                  <c:v>1403.0952380949748</c:v>
                </c:pt>
                <c:pt idx="1165">
                  <c:v>1399.333333333052</c:v>
                </c:pt>
                <c:pt idx="1166">
                  <c:v>1395.5714285711292</c:v>
                </c:pt>
                <c:pt idx="1167">
                  <c:v>1391.8095238091773</c:v>
                </c:pt>
                <c:pt idx="1168">
                  <c:v>1388.0476190472546</c:v>
                </c:pt>
                <c:pt idx="1169">
                  <c:v>1384.2857142853318</c:v>
                </c:pt>
                <c:pt idx="1170">
                  <c:v>1380.523809523409</c:v>
                </c:pt>
                <c:pt idx="1171">
                  <c:v>1376.7619047614862</c:v>
                </c:pt>
                <c:pt idx="1172">
                  <c:v>1373</c:v>
                </c:pt>
                <c:pt idx="1173">
                  <c:v>1370.6190476190241</c:v>
                </c:pt>
                <c:pt idx="1174">
                  <c:v>1368.2380952380772</c:v>
                </c:pt>
                <c:pt idx="1175">
                  <c:v>1365.8571428571013</c:v>
                </c:pt>
                <c:pt idx="1176">
                  <c:v>1363.4761904761544</c:v>
                </c:pt>
                <c:pt idx="1177">
                  <c:v>1361.0952380951785</c:v>
                </c:pt>
                <c:pt idx="1178">
                  <c:v>1358.7142857142317</c:v>
                </c:pt>
                <c:pt idx="1179">
                  <c:v>1356.3333333332557</c:v>
                </c:pt>
                <c:pt idx="1180">
                  <c:v>1353.9523809523089</c:v>
                </c:pt>
                <c:pt idx="1181">
                  <c:v>1351.5714285713329</c:v>
                </c:pt>
                <c:pt idx="1182">
                  <c:v>1349.1904761903861</c:v>
                </c:pt>
                <c:pt idx="1183">
                  <c:v>1346.8095238094102</c:v>
                </c:pt>
                <c:pt idx="1184">
                  <c:v>1344.4285714284633</c:v>
                </c:pt>
                <c:pt idx="1185">
                  <c:v>1342.0476190474874</c:v>
                </c:pt>
                <c:pt idx="1186">
                  <c:v>1339.6666666665406</c:v>
                </c:pt>
                <c:pt idx="1187">
                  <c:v>1337.2857142855646</c:v>
                </c:pt>
                <c:pt idx="1188">
                  <c:v>1334.9047619046178</c:v>
                </c:pt>
                <c:pt idx="1189">
                  <c:v>1332.5238095236418</c:v>
                </c:pt>
                <c:pt idx="1190">
                  <c:v>1330.142857142695</c:v>
                </c:pt>
                <c:pt idx="1191">
                  <c:v>1327.7619047617191</c:v>
                </c:pt>
                <c:pt idx="1192">
                  <c:v>1325.3809523807722</c:v>
                </c:pt>
                <c:pt idx="1193">
                  <c:v>1322.9999999997963</c:v>
                </c:pt>
                <c:pt idx="1194">
                  <c:v>1320.6190476188494</c:v>
                </c:pt>
                <c:pt idx="1195">
                  <c:v>1318.2380952378735</c:v>
                </c:pt>
                <c:pt idx="1196">
                  <c:v>1315.8571428569267</c:v>
                </c:pt>
                <c:pt idx="1197">
                  <c:v>1313.4761904759507</c:v>
                </c:pt>
                <c:pt idx="1198">
                  <c:v>1311.0952380950039</c:v>
                </c:pt>
                <c:pt idx="1199">
                  <c:v>1308.7142857140279</c:v>
                </c:pt>
                <c:pt idx="1200">
                  <c:v>1306.3333333330811</c:v>
                </c:pt>
                <c:pt idx="1201">
                  <c:v>1303.9523809521052</c:v>
                </c:pt>
                <c:pt idx="1202">
                  <c:v>1301.5714285711583</c:v>
                </c:pt>
                <c:pt idx="1203">
                  <c:v>1299.1904761901824</c:v>
                </c:pt>
                <c:pt idx="1204">
                  <c:v>1296.8095238092355</c:v>
                </c:pt>
                <c:pt idx="1205">
                  <c:v>1294.4285714282596</c:v>
                </c:pt>
                <c:pt idx="1206">
                  <c:v>1292.0476190472837</c:v>
                </c:pt>
                <c:pt idx="1207">
                  <c:v>1289.6666666663368</c:v>
                </c:pt>
                <c:pt idx="1208">
                  <c:v>1287.2857142853609</c:v>
                </c:pt>
                <c:pt idx="1209">
                  <c:v>1284.904761904414</c:v>
                </c:pt>
                <c:pt idx="1210">
                  <c:v>1282.5238095234381</c:v>
                </c:pt>
                <c:pt idx="1211">
                  <c:v>1280.1428571424913</c:v>
                </c:pt>
                <c:pt idx="1212">
                  <c:v>1277.7619047615153</c:v>
                </c:pt>
                <c:pt idx="1213">
                  <c:v>1275.3809523805685</c:v>
                </c:pt>
                <c:pt idx="1214">
                  <c:v>1272.9999999995925</c:v>
                </c:pt>
                <c:pt idx="1215">
                  <c:v>1270.6190476186457</c:v>
                </c:pt>
                <c:pt idx="1216">
                  <c:v>1268.2380952376698</c:v>
                </c:pt>
                <c:pt idx="1217">
                  <c:v>1265.8571428567229</c:v>
                </c:pt>
                <c:pt idx="1218">
                  <c:v>1263.476190475747</c:v>
                </c:pt>
                <c:pt idx="1219">
                  <c:v>1261.0952380948002</c:v>
                </c:pt>
                <c:pt idx="1220">
                  <c:v>1258.7142857138242</c:v>
                </c:pt>
                <c:pt idx="1221">
                  <c:v>1256.3333333328774</c:v>
                </c:pt>
                <c:pt idx="1222">
                  <c:v>1253.9523809519014</c:v>
                </c:pt>
                <c:pt idx="1223">
                  <c:v>1251.5714285709546</c:v>
                </c:pt>
                <c:pt idx="1224">
                  <c:v>1249.1904761899787</c:v>
                </c:pt>
                <c:pt idx="1225">
                  <c:v>1246.8095238090318</c:v>
                </c:pt>
                <c:pt idx="1226">
                  <c:v>1244.4285714280559</c:v>
                </c:pt>
                <c:pt idx="1227">
                  <c:v>1242.047619047109</c:v>
                </c:pt>
                <c:pt idx="1228">
                  <c:v>1239.6666666661331</c:v>
                </c:pt>
                <c:pt idx="1229">
                  <c:v>1237.2857142851863</c:v>
                </c:pt>
                <c:pt idx="1230">
                  <c:v>1234.9047619042103</c:v>
                </c:pt>
                <c:pt idx="1231">
                  <c:v>1232.5238095232635</c:v>
                </c:pt>
                <c:pt idx="1232">
                  <c:v>1230.1428571422875</c:v>
                </c:pt>
                <c:pt idx="1233">
                  <c:v>1227.7619047613407</c:v>
                </c:pt>
                <c:pt idx="1234">
                  <c:v>1225.3809523803648</c:v>
                </c:pt>
                <c:pt idx="1235">
                  <c:v>1223</c:v>
                </c:pt>
                <c:pt idx="1236">
                  <c:v>1225.8928571428696</c:v>
                </c:pt>
                <c:pt idx="1237">
                  <c:v>1228.7857142857392</c:v>
                </c:pt>
                <c:pt idx="1238">
                  <c:v>1231.6785714286088</c:v>
                </c:pt>
                <c:pt idx="1239">
                  <c:v>1234.5714285714785</c:v>
                </c:pt>
                <c:pt idx="1240">
                  <c:v>1237.4642857143481</c:v>
                </c:pt>
                <c:pt idx="1241">
                  <c:v>1240.3571428572177</c:v>
                </c:pt>
                <c:pt idx="1242">
                  <c:v>1243.2500000000873</c:v>
                </c:pt>
                <c:pt idx="1243">
                  <c:v>1246.1428571429569</c:v>
                </c:pt>
                <c:pt idx="1244">
                  <c:v>1249.0357142858265</c:v>
                </c:pt>
                <c:pt idx="1245">
                  <c:v>1251.9285714286962</c:v>
                </c:pt>
                <c:pt idx="1246">
                  <c:v>1254.8214285715658</c:v>
                </c:pt>
                <c:pt idx="1247">
                  <c:v>1257.7142857144354</c:v>
                </c:pt>
                <c:pt idx="1248">
                  <c:v>1260.607142857305</c:v>
                </c:pt>
                <c:pt idx="1249">
                  <c:v>1263.5000000001746</c:v>
                </c:pt>
                <c:pt idx="1250">
                  <c:v>1266.3928571430442</c:v>
                </c:pt>
                <c:pt idx="1251">
                  <c:v>1269.2857142859139</c:v>
                </c:pt>
                <c:pt idx="1252">
                  <c:v>1272.1785714287835</c:v>
                </c:pt>
                <c:pt idx="1253">
                  <c:v>1275.0714285716531</c:v>
                </c:pt>
                <c:pt idx="1254">
                  <c:v>1277.9642857145227</c:v>
                </c:pt>
                <c:pt idx="1255">
                  <c:v>1280.8571428573923</c:v>
                </c:pt>
                <c:pt idx="1256">
                  <c:v>1283.7500000002619</c:v>
                </c:pt>
                <c:pt idx="1257">
                  <c:v>1286.6428571431316</c:v>
                </c:pt>
                <c:pt idx="1258">
                  <c:v>1289.5357142860012</c:v>
                </c:pt>
                <c:pt idx="1259">
                  <c:v>1292.4285714288708</c:v>
                </c:pt>
                <c:pt idx="1260">
                  <c:v>1295.3214285717404</c:v>
                </c:pt>
                <c:pt idx="1261">
                  <c:v>1298.21428571461</c:v>
                </c:pt>
                <c:pt idx="1262">
                  <c:v>1301.1071428574796</c:v>
                </c:pt>
                <c:pt idx="1263">
                  <c:v>1304</c:v>
                </c:pt>
                <c:pt idx="1264">
                  <c:v>1326.1811900302419</c:v>
                </c:pt>
                <c:pt idx="1265">
                  <c:v>1348.3668395353598</c:v>
                </c:pt>
                <c:pt idx="1266">
                  <c:v>1370.5569492724026</c:v>
                </c:pt>
                <c:pt idx="1267">
                  <c:v>1392.7515199985646</c:v>
                </c:pt>
                <c:pt idx="1268">
                  <c:v>1414.9505524711567</c:v>
                </c:pt>
                <c:pt idx="1269">
                  <c:v>1437.1540474475478</c:v>
                </c:pt>
                <c:pt idx="1270">
                  <c:v>1459.3620056852815</c:v>
                </c:pt>
                <c:pt idx="1271">
                  <c:v>1481.574427942076</c:v>
                </c:pt>
                <c:pt idx="1272">
                  <c:v>1503.7913149756787</c:v>
                </c:pt>
                <c:pt idx="1273">
                  <c:v>1526.0126675440406</c:v>
                </c:pt>
                <c:pt idx="1274">
                  <c:v>1548.2384864052292</c:v>
                </c:pt>
                <c:pt idx="1275">
                  <c:v>1570.4687723173702</c:v>
                </c:pt>
                <c:pt idx="1276">
                  <c:v>1592.7035260387347</c:v>
                </c:pt>
                <c:pt idx="1277">
                  <c:v>1614.9427483277686</c:v>
                </c:pt>
                <c:pt idx="1278">
                  <c:v>1637.1864399430051</c:v>
                </c:pt>
                <c:pt idx="1279">
                  <c:v>1659.4346016430936</c:v>
                </c:pt>
                <c:pt idx="1280">
                  <c:v>1681.6872341868584</c:v>
                </c:pt>
                <c:pt idx="1281">
                  <c:v>1703.9443383331236</c:v>
                </c:pt>
                <c:pt idx="1282">
                  <c:v>1726.2059148410335</c:v>
                </c:pt>
                <c:pt idx="1283">
                  <c:v>1748.4719644696743</c:v>
                </c:pt>
                <c:pt idx="1284">
                  <c:v>1770.7424879783648</c:v>
                </c:pt>
                <c:pt idx="1285">
                  <c:v>1793.0174861265114</c:v>
                </c:pt>
                <c:pt idx="1286">
                  <c:v>1815.2969596736366</c:v>
                </c:pt>
                <c:pt idx="1287">
                  <c:v>1837.5809093794087</c:v>
                </c:pt>
                <c:pt idx="1288">
                  <c:v>1859.8693360035832</c:v>
                </c:pt>
                <c:pt idx="1289">
                  <c:v>1882.1622403060901</c:v>
                </c:pt>
                <c:pt idx="1290">
                  <c:v>1904.459623046976</c:v>
                </c:pt>
                <c:pt idx="1291">
                  <c:v>1926.7614849863749</c:v>
                </c:pt>
                <c:pt idx="1292">
                  <c:v>1949.0678268845659</c:v>
                </c:pt>
                <c:pt idx="1293">
                  <c:v>1971.3786495019449</c:v>
                </c:pt>
                <c:pt idx="1294">
                  <c:v>1993.6939535991114</c:v>
                </c:pt>
                <c:pt idx="1295">
                  <c:v>2016.0137399366358</c:v>
                </c:pt>
                <c:pt idx="1296">
                  <c:v>2038.3380092753505</c:v>
                </c:pt>
                <c:pt idx="1297">
                  <c:v>2060.6667623761459</c:v>
                </c:pt>
                <c:pt idx="1298">
                  <c:v>2083</c:v>
                </c:pt>
                <c:pt idx="1299">
                  <c:v>2086.6101817772142</c:v>
                </c:pt>
                <c:pt idx="1300">
                  <c:v>2090.2215771169285</c:v>
                </c:pt>
                <c:pt idx="1301">
                  <c:v>2093.8341863440291</c:v>
                </c:pt>
                <c:pt idx="1302">
                  <c:v>2097.4480097836058</c:v>
                </c:pt>
                <c:pt idx="1303">
                  <c:v>2101.0630477606901</c:v>
                </c:pt>
                <c:pt idx="1304">
                  <c:v>2104.6793006004882</c:v>
                </c:pt>
                <c:pt idx="1305">
                  <c:v>2108.2967686282645</c:v>
                </c:pt>
                <c:pt idx="1306">
                  <c:v>2111.9154521692835</c:v>
                </c:pt>
                <c:pt idx="1307">
                  <c:v>2115.5353515489842</c:v>
                </c:pt>
                <c:pt idx="1308">
                  <c:v>2119.1564670928929</c:v>
                </c:pt>
                <c:pt idx="1309">
                  <c:v>2122.778799126565</c:v>
                </c:pt>
                <c:pt idx="1310">
                  <c:v>2126.4023479756434</c:v>
                </c:pt>
                <c:pt idx="1311">
                  <c:v>2130.027113965858</c:v>
                </c:pt>
                <c:pt idx="1312">
                  <c:v>2133.6530974231428</c:v>
                </c:pt>
                <c:pt idx="1313">
                  <c:v>2191.6228568394436</c:v>
                </c:pt>
                <c:pt idx="1314">
                  <c:v>2249.6577852090704</c:v>
                </c:pt>
                <c:pt idx="1315">
                  <c:v>2307.7579393480555</c:v>
                </c:pt>
                <c:pt idx="1316">
                  <c:v>2365.923376117571</c:v>
                </c:pt>
                <c:pt idx="1317">
                  <c:v>2424.1541524240165</c:v>
                </c:pt>
                <c:pt idx="1318">
                  <c:v>2482.4503252189606</c:v>
                </c:pt>
                <c:pt idx="1319">
                  <c:v>2540.811951499345</c:v>
                </c:pt>
                <c:pt idx="1320">
                  <c:v>2599.2390883073094</c:v>
                </c:pt>
                <c:pt idx="1321">
                  <c:v>2657.7317927304248</c:v>
                </c:pt>
                <c:pt idx="1322">
                  <c:v>2716.2901219015184</c:v>
                </c:pt>
                <c:pt idx="1323">
                  <c:v>2774.9141329989361</c:v>
                </c:pt>
                <c:pt idx="1324">
                  <c:v>2833.6038832461054</c:v>
                </c:pt>
                <c:pt idx="1325">
                  <c:v>2783.0185388997779</c:v>
                </c:pt>
                <c:pt idx="1326">
                  <c:v>2732.3497236581752</c:v>
                </c:pt>
                <c:pt idx="1327">
                  <c:v>2681.5973354118469</c:v>
                </c:pt>
                <c:pt idx="1328">
                  <c:v>2630.7612719398749</c:v>
                </c:pt>
                <c:pt idx="1329">
                  <c:v>2579.8414309094369</c:v>
                </c:pt>
                <c:pt idx="1330">
                  <c:v>2528.8377098759229</c:v>
                </c:pt>
                <c:pt idx="1331">
                  <c:v>2477.7500062829349</c:v>
                </c:pt>
                <c:pt idx="1332">
                  <c:v>2536.458244802343</c:v>
                </c:pt>
                <c:pt idx="1333">
                  <c:v>2595.2232564178703</c:v>
                </c:pt>
                <c:pt idx="1334">
                  <c:v>2654.0450841121492</c:v>
                </c:pt>
                <c:pt idx="1335">
                  <c:v>2712.9237708976725</c:v>
                </c:pt>
                <c:pt idx="1336">
                  <c:v>2771.8593598167354</c:v>
                </c:pt>
                <c:pt idx="1337">
                  <c:v>2735.0757308938482</c:v>
                </c:pt>
                <c:pt idx="1338">
                  <c:v>2698.2338176629855</c:v>
                </c:pt>
                <c:pt idx="1339">
                  <c:v>2661.3335524377762</c:v>
                </c:pt>
                <c:pt idx="1340">
                  <c:v>2624.3748674621456</c:v>
                </c:pt>
                <c:pt idx="1341">
                  <c:v>2492.847064476955</c:v>
                </c:pt>
                <c:pt idx="1342">
                  <c:v>2361.1831753279548</c:v>
                </c:pt>
                <c:pt idx="1343">
                  <c:v>2229.3830819524592</c:v>
                </c:pt>
                <c:pt idx="1344">
                  <c:v>2193.8059850073187</c:v>
                </c:pt>
                <c:pt idx="1345">
                  <c:v>2158.2084218836972</c:v>
                </c:pt>
                <c:pt idx="1346">
                  <c:v>2122.5903857049707</c:v>
                </c:pt>
                <c:pt idx="1347">
                  <c:v>2086.9518695918669</c:v>
                </c:pt>
                <c:pt idx="1348">
                  <c:v>2143.5056796307617</c:v>
                </c:pt>
                <c:pt idx="1349">
                  <c:v>2103.634264783992</c:v>
                </c:pt>
                <c:pt idx="1350">
                  <c:v>2063.7428750020918</c:v>
                </c:pt>
                <c:pt idx="1351">
                  <c:v>2023.8315046367643</c:v>
                </c:pt>
                <c:pt idx="1352">
                  <c:v>1983.9001480381703</c:v>
                </c:pt>
                <c:pt idx="1353">
                  <c:v>1943.9487995548116</c:v>
                </c:pt>
                <c:pt idx="1354">
                  <c:v>1903.9774535337056</c:v>
                </c:pt>
                <c:pt idx="1355">
                  <c:v>1863.9861043203564</c:v>
                </c:pt>
                <c:pt idx="1356">
                  <c:v>1920.6407563416287</c:v>
                </c:pt>
                <c:pt idx="1357">
                  <c:v>1977.2934662525658</c:v>
                </c:pt>
                <c:pt idx="1358">
                  <c:v>2033.9442322499235</c:v>
                </c:pt>
                <c:pt idx="1359">
                  <c:v>2090.5930525315925</c:v>
                </c:pt>
                <c:pt idx="1360">
                  <c:v>2147.2399252966861</c:v>
                </c:pt>
                <c:pt idx="1361">
                  <c:v>2107.3020400167443</c:v>
                </c:pt>
                <c:pt idx="1362">
                  <c:v>2050.0108317537815</c:v>
                </c:pt>
                <c:pt idx="1363">
                  <c:v>1992.6996281894972</c:v>
                </c:pt>
                <c:pt idx="1364">
                  <c:v>1935.3684236706758</c:v>
                </c:pt>
                <c:pt idx="1365">
                  <c:v>1878.0172125426179</c:v>
                </c:pt>
                <c:pt idx="1366">
                  <c:v>1820.6459891491104</c:v>
                </c:pt>
                <c:pt idx="1367">
                  <c:v>1763.2547478323104</c:v>
                </c:pt>
                <c:pt idx="1368">
                  <c:v>1802.669244673627</c:v>
                </c:pt>
                <c:pt idx="1369">
                  <c:v>1858.9303116848751</c:v>
                </c:pt>
                <c:pt idx="1370">
                  <c:v>1915.1789652678708</c:v>
                </c:pt>
                <c:pt idx="1371">
                  <c:v>1971.4152084816305</c:v>
                </c:pt>
                <c:pt idx="1372">
                  <c:v>2027.6390443847049</c:v>
                </c:pt>
                <c:pt idx="1373">
                  <c:v>1987.1528720085043</c:v>
                </c:pt>
                <c:pt idx="1374">
                  <c:v>1946.6541528762318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log'!$L$2:$L$1500</c:f>
              <c:numCache>
                <c:formatCode>General</c:formatCode>
                <c:ptCount val="14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1810.223060805864</c:v>
                </c:pt>
                <c:pt idx="733">
                  <c:v>1759.0799474689429</c:v>
                </c:pt>
                <c:pt idx="734">
                  <c:v>1717.5496356148305</c:v>
                </c:pt>
                <c:pt idx="735">
                  <c:v>1675.570832949619</c:v>
                </c:pt>
                <c:pt idx="736">
                  <c:v>1637.4922245303264</c:v>
                </c:pt>
                <c:pt idx="737">
                  <c:v>1603.1782986412579</c:v>
                </c:pt>
                <c:pt idx="738">
                  <c:v>1572.5151244450567</c:v>
                </c:pt>
                <c:pt idx="739">
                  <c:v>1547.5471124841499</c:v>
                </c:pt>
                <c:pt idx="740">
                  <c:v>1528.417506866828</c:v>
                </c:pt>
                <c:pt idx="741">
                  <c:v>1509.4876731484517</c:v>
                </c:pt>
                <c:pt idx="742">
                  <c:v>1494.1374830203281</c:v>
                </c:pt>
                <c:pt idx="743">
                  <c:v>1479.7512475873555</c:v>
                </c:pt>
                <c:pt idx="744">
                  <c:v>1466.3149908592854</c:v>
                </c:pt>
                <c:pt idx="745">
                  <c:v>1453.8163583016171</c:v>
                </c:pt>
                <c:pt idx="746">
                  <c:v>1443.8772668634183</c:v>
                </c:pt>
                <c:pt idx="747">
                  <c:v>1438.1618556506853</c:v>
                </c:pt>
                <c:pt idx="748">
                  <c:v>1434.2635196395452</c:v>
                </c:pt>
                <c:pt idx="749">
                  <c:v>1435.1121974666178</c:v>
                </c:pt>
                <c:pt idx="750">
                  <c:v>1438.703885673802</c:v>
                </c:pt>
                <c:pt idx="751">
                  <c:v>1445.0492686180628</c:v>
                </c:pt>
                <c:pt idx="752">
                  <c:v>1454.1750127058922</c:v>
                </c:pt>
                <c:pt idx="753">
                  <c:v>1465.3868859136278</c:v>
                </c:pt>
                <c:pt idx="754">
                  <c:v>1476.9919135494185</c:v>
                </c:pt>
                <c:pt idx="755">
                  <c:v>1489.3555260397411</c:v>
                </c:pt>
                <c:pt idx="756">
                  <c:v>1502.4841761635305</c:v>
                </c:pt>
                <c:pt idx="757">
                  <c:v>1515.9807181558992</c:v>
                </c:pt>
                <c:pt idx="758">
                  <c:v>1529.8484052993203</c:v>
                </c:pt>
                <c:pt idx="759">
                  <c:v>1544.090703016788</c:v>
                </c:pt>
                <c:pt idx="760">
                  <c:v>1558.711286597453</c:v>
                </c:pt>
                <c:pt idx="761">
                  <c:v>1573.7140392520892</c:v>
                </c:pt>
                <c:pt idx="762">
                  <c:v>1588.7476043528998</c:v>
                </c:pt>
                <c:pt idx="763">
                  <c:v>1603.8122885945395</c:v>
                </c:pt>
                <c:pt idx="764">
                  <c:v>1618.9083947130259</c:v>
                </c:pt>
                <c:pt idx="765">
                  <c:v>1634.036221621041</c:v>
                </c:pt>
                <c:pt idx="766">
                  <c:v>1649.1960645378274</c:v>
                </c:pt>
                <c:pt idx="767">
                  <c:v>1664.3882151139392</c:v>
                </c:pt>
                <c:pt idx="768">
                  <c:v>1679.612961551099</c:v>
                </c:pt>
                <c:pt idx="769">
                  <c:v>1694.8376626253021</c:v>
                </c:pt>
                <c:pt idx="770">
                  <c:v>1710.0623195487303</c:v>
                </c:pt>
                <c:pt idx="771">
                  <c:v>1731.0874856508472</c:v>
                </c:pt>
                <c:pt idx="772">
                  <c:v>1757.9103472331199</c:v>
                </c:pt>
                <c:pt idx="773">
                  <c:v>1790.5881848160557</c:v>
                </c:pt>
                <c:pt idx="774">
                  <c:v>1829.2356191640574</c:v>
                </c:pt>
                <c:pt idx="775">
                  <c:v>1874.0230465384843</c:v>
                </c:pt>
                <c:pt idx="776">
                  <c:v>1925.1761228065857</c:v>
                </c:pt>
                <c:pt idx="777">
                  <c:v>1982.9761959760217</c:v>
                </c:pt>
                <c:pt idx="778">
                  <c:v>2039.4721773161091</c:v>
                </c:pt>
                <c:pt idx="779">
                  <c:v>2094.6053104507396</c:v>
                </c:pt>
                <c:pt idx="780">
                  <c:v>2148.3218276849725</c:v>
                </c:pt>
                <c:pt idx="781">
                  <c:v>2200.5727838471262</c:v>
                </c:pt>
                <c:pt idx="782">
                  <c:v>2251.3138904596644</c:v>
                </c:pt>
                <c:pt idx="783">
                  <c:v>2300.5053506465765</c:v>
                </c:pt>
                <c:pt idx="784">
                  <c:v>2348.1116951369781</c:v>
                </c:pt>
                <c:pt idx="785">
                  <c:v>2389.4602208715769</c:v>
                </c:pt>
                <c:pt idx="786">
                  <c:v>2424.3388398880761</c:v>
                </c:pt>
                <c:pt idx="787">
                  <c:v>2452.5909338669826</c:v>
                </c:pt>
                <c:pt idx="788">
                  <c:v>2474.1156871636326</c:v>
                </c:pt>
                <c:pt idx="789">
                  <c:v>2488.8676855939248</c:v>
                </c:pt>
                <c:pt idx="790">
                  <c:v>2496.8558187426729</c:v>
                </c:pt>
                <c:pt idx="791">
                  <c:v>2498.1415337098674</c:v>
                </c:pt>
                <c:pt idx="792">
                  <c:v>2518.412155122548</c:v>
                </c:pt>
                <c:pt idx="793">
                  <c:v>2557.1812024681558</c:v>
                </c:pt>
                <c:pt idx="794">
                  <c:v>2614.4187248049598</c:v>
                </c:pt>
                <c:pt idx="795">
                  <c:v>2690.5121241364045</c:v>
                </c:pt>
                <c:pt idx="796">
                  <c:v>2786.2471601049983</c:v>
                </c:pt>
                <c:pt idx="797">
                  <c:v>2902.8057434503426</c:v>
                </c:pt>
                <c:pt idx="798">
                  <c:v>3041.778523103419</c:v>
                </c:pt>
                <c:pt idx="799">
                  <c:v>3161.4679531612646</c:v>
                </c:pt>
                <c:pt idx="800">
                  <c:v>3260.3331409722264</c:v>
                </c:pt>
                <c:pt idx="801">
                  <c:v>3337.2774189302945</c:v>
                </c:pt>
                <c:pt idx="802">
                  <c:v>3391.6552647893986</c:v>
                </c:pt>
                <c:pt idx="803">
                  <c:v>3423.2655264175587</c:v>
                </c:pt>
                <c:pt idx="804">
                  <c:v>3432.3322478385658</c:v>
                </c:pt>
                <c:pt idx="805">
                  <c:v>3419.4747427917255</c:v>
                </c:pt>
                <c:pt idx="806">
                  <c:v>3438.0173003872865</c:v>
                </c:pt>
                <c:pt idx="807">
                  <c:v>3486.9128576584285</c:v>
                </c:pt>
                <c:pt idx="808">
                  <c:v>3566.0259135379388</c:v>
                </c:pt>
                <c:pt idx="809">
                  <c:v>3676.0503723847678</c:v>
                </c:pt>
                <c:pt idx="810">
                  <c:v>3818.4750144266259</c:v>
                </c:pt>
                <c:pt idx="811">
                  <c:v>3995.5887150629546</c:v>
                </c:pt>
                <c:pt idx="812">
                  <c:v>4210.5213160160156</c:v>
                </c:pt>
                <c:pt idx="813">
                  <c:v>4407.2263317970665</c:v>
                </c:pt>
                <c:pt idx="814">
                  <c:v>4584.1246488739935</c:v>
                </c:pt>
                <c:pt idx="815">
                  <c:v>4739.9771386418342</c:v>
                </c:pt>
                <c:pt idx="816">
                  <c:v>4873.8818011791909</c:v>
                </c:pt>
                <c:pt idx="817">
                  <c:v>4985.2643060993269</c:v>
                </c:pt>
                <c:pt idx="818">
                  <c:v>5076.4213107144014</c:v>
                </c:pt>
                <c:pt idx="819">
                  <c:v>5147.4285385914618</c:v>
                </c:pt>
                <c:pt idx="820">
                  <c:v>5221.3228686758393</c:v>
                </c:pt>
                <c:pt idx="821">
                  <c:v>5298.1568904072583</c:v>
                </c:pt>
                <c:pt idx="822">
                  <c:v>5377.9868512826188</c:v>
                </c:pt>
                <c:pt idx="823">
                  <c:v>5460.8726641968487</c:v>
                </c:pt>
                <c:pt idx="824">
                  <c:v>5546.8779243825265</c:v>
                </c:pt>
                <c:pt idx="825">
                  <c:v>5633.2294899419758</c:v>
                </c:pt>
                <c:pt idx="826">
                  <c:v>5719.928505828927</c:v>
                </c:pt>
                <c:pt idx="827">
                  <c:v>5818.4509522554526</c:v>
                </c:pt>
                <c:pt idx="828">
                  <c:v>5928.8490259490554</c:v>
                </c:pt>
                <c:pt idx="829">
                  <c:v>6051.242804684638</c:v>
                </c:pt>
                <c:pt idx="830">
                  <c:v>6185.8161154089557</c:v>
                </c:pt>
                <c:pt idx="831">
                  <c:v>6332.8133601119134</c:v>
                </c:pt>
                <c:pt idx="832">
                  <c:v>6492.5371564168427</c:v>
                </c:pt>
                <c:pt idx="833">
                  <c:v>6665.3466782106716</c:v>
                </c:pt>
                <c:pt idx="834">
                  <c:v>6819.1640857895318</c:v>
                </c:pt>
                <c:pt idx="835">
                  <c:v>6953.1456391128459</c:v>
                </c:pt>
                <c:pt idx="836">
                  <c:v>7066.6313132971582</c:v>
                </c:pt>
                <c:pt idx="837">
                  <c:v>7159.1464515003781</c:v>
                </c:pt>
                <c:pt idx="838">
                  <c:v>7230.4009511432814</c:v>
                </c:pt>
                <c:pt idx="839">
                  <c:v>7280.2861251263275</c:v>
                </c:pt>
                <c:pt idx="840">
                  <c:v>7308.8694092274172</c:v>
                </c:pt>
                <c:pt idx="841">
                  <c:v>7315.2357909104012</c:v>
                </c:pt>
                <c:pt idx="842">
                  <c:v>7298.9583761614367</c:v>
                </c:pt>
                <c:pt idx="843">
                  <c:v>7259.7991825326189</c:v>
                </c:pt>
                <c:pt idx="844">
                  <c:v>7197.7177865242984</c:v>
                </c:pt>
                <c:pt idx="845">
                  <c:v>7112.8775442640908</c:v>
                </c:pt>
                <c:pt idx="846">
                  <c:v>7005.6491733799039</c:v>
                </c:pt>
                <c:pt idx="847">
                  <c:v>6876.6115218688392</c:v>
                </c:pt>
                <c:pt idx="848">
                  <c:v>6709.9351490843974</c:v>
                </c:pt>
                <c:pt idx="849">
                  <c:v>6505.5154831950786</c:v>
                </c:pt>
                <c:pt idx="850">
                  <c:v>6263.7946957808199</c:v>
                </c:pt>
                <c:pt idx="851">
                  <c:v>5985.8137446436303</c:v>
                </c:pt>
                <c:pt idx="852">
                  <c:v>5673.2576372130543</c:v>
                </c:pt>
                <c:pt idx="853">
                  <c:v>5328.4912887062192</c:v>
                </c:pt>
                <c:pt idx="854">
                  <c:v>4954.5829571441582</c:v>
                </c:pt>
                <c:pt idx="855">
                  <c:v>4595.3572414805303</c:v>
                </c:pt>
                <c:pt idx="856">
                  <c:v>4249.8826341427111</c:v>
                </c:pt>
                <c:pt idx="857">
                  <c:v>3917.2021574901873</c:v>
                </c:pt>
                <c:pt idx="858">
                  <c:v>3596.3139209887731</c:v>
                </c:pt>
                <c:pt idx="859">
                  <c:v>3286.1429852094971</c:v>
                </c:pt>
                <c:pt idx="860">
                  <c:v>2985.4988095348376</c:v>
                </c:pt>
                <c:pt idx="861">
                  <c:v>2693.0074851590125</c:v>
                </c:pt>
                <c:pt idx="862">
                  <c:v>2434.7023543719988</c:v>
                </c:pt>
                <c:pt idx="863">
                  <c:v>2206.9486673219808</c:v>
                </c:pt>
                <c:pt idx="864">
                  <c:v>2006.6167535888603</c:v>
                </c:pt>
                <c:pt idx="865">
                  <c:v>1831.0548395180076</c:v>
                </c:pt>
                <c:pt idx="866">
                  <c:v>1678.0830984967499</c:v>
                </c:pt>
                <c:pt idx="867">
                  <c:v>1546.0196814576091</c:v>
                </c:pt>
                <c:pt idx="868">
                  <c:v>1433.7611780770683</c:v>
                </c:pt>
                <c:pt idx="869">
                  <c:v>1341.1712937261043</c:v>
                </c:pt>
                <c:pt idx="870">
                  <c:v>1266.1288165252699</c:v>
                </c:pt>
                <c:pt idx="871">
                  <c:v>1207.0670407436919</c:v>
                </c:pt>
                <c:pt idx="872">
                  <c:v>1162.9439216293267</c:v>
                </c:pt>
                <c:pt idx="873">
                  <c:v>1133.2457739983383</c:v>
                </c:pt>
                <c:pt idx="874">
                  <c:v>1118.0327121095524</c:v>
                </c:pt>
                <c:pt idx="875">
                  <c:v>1118.0418862908589</c:v>
                </c:pt>
                <c:pt idx="876">
                  <c:v>1117.9885283366045</c:v>
                </c:pt>
                <c:pt idx="877">
                  <c:v>1117.8726217961307</c:v>
                </c:pt>
                <c:pt idx="878">
                  <c:v>1117.6941604844069</c:v>
                </c:pt>
                <c:pt idx="879">
                  <c:v>1117.4531484901729</c:v>
                </c:pt>
                <c:pt idx="880">
                  <c:v>1117.1496001813566</c:v>
                </c:pt>
                <c:pt idx="881">
                  <c:v>1116.7835402077137</c:v>
                </c:pt>
                <c:pt idx="882">
                  <c:v>1116.3550035007797</c:v>
                </c:pt>
                <c:pt idx="883">
                  <c:v>1115.9660116908935</c:v>
                </c:pt>
                <c:pt idx="884">
                  <c:v>1115.6165410689093</c:v>
                </c:pt>
                <c:pt idx="885">
                  <c:v>1115.3065722520621</c:v>
                </c:pt>
                <c:pt idx="886">
                  <c:v>1115.0360901840472</c:v>
                </c:pt>
                <c:pt idx="887">
                  <c:v>1114.8050841359081</c:v>
                </c:pt>
                <c:pt idx="888">
                  <c:v>1114.6135477077398</c:v>
                </c:pt>
                <c:pt idx="889">
                  <c:v>1114.4614788312479</c:v>
                </c:pt>
                <c:pt idx="890">
                  <c:v>1121.9661305995842</c:v>
                </c:pt>
                <c:pt idx="891">
                  <c:v>1136.9673001965075</c:v>
                </c:pt>
                <c:pt idx="892">
                  <c:v>1159.469442894316</c:v>
                </c:pt>
                <c:pt idx="893">
                  <c:v>1189.6304861451733</c:v>
                </c:pt>
                <c:pt idx="894">
                  <c:v>1227.7569907238051</c:v>
                </c:pt>
                <c:pt idx="895">
                  <c:v>1274.3048041243835</c:v>
                </c:pt>
                <c:pt idx="896">
                  <c:v>1329.884725132644</c:v>
                </c:pt>
                <c:pt idx="897">
                  <c:v>1374.5373579383302</c:v>
                </c:pt>
                <c:pt idx="898">
                  <c:v>1407.3303128127616</c:v>
                </c:pt>
                <c:pt idx="899">
                  <c:v>1427.6328437803963</c:v>
                </c:pt>
                <c:pt idx="900">
                  <c:v>1435.1330314631268</c:v>
                </c:pt>
                <c:pt idx="901">
                  <c:v>1429.8421876325779</c:v>
                </c:pt>
                <c:pt idx="902">
                  <c:v>1412.0866622317999</c:v>
                </c:pt>
                <c:pt idx="903">
                  <c:v>1382.4878636487524</c:v>
                </c:pt>
                <c:pt idx="904">
                  <c:v>1356.6708757083909</c:v>
                </c:pt>
                <c:pt idx="905">
                  <c:v>1334.5210886321725</c:v>
                </c:pt>
                <c:pt idx="906">
                  <c:v>1315.951143747453</c:v>
                </c:pt>
                <c:pt idx="907">
                  <c:v>1300.9009142157611</c:v>
                </c:pt>
                <c:pt idx="908">
                  <c:v>1289.3378676706529</c:v>
                </c:pt>
                <c:pt idx="909">
                  <c:v>1281.2578424221151</c:v>
                </c:pt>
                <c:pt idx="910">
                  <c:v>1276.68628009238</c:v>
                </c:pt>
                <c:pt idx="911">
                  <c:v>1271.846260049191</c:v>
                </c:pt>
                <c:pt idx="912">
                  <c:v>1266.7385296888483</c:v>
                </c:pt>
                <c:pt idx="913">
                  <c:v>1261.3640102694126</c:v>
                </c:pt>
                <c:pt idx="914">
                  <c:v>1255.7237984253413</c:v>
                </c:pt>
                <c:pt idx="915">
                  <c:v>1249.8191675259804</c:v>
                </c:pt>
                <c:pt idx="916">
                  <c:v>1243.6515688727588</c:v>
                </c:pt>
                <c:pt idx="917">
                  <c:v>1237.2226327301544</c:v>
                </c:pt>
                <c:pt idx="918">
                  <c:v>1230.9590896358118</c:v>
                </c:pt>
                <c:pt idx="919">
                  <c:v>1224.8601428764184</c:v>
                </c:pt>
                <c:pt idx="920">
                  <c:v>1218.9250522321502</c:v>
                </c:pt>
                <c:pt idx="921">
                  <c:v>1213.1531344882928</c:v>
                </c:pt>
                <c:pt idx="922">
                  <c:v>1207.5437639944578</c:v>
                </c:pt>
                <c:pt idx="923">
                  <c:v>1202.0963732731468</c:v>
                </c:pt>
                <c:pt idx="924">
                  <c:v>1196.8104536794162</c:v>
                </c:pt>
                <c:pt idx="925">
                  <c:v>1191.4831627570497</c:v>
                </c:pt>
                <c:pt idx="926">
                  <c:v>1186.1146732391692</c:v>
                </c:pt>
                <c:pt idx="927">
                  <c:v>1180.7051637026073</c:v>
                </c:pt>
                <c:pt idx="928">
                  <c:v>1175.2548186241106</c:v>
                </c:pt>
                <c:pt idx="929">
                  <c:v>1169.7638284365605</c:v>
                </c:pt>
                <c:pt idx="930">
                  <c:v>1164.2323895851971</c:v>
                </c:pt>
                <c:pt idx="931">
                  <c:v>1158.6607045838346</c:v>
                </c:pt>
                <c:pt idx="932">
                  <c:v>1156.0915670294407</c:v>
                </c:pt>
                <c:pt idx="933">
                  <c:v>1156.480198423089</c:v>
                </c:pt>
                <c:pt idx="934">
                  <c:v>1159.8054111595482</c:v>
                </c:pt>
                <c:pt idx="935">
                  <c:v>1166.0690031988893</c:v>
                </c:pt>
                <c:pt idx="936">
                  <c:v>1175.2954663718258</c:v>
                </c:pt>
                <c:pt idx="937">
                  <c:v>1187.531996755687</c:v>
                </c:pt>
                <c:pt idx="938">
                  <c:v>1202.8488014825841</c:v>
                </c:pt>
                <c:pt idx="939">
                  <c:v>1218.1676924818005</c:v>
                </c:pt>
                <c:pt idx="940">
                  <c:v>1233.4886745886122</c:v>
                </c:pt>
                <c:pt idx="941">
                  <c:v>1248.8117524154356</c:v>
                </c:pt>
                <c:pt idx="942">
                  <c:v>1264.136930365263</c:v>
                </c:pt>
                <c:pt idx="943">
                  <c:v>1279.4642126441752</c:v>
                </c:pt>
                <c:pt idx="944">
                  <c:v>1294.7936032729349</c:v>
                </c:pt>
                <c:pt idx="945">
                  <c:v>1310.1251060977911</c:v>
                </c:pt>
                <c:pt idx="946">
                  <c:v>1325.4587248005241</c:v>
                </c:pt>
                <c:pt idx="947">
                  <c:v>1340.7944629077999</c:v>
                </c:pt>
                <c:pt idx="948">
                  <c:v>1356.1323237999122</c:v>
                </c:pt>
                <c:pt idx="949">
                  <c:v>1371.4723107189263</c:v>
                </c:pt>
                <c:pt idx="950">
                  <c:v>1386.814426776288</c:v>
                </c:pt>
                <c:pt idx="951">
                  <c:v>1402.1586749599307</c:v>
                </c:pt>
                <c:pt idx="952">
                  <c:v>1417.5050581409316</c:v>
                </c:pt>
                <c:pt idx="953">
                  <c:v>1432.8535790797469</c:v>
                </c:pt>
                <c:pt idx="954">
                  <c:v>1448.204240432028</c:v>
                </c:pt>
                <c:pt idx="955">
                  <c:v>1463.5570447540888</c:v>
                </c:pt>
                <c:pt idx="956">
                  <c:v>1478.9119945080561</c:v>
                </c:pt>
                <c:pt idx="957">
                  <c:v>1494.2690920666707</c:v>
                </c:pt>
                <c:pt idx="958">
                  <c:v>1509.6283397178051</c:v>
                </c:pt>
                <c:pt idx="959">
                  <c:v>1524.9897396687195</c:v>
                </c:pt>
                <c:pt idx="960">
                  <c:v>1540.3532940500525</c:v>
                </c:pt>
                <c:pt idx="961">
                  <c:v>1555.7190049195935</c:v>
                </c:pt>
                <c:pt idx="962">
                  <c:v>1571.0868742658254</c:v>
                </c:pt>
                <c:pt idx="963">
                  <c:v>1586.4569040112481</c:v>
                </c:pt>
                <c:pt idx="964">
                  <c:v>1601.8290960155348</c:v>
                </c:pt>
                <c:pt idx="965">
                  <c:v>1617.2034520785007</c:v>
                </c:pt>
                <c:pt idx="966">
                  <c:v>1632.5799739429085</c:v>
                </c:pt>
                <c:pt idx="967">
                  <c:v>1667.3245062567305</c:v>
                </c:pt>
                <c:pt idx="968">
                  <c:v>1720.850385117451</c:v>
                </c:pt>
                <c:pt idx="969">
                  <c:v>1793.3119477038074</c:v>
                </c:pt>
                <c:pt idx="970">
                  <c:v>1885.5001564690372</c:v>
                </c:pt>
                <c:pt idx="971">
                  <c:v>1998.7949179866978</c:v>
                </c:pt>
                <c:pt idx="972">
                  <c:v>2135.1582952984713</c:v>
                </c:pt>
                <c:pt idx="973">
                  <c:v>2297.1600537292638</c:v>
                </c:pt>
                <c:pt idx="974">
                  <c:v>2462.8729698792949</c:v>
                </c:pt>
                <c:pt idx="975">
                  <c:v>2632.6558003295695</c:v>
                </c:pt>
                <c:pt idx="976">
                  <c:v>2806.8390668186826</c:v>
                </c:pt>
                <c:pt idx="977">
                  <c:v>2985.7331178293284</c:v>
                </c:pt>
                <c:pt idx="978">
                  <c:v>3169.633989028408</c:v>
                </c:pt>
                <c:pt idx="979">
                  <c:v>3358.8277745044848</c:v>
                </c:pt>
                <c:pt idx="980">
                  <c:v>3553.5939638614977</c:v>
                </c:pt>
                <c:pt idx="981">
                  <c:v>3748.4020873403742</c:v>
                </c:pt>
                <c:pt idx="982">
                  <c:v>3943.2634913757579</c:v>
                </c:pt>
                <c:pt idx="983">
                  <c:v>4138.1867384770931</c:v>
                </c:pt>
                <c:pt idx="984">
                  <c:v>4333.1783009668989</c:v>
                </c:pt>
                <c:pt idx="985">
                  <c:v>4528.2430648926647</c:v>
                </c:pt>
                <c:pt idx="986">
                  <c:v>4723.3847012965907</c:v>
                </c:pt>
                <c:pt idx="987">
                  <c:v>4918.6059432408047</c:v>
                </c:pt>
                <c:pt idx="988">
                  <c:v>5106.474314936454</c:v>
                </c:pt>
                <c:pt idx="989">
                  <c:v>5286.6330709768044</c:v>
                </c:pt>
                <c:pt idx="990">
                  <c:v>5458.7858862567182</c:v>
                </c:pt>
                <c:pt idx="991">
                  <c:v>5622.6931774496152</c:v>
                </c:pt>
                <c:pt idx="992">
                  <c:v>5778.1683970376271</c:v>
                </c:pt>
                <c:pt idx="993">
                  <c:v>5925.0743409577417</c:v>
                </c:pt>
                <c:pt idx="994">
                  <c:v>6063.3195037271007</c:v>
                </c:pt>
                <c:pt idx="995">
                  <c:v>6170.3973198860576</c:v>
                </c:pt>
                <c:pt idx="996">
                  <c:v>6244.8183229636679</c:v>
                </c:pt>
                <c:pt idx="997">
                  <c:v>6285.5998130368253</c:v>
                </c:pt>
                <c:pt idx="998">
                  <c:v>6292.2859998469758</c:v>
                </c:pt>
                <c:pt idx="999">
                  <c:v>6264.9548526368135</c:v>
                </c:pt>
                <c:pt idx="1000">
                  <c:v>6204.2115806081465</c:v>
                </c:pt>
                <c:pt idx="1001">
                  <c:v>6111.1691172002757</c:v>
                </c:pt>
                <c:pt idx="1002">
                  <c:v>6013.2724439988779</c:v>
                </c:pt>
                <c:pt idx="1003">
                  <c:v>5910.5727118807854</c:v>
                </c:pt>
                <c:pt idx="1004">
                  <c:v>5803.1342041460666</c:v>
                </c:pt>
                <c:pt idx="1005">
                  <c:v>5691.0348877068382</c:v>
                </c:pt>
                <c:pt idx="1006">
                  <c:v>5574.3669521433185</c:v>
                </c:pt>
                <c:pt idx="1007">
                  <c:v>5453.2373328580943</c:v>
                </c:pt>
                <c:pt idx="1008">
                  <c:v>5332.6528340793466</c:v>
                </c:pt>
                <c:pt idx="1009">
                  <c:v>5216.8295058139875</c:v>
                </c:pt>
                <c:pt idx="1010">
                  <c:v>5105.6577967890425</c:v>
                </c:pt>
                <c:pt idx="1011">
                  <c:v>4999.0360293154745</c:v>
                </c:pt>
                <c:pt idx="1012">
                  <c:v>4896.8705374715391</c:v>
                </c:pt>
                <c:pt idx="1013">
                  <c:v>4799.0758548643362</c:v>
                </c:pt>
                <c:pt idx="1014">
                  <c:v>4705.5749587050695</c:v>
                </c:pt>
                <c:pt idx="1015">
                  <c:v>4609.0911285166303</c:v>
                </c:pt>
                <c:pt idx="1016">
                  <c:v>4509.6685633493107</c:v>
                </c:pt>
                <c:pt idx="1017">
                  <c:v>4407.3589115623445</c:v>
                </c:pt>
                <c:pt idx="1018">
                  <c:v>4302.2216652224024</c:v>
                </c:pt>
                <c:pt idx="1019">
                  <c:v>4194.324566895436</c:v>
                </c:pt>
                <c:pt idx="1020">
                  <c:v>4083.7440287207382</c:v>
                </c:pt>
                <c:pt idx="1021">
                  <c:v>3970.5655635775129</c:v>
                </c:pt>
                <c:pt idx="1022">
                  <c:v>3857.3765946674844</c:v>
                </c:pt>
                <c:pt idx="1023">
                  <c:v>3741.7640444012632</c:v>
                </c:pt>
                <c:pt idx="1024">
                  <c:v>3623.778478219122</c:v>
                </c:pt>
                <c:pt idx="1025">
                  <c:v>3503.4778897998576</c:v>
                </c:pt>
                <c:pt idx="1026">
                  <c:v>3380.9282920823853</c:v>
                </c:pt>
                <c:pt idx="1027">
                  <c:v>3256.2043604423552</c:v>
                </c:pt>
                <c:pt idx="1028">
                  <c:v>3129.3901335679698</c:v>
                </c:pt>
                <c:pt idx="1029">
                  <c:v>3000.5797781179594</c:v>
                </c:pt>
                <c:pt idx="1030">
                  <c:v>2871.7284845538097</c:v>
                </c:pt>
                <c:pt idx="1031">
                  <c:v>2742.8304117429598</c:v>
                </c:pt>
                <c:pt idx="1032">
                  <c:v>2613.8785448249087</c:v>
                </c:pt>
                <c:pt idx="1033">
                  <c:v>2484.8643827690425</c:v>
                </c:pt>
                <c:pt idx="1034">
                  <c:v>2355.7775197607266</c:v>
                </c:pt>
                <c:pt idx="1035">
                  <c:v>2226.6050754488201</c:v>
                </c:pt>
                <c:pt idx="1036">
                  <c:v>2097.3309057234324</c:v>
                </c:pt>
                <c:pt idx="1037">
                  <c:v>1985.0439240435949</c:v>
                </c:pt>
                <c:pt idx="1038">
                  <c:v>1888.4232350493005</c:v>
                </c:pt>
                <c:pt idx="1039">
                  <c:v>1806.4208003977383</c:v>
                </c:pt>
                <c:pt idx="1040">
                  <c:v>1738.2574542661887</c:v>
                </c:pt>
                <c:pt idx="1041">
                  <c:v>1683.4296310225122</c:v>
                </c:pt>
                <c:pt idx="1042">
                  <c:v>1641.7295865417318</c:v>
                </c:pt>
                <c:pt idx="1043">
                  <c:v>1613.2836472310908</c:v>
                </c:pt>
                <c:pt idx="1044">
                  <c:v>1588.3485452526768</c:v>
                </c:pt>
                <c:pt idx="1045">
                  <c:v>1566.8360380934907</c:v>
                </c:pt>
                <c:pt idx="1046">
                  <c:v>1548.6784088400002</c:v>
                </c:pt>
                <c:pt idx="1047">
                  <c:v>1533.828459499608</c:v>
                </c:pt>
                <c:pt idx="1048">
                  <c:v>1522.2597322526012</c:v>
                </c:pt>
                <c:pt idx="1049">
                  <c:v>1513.9669740003987</c:v>
                </c:pt>
                <c:pt idx="1050">
                  <c:v>1508.9668645643162</c:v>
                </c:pt>
                <c:pt idx="1051">
                  <c:v>1504.1316065566436</c:v>
                </c:pt>
                <c:pt idx="1052">
                  <c:v>1499.4605899907197</c:v>
                </c:pt>
                <c:pt idx="1053">
                  <c:v>1494.9532550672413</c:v>
                </c:pt>
                <c:pt idx="1054">
                  <c:v>1490.6090923670245</c:v>
                </c:pt>
                <c:pt idx="1055">
                  <c:v>1486.4276430736479</c:v>
                </c:pt>
                <c:pt idx="1056">
                  <c:v>1482.4084992265743</c:v>
                </c:pt>
                <c:pt idx="1057">
                  <c:v>1478.5513040053863</c:v>
                </c:pt>
                <c:pt idx="1058">
                  <c:v>1478.3863981690656</c:v>
                </c:pt>
                <c:pt idx="1059">
                  <c:v>1481.8687695007638</c:v>
                </c:pt>
                <c:pt idx="1060">
                  <c:v>1488.9815327716187</c:v>
                </c:pt>
                <c:pt idx="1061">
                  <c:v>1499.7351578436603</c:v>
                </c:pt>
                <c:pt idx="1062">
                  <c:v>1514.1670633699191</c:v>
                </c:pt>
                <c:pt idx="1063">
                  <c:v>1532.3415586083534</c:v>
                </c:pt>
                <c:pt idx="1064">
                  <c:v>1554.3501227000597</c:v>
                </c:pt>
                <c:pt idx="1065">
                  <c:v>1580.7115476618321</c:v>
                </c:pt>
                <c:pt idx="1066">
                  <c:v>1611.4480124453257</c:v>
                </c:pt>
                <c:pt idx="1067">
                  <c:v>1646.6177678615045</c:v>
                </c:pt>
                <c:pt idx="1068">
                  <c:v>1686.3132183334676</c:v>
                </c:pt>
                <c:pt idx="1069">
                  <c:v>1730.6596490273796</c:v>
                </c:pt>
                <c:pt idx="1070">
                  <c:v>1779.8145064214953</c:v>
                </c:pt>
                <c:pt idx="1071">
                  <c:v>1833.9671626113559</c:v>
                </c:pt>
                <c:pt idx="1072">
                  <c:v>1884.3111054925362</c:v>
                </c:pt>
                <c:pt idx="1073">
                  <c:v>1930.6876676422869</c:v>
                </c:pt>
                <c:pt idx="1074">
                  <c:v>1972.9689630003977</c:v>
                </c:pt>
                <c:pt idx="1075">
                  <c:v>2011.0572033139576</c:v>
                </c:pt>
                <c:pt idx="1076">
                  <c:v>2044.8837702724406</c:v>
                </c:pt>
                <c:pt idx="1077">
                  <c:v>2074.4080761424643</c:v>
                </c:pt>
                <c:pt idx="1078">
                  <c:v>2099.6162449174831</c:v>
                </c:pt>
                <c:pt idx="1079">
                  <c:v>2124.6782136996835</c:v>
                </c:pt>
                <c:pt idx="1080">
                  <c:v>2149.5947961942029</c:v>
                </c:pt>
                <c:pt idx="1081">
                  <c:v>2174.3669151688218</c:v>
                </c:pt>
                <c:pt idx="1082">
                  <c:v>2198.9955974671911</c:v>
                </c:pt>
                <c:pt idx="1083">
                  <c:v>2223.4819692187489</c:v>
                </c:pt>
                <c:pt idx="1084">
                  <c:v>2247.8272512384306</c:v>
                </c:pt>
                <c:pt idx="1085">
                  <c:v>2272.0327546094513</c:v>
                </c:pt>
                <c:pt idx="1086">
                  <c:v>2294.8936138105205</c:v>
                </c:pt>
                <c:pt idx="1087">
                  <c:v>2316.3907444040997</c:v>
                </c:pt>
                <c:pt idx="1088">
                  <c:v>2336.5078017211963</c:v>
                </c:pt>
                <c:pt idx="1089">
                  <c:v>2355.2311570125794</c:v>
                </c:pt>
                <c:pt idx="1090">
                  <c:v>2372.5498663438425</c:v>
                </c:pt>
                <c:pt idx="1091">
                  <c:v>2388.4556326231236</c:v>
                </c:pt>
                <c:pt idx="1092">
                  <c:v>2402.94276116018</c:v>
                </c:pt>
                <c:pt idx="1093">
                  <c:v>2417.5416394176127</c:v>
                </c:pt>
                <c:pt idx="1094">
                  <c:v>2432.2557702952099</c:v>
                </c:pt>
                <c:pt idx="1095">
                  <c:v>2447.088681424284</c:v>
                </c:pt>
                <c:pt idx="1096">
                  <c:v>2462.0439260869452</c:v>
                </c:pt>
                <c:pt idx="1097">
                  <c:v>2477.125084159904</c:v>
                </c:pt>
                <c:pt idx="1098">
                  <c:v>2492.3357630827513</c:v>
                </c:pt>
                <c:pt idx="1099">
                  <c:v>2507.679598850711</c:v>
                </c:pt>
                <c:pt idx="1100">
                  <c:v>2519.252013538101</c:v>
                </c:pt>
                <c:pt idx="1101">
                  <c:v>2526.9980720272374</c:v>
                </c:pt>
                <c:pt idx="1102">
                  <c:v>2530.8800215106212</c:v>
                </c:pt>
                <c:pt idx="1103">
                  <c:v>2530.8775928040591</c:v>
                </c:pt>
                <c:pt idx="1104">
                  <c:v>2526.9881716258301</c:v>
                </c:pt>
                <c:pt idx="1105">
                  <c:v>2519.2268378670974</c:v>
                </c:pt>
                <c:pt idx="1106">
                  <c:v>2507.626272242615</c:v>
                </c:pt>
                <c:pt idx="1107">
                  <c:v>2495.9981477685219</c:v>
                </c:pt>
                <c:pt idx="1108">
                  <c:v>2484.34245327493</c:v>
                </c:pt>
                <c:pt idx="1109">
                  <c:v>2472.6591775829206</c:v>
                </c:pt>
                <c:pt idx="1110">
                  <c:v>2460.9483095043934</c:v>
                </c:pt>
                <c:pt idx="1111">
                  <c:v>2449.2098378419514</c:v>
                </c:pt>
                <c:pt idx="1112">
                  <c:v>2433.1958297962938</c:v>
                </c:pt>
                <c:pt idx="1113">
                  <c:v>2412.89948041247</c:v>
                </c:pt>
                <c:pt idx="1114">
                  <c:v>2388.3358288738191</c:v>
                </c:pt>
                <c:pt idx="1115">
                  <c:v>2359.542395896563</c:v>
                </c:pt>
                <c:pt idx="1116">
                  <c:v>2326.5796575144032</c:v>
                </c:pt>
                <c:pt idx="1117">
                  <c:v>2289.5313416755448</c:v>
                </c:pt>
                <c:pt idx="1118">
                  <c:v>2248.5045353133778</c:v>
                </c:pt>
                <c:pt idx="1119">
                  <c:v>2207.476731343183</c:v>
                </c:pt>
                <c:pt idx="1120">
                  <c:v>2166.4478729687457</c:v>
                </c:pt>
                <c:pt idx="1121">
                  <c:v>2127.9090791002754</c:v>
                </c:pt>
                <c:pt idx="1122">
                  <c:v>2091.8057669111172</c:v>
                </c:pt>
                <c:pt idx="1123">
                  <c:v>2058.0900135220522</c:v>
                </c:pt>
                <c:pt idx="1124">
                  <c:v>2026.7206390452734</c:v>
                </c:pt>
                <c:pt idx="1125">
                  <c:v>1997.6633342665484</c:v>
                </c:pt>
                <c:pt idx="1126">
                  <c:v>1970.8908375091453</c:v>
                </c:pt>
                <c:pt idx="1127">
                  <c:v>1946.6242502074767</c:v>
                </c:pt>
                <c:pt idx="1128">
                  <c:v>1922.5956287911599</c:v>
                </c:pt>
                <c:pt idx="1129">
                  <c:v>1898.8020583251041</c:v>
                </c:pt>
                <c:pt idx="1130">
                  <c:v>1875.2406377448719</c:v>
                </c:pt>
                <c:pt idx="1131">
                  <c:v>1851.9084789447134</c:v>
                </c:pt>
                <c:pt idx="1132">
                  <c:v>1828.8027058270709</c:v>
                </c:pt>
                <c:pt idx="1133">
                  <c:v>1805.9204533103359</c:v>
                </c:pt>
                <c:pt idx="1134">
                  <c:v>1783.0380145395275</c:v>
                </c:pt>
                <c:pt idx="1135">
                  <c:v>1759.7756743811858</c:v>
                </c:pt>
                <c:pt idx="1136">
                  <c:v>1736.1376207915037</c:v>
                </c:pt>
                <c:pt idx="1137">
                  <c:v>1712.1283952321962</c:v>
                </c:pt>
                <c:pt idx="1138">
                  <c:v>1687.7529038236275</c:v>
                </c:pt>
                <c:pt idx="1139">
                  <c:v>1663.0164287433572</c:v>
                </c:pt>
                <c:pt idx="1140">
                  <c:v>1637.9246398729554</c:v>
                </c:pt>
                <c:pt idx="1141">
                  <c:v>1612.4836066957389</c:v>
                </c:pt>
                <c:pt idx="1142">
                  <c:v>1589.0270986174521</c:v>
                </c:pt>
                <c:pt idx="1143">
                  <c:v>1567.5162508770409</c:v>
                </c:pt>
                <c:pt idx="1144">
                  <c:v>1547.9184361824155</c:v>
                </c:pt>
                <c:pt idx="1145">
                  <c:v>1530.207318033217</c:v>
                </c:pt>
                <c:pt idx="1146">
                  <c:v>1514.3629458920814</c:v>
                </c:pt>
                <c:pt idx="1147">
                  <c:v>1500.3718955133847</c:v>
                </c:pt>
                <c:pt idx="1148">
                  <c:v>1488.2274583988956</c:v>
                </c:pt>
                <c:pt idx="1149">
                  <c:v>1477.3076534482773</c:v>
                </c:pt>
                <c:pt idx="1150">
                  <c:v>1467.5986754519247</c:v>
                </c:pt>
                <c:pt idx="1151">
                  <c:v>1459.0895620675685</c:v>
                </c:pt>
                <c:pt idx="1152">
                  <c:v>1451.772199834875</c:v>
                </c:pt>
                <c:pt idx="1153">
                  <c:v>1445.641342158108</c:v>
                </c:pt>
                <c:pt idx="1154">
                  <c:v>1440.6946396694736</c:v>
                </c:pt>
                <c:pt idx="1155">
                  <c:v>1436.9326834729413</c:v>
                </c:pt>
                <c:pt idx="1156">
                  <c:v>1433.1707270063789</c:v>
                </c:pt>
                <c:pt idx="1157">
                  <c:v>1429.408770267655</c:v>
                </c:pt>
                <c:pt idx="1158">
                  <c:v>1425.6468132546142</c:v>
                </c:pt>
                <c:pt idx="1159">
                  <c:v>1421.8848559650799</c:v>
                </c:pt>
                <c:pt idx="1160">
                  <c:v>1418.1228983968508</c:v>
                </c:pt>
                <c:pt idx="1161">
                  <c:v>1414.3609405477075</c:v>
                </c:pt>
                <c:pt idx="1162">
                  <c:v>1410.5989824153985</c:v>
                </c:pt>
                <c:pt idx="1163">
                  <c:v>1406.8370239976516</c:v>
                </c:pt>
                <c:pt idx="1164">
                  <c:v>1403.0750652921668</c:v>
                </c:pt>
                <c:pt idx="1165">
                  <c:v>1399.3131062966272</c:v>
                </c:pt>
                <c:pt idx="1166">
                  <c:v>1395.5511470086874</c:v>
                </c:pt>
                <c:pt idx="1167">
                  <c:v>1391.7891874259763</c:v>
                </c:pt>
                <c:pt idx="1168">
                  <c:v>1388.0272275460968</c:v>
                </c:pt>
                <c:pt idx="1169">
                  <c:v>1384.2652673666889</c:v>
                </c:pt>
                <c:pt idx="1170">
                  <c:v>1380.7021229616223</c:v>
                </c:pt>
                <c:pt idx="1171">
                  <c:v>1377.3371461337983</c:v>
                </c:pt>
                <c:pt idx="1172">
                  <c:v>1374.1697711544555</c:v>
                </c:pt>
                <c:pt idx="1173">
                  <c:v>1371.199514972719</c:v>
                </c:pt>
                <c:pt idx="1174">
                  <c:v>1368.4259774865072</c:v>
                </c:pt>
                <c:pt idx="1175">
                  <c:v>1365.8488418758004</c:v>
                </c:pt>
                <c:pt idx="1176">
                  <c:v>1363.4678749991367</c:v>
                </c:pt>
                <c:pt idx="1177">
                  <c:v>1361.0869080717614</c:v>
                </c:pt>
                <c:pt idx="1178">
                  <c:v>1358.7059410933998</c:v>
                </c:pt>
                <c:pt idx="1179">
                  <c:v>1356.3249740637916</c:v>
                </c:pt>
                <c:pt idx="1180">
                  <c:v>1353.9440069826585</c:v>
                </c:pt>
                <c:pt idx="1181">
                  <c:v>1351.5630398497358</c:v>
                </c:pt>
                <c:pt idx="1182">
                  <c:v>1349.1820726647416</c:v>
                </c:pt>
                <c:pt idx="1183">
                  <c:v>1346.8011054274077</c:v>
                </c:pt>
                <c:pt idx="1184">
                  <c:v>1344.4201381374478</c:v>
                </c:pt>
                <c:pt idx="1185">
                  <c:v>1342.0391707945901</c:v>
                </c:pt>
                <c:pt idx="1186">
                  <c:v>1339.6582033985444</c:v>
                </c:pt>
                <c:pt idx="1187">
                  <c:v>1337.2772359490345</c:v>
                </c:pt>
                <c:pt idx="1188">
                  <c:v>1334.8962684457665</c:v>
                </c:pt>
                <c:pt idx="1189">
                  <c:v>1332.5153008884604</c:v>
                </c:pt>
                <c:pt idx="1190">
                  <c:v>1330.1343332768174</c:v>
                </c:pt>
                <c:pt idx="1191">
                  <c:v>1327.7533656105538</c:v>
                </c:pt>
                <c:pt idx="1192">
                  <c:v>1325.3723978893668</c:v>
                </c:pt>
                <c:pt idx="1193">
                  <c:v>1322.9914301129681</c:v>
                </c:pt>
                <c:pt idx="1194">
                  <c:v>1320.610462281051</c:v>
                </c:pt>
                <c:pt idx="1195">
                  <c:v>1318.2294943933227</c:v>
                </c:pt>
                <c:pt idx="1196">
                  <c:v>1315.848526449472</c:v>
                </c:pt>
                <c:pt idx="1197">
                  <c:v>1313.4675584492022</c:v>
                </c:pt>
                <c:pt idx="1198">
                  <c:v>1311.0865903921972</c:v>
                </c:pt>
                <c:pt idx="1199">
                  <c:v>1308.7056222781562</c:v>
                </c:pt>
                <c:pt idx="1200">
                  <c:v>1306.3246541067583</c:v>
                </c:pt>
                <c:pt idx="1201">
                  <c:v>1303.9436858776983</c:v>
                </c:pt>
                <c:pt idx="1202">
                  <c:v>1301.5627175906511</c:v>
                </c:pt>
                <c:pt idx="1203">
                  <c:v>1299.1817492453019</c:v>
                </c:pt>
                <c:pt idx="1204">
                  <c:v>1296.8007808413299</c:v>
                </c:pt>
                <c:pt idx="1205">
                  <c:v>1294.4198123784115</c:v>
                </c:pt>
                <c:pt idx="1206">
                  <c:v>1292.0388438562206</c:v>
                </c:pt>
                <c:pt idx="1207">
                  <c:v>1289.657875274429</c:v>
                </c:pt>
                <c:pt idx="1208">
                  <c:v>1287.2769066327062</c:v>
                </c:pt>
                <c:pt idx="1209">
                  <c:v>1284.8959379307191</c:v>
                </c:pt>
                <c:pt idx="1210">
                  <c:v>1282.5149691681356</c:v>
                </c:pt>
                <c:pt idx="1211">
                  <c:v>1280.1340003446098</c:v>
                </c:pt>
                <c:pt idx="1212">
                  <c:v>1277.7530314598091</c:v>
                </c:pt>
                <c:pt idx="1213">
                  <c:v>1275.3720625133822</c:v>
                </c:pt>
                <c:pt idx="1214">
                  <c:v>1272.9910935049913</c:v>
                </c:pt>
                <c:pt idx="1215">
                  <c:v>1270.6101244342801</c:v>
                </c:pt>
                <c:pt idx="1216">
                  <c:v>1268.2291553009056</c:v>
                </c:pt>
                <c:pt idx="1217">
                  <c:v>1265.8481861045059</c:v>
                </c:pt>
                <c:pt idx="1218">
                  <c:v>1263.4672168447332</c:v>
                </c:pt>
                <c:pt idx="1219">
                  <c:v>1261.0862475212202</c:v>
                </c:pt>
                <c:pt idx="1220">
                  <c:v>1258.7052781336135</c:v>
                </c:pt>
                <c:pt idx="1221">
                  <c:v>1256.3243086815401</c:v>
                </c:pt>
                <c:pt idx="1222">
                  <c:v>1253.9433391646414</c:v>
                </c:pt>
                <c:pt idx="1223">
                  <c:v>1251.5623695825388</c:v>
                </c:pt>
                <c:pt idx="1224">
                  <c:v>1249.1813999348681</c:v>
                </c:pt>
                <c:pt idx="1225">
                  <c:v>1246.8004302212453</c:v>
                </c:pt>
                <c:pt idx="1226">
                  <c:v>1244.4194604412999</c:v>
                </c:pt>
                <c:pt idx="1227">
                  <c:v>1242.0384905946423</c:v>
                </c:pt>
                <c:pt idx="1228">
                  <c:v>1239.6575206808964</c:v>
                </c:pt>
                <c:pt idx="1229">
                  <c:v>1237.2765506996664</c:v>
                </c:pt>
                <c:pt idx="1230">
                  <c:v>1234.8955806505708</c:v>
                </c:pt>
                <c:pt idx="1231">
                  <c:v>1232.5146105332074</c:v>
                </c:pt>
                <c:pt idx="1232">
                  <c:v>1230.1336403472719</c:v>
                </c:pt>
                <c:pt idx="1233">
                  <c:v>1228.5090750559887</c:v>
                </c:pt>
                <c:pt idx="1234">
                  <c:v>1227.6376002801926</c:v>
                </c:pt>
                <c:pt idx="1235">
                  <c:v>1227.5172953118647</c:v>
                </c:pt>
                <c:pt idx="1236">
                  <c:v>1228.1476262094204</c:v>
                </c:pt>
                <c:pt idx="1237">
                  <c:v>1229.5294431852135</c:v>
                </c:pt>
                <c:pt idx="1238">
                  <c:v>1231.664982269783</c:v>
                </c:pt>
                <c:pt idx="1239">
                  <c:v>1234.5578712557478</c:v>
                </c:pt>
                <c:pt idx="1240">
                  <c:v>1237.4507600928255</c:v>
                </c:pt>
                <c:pt idx="1241">
                  <c:v>1240.3436487820579</c:v>
                </c:pt>
                <c:pt idx="1242">
                  <c:v>1243.2365373244768</c:v>
                </c:pt>
                <c:pt idx="1243">
                  <c:v>1246.129425721105</c:v>
                </c:pt>
                <c:pt idx="1244">
                  <c:v>1249.0223139729553</c:v>
                </c:pt>
                <c:pt idx="1245">
                  <c:v>1251.9152020810318</c:v>
                </c:pt>
                <c:pt idx="1246">
                  <c:v>1254.8080900463283</c:v>
                </c:pt>
                <c:pt idx="1247">
                  <c:v>1257.7009778698305</c:v>
                </c:pt>
                <c:pt idx="1248">
                  <c:v>1260.5938655525147</c:v>
                </c:pt>
                <c:pt idx="1249">
                  <c:v>1263.4867530953477</c:v>
                </c:pt>
                <c:pt idx="1250">
                  <c:v>1266.3796404992884</c:v>
                </c:pt>
                <c:pt idx="1251">
                  <c:v>1269.2725277652864</c:v>
                </c:pt>
                <c:pt idx="1252">
                  <c:v>1272.1654148942828</c:v>
                </c:pt>
                <c:pt idx="1253">
                  <c:v>1275.0583018872098</c:v>
                </c:pt>
                <c:pt idx="1254">
                  <c:v>1277.9511887449919</c:v>
                </c:pt>
                <c:pt idx="1255">
                  <c:v>1280.8440754685448</c:v>
                </c:pt>
                <c:pt idx="1256">
                  <c:v>1283.7369620587756</c:v>
                </c:pt>
                <c:pt idx="1257">
                  <c:v>1286.6298485165839</c:v>
                </c:pt>
                <c:pt idx="1258">
                  <c:v>1289.5227348428612</c:v>
                </c:pt>
                <c:pt idx="1259">
                  <c:v>1292.4156210384901</c:v>
                </c:pt>
                <c:pt idx="1260">
                  <c:v>1295.3085071042972</c:v>
                </c:pt>
                <c:pt idx="1261">
                  <c:v>1300.9213872904459</c:v>
                </c:pt>
                <c:pt idx="1262">
                  <c:v>1309.238796662491</c:v>
                </c:pt>
                <c:pt idx="1263">
                  <c:v>1320.2627534598914</c:v>
                </c:pt>
                <c:pt idx="1264">
                  <c:v>1334.0122355365181</c:v>
                </c:pt>
                <c:pt idx="1265">
                  <c:v>1350.5228561133445</c:v>
                </c:pt>
                <c:pt idx="1266">
                  <c:v>1369.8467253186986</c:v>
                </c:pt>
                <c:pt idx="1267">
                  <c:v>1392.0524874790069</c:v>
                </c:pt>
                <c:pt idx="1268">
                  <c:v>1414.2623617882612</c:v>
                </c:pt>
                <c:pt idx="1269">
                  <c:v>1436.4763651422563</c:v>
                </c:pt>
                <c:pt idx="1270">
                  <c:v>1458.6945134580876</c:v>
                </c:pt>
                <c:pt idx="1271">
                  <c:v>1480.9168217472889</c:v>
                </c:pt>
                <c:pt idx="1272">
                  <c:v>1503.1433041825014</c:v>
                </c:pt>
                <c:pt idx="1273">
                  <c:v>1525.3739741583556</c:v>
                </c:pt>
                <c:pt idx="1274">
                  <c:v>1547.6088443471119</c:v>
                </c:pt>
                <c:pt idx="1275">
                  <c:v>1569.8479267495829</c:v>
                </c:pt>
                <c:pt idx="1276">
                  <c:v>1592.0912327418273</c:v>
                </c:pt>
                <c:pt idx="1277">
                  <c:v>1614.3387731179848</c:v>
                </c:pt>
                <c:pt idx="1278">
                  <c:v>1636.5905581296231</c:v>
                </c:pt>
                <c:pt idx="1279">
                  <c:v>1658.8465975219815</c:v>
                </c:pt>
                <c:pt idx="1280">
                  <c:v>1681.1069005672907</c:v>
                </c:pt>
                <c:pt idx="1281">
                  <c:v>1703.3714760955238</c:v>
                </c:pt>
                <c:pt idx="1282">
                  <c:v>1725.6403325227748</c:v>
                </c:pt>
                <c:pt idx="1283">
                  <c:v>1747.9134778774787</c:v>
                </c:pt>
                <c:pt idx="1284">
                  <c:v>1770.1909198246562</c:v>
                </c:pt>
                <c:pt idx="1285">
                  <c:v>1792.4726656883831</c:v>
                </c:pt>
                <c:pt idx="1286">
                  <c:v>1814.7587224725746</c:v>
                </c:pt>
                <c:pt idx="1287">
                  <c:v>1837.0490968803149</c:v>
                </c:pt>
                <c:pt idx="1288">
                  <c:v>1859.3437953317598</c:v>
                </c:pt>
                <c:pt idx="1289">
                  <c:v>1881.6428239808004</c:v>
                </c:pt>
                <c:pt idx="1290">
                  <c:v>1903.9461887305586</c:v>
                </c:pt>
                <c:pt idx="1291">
                  <c:v>1926.2538952478201</c:v>
                </c:pt>
                <c:pt idx="1292">
                  <c:v>1948.5659489764571</c:v>
                </c:pt>
                <c:pt idx="1293">
                  <c:v>1970.8823551499745</c:v>
                </c:pt>
                <c:pt idx="1294">
                  <c:v>1993.2031188032013</c:v>
                </c:pt>
                <c:pt idx="1295">
                  <c:v>2015.5282447832128</c:v>
                </c:pt>
                <c:pt idx="1296">
                  <c:v>2035.2581981155874</c:v>
                </c:pt>
                <c:pt idx="1297">
                  <c:v>2052.3492489199084</c:v>
                </c:pt>
                <c:pt idx="1298">
                  <c:v>2066.7683813895092</c:v>
                </c:pt>
                <c:pt idx="1299">
                  <c:v>2078.4932839337316</c:v>
                </c:pt>
                <c:pt idx="1300">
                  <c:v>2087.5122717551603</c:v>
                </c:pt>
                <c:pt idx="1301">
                  <c:v>2093.8241444452688</c:v>
                </c:pt>
                <c:pt idx="1302">
                  <c:v>2097.4379816517921</c:v>
                </c:pt>
                <c:pt idx="1303">
                  <c:v>2101.0530333530273</c:v>
                </c:pt>
                <c:pt idx="1304">
                  <c:v>2104.669299874341</c:v>
                </c:pt>
                <c:pt idx="1305">
                  <c:v>2108.2867815411905</c:v>
                </c:pt>
                <c:pt idx="1306">
                  <c:v>2111.905478679098</c:v>
                </c:pt>
                <c:pt idx="1307">
                  <c:v>2115.5253916136717</c:v>
                </c:pt>
                <c:pt idx="1308">
                  <c:v>2119.1465206705934</c:v>
                </c:pt>
                <c:pt idx="1309">
                  <c:v>2122.7688661756401</c:v>
                </c:pt>
                <c:pt idx="1310">
                  <c:v>2134.0332403934899</c:v>
                </c:pt>
                <c:pt idx="1311">
                  <c:v>2152.8556874066612</c:v>
                </c:pt>
                <c:pt idx="1312">
                  <c:v>2179.2372962185818</c:v>
                </c:pt>
                <c:pt idx="1313">
                  <c:v>2213.2603993297812</c:v>
                </c:pt>
                <c:pt idx="1314">
                  <c:v>2255.0864621360301</c:v>
                </c:pt>
                <c:pt idx="1315">
                  <c:v>2304.9555023466901</c:v>
                </c:pt>
                <c:pt idx="1316">
                  <c:v>2363.1869303282597</c:v>
                </c:pt>
                <c:pt idx="1317">
                  <c:v>2421.4805865239318</c:v>
                </c:pt>
                <c:pt idx="1318">
                  <c:v>2479.8367430806352</c:v>
                </c:pt>
                <c:pt idx="1319">
                  <c:v>2538.2556527680172</c:v>
                </c:pt>
                <c:pt idx="1320">
                  <c:v>2596.7375511239429</c:v>
                </c:pt>
                <c:pt idx="1321">
                  <c:v>2655.2826583213669</c:v>
                </c:pt>
                <c:pt idx="1322">
                  <c:v>2698.9917027848592</c:v>
                </c:pt>
                <c:pt idx="1323">
                  <c:v>2727.1602508842684</c:v>
                </c:pt>
                <c:pt idx="1324">
                  <c:v>2739.3403334903737</c:v>
                </c:pt>
                <c:pt idx="1325">
                  <c:v>2735.3517128098042</c:v>
                </c:pt>
                <c:pt idx="1326">
                  <c:v>2715.2860252637142</c:v>
                </c:pt>
                <c:pt idx="1327">
                  <c:v>2679.503676865615</c:v>
                </c:pt>
                <c:pt idx="1328">
                  <c:v>2628.6236252549002</c:v>
                </c:pt>
                <c:pt idx="1329">
                  <c:v>2594.0176320206442</c:v>
                </c:pt>
                <c:pt idx="1330">
                  <c:v>2575.0070060303806</c:v>
                </c:pt>
                <c:pt idx="1331">
                  <c:v>2571.2106733098226</c:v>
                </c:pt>
                <c:pt idx="1332">
                  <c:v>2582.5318349762415</c:v>
                </c:pt>
                <c:pt idx="1333">
                  <c:v>2609.1539760598157</c:v>
                </c:pt>
                <c:pt idx="1334">
                  <c:v>2638.5405072430117</c:v>
                </c:pt>
                <c:pt idx="1335">
                  <c:v>2670.8693029540896</c:v>
                </c:pt>
                <c:pt idx="1336">
                  <c:v>2689.2692910496799</c:v>
                </c:pt>
                <c:pt idx="1337">
                  <c:v>2693.5640897679637</c:v>
                </c:pt>
                <c:pt idx="1338">
                  <c:v>2669.5606405168655</c:v>
                </c:pt>
                <c:pt idx="1339">
                  <c:v>2617.1244494545717</c:v>
                </c:pt>
                <c:pt idx="1340">
                  <c:v>2536.9506487970143</c:v>
                </c:pt>
                <c:pt idx="1341">
                  <c:v>2458.2747916725807</c:v>
                </c:pt>
                <c:pt idx="1342">
                  <c:v>2381.0869595651916</c:v>
                </c:pt>
                <c:pt idx="1343">
                  <c:v>2305.3769901662158</c:v>
                </c:pt>
                <c:pt idx="1344">
                  <c:v>2231.1344854711283</c:v>
                </c:pt>
                <c:pt idx="1345">
                  <c:v>2183.5264830158653</c:v>
                </c:pt>
                <c:pt idx="1346">
                  <c:v>2147.7950089023693</c:v>
                </c:pt>
                <c:pt idx="1347">
                  <c:v>2124.2369327144374</c:v>
                </c:pt>
                <c:pt idx="1348">
                  <c:v>2099.9045091182506</c:v>
                </c:pt>
                <c:pt idx="1349">
                  <c:v>2074.7928847043272</c:v>
                </c:pt>
                <c:pt idx="1350">
                  <c:v>2048.8976693702257</c:v>
                </c:pt>
                <c:pt idx="1351">
                  <c:v>2022.2149698216708</c:v>
                </c:pt>
                <c:pt idx="1352">
                  <c:v>1982.2501912148311</c:v>
                </c:pt>
                <c:pt idx="1353">
                  <c:v>1956.6455928147716</c:v>
                </c:pt>
                <c:pt idx="1354">
                  <c:v>1944.7207441390101</c:v>
                </c:pt>
                <c:pt idx="1355">
                  <c:v>1946.1059840636251</c:v>
                </c:pt>
                <c:pt idx="1356">
                  <c:v>1960.7239070058904</c:v>
                </c:pt>
                <c:pt idx="1357">
                  <c:v>1988.7823903463429</c:v>
                </c:pt>
                <c:pt idx="1358">
                  <c:v>2017.8192640125123</c:v>
                </c:pt>
                <c:pt idx="1359">
                  <c:v>2045.4279700450202</c:v>
                </c:pt>
                <c:pt idx="1360">
                  <c:v>2056.2186328678431</c:v>
                </c:pt>
                <c:pt idx="1361">
                  <c:v>2049.9329218627545</c:v>
                </c:pt>
                <c:pt idx="1362">
                  <c:v>2026.7078710896942</c:v>
                </c:pt>
                <c:pt idx="1363">
                  <c:v>1987.0712542266901</c:v>
                </c:pt>
                <c:pt idx="1364">
                  <c:v>1931.9229256135825</c:v>
                </c:pt>
                <c:pt idx="1365">
                  <c:v>1889.3070617161306</c:v>
                </c:pt>
                <c:pt idx="1366">
                  <c:v>1863.0826119402616</c:v>
                </c:pt>
                <c:pt idx="1367">
                  <c:v>1852.5516716775489</c:v>
                </c:pt>
                <c:pt idx="1368">
                  <c:v>1857.4419589460642</c:v>
                </c:pt>
                <c:pt idx="1369">
                  <c:v>1877.8941975515777</c:v>
                </c:pt>
                <c:pt idx="1370">
                  <c:v>1901.5183279296152</c:v>
                </c:pt>
                <c:pt idx="1371">
                  <c:v>1928.5887153745348</c:v>
                </c:pt>
                <c:pt idx="1372">
                  <c:v>1950.4143486537153</c:v>
                </c:pt>
                <c:pt idx="1373">
                  <c:v>1969.2444860696544</c:v>
                </c:pt>
                <c:pt idx="1374">
                  <c:v>1982.9976833840158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log'!$E$2:$E$1500</c:f>
              <c:numCache>
                <c:formatCode>General</c:formatCode>
                <c:ptCount val="14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  <c:pt idx="735">
                  <c:v>2098.3333333333867</c:v>
                </c:pt>
                <c:pt idx="736">
                  <c:v>1970.0000000000582</c:v>
                </c:pt>
                <c:pt idx="737">
                  <c:v>1886.6666666667297</c:v>
                </c:pt>
                <c:pt idx="738">
                  <c:v>1763.3333333334012</c:v>
                </c:pt>
                <c:pt idx="739">
                  <c:v>1677.3333333334158</c:v>
                </c:pt>
                <c:pt idx="740">
                  <c:v>1591.3333333334303</c:v>
                </c:pt>
                <c:pt idx="741">
                  <c:v>1505.3333333334012</c:v>
                </c:pt>
                <c:pt idx="742">
                  <c:v>1355</c:v>
                </c:pt>
                <c:pt idx="743">
                  <c:v>1209</c:v>
                </c:pt>
                <c:pt idx="744">
                  <c:v>1098</c:v>
                </c:pt>
                <c:pt idx="745">
                  <c:v>1008</c:v>
                </c:pt>
                <c:pt idx="746">
                  <c:v>981</c:v>
                </c:pt>
                <c:pt idx="747">
                  <c:v>954</c:v>
                </c:pt>
                <c:pt idx="748">
                  <c:v>927</c:v>
                </c:pt>
                <c:pt idx="749">
                  <c:v>910</c:v>
                </c:pt>
                <c:pt idx="750">
                  <c:v>945.33333333334303</c:v>
                </c:pt>
                <c:pt idx="751">
                  <c:v>935.66666666668607</c:v>
                </c:pt>
                <c:pt idx="752">
                  <c:v>966</c:v>
                </c:pt>
                <c:pt idx="753">
                  <c:v>942.46666666664532</c:v>
                </c:pt>
                <c:pt idx="754">
                  <c:v>918.93333333329065</c:v>
                </c:pt>
                <c:pt idx="755">
                  <c:v>895.39999999996508</c:v>
                </c:pt>
                <c:pt idx="756">
                  <c:v>936.19999999995343</c:v>
                </c:pt>
                <c:pt idx="757">
                  <c:v>971</c:v>
                </c:pt>
                <c:pt idx="758">
                  <c:v>1020</c:v>
                </c:pt>
                <c:pt idx="759">
                  <c:v>1032</c:v>
                </c:pt>
                <c:pt idx="760">
                  <c:v>1074.666666666657</c:v>
                </c:pt>
                <c:pt idx="761">
                  <c:v>1117.3333333333139</c:v>
                </c:pt>
                <c:pt idx="762">
                  <c:v>1160</c:v>
                </c:pt>
                <c:pt idx="763">
                  <c:v>1156</c:v>
                </c:pt>
                <c:pt idx="764">
                  <c:v>1137.666666666657</c:v>
                </c:pt>
                <c:pt idx="765">
                  <c:v>1090.9999999999709</c:v>
                </c:pt>
                <c:pt idx="766">
                  <c:v>1044.3333333333139</c:v>
                </c:pt>
                <c:pt idx="767">
                  <c:v>1014.1999999999825</c:v>
                </c:pt>
                <c:pt idx="768">
                  <c:v>984.06666666665114</c:v>
                </c:pt>
                <c:pt idx="769">
                  <c:v>953.93333333331975</c:v>
                </c:pt>
                <c:pt idx="770">
                  <c:v>923.79999999998836</c:v>
                </c:pt>
                <c:pt idx="771">
                  <c:v>893.66666666659876</c:v>
                </c:pt>
                <c:pt idx="772">
                  <c:v>865.33333333325572</c:v>
                </c:pt>
                <c:pt idx="773">
                  <c:v>837</c:v>
                </c:pt>
                <c:pt idx="774">
                  <c:v>942.10975291655632</c:v>
                </c:pt>
                <c:pt idx="775">
                  <c:v>1047.4680726773222</c:v>
                </c:pt>
                <c:pt idx="776">
                  <c:v>1153.0752967054723</c:v>
                </c:pt>
                <c:pt idx="777">
                  <c:v>1258.9317628822173</c:v>
                </c:pt>
                <c:pt idx="778">
                  <c:v>1365.0378095474734</c:v>
                </c:pt>
                <c:pt idx="779">
                  <c:v>1499.7271088337584</c:v>
                </c:pt>
                <c:pt idx="780">
                  <c:v>1634.6666666666861</c:v>
                </c:pt>
                <c:pt idx="781">
                  <c:v>1697.1510984119377</c:v>
                </c:pt>
                <c:pt idx="782">
                  <c:v>1759.7278942779812</c:v>
                </c:pt>
                <c:pt idx="783">
                  <c:v>1822.3971303329745</c:v>
                </c:pt>
                <c:pt idx="784">
                  <c:v>1885.1588827077649</c:v>
                </c:pt>
                <c:pt idx="785">
                  <c:v>1948.0132275958895</c:v>
                </c:pt>
                <c:pt idx="786">
                  <c:v>2010.9602412536333</c:v>
                </c:pt>
                <c:pt idx="787">
                  <c:v>2074</c:v>
                </c:pt>
                <c:pt idx="788">
                  <c:v>1961.3188185120234</c:v>
                </c:pt>
                <c:pt idx="789">
                  <c:v>1848.3890701798373</c:v>
                </c:pt>
                <c:pt idx="790">
                  <c:v>1735.2104175802669</c:v>
                </c:pt>
                <c:pt idx="791">
                  <c:v>1621.7825228321017</c:v>
                </c:pt>
                <c:pt idx="792">
                  <c:v>1508.1050475954253</c:v>
                </c:pt>
                <c:pt idx="793">
                  <c:v>1394.1776530710631</c:v>
                </c:pt>
                <c:pt idx="794">
                  <c:v>1280</c:v>
                </c:pt>
                <c:pt idx="795">
                  <c:v>1398.8241378626844</c:v>
                </c:pt>
                <c:pt idx="796">
                  <c:v>1517.9440297780384</c:v>
                </c:pt>
                <c:pt idx="797">
                  <c:v>1637.3602518505068</c:v>
                </c:pt>
                <c:pt idx="798">
                  <c:v>1757.0733812177205</c:v>
                </c:pt>
                <c:pt idx="799">
                  <c:v>1877.0839960522717</c:v>
                </c:pt>
                <c:pt idx="800">
                  <c:v>1997.3926755636639</c:v>
                </c:pt>
                <c:pt idx="801">
                  <c:v>2118</c:v>
                </c:pt>
                <c:pt idx="802">
                  <c:v>2164.7142857142899</c:v>
                </c:pt>
                <c:pt idx="803">
                  <c:v>2211.4285714285797</c:v>
                </c:pt>
                <c:pt idx="804">
                  <c:v>2258.1428571428696</c:v>
                </c:pt>
                <c:pt idx="805">
                  <c:v>2304.8571428571595</c:v>
                </c:pt>
                <c:pt idx="806">
                  <c:v>2351.5714285714494</c:v>
                </c:pt>
                <c:pt idx="807">
                  <c:v>2398.2857142857392</c:v>
                </c:pt>
                <c:pt idx="808">
                  <c:v>2445</c:v>
                </c:pt>
                <c:pt idx="809">
                  <c:v>2704.5491623381968</c:v>
                </c:pt>
                <c:pt idx="810">
                  <c:v>2965.4300831711444</c:v>
                </c:pt>
                <c:pt idx="811">
                  <c:v>3227.648140557867</c:v>
                </c:pt>
                <c:pt idx="812">
                  <c:v>3491.2087326047476</c:v>
                </c:pt>
                <c:pt idx="813">
                  <c:v>3756.1172775378218</c:v>
                </c:pt>
                <c:pt idx="814">
                  <c:v>4022.3792137752171</c:v>
                </c:pt>
                <c:pt idx="815">
                  <c:v>4290</c:v>
                </c:pt>
                <c:pt idx="816">
                  <c:v>4484.4993850713072</c:v>
                </c:pt>
                <c:pt idx="817">
                  <c:v>4679.6761749855068</c:v>
                </c:pt>
                <c:pt idx="818">
                  <c:v>4875.5318421916163</c:v>
                </c:pt>
                <c:pt idx="819">
                  <c:v>5072.0678623392887</c:v>
                </c:pt>
                <c:pt idx="820">
                  <c:v>5269.2857142856519</c:v>
                </c:pt>
                <c:pt idx="821">
                  <c:v>5509.9230141031148</c:v>
                </c:pt>
                <c:pt idx="822">
                  <c:v>5751.4435020694218</c:v>
                </c:pt>
                <c:pt idx="823">
                  <c:v>5620.4678168837272</c:v>
                </c:pt>
                <c:pt idx="824">
                  <c:v>5488.6598088989267</c:v>
                </c:pt>
                <c:pt idx="825">
                  <c:v>5356.0156388295291</c:v>
                </c:pt>
                <c:pt idx="826">
                  <c:v>5222.5314516552316</c:v>
                </c:pt>
                <c:pt idx="827">
                  <c:v>5088.2033765601518</c:v>
                </c:pt>
                <c:pt idx="828">
                  <c:v>4953.0275268718251</c:v>
                </c:pt>
                <c:pt idx="829">
                  <c:v>4817</c:v>
                </c:pt>
                <c:pt idx="830">
                  <c:v>4980.3577577858232</c:v>
                </c:pt>
                <c:pt idx="831">
                  <c:v>5143.038110728754</c:v>
                </c:pt>
                <c:pt idx="832">
                  <c:v>5305.0395863797748</c:v>
                </c:pt>
                <c:pt idx="833">
                  <c:v>5466.3607090892328</c:v>
                </c:pt>
                <c:pt idx="834">
                  <c:v>5627</c:v>
                </c:pt>
                <c:pt idx="835">
                  <c:v>5744.2198430396675</c:v>
                </c:pt>
                <c:pt idx="836">
                  <c:v>5860.5564979305782</c:v>
                </c:pt>
                <c:pt idx="837">
                  <c:v>5847.2934987891931</c:v>
                </c:pt>
                <c:pt idx="838">
                  <c:v>5833.1429457787017</c:v>
                </c:pt>
                <c:pt idx="839">
                  <c:v>5818.1026479529683</c:v>
                </c:pt>
                <c:pt idx="840">
                  <c:v>5802.1704089574341</c:v>
                </c:pt>
                <c:pt idx="841">
                  <c:v>5785.3440270158171</c:v>
                </c:pt>
                <c:pt idx="842">
                  <c:v>5767.6212949166656</c:v>
                </c:pt>
                <c:pt idx="843">
                  <c:v>5749</c:v>
                </c:pt>
                <c:pt idx="844">
                  <c:v>5569.1428571428696</c:v>
                </c:pt>
                <c:pt idx="845">
                  <c:v>5389.2857142857392</c:v>
                </c:pt>
                <c:pt idx="846">
                  <c:v>5209.4285714286088</c:v>
                </c:pt>
                <c:pt idx="847">
                  <c:v>5029.5714285714785</c:v>
                </c:pt>
                <c:pt idx="848">
                  <c:v>4849.7142857143481</c:v>
                </c:pt>
                <c:pt idx="849">
                  <c:v>4669.8571428572177</c:v>
                </c:pt>
                <c:pt idx="850">
                  <c:v>4490</c:v>
                </c:pt>
                <c:pt idx="851">
                  <c:v>4166.7142857142899</c:v>
                </c:pt>
                <c:pt idx="852">
                  <c:v>3843.4285714285797</c:v>
                </c:pt>
                <c:pt idx="853">
                  <c:v>3520.1428571428696</c:v>
                </c:pt>
                <c:pt idx="854">
                  <c:v>3196.8571428571595</c:v>
                </c:pt>
                <c:pt idx="855">
                  <c:v>2873.5714285714494</c:v>
                </c:pt>
                <c:pt idx="856">
                  <c:v>2550.2857142857392</c:v>
                </c:pt>
                <c:pt idx="857">
                  <c:v>2227</c:v>
                </c:pt>
                <c:pt idx="858">
                  <c:v>1940.8571428571304</c:v>
                </c:pt>
                <c:pt idx="859">
                  <c:v>1654.7142857142608</c:v>
                </c:pt>
                <c:pt idx="860">
                  <c:v>1368.5714285713912</c:v>
                </c:pt>
                <c:pt idx="861">
                  <c:v>1082.4285714285215</c:v>
                </c:pt>
                <c:pt idx="862">
                  <c:v>796.28571428565192</c:v>
                </c:pt>
                <c:pt idx="863">
                  <c:v>510.1428571427823</c:v>
                </c:pt>
                <c:pt idx="864">
                  <c:v>224</c:v>
                </c:pt>
                <c:pt idx="865">
                  <c:v>209.85714285714286</c:v>
                </c:pt>
                <c:pt idx="866">
                  <c:v>195.71428571428572</c:v>
                </c:pt>
                <c:pt idx="867">
                  <c:v>181.57142857142858</c:v>
                </c:pt>
                <c:pt idx="868">
                  <c:v>167.42857142857144</c:v>
                </c:pt>
                <c:pt idx="869">
                  <c:v>153.28571428571431</c:v>
                </c:pt>
                <c:pt idx="870">
                  <c:v>139.14285714285717</c:v>
                </c:pt>
                <c:pt idx="871">
                  <c:v>125</c:v>
                </c:pt>
                <c:pt idx="872">
                  <c:v>234.38467173316167</c:v>
                </c:pt>
                <c:pt idx="873">
                  <c:v>343.85901606534026</c:v>
                </c:pt>
                <c:pt idx="874">
                  <c:v>453.4231009206851</c:v>
                </c:pt>
                <c:pt idx="875">
                  <c:v>563.0769942747429</c:v>
                </c:pt>
                <c:pt idx="876">
                  <c:v>672.82076415457414</c:v>
                </c:pt>
                <c:pt idx="877">
                  <c:v>782.65447863878217</c:v>
                </c:pt>
                <c:pt idx="878">
                  <c:v>892.57820585751324</c:v>
                </c:pt>
                <c:pt idx="879">
                  <c:v>1002.7348711354134</c:v>
                </c:pt>
                <c:pt idx="880">
                  <c:v>1112.9816855630197</c:v>
                </c:pt>
                <c:pt idx="881">
                  <c:v>1223.3187174254272</c:v>
                </c:pt>
                <c:pt idx="882">
                  <c:v>1333.7460350594774</c:v>
                </c:pt>
                <c:pt idx="883">
                  <c:v>1444.2637068537297</c:v>
                </c:pt>
                <c:pt idx="884">
                  <c:v>1554.8718012485479</c:v>
                </c:pt>
                <c:pt idx="885">
                  <c:v>1665.5703867361008</c:v>
                </c:pt>
                <c:pt idx="886">
                  <c:v>1666.8320029846218</c:v>
                </c:pt>
                <c:pt idx="887">
                  <c:v>1668.0945748670783</c:v>
                </c:pt>
                <c:pt idx="888">
                  <c:v>1669.3581031072827</c:v>
                </c:pt>
                <c:pt idx="889">
                  <c:v>1670.6225884296873</c:v>
                </c:pt>
                <c:pt idx="890">
                  <c:v>1671.8880315592687</c:v>
                </c:pt>
                <c:pt idx="891">
                  <c:v>1673.154433221498</c:v>
                </c:pt>
                <c:pt idx="892">
                  <c:v>1674.4217941424868</c:v>
                </c:pt>
                <c:pt idx="893">
                  <c:v>2045.4197574185091</c:v>
                </c:pt>
                <c:pt idx="894">
                  <c:v>2417.8396565356816</c:v>
                </c:pt>
                <c:pt idx="895">
                  <c:v>2791.6860892213299</c:v>
                </c:pt>
                <c:pt idx="896">
                  <c:v>3166.963667549513</c:v>
                </c:pt>
                <c:pt idx="897">
                  <c:v>3543.6770179854066</c:v>
                </c:pt>
                <c:pt idx="898">
                  <c:v>3921.8307814298605</c:v>
                </c:pt>
                <c:pt idx="899">
                  <c:v>4301.4296132638992</c:v>
                </c:pt>
                <c:pt idx="900">
                  <c:v>4193.3522789540293</c:v>
                </c:pt>
                <c:pt idx="901">
                  <c:v>4085.1851412797114</c:v>
                </c:pt>
                <c:pt idx="902">
                  <c:v>3976.9281316518027</c:v>
                </c:pt>
                <c:pt idx="903">
                  <c:v>3868.5811814291228</c:v>
                </c:pt>
                <c:pt idx="904">
                  <c:v>3760.1442219184537</c:v>
                </c:pt>
                <c:pt idx="905">
                  <c:v>3651.6171843745396</c:v>
                </c:pt>
                <c:pt idx="906">
                  <c:v>3543</c:v>
                </c:pt>
                <c:pt idx="907">
                  <c:v>3070.5539540527388</c:v>
                </c:pt>
                <c:pt idx="908">
                  <c:v>2596.5977238076739</c:v>
                </c:pt>
                <c:pt idx="909">
                  <c:v>2121.1266434580612</c:v>
                </c:pt>
                <c:pt idx="910">
                  <c:v>1644.1360327987059</c:v>
                </c:pt>
                <c:pt idx="911">
                  <c:v>1165.6211971815501</c:v>
                </c:pt>
                <c:pt idx="912">
                  <c:v>685.57742747111479</c:v>
                </c:pt>
                <c:pt idx="913">
                  <c:v>204</c:v>
                </c:pt>
                <c:pt idx="914">
                  <c:v>200.85830621400964</c:v>
                </c:pt>
                <c:pt idx="915">
                  <c:v>197.7162247026281</c:v>
                </c:pt>
                <c:pt idx="916">
                  <c:v>194.5737554297375</c:v>
                </c:pt>
                <c:pt idx="917">
                  <c:v>191.43089835919091</c:v>
                </c:pt>
                <c:pt idx="918">
                  <c:v>188.28765345484135</c:v>
                </c:pt>
                <c:pt idx="919">
                  <c:v>185.14402068054187</c:v>
                </c:pt>
                <c:pt idx="920">
                  <c:v>182</c:v>
                </c:pt>
                <c:pt idx="921">
                  <c:v>172.71998882191838</c:v>
                </c:pt>
                <c:pt idx="922">
                  <c:v>163.43807695078431</c:v>
                </c:pt>
                <c:pt idx="923">
                  <c:v>154.15426418092102</c:v>
                </c:pt>
                <c:pt idx="924">
                  <c:v>144.86855030662264</c:v>
                </c:pt>
                <c:pt idx="925">
                  <c:v>135.5809351222124</c:v>
                </c:pt>
                <c:pt idx="926">
                  <c:v>126.29141842195531</c:v>
                </c:pt>
                <c:pt idx="927">
                  <c:v>117</c:v>
                </c:pt>
                <c:pt idx="928">
                  <c:v>110.85845439988771</c:v>
                </c:pt>
                <c:pt idx="929">
                  <c:v>104.71647165666218</c:v>
                </c:pt>
                <c:pt idx="930">
                  <c:v>98.574051747622434</c:v>
                </c:pt>
                <c:pt idx="931">
                  <c:v>92.431194650096586</c:v>
                </c:pt>
                <c:pt idx="932">
                  <c:v>86.287900341412751</c:v>
                </c:pt>
                <c:pt idx="933">
                  <c:v>80.144168798899045</c:v>
                </c:pt>
                <c:pt idx="934">
                  <c:v>74</c:v>
                </c:pt>
                <c:pt idx="935">
                  <c:v>85.103498996730195</c:v>
                </c:pt>
                <c:pt idx="936">
                  <c:v>96.209310142701725</c:v>
                </c:pt>
                <c:pt idx="937">
                  <c:v>107.31743371361517</c:v>
                </c:pt>
                <c:pt idx="938">
                  <c:v>118.42786998522934</c:v>
                </c:pt>
                <c:pt idx="939">
                  <c:v>129.54061923333211</c:v>
                </c:pt>
                <c:pt idx="940">
                  <c:v>140.6556817337696</c:v>
                </c:pt>
                <c:pt idx="941">
                  <c:v>151.7730577623297</c:v>
                </c:pt>
                <c:pt idx="942">
                  <c:v>168.89274759497494</c:v>
                </c:pt>
                <c:pt idx="943">
                  <c:v>186.01475150758051</c:v>
                </c:pt>
                <c:pt idx="944">
                  <c:v>203.13906977613806</c:v>
                </c:pt>
                <c:pt idx="945">
                  <c:v>220.26570267658099</c:v>
                </c:pt>
                <c:pt idx="946">
                  <c:v>237.39465048495913</c:v>
                </c:pt>
                <c:pt idx="947">
                  <c:v>254.52591347732232</c:v>
                </c:pt>
                <c:pt idx="948">
                  <c:v>271.65949192972039</c:v>
                </c:pt>
                <c:pt idx="949">
                  <c:v>271.69188712158939</c:v>
                </c:pt>
                <c:pt idx="950">
                  <c:v>271.72428617655532</c:v>
                </c:pt>
                <c:pt idx="951">
                  <c:v>271.75668909511296</c:v>
                </c:pt>
                <c:pt idx="952">
                  <c:v>271.78909587769886</c:v>
                </c:pt>
                <c:pt idx="953">
                  <c:v>271.82150652474957</c:v>
                </c:pt>
                <c:pt idx="954">
                  <c:v>271.85392103673075</c:v>
                </c:pt>
                <c:pt idx="955">
                  <c:v>271.88633941413718</c:v>
                </c:pt>
                <c:pt idx="956">
                  <c:v>271.91876165740541</c:v>
                </c:pt>
                <c:pt idx="957">
                  <c:v>271.95118776703021</c:v>
                </c:pt>
                <c:pt idx="958">
                  <c:v>271.98361774341902</c:v>
                </c:pt>
                <c:pt idx="959">
                  <c:v>272.01605158706661</c:v>
                </c:pt>
                <c:pt idx="960">
                  <c:v>272.04848929843865</c:v>
                </c:pt>
                <c:pt idx="961">
                  <c:v>272.0809308779717</c:v>
                </c:pt>
                <c:pt idx="962">
                  <c:v>272.1133763261314</c:v>
                </c:pt>
                <c:pt idx="963">
                  <c:v>272.14582564341254</c:v>
                </c:pt>
                <c:pt idx="964">
                  <c:v>272.17827883022255</c:v>
                </c:pt>
                <c:pt idx="965">
                  <c:v>272.21073588705622</c:v>
                </c:pt>
                <c:pt idx="966">
                  <c:v>272.24319681435009</c:v>
                </c:pt>
                <c:pt idx="967">
                  <c:v>272.27566161262803</c:v>
                </c:pt>
                <c:pt idx="968">
                  <c:v>272.3081302822975</c:v>
                </c:pt>
                <c:pt idx="969">
                  <c:v>272.34060282353312</c:v>
                </c:pt>
                <c:pt idx="970">
                  <c:v>430.18141965381801</c:v>
                </c:pt>
                <c:pt idx="971">
                  <c:v>588.21240305664833</c:v>
                </c:pt>
                <c:pt idx="972">
                  <c:v>746.4337617502897</c:v>
                </c:pt>
                <c:pt idx="973">
                  <c:v>904.84570467987214</c:v>
                </c:pt>
                <c:pt idx="974">
                  <c:v>1063.4484410176519</c:v>
                </c:pt>
                <c:pt idx="975">
                  <c:v>1222.2421801633027</c:v>
                </c:pt>
                <c:pt idx="976">
                  <c:v>1381.2271317441482</c:v>
                </c:pt>
                <c:pt idx="977">
                  <c:v>1572.2284573058714</c:v>
                </c:pt>
                <c:pt idx="978">
                  <c:v>1763.4966809385514</c:v>
                </c:pt>
                <c:pt idx="979">
                  <c:v>1955.0321467535105</c:v>
                </c:pt>
                <c:pt idx="980">
                  <c:v>2146.8351993026445</c:v>
                </c:pt>
                <c:pt idx="981">
                  <c:v>2338.9061835788307</c:v>
                </c:pt>
                <c:pt idx="982">
                  <c:v>2531.2454450166842</c:v>
                </c:pt>
                <c:pt idx="983">
                  <c:v>2723.8533294932859</c:v>
                </c:pt>
                <c:pt idx="984">
                  <c:v>2758.9218429111643</c:v>
                </c:pt>
                <c:pt idx="985">
                  <c:v>2794.0695097501739</c:v>
                </c:pt>
                <c:pt idx="986">
                  <c:v>2829.2964684993203</c:v>
                </c:pt>
                <c:pt idx="987">
                  <c:v>2864.6028578652185</c:v>
                </c:pt>
                <c:pt idx="988">
                  <c:v>2899.9888167723548</c:v>
                </c:pt>
                <c:pt idx="989">
                  <c:v>2935.4544843634649</c:v>
                </c:pt>
                <c:pt idx="990">
                  <c:v>2971</c:v>
                </c:pt>
                <c:pt idx="991">
                  <c:v>3131.922229607153</c:v>
                </c:pt>
                <c:pt idx="992">
                  <c:v>3293.3987013570732</c:v>
                </c:pt>
                <c:pt idx="993">
                  <c:v>3455.430896729813</c:v>
                </c:pt>
                <c:pt idx="994">
                  <c:v>3618.0203008134558</c:v>
                </c:pt>
                <c:pt idx="995">
                  <c:v>3781.1684023124399</c:v>
                </c:pt>
                <c:pt idx="996">
                  <c:v>3944.8766935560561</c:v>
                </c:pt>
                <c:pt idx="997">
                  <c:v>4109.1466705067141</c:v>
                </c:pt>
                <c:pt idx="998">
                  <c:v>4163.9423710397969</c:v>
                </c:pt>
                <c:pt idx="999">
                  <c:v>4218.466433632886</c:v>
                </c:pt>
                <c:pt idx="1000">
                  <c:v>4272.7185108023114</c:v>
                </c:pt>
                <c:pt idx="1001">
                  <c:v>4326.6982546198997</c:v>
                </c:pt>
                <c:pt idx="1002">
                  <c:v>4380.405316712393</c:v>
                </c:pt>
                <c:pt idx="1003">
                  <c:v>4433.8393482608953</c:v>
                </c:pt>
                <c:pt idx="1004">
                  <c:v>4487</c:v>
                </c:pt>
                <c:pt idx="1005">
                  <c:v>4266.2890537061903</c:v>
                </c:pt>
                <c:pt idx="1006">
                  <c:v>4044.7546473167895</c:v>
                </c:pt>
                <c:pt idx="1007">
                  <c:v>3822.3949549637327</c:v>
                </c:pt>
                <c:pt idx="1008">
                  <c:v>3599.2081467304088</c:v>
                </c:pt>
                <c:pt idx="1009">
                  <c:v>3375.1923886427539</c:v>
                </c:pt>
                <c:pt idx="1010">
                  <c:v>3150.345842660201</c:v>
                </c:pt>
                <c:pt idx="1011">
                  <c:v>2900.2857142857101</c:v>
                </c:pt>
                <c:pt idx="1012">
                  <c:v>2759.4285714285506</c:v>
                </c:pt>
                <c:pt idx="1013">
                  <c:v>2618.5714285713912</c:v>
                </c:pt>
                <c:pt idx="1014">
                  <c:v>2477.7142857142317</c:v>
                </c:pt>
                <c:pt idx="1015">
                  <c:v>2336.8571428570722</c:v>
                </c:pt>
                <c:pt idx="1016">
                  <c:v>2195.9999999999127</c:v>
                </c:pt>
                <c:pt idx="1017">
                  <c:v>2055.1428571427823</c:v>
                </c:pt>
                <c:pt idx="1018">
                  <c:v>1893.125</c:v>
                </c:pt>
                <c:pt idx="1019">
                  <c:v>1847.583333333343</c:v>
                </c:pt>
                <c:pt idx="1020">
                  <c:v>1802.0416666666861</c:v>
                </c:pt>
                <c:pt idx="1021">
                  <c:v>1756.5000000000291</c:v>
                </c:pt>
                <c:pt idx="1022">
                  <c:v>1710.9583333333721</c:v>
                </c:pt>
                <c:pt idx="1023">
                  <c:v>1665.4166666667152</c:v>
                </c:pt>
                <c:pt idx="1024">
                  <c:v>1619.875</c:v>
                </c:pt>
                <c:pt idx="1025">
                  <c:v>1598.7142857142899</c:v>
                </c:pt>
                <c:pt idx="1026">
                  <c:v>1527.9285714285797</c:v>
                </c:pt>
                <c:pt idx="1027">
                  <c:v>1457.1428571428696</c:v>
                </c:pt>
                <c:pt idx="1028">
                  <c:v>1386.3571428571595</c:v>
                </c:pt>
                <c:pt idx="1029">
                  <c:v>1315.5714285714494</c:v>
                </c:pt>
                <c:pt idx="1030">
                  <c:v>1244.7857142857392</c:v>
                </c:pt>
                <c:pt idx="1031">
                  <c:v>1174</c:v>
                </c:pt>
                <c:pt idx="1032">
                  <c:v>1124.375</c:v>
                </c:pt>
                <c:pt idx="1033">
                  <c:v>1074.75</c:v>
                </c:pt>
                <c:pt idx="1034">
                  <c:v>1025.125</c:v>
                </c:pt>
                <c:pt idx="1035">
                  <c:v>975.5</c:v>
                </c:pt>
                <c:pt idx="1036">
                  <c:v>925.875</c:v>
                </c:pt>
                <c:pt idx="1037">
                  <c:v>876.25</c:v>
                </c:pt>
                <c:pt idx="1038">
                  <c:v>826.625</c:v>
                </c:pt>
                <c:pt idx="1039">
                  <c:v>777</c:v>
                </c:pt>
                <c:pt idx="1040">
                  <c:v>752.07142857142026</c:v>
                </c:pt>
                <c:pt idx="1041">
                  <c:v>727.14285714284051</c:v>
                </c:pt>
                <c:pt idx="1042">
                  <c:v>702.21428571426077</c:v>
                </c:pt>
                <c:pt idx="1043">
                  <c:v>677.28571428568102</c:v>
                </c:pt>
                <c:pt idx="1044">
                  <c:v>652.35714285710128</c:v>
                </c:pt>
                <c:pt idx="1045">
                  <c:v>627.42857142852154</c:v>
                </c:pt>
                <c:pt idx="1046">
                  <c:v>602.5</c:v>
                </c:pt>
                <c:pt idx="1047">
                  <c:v>573.85714285713038</c:v>
                </c:pt>
                <c:pt idx="1048">
                  <c:v>545.21428571426077</c:v>
                </c:pt>
                <c:pt idx="1049">
                  <c:v>516.57142857139115</c:v>
                </c:pt>
                <c:pt idx="1050">
                  <c:v>487.92857142852154</c:v>
                </c:pt>
                <c:pt idx="1051">
                  <c:v>459.28571428565192</c:v>
                </c:pt>
                <c:pt idx="1052">
                  <c:v>430.6428571427823</c:v>
                </c:pt>
                <c:pt idx="1053">
                  <c:v>402</c:v>
                </c:pt>
                <c:pt idx="1054">
                  <c:v>385.71428571428987</c:v>
                </c:pt>
                <c:pt idx="1055">
                  <c:v>369.42857142857974</c:v>
                </c:pt>
                <c:pt idx="1056">
                  <c:v>353.14285714286962</c:v>
                </c:pt>
                <c:pt idx="1057">
                  <c:v>336.85714285715949</c:v>
                </c:pt>
                <c:pt idx="1058">
                  <c:v>320.57142857144936</c:v>
                </c:pt>
                <c:pt idx="1059">
                  <c:v>304.28571428573923</c:v>
                </c:pt>
                <c:pt idx="1060">
                  <c:v>288</c:v>
                </c:pt>
                <c:pt idx="1061">
                  <c:v>299.11825044712168</c:v>
                </c:pt>
                <c:pt idx="1062">
                  <c:v>310.24470017501153</c:v>
                </c:pt>
                <c:pt idx="1063">
                  <c:v>321.37935095396824</c:v>
                </c:pt>
                <c:pt idx="1064">
                  <c:v>332.52220455466886</c:v>
                </c:pt>
                <c:pt idx="1065">
                  <c:v>343.67326274822699</c:v>
                </c:pt>
                <c:pt idx="1066">
                  <c:v>354.83252730607637</c:v>
                </c:pt>
                <c:pt idx="1067">
                  <c:v>366</c:v>
                </c:pt>
                <c:pt idx="1068">
                  <c:v>409.22934589354554</c:v>
                </c:pt>
                <c:pt idx="1069">
                  <c:v>452.4774710284546</c:v>
                </c:pt>
                <c:pt idx="1070">
                  <c:v>495.74438153635128</c:v>
                </c:pt>
                <c:pt idx="1071">
                  <c:v>539.03008355086786</c:v>
                </c:pt>
                <c:pt idx="1072">
                  <c:v>582.33458320758655</c:v>
                </c:pt>
                <c:pt idx="1073">
                  <c:v>625.65788664412685</c:v>
                </c:pt>
                <c:pt idx="1074">
                  <c:v>669</c:v>
                </c:pt>
                <c:pt idx="1075">
                  <c:v>680.73889241003781</c:v>
                </c:pt>
                <c:pt idx="1076">
                  <c:v>692.46958553930745</c:v>
                </c:pt>
                <c:pt idx="1077">
                  <c:v>704.19207761751022</c:v>
                </c:pt>
                <c:pt idx="1078">
                  <c:v>715.90636687396909</c:v>
                </c:pt>
                <c:pt idx="1079">
                  <c:v>727.61245153757045</c:v>
                </c:pt>
                <c:pt idx="1080">
                  <c:v>739.31032983688056</c:v>
                </c:pt>
                <c:pt idx="1081">
                  <c:v>751</c:v>
                </c:pt>
                <c:pt idx="1082">
                  <c:v>764.2570858267718</c:v>
                </c:pt>
                <c:pt idx="1083">
                  <c:v>777.52370580969728</c:v>
                </c:pt>
                <c:pt idx="1084">
                  <c:v>790.79986514433403</c:v>
                </c:pt>
                <c:pt idx="1085">
                  <c:v>804.08556902877172</c:v>
                </c:pt>
                <c:pt idx="1086">
                  <c:v>817.38082266366109</c:v>
                </c:pt>
                <c:pt idx="1087">
                  <c:v>830.68563125215587</c:v>
                </c:pt>
                <c:pt idx="1088">
                  <c:v>844</c:v>
                </c:pt>
                <c:pt idx="1089">
                  <c:v>867.76577123400057</c:v>
                </c:pt>
                <c:pt idx="1090">
                  <c:v>891.56197865537251</c:v>
                </c:pt>
                <c:pt idx="1091">
                  <c:v>915.38863487110939</c:v>
                </c:pt>
                <c:pt idx="1092">
                  <c:v>939.24575249338523</c:v>
                </c:pt>
                <c:pt idx="1093">
                  <c:v>963.13334413967095</c:v>
                </c:pt>
                <c:pt idx="1094">
                  <c:v>987.05142243258888</c:v>
                </c:pt>
                <c:pt idx="1095">
                  <c:v>1011</c:v>
                </c:pt>
                <c:pt idx="1096">
                  <c:v>1014.4206846193701</c:v>
                </c:pt>
                <c:pt idx="1097">
                  <c:v>1017.8439955483773</c:v>
                </c:pt>
                <c:pt idx="1098">
                  <c:v>1021.269934362208</c:v>
                </c:pt>
                <c:pt idx="1099">
                  <c:v>1024.6985026369512</c:v>
                </c:pt>
                <c:pt idx="1100">
                  <c:v>1028.1297019495105</c:v>
                </c:pt>
                <c:pt idx="1101">
                  <c:v>1031.5635338776628</c:v>
                </c:pt>
                <c:pt idx="1102">
                  <c:v>1035</c:v>
                </c:pt>
                <c:pt idx="1103">
                  <c:v>1019.1866097183665</c:v>
                </c:pt>
                <c:pt idx="1104">
                  <c:v>1003.3427832493617</c:v>
                </c:pt>
                <c:pt idx="1105">
                  <c:v>987.46850798599189</c:v>
                </c:pt>
                <c:pt idx="1106">
                  <c:v>971.56377131608315</c:v>
                </c:pt>
                <c:pt idx="1107">
                  <c:v>955.62856062216451</c:v>
                </c:pt>
                <c:pt idx="1108">
                  <c:v>939.66286328161368</c:v>
                </c:pt>
                <c:pt idx="1109">
                  <c:v>923.66666666659876</c:v>
                </c:pt>
                <c:pt idx="1110">
                  <c:v>907.1405027078581</c:v>
                </c:pt>
                <c:pt idx="1111">
                  <c:v>890.58339904196328</c:v>
                </c:pt>
                <c:pt idx="1112">
                  <c:v>873.99534276654595</c:v>
                </c:pt>
                <c:pt idx="1113">
                  <c:v>857.37632097379537</c:v>
                </c:pt>
                <c:pt idx="1114">
                  <c:v>840.72632075069123</c:v>
                </c:pt>
                <c:pt idx="1115">
                  <c:v>811.26755140066962</c:v>
                </c:pt>
                <c:pt idx="1116">
                  <c:v>781.77777777775191</c:v>
                </c:pt>
                <c:pt idx="1117">
                  <c:v>768.9999999999709</c:v>
                </c:pt>
                <c:pt idx="1118">
                  <c:v>756.22222222218988</c:v>
                </c:pt>
                <c:pt idx="1119">
                  <c:v>743.44444444440887</c:v>
                </c:pt>
                <c:pt idx="1120">
                  <c:v>730.66666666662786</c:v>
                </c:pt>
                <c:pt idx="1121">
                  <c:v>717.88888888884685</c:v>
                </c:pt>
                <c:pt idx="1122">
                  <c:v>705.11111111106584</c:v>
                </c:pt>
                <c:pt idx="1123">
                  <c:v>692.33333333340124</c:v>
                </c:pt>
                <c:pt idx="1124">
                  <c:v>671.66666666674428</c:v>
                </c:pt>
                <c:pt idx="1125">
                  <c:v>651.00000000008731</c:v>
                </c:pt>
                <c:pt idx="1126">
                  <c:v>630.33333333343035</c:v>
                </c:pt>
                <c:pt idx="1127">
                  <c:v>609.66666666677338</c:v>
                </c:pt>
                <c:pt idx="1128">
                  <c:v>589</c:v>
                </c:pt>
                <c:pt idx="1129">
                  <c:v>581.11111111112405</c:v>
                </c:pt>
                <c:pt idx="1130">
                  <c:v>557.59722222224809</c:v>
                </c:pt>
                <c:pt idx="1131">
                  <c:v>534.08333333337214</c:v>
                </c:pt>
                <c:pt idx="1132">
                  <c:v>510.56944444449618</c:v>
                </c:pt>
                <c:pt idx="1133">
                  <c:v>487.05555555562023</c:v>
                </c:pt>
                <c:pt idx="1134">
                  <c:v>463.54166666674428</c:v>
                </c:pt>
                <c:pt idx="1135">
                  <c:v>440.02777777786832</c:v>
                </c:pt>
                <c:pt idx="1136">
                  <c:v>416.51388888899237</c:v>
                </c:pt>
                <c:pt idx="1137">
                  <c:v>393</c:v>
                </c:pt>
                <c:pt idx="1138">
                  <c:v>368.71428571428987</c:v>
                </c:pt>
                <c:pt idx="1139">
                  <c:v>344.42857142857974</c:v>
                </c:pt>
                <c:pt idx="1140">
                  <c:v>320.14285714286962</c:v>
                </c:pt>
                <c:pt idx="1141">
                  <c:v>295.85714285715949</c:v>
                </c:pt>
                <c:pt idx="1142">
                  <c:v>271.57142857144936</c:v>
                </c:pt>
                <c:pt idx="1143">
                  <c:v>247.28571428573923</c:v>
                </c:pt>
                <c:pt idx="1144">
                  <c:v>238.625</c:v>
                </c:pt>
                <c:pt idx="1145">
                  <c:v>230.38997931766789</c:v>
                </c:pt>
                <c:pt idx="1146">
                  <c:v>222.15591779368697</c:v>
                </c:pt>
                <c:pt idx="1147">
                  <c:v>213.92281549808104</c:v>
                </c:pt>
                <c:pt idx="1148">
                  <c:v>205.69067250087392</c:v>
                </c:pt>
                <c:pt idx="1149">
                  <c:v>197.45948887208942</c:v>
                </c:pt>
                <c:pt idx="1150">
                  <c:v>189.22926468178048</c:v>
                </c:pt>
                <c:pt idx="1151">
                  <c:v>181</c:v>
                </c:pt>
                <c:pt idx="1152">
                  <c:v>177.95238095236709</c:v>
                </c:pt>
                <c:pt idx="1153">
                  <c:v>174.90476190473419</c:v>
                </c:pt>
                <c:pt idx="1154">
                  <c:v>171.85714285710128</c:v>
                </c:pt>
                <c:pt idx="1155">
                  <c:v>168.80952380946837</c:v>
                </c:pt>
                <c:pt idx="1156">
                  <c:v>165.76190476183547</c:v>
                </c:pt>
                <c:pt idx="1157">
                  <c:v>162.71428571420256</c:v>
                </c:pt>
                <c:pt idx="1158">
                  <c:v>159.66666666659876</c:v>
                </c:pt>
                <c:pt idx="1159">
                  <c:v>156.19335401558783</c:v>
                </c:pt>
                <c:pt idx="1160">
                  <c:v>152.71908220622572</c:v>
                </c:pt>
                <c:pt idx="1161">
                  <c:v>149.24385116848862</c:v>
                </c:pt>
                <c:pt idx="1162">
                  <c:v>145.7676608323527</c:v>
                </c:pt>
                <c:pt idx="1163">
                  <c:v>142.29051112779416</c:v>
                </c:pt>
                <c:pt idx="1164">
                  <c:v>138.81240198476007</c:v>
                </c:pt>
                <c:pt idx="1165">
                  <c:v>135.33333333319752</c:v>
                </c:pt>
                <c:pt idx="1166">
                  <c:v>135.33333333319752</c:v>
                </c:pt>
                <c:pt idx="1167">
                  <c:v>135.33333333319752</c:v>
                </c:pt>
                <c:pt idx="1168">
                  <c:v>135.33333333319752</c:v>
                </c:pt>
                <c:pt idx="1169">
                  <c:v>135.33333333319752</c:v>
                </c:pt>
                <c:pt idx="1170">
                  <c:v>135.33333333319752</c:v>
                </c:pt>
                <c:pt idx="1171">
                  <c:v>135.33333333319752</c:v>
                </c:pt>
                <c:pt idx="1172">
                  <c:v>135.33333333340124</c:v>
                </c:pt>
                <c:pt idx="1173">
                  <c:v>130.61904761911137</c:v>
                </c:pt>
                <c:pt idx="1174">
                  <c:v>125.9047619048215</c:v>
                </c:pt>
                <c:pt idx="1175">
                  <c:v>121.19047619053163</c:v>
                </c:pt>
                <c:pt idx="1176">
                  <c:v>116.47619047624175</c:v>
                </c:pt>
                <c:pt idx="1177">
                  <c:v>111.76190476195188</c:v>
                </c:pt>
                <c:pt idx="1178">
                  <c:v>107.04761904766201</c:v>
                </c:pt>
                <c:pt idx="1179">
                  <c:v>102.33333333337214</c:v>
                </c:pt>
                <c:pt idx="1180">
                  <c:v>97.619047619082266</c:v>
                </c:pt>
                <c:pt idx="1181">
                  <c:v>92.904761904792394</c:v>
                </c:pt>
                <c:pt idx="1182">
                  <c:v>88.190476190502523</c:v>
                </c:pt>
                <c:pt idx="1183">
                  <c:v>83.476190476212651</c:v>
                </c:pt>
                <c:pt idx="1184">
                  <c:v>78.761904761922779</c:v>
                </c:pt>
                <c:pt idx="1185">
                  <c:v>74.047619047632907</c:v>
                </c:pt>
                <c:pt idx="1186">
                  <c:v>69.333333333139308</c:v>
                </c:pt>
                <c:pt idx="1187">
                  <c:v>69.333333333139308</c:v>
                </c:pt>
                <c:pt idx="1188">
                  <c:v>69.333333333139308</c:v>
                </c:pt>
                <c:pt idx="1189">
                  <c:v>69.333333333139308</c:v>
                </c:pt>
                <c:pt idx="1190">
                  <c:v>69.333333333139308</c:v>
                </c:pt>
                <c:pt idx="1191">
                  <c:v>69.333333333139308</c:v>
                </c:pt>
                <c:pt idx="1192">
                  <c:v>69.333333333139308</c:v>
                </c:pt>
                <c:pt idx="1193">
                  <c:v>69.333333333139308</c:v>
                </c:pt>
                <c:pt idx="1194">
                  <c:v>69.333333333139308</c:v>
                </c:pt>
                <c:pt idx="1195">
                  <c:v>69.333333333139308</c:v>
                </c:pt>
                <c:pt idx="1196">
                  <c:v>69.333333333139308</c:v>
                </c:pt>
                <c:pt idx="1197">
                  <c:v>69.333333333139308</c:v>
                </c:pt>
                <c:pt idx="1198">
                  <c:v>69.333333333139308</c:v>
                </c:pt>
                <c:pt idx="1199">
                  <c:v>69.333333333139308</c:v>
                </c:pt>
                <c:pt idx="1200">
                  <c:v>69.333333333139308</c:v>
                </c:pt>
                <c:pt idx="1201">
                  <c:v>69.333333333139308</c:v>
                </c:pt>
                <c:pt idx="1202">
                  <c:v>69.333333333139308</c:v>
                </c:pt>
                <c:pt idx="1203">
                  <c:v>69.333333333139308</c:v>
                </c:pt>
                <c:pt idx="1204">
                  <c:v>69.333333333139308</c:v>
                </c:pt>
                <c:pt idx="1205">
                  <c:v>69.333333333139308</c:v>
                </c:pt>
                <c:pt idx="1206">
                  <c:v>69.333333333139308</c:v>
                </c:pt>
                <c:pt idx="1207">
                  <c:v>69.333333333139308</c:v>
                </c:pt>
                <c:pt idx="1208">
                  <c:v>69.333333333139308</c:v>
                </c:pt>
                <c:pt idx="1209">
                  <c:v>69.333333333139308</c:v>
                </c:pt>
                <c:pt idx="1210">
                  <c:v>69.333333333139308</c:v>
                </c:pt>
                <c:pt idx="1211">
                  <c:v>69.333333333139308</c:v>
                </c:pt>
                <c:pt idx="1212">
                  <c:v>69.333333333139308</c:v>
                </c:pt>
                <c:pt idx="1213">
                  <c:v>69.333333333139308</c:v>
                </c:pt>
                <c:pt idx="1214">
                  <c:v>69.333333333139308</c:v>
                </c:pt>
                <c:pt idx="1215">
                  <c:v>69.333333333139308</c:v>
                </c:pt>
                <c:pt idx="1216">
                  <c:v>69.333333333139308</c:v>
                </c:pt>
                <c:pt idx="1217">
                  <c:v>69.333333333139308</c:v>
                </c:pt>
                <c:pt idx="1218">
                  <c:v>69.333333333139308</c:v>
                </c:pt>
                <c:pt idx="1219">
                  <c:v>69.333333333139308</c:v>
                </c:pt>
                <c:pt idx="1220">
                  <c:v>69.333333333139308</c:v>
                </c:pt>
                <c:pt idx="1221">
                  <c:v>69.333333333139308</c:v>
                </c:pt>
                <c:pt idx="1222">
                  <c:v>69.333333333139308</c:v>
                </c:pt>
                <c:pt idx="1223">
                  <c:v>69.333333333139308</c:v>
                </c:pt>
                <c:pt idx="1224">
                  <c:v>69.333333333139308</c:v>
                </c:pt>
                <c:pt idx="1225">
                  <c:v>69.333333333139308</c:v>
                </c:pt>
                <c:pt idx="1226">
                  <c:v>69.333333333139308</c:v>
                </c:pt>
                <c:pt idx="1227">
                  <c:v>69.333333333139308</c:v>
                </c:pt>
                <c:pt idx="1228">
                  <c:v>69.333333333139308</c:v>
                </c:pt>
                <c:pt idx="1229">
                  <c:v>69.333333333139308</c:v>
                </c:pt>
                <c:pt idx="1230">
                  <c:v>69.333333333139308</c:v>
                </c:pt>
                <c:pt idx="1231">
                  <c:v>69.333333333139308</c:v>
                </c:pt>
                <c:pt idx="1232">
                  <c:v>69.333333333139308</c:v>
                </c:pt>
                <c:pt idx="1233">
                  <c:v>69.333333333139308</c:v>
                </c:pt>
                <c:pt idx="1234">
                  <c:v>69.333333333139308</c:v>
                </c:pt>
                <c:pt idx="1235">
                  <c:v>69.333333334012423</c:v>
                </c:pt>
                <c:pt idx="1236">
                  <c:v>69.809523810225073</c:v>
                </c:pt>
                <c:pt idx="1237">
                  <c:v>70.285714286437724</c:v>
                </c:pt>
                <c:pt idx="1238">
                  <c:v>70.761904762650374</c:v>
                </c:pt>
                <c:pt idx="1239">
                  <c:v>71.238095238863025</c:v>
                </c:pt>
                <c:pt idx="1240">
                  <c:v>71.714285715075675</c:v>
                </c:pt>
                <c:pt idx="1241">
                  <c:v>72.190476191288326</c:v>
                </c:pt>
                <c:pt idx="1242">
                  <c:v>72.666666667500976</c:v>
                </c:pt>
                <c:pt idx="1243">
                  <c:v>73.142857143713627</c:v>
                </c:pt>
                <c:pt idx="1244">
                  <c:v>73.619047619926278</c:v>
                </c:pt>
                <c:pt idx="1245">
                  <c:v>74.095238096138928</c:v>
                </c:pt>
                <c:pt idx="1246">
                  <c:v>74.571428572351579</c:v>
                </c:pt>
                <c:pt idx="1247">
                  <c:v>75.047619048564229</c:v>
                </c:pt>
                <c:pt idx="1248">
                  <c:v>75.52380952477688</c:v>
                </c:pt>
                <c:pt idx="1249">
                  <c:v>76.000000000116415</c:v>
                </c:pt>
                <c:pt idx="1250">
                  <c:v>76.000000000116415</c:v>
                </c:pt>
                <c:pt idx="1251">
                  <c:v>76.000000000116415</c:v>
                </c:pt>
                <c:pt idx="1252">
                  <c:v>76.000000000116415</c:v>
                </c:pt>
                <c:pt idx="1253">
                  <c:v>76.000000000116415</c:v>
                </c:pt>
                <c:pt idx="1254">
                  <c:v>76.000000000116415</c:v>
                </c:pt>
                <c:pt idx="1255">
                  <c:v>76.000000000116415</c:v>
                </c:pt>
                <c:pt idx="1256">
                  <c:v>76.000000000116415</c:v>
                </c:pt>
                <c:pt idx="1257">
                  <c:v>76.000000000116415</c:v>
                </c:pt>
                <c:pt idx="1258">
                  <c:v>76.000000000116415</c:v>
                </c:pt>
                <c:pt idx="1259">
                  <c:v>76.000000000116415</c:v>
                </c:pt>
                <c:pt idx="1260">
                  <c:v>76.000000000116415</c:v>
                </c:pt>
                <c:pt idx="1261">
                  <c:v>76.000000000116415</c:v>
                </c:pt>
                <c:pt idx="1262">
                  <c:v>76.000000000116415</c:v>
                </c:pt>
                <c:pt idx="1263">
                  <c:v>75.999999999883585</c:v>
                </c:pt>
                <c:pt idx="1264">
                  <c:v>99.862030685471836</c:v>
                </c:pt>
                <c:pt idx="1265">
                  <c:v>123.72880739846732</c:v>
                </c:pt>
                <c:pt idx="1266">
                  <c:v>147.60033090785146</c:v>
                </c:pt>
                <c:pt idx="1267">
                  <c:v>171.47660198278027</c:v>
                </c:pt>
                <c:pt idx="1268">
                  <c:v>195.3576213925262</c:v>
                </c:pt>
                <c:pt idx="1269">
                  <c:v>219.24338990644901</c:v>
                </c:pt>
                <c:pt idx="1270">
                  <c:v>243.13390829405398</c:v>
                </c:pt>
                <c:pt idx="1271">
                  <c:v>267.02917732499191</c:v>
                </c:pt>
                <c:pt idx="1272">
                  <c:v>290.92919776900089</c:v>
                </c:pt>
                <c:pt idx="1273">
                  <c:v>314.83397039599367</c:v>
                </c:pt>
                <c:pt idx="1274">
                  <c:v>338.74349597597029</c:v>
                </c:pt>
                <c:pt idx="1275">
                  <c:v>362.6577752790472</c:v>
                </c:pt>
                <c:pt idx="1276">
                  <c:v>386.57680907548638</c:v>
                </c:pt>
                <c:pt idx="1277">
                  <c:v>410.50059813589905</c:v>
                </c:pt>
                <c:pt idx="1278">
                  <c:v>410.56711254475522</c:v>
                </c:pt>
                <c:pt idx="1279">
                  <c:v>410.63363773107994</c:v>
                </c:pt>
                <c:pt idx="1280">
                  <c:v>410.70017369667767</c:v>
                </c:pt>
                <c:pt idx="1281">
                  <c:v>410.76672044323641</c:v>
                </c:pt>
                <c:pt idx="1282">
                  <c:v>410.8332779725315</c:v>
                </c:pt>
                <c:pt idx="1283">
                  <c:v>410.89984628630918</c:v>
                </c:pt>
                <c:pt idx="1284">
                  <c:v>410.96642538631568</c:v>
                </c:pt>
                <c:pt idx="1285">
                  <c:v>411.03301527429721</c:v>
                </c:pt>
                <c:pt idx="1286">
                  <c:v>411.09961595200002</c:v>
                </c:pt>
                <c:pt idx="1287">
                  <c:v>411.16622742117033</c:v>
                </c:pt>
                <c:pt idx="1288">
                  <c:v>411.23284968352527</c:v>
                </c:pt>
                <c:pt idx="1289">
                  <c:v>411.29948274086928</c:v>
                </c:pt>
                <c:pt idx="1290">
                  <c:v>411.36612659491948</c:v>
                </c:pt>
                <c:pt idx="1291">
                  <c:v>411.4327812474512</c:v>
                </c:pt>
                <c:pt idx="1292">
                  <c:v>411.49944670018158</c:v>
                </c:pt>
                <c:pt idx="1293">
                  <c:v>411.56612295488594</c:v>
                </c:pt>
                <c:pt idx="1294">
                  <c:v>411.63281001331052</c:v>
                </c:pt>
                <c:pt idx="1295">
                  <c:v>411.69950787720154</c:v>
                </c:pt>
                <c:pt idx="1296">
                  <c:v>411.76621654830524</c:v>
                </c:pt>
                <c:pt idx="1297">
                  <c:v>411.83293602836784</c:v>
                </c:pt>
                <c:pt idx="1298">
                  <c:v>411.89966631945572</c:v>
                </c:pt>
                <c:pt idx="1299">
                  <c:v>417.7505112568324</c:v>
                </c:pt>
                <c:pt idx="1300">
                  <c:v>423.60342546086758</c:v>
                </c:pt>
                <c:pt idx="1301">
                  <c:v>429.45840948418481</c:v>
                </c:pt>
                <c:pt idx="1302">
                  <c:v>435.31546387958224</c:v>
                </c:pt>
                <c:pt idx="1303">
                  <c:v>441.17458919991623</c:v>
                </c:pt>
                <c:pt idx="1304">
                  <c:v>447.03578599827597</c:v>
                </c:pt>
                <c:pt idx="1305">
                  <c:v>452.89905482777976</c:v>
                </c:pt>
                <c:pt idx="1306">
                  <c:v>458.76439624174964</c:v>
                </c:pt>
                <c:pt idx="1307">
                  <c:v>464.63181079359492</c:v>
                </c:pt>
                <c:pt idx="1308">
                  <c:v>470.50129903687048</c:v>
                </c:pt>
                <c:pt idx="1309">
                  <c:v>476.37286152530578</c:v>
                </c:pt>
                <c:pt idx="1310">
                  <c:v>482.24649881268851</c:v>
                </c:pt>
                <c:pt idx="1311">
                  <c:v>488.1222114530101</c:v>
                </c:pt>
                <c:pt idx="1312">
                  <c:v>494</c:v>
                </c:pt>
                <c:pt idx="1313">
                  <c:v>590.97997751896037</c:v>
                </c:pt>
                <c:pt idx="1314">
                  <c:v>688.04902717200457</c:v>
                </c:pt>
                <c:pt idx="1315">
                  <c:v>785.20721719626454</c:v>
                </c:pt>
                <c:pt idx="1316">
                  <c:v>882.45461587913451</c:v>
                </c:pt>
                <c:pt idx="1317">
                  <c:v>979.79129155824194</c:v>
                </c:pt>
                <c:pt idx="1318">
                  <c:v>1077.2173126214184</c:v>
                </c:pt>
                <c:pt idx="1319">
                  <c:v>1174.7327475068741</c:v>
                </c:pt>
                <c:pt idx="1320">
                  <c:v>1272.33766470314</c:v>
                </c:pt>
                <c:pt idx="1321">
                  <c:v>1370.0321327491547</c:v>
                </c:pt>
                <c:pt idx="1322">
                  <c:v>1467.8162202342064</c:v>
                </c:pt>
                <c:pt idx="1323">
                  <c:v>1565.6899957980786</c:v>
                </c:pt>
                <c:pt idx="1324">
                  <c:v>1663.6535281309334</c:v>
                </c:pt>
                <c:pt idx="1325">
                  <c:v>1747.1278356417606</c:v>
                </c:pt>
                <c:pt idx="1326">
                  <c:v>1830.6720441837388</c:v>
                </c:pt>
                <c:pt idx="1327">
                  <c:v>1817.401985667675</c:v>
                </c:pt>
                <c:pt idx="1328">
                  <c:v>1804.1128711544443</c:v>
                </c:pt>
                <c:pt idx="1329">
                  <c:v>1790.8046807294886</c:v>
                </c:pt>
                <c:pt idx="1330">
                  <c:v>1777.4773944598564</c:v>
                </c:pt>
                <c:pt idx="1331">
                  <c:v>1764.1309923941735</c:v>
                </c:pt>
                <c:pt idx="1332">
                  <c:v>1750.7654545627011</c:v>
                </c:pt>
                <c:pt idx="1333">
                  <c:v>1737.3807609772193</c:v>
                </c:pt>
                <c:pt idx="1334">
                  <c:v>1723.976891631115</c:v>
                </c:pt>
                <c:pt idx="1335">
                  <c:v>1710.5538264992647</c:v>
                </c:pt>
                <c:pt idx="1336">
                  <c:v>1697.1115455381223</c:v>
                </c:pt>
                <c:pt idx="1337">
                  <c:v>1683.6500286856317</c:v>
                </c:pt>
                <c:pt idx="1338">
                  <c:v>1670.1692558613431</c:v>
                </c:pt>
                <c:pt idx="1339">
                  <c:v>1671.2482572979643</c:v>
                </c:pt>
                <c:pt idx="1340">
                  <c:v>1672.3279558162612</c:v>
                </c:pt>
                <c:pt idx="1341">
                  <c:v>1578.9958091475419</c:v>
                </c:pt>
                <c:pt idx="1342">
                  <c:v>1485.5868148724549</c:v>
                </c:pt>
                <c:pt idx="1343">
                  <c:v>1392.1009233441437</c:v>
                </c:pt>
                <c:pt idx="1344">
                  <c:v>1298.5380848836503</c:v>
                </c:pt>
                <c:pt idx="1345">
                  <c:v>1204.8982497799443</c:v>
                </c:pt>
                <c:pt idx="1346">
                  <c:v>1111.1813682898646</c:v>
                </c:pt>
                <c:pt idx="1347">
                  <c:v>1017.3873906381486</c:v>
                </c:pt>
                <c:pt idx="1348">
                  <c:v>923.51626701731584</c:v>
                </c:pt>
                <c:pt idx="1349">
                  <c:v>829.56794758775504</c:v>
                </c:pt>
                <c:pt idx="1350">
                  <c:v>735.54238247763715</c:v>
                </c:pt>
                <c:pt idx="1351">
                  <c:v>641.43952178291511</c:v>
                </c:pt>
                <c:pt idx="1352">
                  <c:v>547.25931556729483</c:v>
                </c:pt>
                <c:pt idx="1353">
                  <c:v>453.00171386223519</c:v>
                </c:pt>
                <c:pt idx="1354">
                  <c:v>358.66666666674428</c:v>
                </c:pt>
                <c:pt idx="1355">
                  <c:v>358.66666666674428</c:v>
                </c:pt>
                <c:pt idx="1356">
                  <c:v>358.66666666674428</c:v>
                </c:pt>
                <c:pt idx="1357">
                  <c:v>358.66666666674428</c:v>
                </c:pt>
                <c:pt idx="1358">
                  <c:v>358.66666666674428</c:v>
                </c:pt>
                <c:pt idx="1359">
                  <c:v>358.66666666674428</c:v>
                </c:pt>
                <c:pt idx="1360">
                  <c:v>358.66666666674428</c:v>
                </c:pt>
                <c:pt idx="1361">
                  <c:v>358.66666666662786</c:v>
                </c:pt>
                <c:pt idx="1362">
                  <c:v>341.43223443219904</c:v>
                </c:pt>
                <c:pt idx="1363">
                  <c:v>324.19780219777022</c:v>
                </c:pt>
                <c:pt idx="1364">
                  <c:v>306.96336996334139</c:v>
                </c:pt>
                <c:pt idx="1365">
                  <c:v>289.72893772891257</c:v>
                </c:pt>
                <c:pt idx="1366">
                  <c:v>272.49450549448375</c:v>
                </c:pt>
                <c:pt idx="1367">
                  <c:v>255.26007326005492</c:v>
                </c:pt>
                <c:pt idx="1368">
                  <c:v>238.0256410256261</c:v>
                </c:pt>
                <c:pt idx="1369">
                  <c:v>220.79120879119728</c:v>
                </c:pt>
                <c:pt idx="1370">
                  <c:v>203.55677655676845</c:v>
                </c:pt>
                <c:pt idx="1371">
                  <c:v>186.32234432233963</c:v>
                </c:pt>
                <c:pt idx="1372">
                  <c:v>169.08791208791081</c:v>
                </c:pt>
                <c:pt idx="1373">
                  <c:v>151.85347985348199</c:v>
                </c:pt>
                <c:pt idx="1374">
                  <c:v>134.61904761893675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log'!$Q$2:$Q$1500</c:f>
              <c:numCache>
                <c:formatCode>General</c:formatCode>
                <c:ptCount val="14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-0.21485759353290701</c:v>
                </c:pt>
                <c:pt idx="733" formatCode="0.00%">
                  <c:v>-0.20530573685458009</c:v>
                </c:pt>
                <c:pt idx="734" formatCode="0.00%">
                  <c:v>-0.19221950954281775</c:v>
                </c:pt>
                <c:pt idx="735" formatCode="0.00%">
                  <c:v>-0.18129329935071814</c:v>
                </c:pt>
                <c:pt idx="736" formatCode="0.00%">
                  <c:v>-0.17122685372067326</c:v>
                </c:pt>
                <c:pt idx="737" formatCode="0.00%">
                  <c:v>-0.1621749012027176</c:v>
                </c:pt>
                <c:pt idx="738" formatCode="0.00%">
                  <c:v>-0.1543093823923013</c:v>
                </c:pt>
                <c:pt idx="739" formatCode="0.00%">
                  <c:v>-0.145106950634458</c:v>
                </c:pt>
                <c:pt idx="740" formatCode="0.00%">
                  <c:v>-0.13112675233095816</c:v>
                </c:pt>
                <c:pt idx="741" formatCode="0.00%">
                  <c:v>-0.12113883532215886</c:v>
                </c:pt>
                <c:pt idx="742" formatCode="0.00%">
                  <c:v>-0.10828151598336289</c:v>
                </c:pt>
                <c:pt idx="743" formatCode="0.00%">
                  <c:v>-9.6330825013972166E-2</c:v>
                </c:pt>
                <c:pt idx="744" formatCode="0.00%">
                  <c:v>-8.5369985296063655E-2</c:v>
                </c:pt>
                <c:pt idx="745" formatCode="0.00%">
                  <c:v>-7.5483386008976305E-2</c:v>
                </c:pt>
                <c:pt idx="746" formatCode="0.00%">
                  <c:v>-6.6989783241118261E-2</c:v>
                </c:pt>
                <c:pt idx="747" formatCode="0.00%">
                  <c:v>-5.9051699428097959E-2</c:v>
                </c:pt>
                <c:pt idx="748" formatCode="0.00%">
                  <c:v>-4.983422842533447E-2</c:v>
                </c:pt>
                <c:pt idx="749" formatCode="0.00%">
                  <c:v>-3.950458791408773E-2</c:v>
                </c:pt>
                <c:pt idx="750" formatCode="0.00%">
                  <c:v>-2.7739366316114733E-2</c:v>
                </c:pt>
                <c:pt idx="751" formatCode="0.00%">
                  <c:v>-1.450283354789994E-2</c:v>
                </c:pt>
                <c:pt idx="752" formatCode="0.00%">
                  <c:v>2.4669856149794889E-4</c:v>
                </c:pt>
                <c:pt idx="753" formatCode="0.00%">
                  <c:v>1.489712425276668E-2</c:v>
                </c:pt>
                <c:pt idx="754" formatCode="0.00%">
                  <c:v>2.6999782914673975E-2</c:v>
                </c:pt>
                <c:pt idx="755" formatCode="0.00%">
                  <c:v>3.8411355825351823E-2</c:v>
                </c:pt>
                <c:pt idx="756" formatCode="0.00%">
                  <c:v>4.6945443579842427E-2</c:v>
                </c:pt>
                <c:pt idx="757" formatCode="0.00%">
                  <c:v>5.3712812797405807E-2</c:v>
                </c:pt>
                <c:pt idx="758" formatCode="0.00%">
                  <c:v>5.8682522819691219E-2</c:v>
                </c:pt>
                <c:pt idx="759" formatCode="0.00%">
                  <c:v>6.1832784585937217E-2</c:v>
                </c:pt>
                <c:pt idx="760" formatCode="0.00%">
                  <c:v>6.3685844046325046E-2</c:v>
                </c:pt>
                <c:pt idx="761" formatCode="0.00%">
                  <c:v>6.5485887102952223E-2</c:v>
                </c:pt>
                <c:pt idx="762" formatCode="0.00%">
                  <c:v>6.6734957889770241E-2</c:v>
                </c:pt>
                <c:pt idx="763" formatCode="0.00%">
                  <c:v>6.7440385754838461E-2</c:v>
                </c:pt>
                <c:pt idx="764" formatCode="0.00%">
                  <c:v>6.7895109300817547E-2</c:v>
                </c:pt>
                <c:pt idx="765" formatCode="0.00%">
                  <c:v>6.8103359758273641E-2</c:v>
                </c:pt>
                <c:pt idx="766" formatCode="0.00%">
                  <c:v>6.8069421903576233E-2</c:v>
                </c:pt>
                <c:pt idx="767" formatCode="0.00%">
                  <c:v>6.779762835179759E-2</c:v>
                </c:pt>
                <c:pt idx="768" formatCode="0.00%">
                  <c:v>6.7292354047587155E-2</c:v>
                </c:pt>
                <c:pt idx="769" formatCode="0.00%">
                  <c:v>6.6775904480820936E-2</c:v>
                </c:pt>
                <c:pt idx="770" formatCode="0.00%">
                  <c:v>6.6248420535111707E-2</c:v>
                </c:pt>
                <c:pt idx="771" formatCode="0.00%">
                  <c:v>6.9293044192106024E-2</c:v>
                </c:pt>
                <c:pt idx="772" formatCode="0.00%">
                  <c:v>7.5808677906288979E-2</c:v>
                </c:pt>
                <c:pt idx="773" formatCode="0.00%">
                  <c:v>8.573396657834742E-2</c:v>
                </c:pt>
                <c:pt idx="774" formatCode="0.00%">
                  <c:v>9.9043842387957159E-2</c:v>
                </c:pt>
                <c:pt idx="775" formatCode="0.00%">
                  <c:v>0.1157469544697074</c:v>
                </c:pt>
                <c:pt idx="776" formatCode="0.00%">
                  <c:v>0.13590591315069633</c:v>
                </c:pt>
                <c:pt idx="777" formatCode="0.00%">
                  <c:v>0.15959294191062634</c:v>
                </c:pt>
                <c:pt idx="778" formatCode="0.00%">
                  <c:v>0.17814506443001443</c:v>
                </c:pt>
                <c:pt idx="779" formatCode="0.00%">
                  <c:v>0.19153136207859744</c:v>
                </c:pt>
                <c:pt idx="780" formatCode="0.00%">
                  <c:v>0.19978554862723286</c:v>
                </c:pt>
                <c:pt idx="781" formatCode="0.00%">
                  <c:v>0.2030012759388351</c:v>
                </c:pt>
                <c:pt idx="782" formatCode="0.00%">
                  <c:v>0.2013266830512439</c:v>
                </c:pt>
                <c:pt idx="783" formatCode="0.00%">
                  <c:v>0.19495838505041463</c:v>
                </c:pt>
                <c:pt idx="784" formatCode="0.00%">
                  <c:v>0.18413508941857804</c:v>
                </c:pt>
                <c:pt idx="785" formatCode="0.00%">
                  <c:v>0.17160716750548799</c:v>
                </c:pt>
                <c:pt idx="786" formatCode="0.00%">
                  <c:v>0.15742036353683297</c:v>
                </c:pt>
                <c:pt idx="787" formatCode="0.00%">
                  <c:v>0.1416310639592997</c:v>
                </c:pt>
                <c:pt idx="788" formatCode="0.00%">
                  <c:v>0.12430531965331681</c:v>
                </c:pt>
                <c:pt idx="789" formatCode="0.00%">
                  <c:v>0.10551784721843371</c:v>
                </c:pt>
                <c:pt idx="790" formatCode="0.00%">
                  <c:v>8.5351015610944048E-2</c:v>
                </c:pt>
                <c:pt idx="791" formatCode="0.00%">
                  <c:v>6.3893825359162548E-2</c:v>
                </c:pt>
                <c:pt idx="792" formatCode="0.00%">
                  <c:v>5.3966972592636386E-2</c:v>
                </c:pt>
                <c:pt idx="793" formatCode="0.00%">
                  <c:v>5.4795295275726685E-2</c:v>
                </c:pt>
                <c:pt idx="794" formatCode="0.00%">
                  <c:v>6.5982381612584851E-2</c:v>
                </c:pt>
                <c:pt idx="795" formatCode="0.00%">
                  <c:v>8.7464154605014555E-2</c:v>
                </c:pt>
                <c:pt idx="796" formatCode="0.00%">
                  <c:v>0.11948384248482413</c:v>
                </c:pt>
                <c:pt idx="797" formatCode="0.00%">
                  <c:v>0.16258444787256132</c:v>
                </c:pt>
                <c:pt idx="798" formatCode="0.00%">
                  <c:v>0.21761656898047055</c:v>
                </c:pt>
                <c:pt idx="799" formatCode="0.00%">
                  <c:v>0.25534176236034933</c:v>
                </c:pt>
                <c:pt idx="800" formatCode="0.00%">
                  <c:v>0.27497149510773733</c:v>
                </c:pt>
                <c:pt idx="801" formatCode="0.00%">
                  <c:v>0.27648925830703019</c:v>
                </c:pt>
                <c:pt idx="802" formatCode="0.00%">
                  <c:v>0.26059839476770463</c:v>
                </c:pt>
                <c:pt idx="803" formatCode="0.00%">
                  <c:v>0.22862952556174321</c:v>
                </c:pt>
                <c:pt idx="804" formatCode="0.00%">
                  <c:v>0.18241885650908762</c:v>
                </c:pt>
                <c:pt idx="805" formatCode="0.00%">
                  <c:v>0.12416953332386482</c:v>
                </c:pt>
                <c:pt idx="806" formatCode="0.00%">
                  <c:v>8.7474980396208046E-2</c:v>
                </c:pt>
                <c:pt idx="807" formatCode="0.00%">
                  <c:v>6.9495878761222762E-2</c:v>
                </c:pt>
                <c:pt idx="808" formatCode="0.00%">
                  <c:v>6.8543446016833043E-2</c:v>
                </c:pt>
                <c:pt idx="809" formatCode="0.00%">
                  <c:v>8.3851419260627225E-2</c:v>
                </c:pt>
                <c:pt idx="810" formatCode="0.00%">
                  <c:v>0.11544809625756769</c:v>
                </c:pt>
                <c:pt idx="811" formatCode="0.00%">
                  <c:v>0.16410313062760373</c:v>
                </c:pt>
                <c:pt idx="812" formatCode="0.00%">
                  <c:v>0.23133569706628809</c:v>
                </c:pt>
                <c:pt idx="813" formatCode="0.00%">
                  <c:v>0.28190929443566226</c:v>
                </c:pt>
                <c:pt idx="814" formatCode="0.00%">
                  <c:v>0.31466567591608152</c:v>
                </c:pt>
                <c:pt idx="815" formatCode="0.00%">
                  <c:v>0.32920434499568474</c:v>
                </c:pt>
                <c:pt idx="816" formatCode="0.00%">
                  <c:v>0.3258473925691483</c:v>
                </c:pt>
                <c:pt idx="817" formatCode="0.00%">
                  <c:v>0.30556420750808644</c:v>
                </c:pt>
                <c:pt idx="818" formatCode="0.00%">
                  <c:v>0.27050646919109078</c:v>
                </c:pt>
                <c:pt idx="819" formatCode="0.00%">
                  <c:v>0.22251572958712518</c:v>
                </c:pt>
                <c:pt idx="820" formatCode="0.00%">
                  <c:v>0.18471856800393116</c:v>
                </c:pt>
                <c:pt idx="821" formatCode="0.00%">
                  <c:v>0.1557619602923872</c:v>
                </c:pt>
                <c:pt idx="822" formatCode="0.00%">
                  <c:v>0.13460185439282446</c:v>
                </c:pt>
                <c:pt idx="823" formatCode="0.00%">
                  <c:v>0.12043600706025348</c:v>
                </c:pt>
                <c:pt idx="824" formatCode="0.00%">
                  <c:v>0.11265473278840643</c:v>
                </c:pt>
                <c:pt idx="825" formatCode="0.00%">
                  <c:v>0.10968517881925277</c:v>
                </c:pt>
                <c:pt idx="826" formatCode="0.00%">
                  <c:v>0.11122057604982771</c:v>
                </c:pt>
                <c:pt idx="827" formatCode="0.00%">
                  <c:v>0.11436337085414694</c:v>
                </c:pt>
                <c:pt idx="828" formatCode="0.00%">
                  <c:v>0.11903991304668926</c:v>
                </c:pt>
                <c:pt idx="829" formatCode="0.00%">
                  <c:v>0.12518735579307916</c:v>
                </c:pt>
                <c:pt idx="830" formatCode="0.00%">
                  <c:v>0.13275230824645634</c:v>
                </c:pt>
                <c:pt idx="831" formatCode="0.00%">
                  <c:v>0.14168969399428</c:v>
                </c:pt>
                <c:pt idx="832" formatCode="0.00%">
                  <c:v>0.15254263438213278</c:v>
                </c:pt>
                <c:pt idx="833" formatCode="0.00%">
                  <c:v>0.16528496316314278</c:v>
                </c:pt>
                <c:pt idx="834" formatCode="0.00%">
                  <c:v>0.17198961403054613</c:v>
                </c:pt>
                <c:pt idx="835" formatCode="0.00%">
                  <c:v>0.17276483322154212</c:v>
                </c:pt>
                <c:pt idx="836" formatCode="0.00%">
                  <c:v>0.16779834182598741</c:v>
                </c:pt>
                <c:pt idx="837" formatCode="0.00%">
                  <c:v>0.15734873425461893</c:v>
                </c:pt>
                <c:pt idx="838" formatCode="0.00%">
                  <c:v>0.14173599315036589</c:v>
                </c:pt>
                <c:pt idx="839" formatCode="0.00%">
                  <c:v>0.12133145328724382</c:v>
                </c:pt>
                <c:pt idx="840" formatCode="0.00%">
                  <c:v>9.6547525895457342E-2</c:v>
                </c:pt>
                <c:pt idx="841" formatCode="0.00%">
                  <c:v>7.2746703097324561E-2</c:v>
                </c:pt>
                <c:pt idx="842" formatCode="0.00%">
                  <c:v>4.9734717924405869E-2</c:v>
                </c:pt>
                <c:pt idx="843" formatCode="0.00%">
                  <c:v>2.7335212588773361E-2</c:v>
                </c:pt>
                <c:pt idx="844" formatCode="0.00%">
                  <c:v>5.3877002356665926E-3</c:v>
                </c:pt>
                <c:pt idx="845" formatCode="0.00%">
                  <c:v>-1.625406497832016E-2</c:v>
                </c:pt>
                <c:pt idx="846" formatCode="0.00%">
                  <c:v>-3.7723373371078561E-2</c:v>
                </c:pt>
                <c:pt idx="847" formatCode="0.00%">
                  <c:v>-5.9141552975738532E-2</c:v>
                </c:pt>
                <c:pt idx="848" formatCode="0.00%">
                  <c:v>-8.2745199078630427E-2</c:v>
                </c:pt>
                <c:pt idx="849" formatCode="0.00%">
                  <c:v>-0.10870631836424227</c:v>
                </c:pt>
                <c:pt idx="850" formatCode="0.00%">
                  <c:v>-0.13719449556514285</c:v>
                </c:pt>
                <c:pt idx="851" formatCode="0.00%">
                  <c:v>-0.16837337581498646</c:v>
                </c:pt>
                <c:pt idx="852" formatCode="0.00%">
                  <c:v>-0.20239627325117715</c:v>
                </c:pt>
                <c:pt idx="853" formatCode="0.00%">
                  <c:v>-0.23940078116480001</c:v>
                </c:pt>
                <c:pt idx="854" formatCode="0.00%">
                  <c:v>-0.27950227501034353</c:v>
                </c:pt>
                <c:pt idx="855" formatCode="0.00%">
                  <c:v>-0.31514133305631298</c:v>
                </c:pt>
                <c:pt idx="856" formatCode="0.00%">
                  <c:v>-0.34672622867151337</c:v>
                </c:pt>
                <c:pt idx="857" formatCode="0.00%">
                  <c:v>-0.37462794556010193</c:v>
                </c:pt>
                <c:pt idx="858" formatCode="0.00%">
                  <c:v>-0.39919381484148031</c:v>
                </c:pt>
                <c:pt idx="859" formatCode="0.00%">
                  <c:v>-0.4207661285018266</c:v>
                </c:pt>
                <c:pt idx="860" formatCode="0.00%">
                  <c:v>-0.43971029550848162</c:v>
                </c:pt>
                <c:pt idx="861" formatCode="0.00%">
                  <c:v>-0.45646131905493958</c:v>
                </c:pt>
                <c:pt idx="862" formatCode="0.00%">
                  <c:v>-0.47018213678908949</c:v>
                </c:pt>
                <c:pt idx="863" formatCode="0.00%">
                  <c:v>-0.4807036200031044</c:v>
                </c:pt>
                <c:pt idx="864" formatCode="0.00%">
                  <c:v>-0.48774235464157634</c:v>
                </c:pt>
                <c:pt idx="865" formatCode="0.00%">
                  <c:v>-0.49085233387674454</c:v>
                </c:pt>
                <c:pt idx="866" formatCode="0.00%">
                  <c:v>-0.48934568396762279</c:v>
                </c:pt>
                <c:pt idx="867" formatCode="0.00%">
                  <c:v>-0.48215699282141389</c:v>
                </c:pt>
                <c:pt idx="868" formatCode="0.00%">
                  <c:v>-0.46759851727912671</c:v>
                </c:pt>
                <c:pt idx="869" formatCode="0.00%">
                  <c:v>-0.44914363297108539</c:v>
                </c:pt>
                <c:pt idx="870" formatCode="0.00%">
                  <c:v>-0.42629892789411705</c:v>
                </c:pt>
                <c:pt idx="871" formatCode="0.00%">
                  <c:v>-0.3984566118144699</c:v>
                </c:pt>
                <c:pt idx="872" formatCode="0.00%">
                  <c:v>-0.36487761233003224</c:v>
                </c:pt>
                <c:pt idx="873" formatCode="0.00%">
                  <c:v>-0.32467839345172145</c:v>
                </c:pt>
                <c:pt idx="874" formatCode="0.00%">
                  <c:v>-0.2768315141658122</c:v>
                </c:pt>
                <c:pt idx="875" formatCode="0.00%">
                  <c:v>-0.22020354338903625</c:v>
                </c:pt>
                <c:pt idx="876" formatCode="0.00%">
                  <c:v>-0.1664088445924331</c:v>
                </c:pt>
                <c:pt idx="877" formatCode="0.00%">
                  <c:v>-0.11709408457822601</c:v>
                </c:pt>
                <c:pt idx="878" formatCode="0.00%">
                  <c:v>-7.4041355817503818E-2</c:v>
                </c:pt>
                <c:pt idx="879" formatCode="0.00%">
                  <c:v>-3.9116910362642088E-2</c:v>
                </c:pt>
                <c:pt idx="880" formatCode="0.00%">
                  <c:v>-1.4203603654475483E-2</c:v>
                </c:pt>
                <c:pt idx="881" formatCode="0.00%">
                  <c:v>-1.1172945910337129E-3</c:v>
                </c:pt>
                <c:pt idx="882" formatCode="0.00%">
                  <c:v>-1.5087831777711447E-3</c:v>
                </c:pt>
                <c:pt idx="883" formatCode="0.00%">
                  <c:v>-1.8090674407188478E-3</c:v>
                </c:pt>
                <c:pt idx="884" formatCode="0.00%">
                  <c:v>-2.0181912350589748E-3</c:v>
                </c:pt>
                <c:pt idx="885" formatCode="0.00%">
                  <c:v>-2.1361731292485198E-3</c:v>
                </c:pt>
                <c:pt idx="886" formatCode="0.00%">
                  <c:v>-2.1630063948465672E-3</c:v>
                </c:pt>
                <c:pt idx="887" formatCode="0.00%">
                  <c:v>-2.09865898449757E-3</c:v>
                </c:pt>
                <c:pt idx="888" formatCode="0.00%">
                  <c:v>-1.9430734979942743E-3</c:v>
                </c:pt>
                <c:pt idx="889" formatCode="0.00%">
                  <c:v>-1.6961671364341679E-3</c:v>
                </c:pt>
                <c:pt idx="890" formatCode="0.00%">
                  <c:v>5.3766143823674728E-3</c:v>
                </c:pt>
                <c:pt idx="891" formatCode="0.00%">
                  <c:v>1.9138080461895246E-2</c:v>
                </c:pt>
                <c:pt idx="892" formatCode="0.00%">
                  <c:v>3.9597068412390746E-2</c:v>
                </c:pt>
                <c:pt idx="893" formatCode="0.00%">
                  <c:v>6.6898638185615589E-2</c:v>
                </c:pt>
                <c:pt idx="894" formatCode="0.00%">
                  <c:v>0.10131987034796008</c:v>
                </c:pt>
                <c:pt idx="895" formatCode="0.00%">
                  <c:v>0.14327051447118788</c:v>
                </c:pt>
                <c:pt idx="896" formatCode="0.00%">
                  <c:v>0.19329806403655492</c:v>
                </c:pt>
                <c:pt idx="897" formatCode="0.00%">
                  <c:v>0.22511484121518954</c:v>
                </c:pt>
                <c:pt idx="898" formatCode="0.00%">
                  <c:v>0.23779312964368104</c:v>
                </c:pt>
                <c:pt idx="899" formatCode="0.00%">
                  <c:v>0.23128112821729885</c:v>
                </c:pt>
                <c:pt idx="900" formatCode="0.00%">
                  <c:v>0.20636874069482625</c:v>
                </c:pt>
                <c:pt idx="901" formatCode="0.00%">
                  <c:v>0.16459706475760849</c:v>
                </c:pt>
                <c:pt idx="902" formatCode="0.00%">
                  <c:v>0.1081231567686749</c:v>
                </c:pt>
                <c:pt idx="903" formatCode="0.00%">
                  <c:v>3.9554660281447829E-2</c:v>
                </c:pt>
                <c:pt idx="904" formatCode="0.00%">
                  <c:v>-1.2998178715736941E-2</c:v>
                </c:pt>
                <c:pt idx="905" formatCode="0.00%">
                  <c:v>-5.1735703777366138E-2</c:v>
                </c:pt>
                <c:pt idx="906" formatCode="0.00%">
                  <c:v>-7.8228586936406108E-2</c:v>
                </c:pt>
                <c:pt idx="907" formatCode="0.00%">
                  <c:v>-9.3532874168825497E-2</c:v>
                </c:pt>
                <c:pt idx="908" formatCode="0.00%">
                  <c:v>-9.8265613630103554E-2</c:v>
                </c:pt>
                <c:pt idx="909" formatCode="0.00%">
                  <c:v>-9.2649285138711068E-2</c:v>
                </c:pt>
                <c:pt idx="910" formatCode="0.00%">
                  <c:v>-7.6529846184062666E-2</c:v>
                </c:pt>
                <c:pt idx="911" formatCode="0.00%">
                  <c:v>-6.2524092746450655E-2</c:v>
                </c:pt>
                <c:pt idx="912" formatCode="0.00%">
                  <c:v>-5.0791673148304017E-2</c:v>
                </c:pt>
                <c:pt idx="913" formatCode="0.00%">
                  <c:v>-4.1481124688711346E-2</c:v>
                </c:pt>
                <c:pt idx="914" formatCode="0.00%">
                  <c:v>-3.472756095159979E-2</c:v>
                </c:pt>
                <c:pt idx="915" formatCode="0.00%">
                  <c:v>-3.0650383530631764E-2</c:v>
                </c:pt>
                <c:pt idx="916" formatCode="0.00%">
                  <c:v>-2.9351058236853134E-2</c:v>
                </c:pt>
                <c:pt idx="917" formatCode="0.00%">
                  <c:v>-3.091099824411836E-2</c:v>
                </c:pt>
                <c:pt idx="918" formatCode="0.00%">
                  <c:v>-3.2147887443406686E-2</c:v>
                </c:pt>
                <c:pt idx="919" formatCode="0.00%">
                  <c:v>-3.3060008700229959E-2</c:v>
                </c:pt>
                <c:pt idx="920" formatCode="0.00%">
                  <c:v>-3.3645290092110591E-2</c:v>
                </c:pt>
                <c:pt idx="921" formatCode="0.00%">
                  <c:v>-3.3901295802812315E-2</c:v>
                </c:pt>
                <c:pt idx="922" formatCode="0.00%">
                  <c:v>-3.3825216183239415E-2</c:v>
                </c:pt>
                <c:pt idx="923" formatCode="0.00%">
                  <c:v>-3.3413856935248787E-2</c:v>
                </c:pt>
                <c:pt idx="924" formatCode="0.00%">
                  <c:v>-3.2663627371220527E-2</c:v>
                </c:pt>
                <c:pt idx="925" formatCode="0.00%">
                  <c:v>-3.2069243576926088E-2</c:v>
                </c:pt>
                <c:pt idx="926" formatCode="0.00%">
                  <c:v>-3.1632566266921458E-2</c:v>
                </c:pt>
                <c:pt idx="927" formatCode="0.00%">
                  <c:v>-3.1355404878710913E-2</c:v>
                </c:pt>
                <c:pt idx="928" formatCode="0.00%">
                  <c:v>-3.1239515265455542E-2</c:v>
                </c:pt>
                <c:pt idx="929" formatCode="0.00%">
                  <c:v>-3.1286597375919767E-2</c:v>
                </c:pt>
                <c:pt idx="930" formatCode="0.00%">
                  <c:v>-3.1498292923762161E-2</c:v>
                </c:pt>
                <c:pt idx="931" formatCode="0.00%">
                  <c:v>-3.1876183048281326E-2</c:v>
                </c:pt>
                <c:pt idx="932" formatCode="0.00%">
                  <c:v>-2.9703815239582654E-2</c:v>
                </c:pt>
                <c:pt idx="933" formatCode="0.00%">
                  <c:v>-2.4984493898175364E-2</c:v>
                </c:pt>
                <c:pt idx="934" formatCode="0.00%">
                  <c:v>-1.770107659859721E-2</c:v>
                </c:pt>
                <c:pt idx="935" formatCode="0.00%">
                  <c:v>-7.8160202193217065E-3</c:v>
                </c:pt>
                <c:pt idx="936" formatCode="0.00%">
                  <c:v>4.7288502181321856E-3</c:v>
                </c:pt>
                <c:pt idx="937" formatCode="0.00%">
                  <c:v>2.001284913469159E-2</c:v>
                </c:pt>
                <c:pt idx="938" formatCode="0.00%">
                  <c:v>3.8137218880328616E-2</c:v>
                </c:pt>
                <c:pt idx="939" formatCode="0.00%">
                  <c:v>5.3694817281526808E-2</c:v>
                </c:pt>
                <c:pt idx="940" formatCode="0.00%">
                  <c:v>6.6588668159236697E-2</c:v>
                </c:pt>
                <c:pt idx="941" formatCode="0.00%">
                  <c:v>7.6742478004910186E-2</c:v>
                </c:pt>
                <c:pt idx="942" formatCode="0.00%">
                  <c:v>8.4101306952970134E-2</c:v>
                </c:pt>
                <c:pt idx="943" formatCode="0.00%">
                  <c:v>8.8631964687077014E-2</c:v>
                </c:pt>
                <c:pt idx="944" formatCode="0.00%">
                  <c:v>9.0323129659061197E-2</c:v>
                </c:pt>
                <c:pt idx="945" formatCode="0.00%">
                  <c:v>8.9185194750148522E-2</c:v>
                </c:pt>
                <c:pt idx="946" formatCode="0.00%">
                  <c:v>8.8075749324903807E-2</c:v>
                </c:pt>
                <c:pt idx="947" formatCode="0.00%">
                  <c:v>8.6993736164603153E-2</c:v>
                </c:pt>
                <c:pt idx="948" formatCode="0.00%">
                  <c:v>8.5938149746668024E-2</c:v>
                </c:pt>
                <c:pt idx="949" formatCode="0.00%">
                  <c:v>8.4908033121577686E-2</c:v>
                </c:pt>
                <c:pt idx="950" formatCode="0.00%">
                  <c:v>8.3902475013552635E-2</c:v>
                </c:pt>
                <c:pt idx="951" formatCode="0.00%">
                  <c:v>8.2920607126573787E-2</c:v>
                </c:pt>
                <c:pt idx="952" formatCode="0.00%">
                  <c:v>8.1961601638924186E-2</c:v>
                </c:pt>
                <c:pt idx="953" formatCode="0.00%">
                  <c:v>8.1024668871062078E-2</c:v>
                </c:pt>
                <c:pt idx="954" formatCode="0.00%">
                  <c:v>8.0109055112956629E-2</c:v>
                </c:pt>
                <c:pt idx="955" formatCode="0.00%">
                  <c:v>7.921404059831727E-2</c:v>
                </c:pt>
                <c:pt idx="956" formatCode="0.00%">
                  <c:v>7.8338937614285342E-2</c:v>
                </c:pt>
                <c:pt idx="957" formatCode="0.00%">
                  <c:v>7.7483088736079786E-2</c:v>
                </c:pt>
                <c:pt idx="958" formatCode="0.00%">
                  <c:v>7.664586517709604E-2</c:v>
                </c:pt>
                <c:pt idx="959" formatCode="0.00%">
                  <c:v>7.5826665245734448E-2</c:v>
                </c:pt>
                <c:pt idx="960" formatCode="0.00%">
                  <c:v>7.5024912900973018E-2</c:v>
                </c:pt>
                <c:pt idx="961" formatCode="0.00%">
                  <c:v>7.4240056399428767E-2</c:v>
                </c:pt>
                <c:pt idx="962" formatCode="0.00%">
                  <c:v>7.3471567027169726E-2</c:v>
                </c:pt>
                <c:pt idx="963" formatCode="0.00%">
                  <c:v>7.2718937910139614E-2</c:v>
                </c:pt>
                <c:pt idx="964" formatCode="0.00%">
                  <c:v>7.1981682897624299E-2</c:v>
                </c:pt>
                <c:pt idx="965" formatCode="0.00%">
                  <c:v>7.1259335513537359E-2</c:v>
                </c:pt>
                <c:pt idx="966" formatCode="0.00%">
                  <c:v>7.0551447970765624E-2</c:v>
                </c:pt>
                <c:pt idx="967" formatCode="0.00%">
                  <c:v>8.2429928703455113E-2</c:v>
                </c:pt>
                <c:pt idx="968" formatCode="0.00%">
                  <c:v>0.10614473415550529</c:v>
                </c:pt>
                <c:pt idx="969" formatCode="0.00%">
                  <c:v>0.14144671251348129</c:v>
                </c:pt>
                <c:pt idx="970" formatCode="0.00%">
                  <c:v>0.18849755811310009</c:v>
                </c:pt>
                <c:pt idx="971" formatCode="0.00%">
                  <c:v>0.24782033424077166</c:v>
                </c:pt>
                <c:pt idx="972" formatCode="0.00%">
                  <c:v>0.32027809645983152</c:v>
                </c:pt>
                <c:pt idx="973" formatCode="0.00%">
                  <c:v>0.40707352190612855</c:v>
                </c:pt>
                <c:pt idx="974" formatCode="0.00%">
                  <c:v>0.47714074892873182</c:v>
                </c:pt>
                <c:pt idx="975" formatCode="0.00%">
                  <c:v>0.52985746064721728</c:v>
                </c:pt>
                <c:pt idx="976" formatCode="0.00%">
                  <c:v>0.56517056076753169</c:v>
                </c:pt>
                <c:pt idx="977" formatCode="0.00%">
                  <c:v>0.58352313447732063</c:v>
                </c:pt>
                <c:pt idx="978" formatCode="0.00%">
                  <c:v>0.58577248746512089</c:v>
                </c:pt>
                <c:pt idx="979" formatCode="0.00%">
                  <c:v>0.57310480534416675</c:v>
                </c:pt>
                <c:pt idx="980" formatCode="0.00%">
                  <c:v>0.54695096586435477</c:v>
                </c:pt>
                <c:pt idx="981" formatCode="0.00%">
                  <c:v>0.5219632247310273</c:v>
                </c:pt>
                <c:pt idx="982" formatCode="0.00%">
                  <c:v>0.49782720964970806</c:v>
                </c:pt>
                <c:pt idx="983" formatCode="0.00%">
                  <c:v>0.47432276662993078</c:v>
                </c:pt>
                <c:pt idx="984" formatCode="0.00%">
                  <c:v>0.45129458326040295</c:v>
                </c:pt>
                <c:pt idx="985" formatCode="0.00%">
                  <c:v>0.42863279500631335</c:v>
                </c:pt>
                <c:pt idx="986" formatCode="0.00%">
                  <c:v>0.40625986754959897</c:v>
                </c:pt>
                <c:pt idx="987" formatCode="0.00%">
                  <c:v>0.38412153815570482</c:v>
                </c:pt>
                <c:pt idx="988" formatCode="0.00%">
                  <c:v>0.36230697666687117</c:v>
                </c:pt>
                <c:pt idx="989" formatCode="0.00%">
                  <c:v>0.34067456626702897</c:v>
                </c:pt>
                <c:pt idx="990" formatCode="0.00%">
                  <c:v>0.31912507367070209</c:v>
                </c:pt>
                <c:pt idx="991" formatCode="0.00%">
                  <c:v>0.29759100293541474</c:v>
                </c:pt>
                <c:pt idx="992" formatCode="0.00%">
                  <c:v>0.27602876308376567</c:v>
                </c:pt>
                <c:pt idx="993" formatCode="0.00%">
                  <c:v>0.25441282378106567</c:v>
                </c:pt>
                <c:pt idx="994" formatCode="0.00%">
                  <c:v>0.23273130104259976</c:v>
                </c:pt>
                <c:pt idx="995" formatCode="0.00%">
                  <c:v>0.20834786181879461</c:v>
                </c:pt>
                <c:pt idx="996" formatCode="0.00%">
                  <c:v>0.18124678583184162</c:v>
                </c:pt>
                <c:pt idx="997" formatCode="0.00%">
                  <c:v>0.15146480261512552</c:v>
                </c:pt>
                <c:pt idx="998" formatCode="0.00%">
                  <c:v>0.11908756200370862</c:v>
                </c:pt>
                <c:pt idx="999" formatCode="0.00%">
                  <c:v>8.4245806309271698E-2</c:v>
                </c:pt>
                <c:pt idx="1000" formatCode="0.00%">
                  <c:v>4.7111179301302153E-2</c:v>
                </c:pt>
                <c:pt idx="1001" formatCode="0.00%">
                  <c:v>7.8916529870745045E-3</c:v>
                </c:pt>
                <c:pt idx="1002" formatCode="0.00%">
                  <c:v>-2.5464304442891383E-2</c:v>
                </c:pt>
                <c:pt idx="1003" formatCode="0.00%">
                  <c:v>-5.3523672554857682E-2</c:v>
                </c:pt>
                <c:pt idx="1004" formatCode="0.00%">
                  <c:v>-7.675729019370392E-2</c:v>
                </c:pt>
                <c:pt idx="1005" formatCode="0.00%">
                  <c:v>-9.5553684647322057E-2</c:v>
                </c:pt>
                <c:pt idx="1006" formatCode="0.00%">
                  <c:v>-0.11023030759796115</c:v>
                </c:pt>
                <c:pt idx="1007" formatCode="0.00%">
                  <c:v>-0.121042655943149</c:v>
                </c:pt>
                <c:pt idx="1008" formatCode="0.00%">
                  <c:v>-0.12739236440532231</c:v>
                </c:pt>
                <c:pt idx="1009" formatCode="0.00%">
                  <c:v>-0.13244750601309008</c:v>
                </c:pt>
                <c:pt idx="1010" formatCode="0.00%">
                  <c:v>-0.1361822202903944</c:v>
                </c:pt>
                <c:pt idx="1011" formatCode="0.00%">
                  <c:v>-0.13856273981327227</c:v>
                </c:pt>
                <c:pt idx="1012" formatCode="0.00%">
                  <c:v>-0.13954656154907208</c:v>
                </c:pt>
                <c:pt idx="1013" formatCode="0.00%">
                  <c:v>-0.13908146053802328</c:v>
                </c:pt>
                <c:pt idx="1014" formatCode="0.00%">
                  <c:v>-0.13710431593505723</c:v>
                </c:pt>
                <c:pt idx="1015" formatCode="0.00%">
                  <c:v>-0.13568513234888568</c:v>
                </c:pt>
                <c:pt idx="1016" formatCode="0.00%">
                  <c:v>-0.13555377680573399</c:v>
                </c:pt>
                <c:pt idx="1017" formatCode="0.00%">
                  <c:v>-0.13676962166674378</c:v>
                </c:pt>
                <c:pt idx="1018" formatCode="0.00%">
                  <c:v>-0.13938974634445433</c:v>
                </c:pt>
                <c:pt idx="1019" formatCode="0.00%">
                  <c:v>-0.14346835702519045</c:v>
                </c:pt>
                <c:pt idx="1020" formatCode="0.00%">
                  <c:v>-0.14905616159797486</c:v>
                </c:pt>
                <c:pt idx="1021" formatCode="0.00%">
                  <c:v>-0.15619969962816715</c:v>
                </c:pt>
                <c:pt idx="1022" formatCode="0.00%">
                  <c:v>-0.16309387531920516</c:v>
                </c:pt>
                <c:pt idx="1023" formatCode="0.00%">
                  <c:v>-0.17027959109654134</c:v>
                </c:pt>
                <c:pt idx="1024" formatCode="0.00%">
                  <c:v>-0.17778911340475667</c:v>
                </c:pt>
                <c:pt idx="1025" formatCode="0.00%">
                  <c:v>-0.18565844291085687</c:v>
                </c:pt>
                <c:pt idx="1026" formatCode="0.00%">
                  <c:v>-0.19392783315648654</c:v>
                </c:pt>
                <c:pt idx="1027" formatCode="0.00%">
                  <c:v>-0.20264239444449594</c:v>
                </c:pt>
                <c:pt idx="1028" formatCode="0.00%">
                  <c:v>-0.21185279944140678</c:v>
                </c:pt>
                <c:pt idx="1029" formatCode="0.00%">
                  <c:v>-0.2221190478870998</c:v>
                </c:pt>
                <c:pt idx="1030" formatCode="0.00%">
                  <c:v>-0.23252015614113153</c:v>
                </c:pt>
                <c:pt idx="1031" formatCode="0.00%">
                  <c:v>-0.24310207474632872</c:v>
                </c:pt>
                <c:pt idx="1032" formatCode="0.00%">
                  <c:v>-0.2539189265515156</c:v>
                </c:pt>
                <c:pt idx="1033" formatCode="0.00%">
                  <c:v>-0.2650348756025932</c:v>
                </c:pt>
                <c:pt idx="1034" formatCode="0.00%">
                  <c:v>-0.27652651400519157</c:v>
                </c:pt>
                <c:pt idx="1035" formatCode="0.00%">
                  <c:v>-0.28848594121751148</c:v>
                </c:pt>
                <c:pt idx="1036" formatCode="0.00%">
                  <c:v>-0.3010247816043965</c:v>
                </c:pt>
                <c:pt idx="1037" formatCode="0.00%">
                  <c:v>-0.30876336857033404</c:v>
                </c:pt>
                <c:pt idx="1038" formatCode="0.00%">
                  <c:v>-0.31150565234936178</c:v>
                </c:pt>
                <c:pt idx="1039" formatCode="0.00%">
                  <c:v>-0.30891173043438336</c:v>
                </c:pt>
                <c:pt idx="1040" formatCode="0.00%">
                  <c:v>-0.30046184157175704</c:v>
                </c:pt>
                <c:pt idx="1041" formatCode="0.00%">
                  <c:v>-0.28540381385696556</c:v>
                </c:pt>
                <c:pt idx="1042" formatCode="0.00%">
                  <c:v>-0.26267589854891271</c:v>
                </c:pt>
                <c:pt idx="1043" formatCode="0.00%">
                  <c:v>-0.23079203056199626</c:v>
                </c:pt>
                <c:pt idx="1044" formatCode="0.00%">
                  <c:v>-0.19984211633102689</c:v>
                </c:pt>
                <c:pt idx="1045" formatCode="0.00%">
                  <c:v>-0.17029402677700811</c:v>
                </c:pt>
                <c:pt idx="1046" formatCode="0.00%">
                  <c:v>-0.14268125760121242</c:v>
                </c:pt>
                <c:pt idx="1047" formatCode="0.00%">
                  <c:v>-0.11760570579740792</c:v>
                </c:pt>
                <c:pt idx="1048" formatCode="0.00%">
                  <c:v>-9.5739017420060968E-2</c:v>
                </c:pt>
                <c:pt idx="1049" formatCode="0.00%">
                  <c:v>-7.7821958980749284E-2</c:v>
                </c:pt>
                <c:pt idx="1050" formatCode="0.00%">
                  <c:v>-6.4661154190594705E-2</c:v>
                </c:pt>
                <c:pt idx="1051" formatCode="0.00%">
                  <c:v>-5.3021699140119005E-2</c:v>
                </c:pt>
                <c:pt idx="1052" formatCode="0.00%">
                  <c:v>-4.3000956363470455E-2</c:v>
                </c:pt>
                <c:pt idx="1053" formatCode="0.00%">
                  <c:v>-3.4690968419324952E-2</c:v>
                </c:pt>
                <c:pt idx="1054" formatCode="0.00%">
                  <c:v>-2.8177445049287542E-2</c:v>
                </c:pt>
                <c:pt idx="1055" formatCode="0.00%">
                  <c:v>-2.3538748624671202E-2</c:v>
                </c:pt>
                <c:pt idx="1056" formatCode="0.00%">
                  <c:v>-2.0844889826385438E-2</c:v>
                </c:pt>
                <c:pt idx="1057" formatCode="0.00%">
                  <c:v>-2.0156546358433003E-2</c:v>
                </c:pt>
                <c:pt idx="1058" formatCode="0.00%">
                  <c:v>-1.7116326972555052E-2</c:v>
                </c:pt>
                <c:pt idx="1059" formatCode="0.00%">
                  <c:v>-1.1732099267820484E-2</c:v>
                </c:pt>
                <c:pt idx="1060" formatCode="0.00%">
                  <c:v>-3.9945879748286561E-3</c:v>
                </c:pt>
                <c:pt idx="1061" formatCode="0.00%">
                  <c:v>6.1223734132360708E-3</c:v>
                </c:pt>
                <c:pt idx="1062" formatCode="0.00%">
                  <c:v>1.8661803301041502E-2</c:v>
                </c:pt>
                <c:pt idx="1063" formatCode="0.00%">
                  <c:v>3.3683737922327595E-2</c:v>
                </c:pt>
                <c:pt idx="1064" formatCode="0.00%">
                  <c:v>5.126559929935115E-2</c:v>
                </c:pt>
                <c:pt idx="1065" formatCode="0.00%">
                  <c:v>6.9214076657829748E-2</c:v>
                </c:pt>
                <c:pt idx="1066" formatCode="0.00%">
                  <c:v>8.7443129655952356E-2</c:v>
                </c:pt>
                <c:pt idx="1067" formatCode="0.00%">
                  <c:v>0.10586849576062818</c:v>
                </c:pt>
                <c:pt idx="1068" formatCode="0.00%">
                  <c:v>0.12440733919852343</c:v>
                </c:pt>
                <c:pt idx="1069" formatCode="0.00%">
                  <c:v>0.14297800480195111</c:v>
                </c:pt>
                <c:pt idx="1070" formatCode="0.00%">
                  <c:v>0.16149986040833664</c:v>
                </c:pt>
                <c:pt idx="1071" formatCode="0.00%">
                  <c:v>0.17989321442299877</c:v>
                </c:pt>
                <c:pt idx="1072" formatCode="0.00%">
                  <c:v>0.19206512300095779</c:v>
                </c:pt>
                <c:pt idx="1073" formatCode="0.00%">
                  <c:v>0.19810732504644957</c:v>
                </c:pt>
                <c:pt idx="1074" formatCode="0.00%">
                  <c:v>0.19819487042383366</c:v>
                </c:pt>
                <c:pt idx="1075" formatCode="0.00%">
                  <c:v>0.1925763146786128</c:v>
                </c:pt>
                <c:pt idx="1076" formatCode="0.00%">
                  <c:v>0.18156320997121145</c:v>
                </c:pt>
                <c:pt idx="1077" formatCode="0.00%">
                  <c:v>0.16551925420210245</c:v>
                </c:pt>
                <c:pt idx="1078" formatCode="0.00%">
                  <c:v>0.14484942136470624</c:v>
                </c:pt>
                <c:pt idx="1079" formatCode="0.00%">
                  <c:v>0.12756232636240727</c:v>
                </c:pt>
                <c:pt idx="1080" formatCode="0.00%">
                  <c:v>0.11338298380454281</c:v>
                </c:pt>
                <c:pt idx="1081" formatCode="0.00%">
                  <c:v>0.10207862158264658</c:v>
                </c:pt>
                <c:pt idx="1082" formatCode="0.00%">
                  <c:v>9.3452535235465151E-2</c:v>
                </c:pt>
                <c:pt idx="1083" formatCode="0.00%">
                  <c:v>8.7339046620979133E-2</c:v>
                </c:pt>
                <c:pt idx="1084" formatCode="0.00%">
                  <c:v>8.3599353999071369E-2</c:v>
                </c:pt>
                <c:pt idx="1085" formatCode="0.00%">
                  <c:v>8.2118106158368231E-2</c:v>
                </c:pt>
                <c:pt idx="1086" formatCode="0.00%">
                  <c:v>8.0113496252424143E-2</c:v>
                </c:pt>
                <c:pt idx="1087" formatCode="0.00%">
                  <c:v>7.7594134720275765E-2</c:v>
                </c:pt>
                <c:pt idx="1088" formatCode="0.00%">
                  <c:v>7.456923917543401E-2</c:v>
                </c:pt>
                <c:pt idx="1089" formatCode="0.00%">
                  <c:v>7.1048600427095376E-2</c:v>
                </c:pt>
                <c:pt idx="1090" formatCode="0.00%">
                  <c:v>6.7042548214353515E-2</c:v>
                </c:pt>
                <c:pt idx="1091" formatCode="0.00%">
                  <c:v>6.256191676082512E-2</c:v>
                </c:pt>
                <c:pt idx="1092" formatCode="0.00%">
                  <c:v>5.7618010253215335E-2</c:v>
                </c:pt>
                <c:pt idx="1093" formatCode="0.00%">
                  <c:v>5.3443882918582597E-2</c:v>
                </c:pt>
                <c:pt idx="1094" formatCode="0.00%">
                  <c:v>5.0019637736429035E-2</c:v>
                </c:pt>
                <c:pt idx="1095" formatCode="0.00%">
                  <c:v>4.7327417277026829E-2</c:v>
                </c:pt>
                <c:pt idx="1096" formatCode="0.00%">
                  <c:v>4.5351289089538449E-2</c:v>
                </c:pt>
                <c:pt idx="1097" formatCode="0.00%">
                  <c:v>4.4077142191837115E-2</c:v>
                </c:pt>
                <c:pt idx="1098" formatCode="0.00%">
                  <c:v>4.3492593724900441E-2</c:v>
                </c:pt>
                <c:pt idx="1099" formatCode="0.00%">
                  <c:v>4.3586904933167192E-2</c:v>
                </c:pt>
                <c:pt idx="1100" formatCode="0.00%">
                  <c:v>4.2071818934622529E-2</c:v>
                </c:pt>
                <c:pt idx="1101" formatCode="0.00%">
                  <c:v>3.8952441963177487E-2</c:v>
                </c:pt>
                <c:pt idx="1102" formatCode="0.00%">
                  <c:v>3.4241235604738351E-2</c:v>
                </c:pt>
                <c:pt idx="1103" formatCode="0.00%">
                  <c:v>2.795793608220265E-2</c:v>
                </c:pt>
                <c:pt idx="1104" formatCode="0.00%">
                  <c:v>2.0129418487898842E-2</c:v>
                </c:pt>
                <c:pt idx="1105" formatCode="0.00%">
                  <c:v>1.0789507249651109E-2</c:v>
                </c:pt>
                <c:pt idx="1106" formatCode="0.00%">
                  <c:v>-2.1265319588903431E-5</c:v>
                </c:pt>
                <c:pt idx="1107" formatCode="0.00%">
                  <c:v>-9.2304642983774832E-3</c:v>
                </c:pt>
                <c:pt idx="1108" formatCode="0.00%">
                  <c:v>-1.6879956983143929E-2</c:v>
                </c:pt>
                <c:pt idx="1109" formatCode="0.00%">
                  <c:v>-2.3004189622924054E-2</c:v>
                </c:pt>
                <c:pt idx="1110" formatCode="0.00%">
                  <c:v>-2.7630448623233606E-2</c:v>
                </c:pt>
                <c:pt idx="1111" formatCode="0.00%">
                  <c:v>-3.0779065235527869E-2</c:v>
                </c:pt>
                <c:pt idx="1112" formatCode="0.00%">
                  <c:v>-3.414976641946299E-2</c:v>
                </c:pt>
                <c:pt idx="1113" formatCode="0.00%">
                  <c:v>-3.7775482287250584E-2</c:v>
                </c:pt>
                <c:pt idx="1114" formatCode="0.00%">
                  <c:v>-4.3133973873720755E-2</c:v>
                </c:pt>
                <c:pt idx="1115" formatCode="0.00%">
                  <c:v>-5.0234643462237716E-2</c:v>
                </c:pt>
                <c:pt idx="1116" formatCode="0.00%">
                  <c:v>-5.9077903413811139E-2</c:v>
                </c:pt>
                <c:pt idx="1117" formatCode="0.00%">
                  <c:v>-6.9654842877772571E-2</c:v>
                </c:pt>
                <c:pt idx="1118" formatCode="0.00%">
                  <c:v>-8.1946960782020684E-2</c:v>
                </c:pt>
                <c:pt idx="1119" formatCode="0.00%">
                  <c:v>-9.2766515415246276E-2</c:v>
                </c:pt>
                <c:pt idx="1120" formatCode="0.00%">
                  <c:v>-0.10213919371460711</c:v>
                </c:pt>
                <c:pt idx="1121" formatCode="0.00%">
                  <c:v>-0.10904109322697031</c:v>
                </c:pt>
                <c:pt idx="1122" formatCode="0.00%">
                  <c:v>-0.11346972593120674</c:v>
                </c:pt>
                <c:pt idx="1123" formatCode="0.00%">
                  <c:v>-0.11540101071767783</c:v>
                </c:pt>
                <c:pt idx="1124" formatCode="0.00%">
                  <c:v>-0.1147879908199636</c:v>
                </c:pt>
                <c:pt idx="1125" formatCode="0.00%">
                  <c:v>-0.1115591261246307</c:v>
                </c:pt>
                <c:pt idx="1126" formatCode="0.00%">
                  <c:v>-0.10717480754149666</c:v>
                </c:pt>
                <c:pt idx="1127" formatCode="0.00%">
                  <c:v>-0.10146730300048179</c:v>
                </c:pt>
                <c:pt idx="1128" formatCode="0.00%">
                  <c:v>-9.6486007003610541E-2</c:v>
                </c:pt>
                <c:pt idx="1129" formatCode="0.00%">
                  <c:v>-9.2266553443446031E-2</c:v>
                </c:pt>
                <c:pt idx="1130" formatCode="0.00%">
                  <c:v>-8.884420728725384E-2</c:v>
                </c:pt>
                <c:pt idx="1131" formatCode="0.00%">
                  <c:v>-8.6253703017949657E-2</c:v>
                </c:pt>
                <c:pt idx="1132" formatCode="0.00%">
                  <c:v>-8.4529072313116016E-2</c:v>
                </c:pt>
                <c:pt idx="1133" formatCode="0.00%">
                  <c:v>-8.3703460921916162E-2</c:v>
                </c:pt>
                <c:pt idx="1134" formatCode="0.00%">
                  <c:v>-8.4035856252440033E-2</c:v>
                </c:pt>
                <c:pt idx="1135" formatCode="0.00%">
                  <c:v>-8.4687571308142306E-2</c:v>
                </c:pt>
                <c:pt idx="1136" formatCode="0.00%">
                  <c:v>-8.5666874448768748E-2</c:v>
                </c:pt>
                <c:pt idx="1137" formatCode="0.00%">
                  <c:v>-8.6982032721321212E-2</c:v>
                </c:pt>
                <c:pt idx="1138" formatCode="0.00%">
                  <c:v>-8.8641300035856907E-2</c:v>
                </c:pt>
                <c:pt idx="1139" formatCode="0.00%">
                  <c:v>-9.0652904523529365E-2</c:v>
                </c:pt>
                <c:pt idx="1140" formatCode="0.00%">
                  <c:v>-9.3025035033761583E-2</c:v>
                </c:pt>
                <c:pt idx="1141" formatCode="0.00%">
                  <c:v>-9.5653825915671509E-2</c:v>
                </c:pt>
                <c:pt idx="1142" formatCode="0.00%">
                  <c:v>-9.7028603275685299E-2</c:v>
                </c:pt>
                <c:pt idx="1143" formatCode="0.00%">
                  <c:v>-9.7124426021935051E-2</c:v>
                </c:pt>
                <c:pt idx="1144" formatCode="0.00%">
                  <c:v>-9.5909839184409318E-2</c:v>
                </c:pt>
                <c:pt idx="1145" formatCode="0.00%">
                  <c:v>-9.334635741611752E-2</c:v>
                </c:pt>
                <c:pt idx="1146" formatCode="0.00%">
                  <c:v>-8.9387861888775455E-2</c:v>
                </c:pt>
                <c:pt idx="1147" formatCode="0.00%">
                  <c:v>-8.3979898104616035E-2</c:v>
                </c:pt>
                <c:pt idx="1148" formatCode="0.00%">
                  <c:v>-7.7058859873599506E-2</c:v>
                </c:pt>
                <c:pt idx="1149" formatCode="0.00%">
                  <c:v>-7.0306821870046998E-2</c:v>
                </c:pt>
                <c:pt idx="1150" formatCode="0.00%">
                  <c:v>-6.37426089644757E-2</c:v>
                </c:pt>
                <c:pt idx="1151" formatCode="0.00%">
                  <c:v>-5.7386017272281431E-2</c:v>
                </c:pt>
                <c:pt idx="1152" formatCode="0.00%">
                  <c:v>-5.125783759755842E-2</c:v>
                </c:pt>
                <c:pt idx="1153" formatCode="0.00%">
                  <c:v>-4.5379876680415432E-2</c:v>
                </c:pt>
                <c:pt idx="1154" formatCode="0.00%">
                  <c:v>-3.9774975805909274E-2</c:v>
                </c:pt>
                <c:pt idx="1155" formatCode="0.00%">
                  <c:v>-3.4467026284503266E-2</c:v>
                </c:pt>
                <c:pt idx="1156" formatCode="0.00%">
                  <c:v>-2.9876597700469243E-2</c:v>
                </c:pt>
                <c:pt idx="1157" formatCode="0.00%">
                  <c:v>-2.6022035739784011E-2</c:v>
                </c:pt>
                <c:pt idx="1158" formatCode="0.00%">
                  <c:v>-2.2920285143815944E-2</c:v>
                </c:pt>
                <c:pt idx="1159" formatCode="0.00%">
                  <c:v>-2.0586799962965641E-2</c:v>
                </c:pt>
                <c:pt idx="1160" formatCode="0.00%">
                  <c:v>-1.9035457107346332E-2</c:v>
                </c:pt>
                <c:pt idx="1161" formatCode="0.00%">
                  <c:v>-1.8278473728345124E-2</c:v>
                </c:pt>
                <c:pt idx="1162" formatCode="0.00%">
                  <c:v>-1.8326328964761607E-2</c:v>
                </c:pt>
                <c:pt idx="1163" formatCode="0.00%">
                  <c:v>-1.8374435447571114E-2</c:v>
                </c:pt>
                <c:pt idx="1164" formatCode="0.00%">
                  <c:v>-1.8422795160657368E-2</c:v>
                </c:pt>
                <c:pt idx="1165" formatCode="0.00%">
                  <c:v>-1.8471410108840125E-2</c:v>
                </c:pt>
                <c:pt idx="1166" formatCode="0.00%">
                  <c:v>-1.8520282318162051E-2</c:v>
                </c:pt>
                <c:pt idx="1167" formatCode="0.00%">
                  <c:v>-1.8569413836166171E-2</c:v>
                </c:pt>
                <c:pt idx="1168" formatCode="0.00%">
                  <c:v>-1.8618806732186077E-2</c:v>
                </c:pt>
                <c:pt idx="1169" formatCode="0.00%">
                  <c:v>-1.8668463097582744E-2</c:v>
                </c:pt>
                <c:pt idx="1170" formatCode="0.00%">
                  <c:v>-1.8577063718272502E-2</c:v>
                </c:pt>
                <c:pt idx="1171" formatCode="0.00%">
                  <c:v>-1.8343935969675984E-2</c:v>
                </c:pt>
                <c:pt idx="1172" formatCode="0.00%">
                  <c:v>-1.7968341058932302E-2</c:v>
                </c:pt>
                <c:pt idx="1173" formatCode="0.00%">
                  <c:v>-1.7449472982889347E-2</c:v>
                </c:pt>
                <c:pt idx="1174" formatCode="0.00%">
                  <c:v>-1.6786457425120416E-2</c:v>
                </c:pt>
                <c:pt idx="1175" formatCode="0.00%">
                  <c:v>-1.5978350590071466E-2</c:v>
                </c:pt>
                <c:pt idx="1176" formatCode="0.00%">
                  <c:v>-1.5024137972568963E-2</c:v>
                </c:pt>
                <c:pt idx="1177" formatCode="0.00%">
                  <c:v>-1.4206695683052994E-2</c:v>
                </c:pt>
                <c:pt idx="1178" formatCode="0.00%">
                  <c:v>-1.3526974925998747E-2</c:v>
                </c:pt>
                <c:pt idx="1179" formatCode="0.00%">
                  <c:v>-1.2985875155492765E-2</c:v>
                </c:pt>
                <c:pt idx="1180" formatCode="0.00%">
                  <c:v>-1.2584243067212508E-2</c:v>
                </c:pt>
                <c:pt idx="1181" formatCode="0.00%">
                  <c:v>-1.2322871616150421E-2</c:v>
                </c:pt>
                <c:pt idx="1182" formatCode="0.00%">
                  <c:v>-1.2202499061440331E-2</c:v>
                </c:pt>
                <c:pt idx="1183" formatCode="0.00%">
                  <c:v>-1.2223808039290684E-2</c:v>
                </c:pt>
                <c:pt idx="1184" formatCode="0.00%">
                  <c:v>-1.2245191571143121E-2</c:v>
                </c:pt>
                <c:pt idx="1185" formatCode="0.00%">
                  <c:v>-1.2266650048941008E-2</c:v>
                </c:pt>
                <c:pt idx="1186" formatCode="0.00%">
                  <c:v>-1.228818386740349E-2</c:v>
                </c:pt>
                <c:pt idx="1187" formatCode="0.00%">
                  <c:v>-1.2309793424003401E-2</c:v>
                </c:pt>
                <c:pt idx="1188" formatCode="0.00%">
                  <c:v>-1.2331479119037092E-2</c:v>
                </c:pt>
                <c:pt idx="1189" formatCode="0.00%">
                  <c:v>-1.2353241355603672E-2</c:v>
                </c:pt>
                <c:pt idx="1190" formatCode="0.00%">
                  <c:v>-1.2375080539677064E-2</c:v>
                </c:pt>
                <c:pt idx="1191" formatCode="0.00%">
                  <c:v>-1.2396997080082461E-2</c:v>
                </c:pt>
                <c:pt idx="1192" formatCode="0.00%">
                  <c:v>-1.2418991388571277E-2</c:v>
                </c:pt>
                <c:pt idx="1193" formatCode="0.00%">
                  <c:v>-1.2441063879797709E-2</c:v>
                </c:pt>
                <c:pt idx="1194" formatCode="0.00%">
                  <c:v>-1.2463214971393355E-2</c:v>
                </c:pt>
                <c:pt idx="1195" formatCode="0.00%">
                  <c:v>-1.2485445083945779E-2</c:v>
                </c:pt>
                <c:pt idx="1196" formatCode="0.00%">
                  <c:v>-1.2507754641072899E-2</c:v>
                </c:pt>
                <c:pt idx="1197" formatCode="0.00%">
                  <c:v>-1.2530144069401006E-2</c:v>
                </c:pt>
                <c:pt idx="1198" formatCode="0.00%">
                  <c:v>-1.2552613798642143E-2</c:v>
                </c:pt>
                <c:pt idx="1199" formatCode="0.00%">
                  <c:v>-1.2575164261570682E-2</c:v>
                </c:pt>
                <c:pt idx="1200" formatCode="0.00%">
                  <c:v>-1.259779589410237E-2</c:v>
                </c:pt>
                <c:pt idx="1201" formatCode="0.00%">
                  <c:v>-1.2620509135271241E-2</c:v>
                </c:pt>
                <c:pt idx="1202" formatCode="0.00%">
                  <c:v>-1.2643304427308433E-2</c:v>
                </c:pt>
                <c:pt idx="1203" formatCode="0.00%">
                  <c:v>-1.2666182215624544E-2</c:v>
                </c:pt>
                <c:pt idx="1204" formatCode="0.00%">
                  <c:v>-1.2689142948875354E-2</c:v>
                </c:pt>
                <c:pt idx="1205" formatCode="0.00%">
                  <c:v>-1.2712187078963266E-2</c:v>
                </c:pt>
                <c:pt idx="1206" formatCode="0.00%">
                  <c:v>-1.27353150610926E-2</c:v>
                </c:pt>
                <c:pt idx="1207" formatCode="0.00%">
                  <c:v>-1.2758527353773141E-2</c:v>
                </c:pt>
                <c:pt idx="1208" formatCode="0.00%">
                  <c:v>-1.2781824418876986E-2</c:v>
                </c:pt>
                <c:pt idx="1209" formatCode="0.00%">
                  <c:v>-1.2805206721643203E-2</c:v>
                </c:pt>
                <c:pt idx="1210" formatCode="0.00%">
                  <c:v>-1.2828674730728129E-2</c:v>
                </c:pt>
                <c:pt idx="1211" formatCode="0.00%">
                  <c:v>-1.2852228918236119E-2</c:v>
                </c:pt>
                <c:pt idx="1212" formatCode="0.00%">
                  <c:v>-1.2875869759732983E-2</c:v>
                </c:pt>
                <c:pt idx="1213" formatCode="0.00%">
                  <c:v>-1.2899597734302493E-2</c:v>
                </c:pt>
                <c:pt idx="1214" formatCode="0.00%">
                  <c:v>-1.2923413324554045E-2</c:v>
                </c:pt>
                <c:pt idx="1215" formatCode="0.00%">
                  <c:v>-1.2947317016680948E-2</c:v>
                </c:pt>
                <c:pt idx="1216" formatCode="0.00%">
                  <c:v>-1.2971309300467415E-2</c:v>
                </c:pt>
                <c:pt idx="1217" formatCode="0.00%">
                  <c:v>-1.2995390669350293E-2</c:v>
                </c:pt>
                <c:pt idx="1218" formatCode="0.00%">
                  <c:v>-1.3019561620416287E-2</c:v>
                </c:pt>
                <c:pt idx="1219" formatCode="0.00%">
                  <c:v>-1.304382265448234E-2</c:v>
                </c:pt>
                <c:pt idx="1220" formatCode="0.00%">
                  <c:v>-1.3068174276080091E-2</c:v>
                </c:pt>
                <c:pt idx="1221" formatCode="0.00%">
                  <c:v>-1.3092616993542139E-2</c:v>
                </c:pt>
                <c:pt idx="1222" formatCode="0.00%">
                  <c:v>-1.3117151318984943E-2</c:v>
                </c:pt>
                <c:pt idx="1223" formatCode="0.00%">
                  <c:v>-1.3141777768397311E-2</c:v>
                </c:pt>
                <c:pt idx="1224" formatCode="0.00%">
                  <c:v>-1.3166496861624299E-2</c:v>
                </c:pt>
                <c:pt idx="1225" formatCode="0.00%">
                  <c:v>-1.3191309122455919E-2</c:v>
                </c:pt>
                <c:pt idx="1226" formatCode="0.00%">
                  <c:v>-1.3216215078612148E-2</c:v>
                </c:pt>
                <c:pt idx="1227" formatCode="0.00%">
                  <c:v>-1.3241215261831973E-2</c:v>
                </c:pt>
                <c:pt idx="1228" formatCode="0.00%">
                  <c:v>-1.3266310207859289E-2</c:v>
                </c:pt>
                <c:pt idx="1229" formatCode="0.00%">
                  <c:v>-1.3291500456534378E-2</c:v>
                </c:pt>
                <c:pt idx="1230" formatCode="0.00%">
                  <c:v>-1.3316786551777926E-2</c:v>
                </c:pt>
                <c:pt idx="1231" formatCode="0.00%">
                  <c:v>-1.3342169041685836E-2</c:v>
                </c:pt>
                <c:pt idx="1232" formatCode="0.00%">
                  <c:v>-1.3367648478446403E-2</c:v>
                </c:pt>
                <c:pt idx="1233" formatCode="0.00%">
                  <c:v>-1.2785387798153747E-2</c:v>
                </c:pt>
                <c:pt idx="1234" formatCode="0.00%">
                  <c:v>-1.1594560412982902E-2</c:v>
                </c:pt>
                <c:pt idx="1235" formatCode="0.00%">
                  <c:v>-9.7932091456707226E-3</c:v>
                </c:pt>
                <c:pt idx="1236" formatCode="0.00%">
                  <c:v>-7.3782409317332265E-3</c:v>
                </c:pt>
                <c:pt idx="1237" formatCode="0.00%">
                  <c:v>-4.3454179846771357E-3</c:v>
                </c:pt>
                <c:pt idx="1238" formatCode="0.00%">
                  <c:v>-6.893453888200396E-4</c:v>
                </c:pt>
                <c:pt idx="1239" formatCode="0.00%">
                  <c:v>3.5965449308636988E-3</c:v>
                </c:pt>
                <c:pt idx="1240" formatCode="0.00%">
                  <c:v>7.2784851316050059E-3</c:v>
                </c:pt>
                <c:pt idx="1241" formatCode="0.00%">
                  <c:v>1.034999946153925E-2</c:v>
                </c:pt>
                <c:pt idx="1242" formatCode="0.00%">
                  <c:v>1.28057193757245E-2</c:v>
                </c:pt>
                <c:pt idx="1243" formatCode="0.00%">
                  <c:v>1.4641399069575955E-2</c:v>
                </c:pt>
                <c:pt idx="1244" formatCode="0.00%">
                  <c:v>1.5853927610910867E-2</c:v>
                </c:pt>
                <c:pt idx="1245" formatCode="0.00%">
                  <c:v>1.6441337622451924E-2</c:v>
                </c:pt>
                <c:pt idx="1246" formatCode="0.00%">
                  <c:v>1.6402810481441987E-2</c:v>
                </c:pt>
                <c:pt idx="1247" formatCode="0.00%">
                  <c:v>1.6364463484176195E-2</c:v>
                </c:pt>
                <c:pt idx="1248" formatCode="0.00%">
                  <c:v>1.6326295370110655E-2</c:v>
                </c:pt>
                <c:pt idx="1249" formatCode="0.00%">
                  <c:v>1.6288304890435867E-2</c:v>
                </c:pt>
                <c:pt idx="1250" formatCode="0.00%">
                  <c:v>1.6250490807939277E-2</c:v>
                </c:pt>
                <c:pt idx="1251" formatCode="0.00%">
                  <c:v>1.6212851896871383E-2</c:v>
                </c:pt>
                <c:pt idx="1252" formatCode="0.00%">
                  <c:v>1.6175386942813397E-2</c:v>
                </c:pt>
                <c:pt idx="1253" formatCode="0.00%">
                  <c:v>1.613809474254646E-2</c:v>
                </c:pt>
                <c:pt idx="1254" formatCode="0.00%">
                  <c:v>1.6100974103923527E-2</c:v>
                </c:pt>
                <c:pt idx="1255" formatCode="0.00%">
                  <c:v>1.6064023845740794E-2</c:v>
                </c:pt>
                <c:pt idx="1256" formatCode="0.00%">
                  <c:v>1.6027242797613805E-2</c:v>
                </c:pt>
                <c:pt idx="1257" formatCode="0.00%">
                  <c:v>1.5990629799853329E-2</c:v>
                </c:pt>
                <c:pt idx="1258" formatCode="0.00%">
                  <c:v>1.5954183703343672E-2</c:v>
                </c:pt>
                <c:pt idx="1259" formatCode="0.00%">
                  <c:v>1.5917903369421671E-2</c:v>
                </c:pt>
                <c:pt idx="1260" formatCode="0.00%">
                  <c:v>1.5881787669720815E-2</c:v>
                </c:pt>
                <c:pt idx="1261" formatCode="0.00%">
                  <c:v>1.7974237786039238E-2</c:v>
                </c:pt>
                <c:pt idx="1262" formatCode="0.00%">
                  <c:v>2.2168757101491243E-2</c:v>
                </c:pt>
                <c:pt idx="1263" formatCode="0.00%">
                  <c:v>2.8452706808829609E-2</c:v>
                </c:pt>
                <c:pt idx="1264" formatCode="0.00%">
                  <c:v>3.6826743196237466E-2</c:v>
                </c:pt>
                <c:pt idx="1265" formatCode="0.00%">
                  <c:v>4.7304417070177962E-2</c:v>
                </c:pt>
                <c:pt idx="1266" formatCode="0.00%">
                  <c:v>5.9911922310247556E-2</c:v>
                </c:pt>
                <c:pt idx="1267" formatCode="0.00%">
                  <c:v>7.468798347583161E-2</c:v>
                </c:pt>
                <c:pt idx="1268" formatCode="0.00%">
                  <c:v>8.7123615312283631E-2</c:v>
                </c:pt>
                <c:pt idx="1269" formatCode="0.00%">
                  <c:v>9.71843859226591E-2</c:v>
                </c:pt>
                <c:pt idx="1270" formatCode="0.00%">
                  <c:v>0.10485167413488017</c:v>
                </c:pt>
                <c:pt idx="1271" formatCode="0.00%">
                  <c:v>0.11012236791942764</c:v>
                </c:pt>
                <c:pt idx="1272" formatCode="0.00%">
                  <c:v>0.11300841550240892</c:v>
                </c:pt>
                <c:pt idx="1273" formatCode="0.00%">
                  <c:v>0.1135362416576009</c:v>
                </c:pt>
                <c:pt idx="1274" formatCode="0.00%">
                  <c:v>0.11174604281611256</c:v>
                </c:pt>
                <c:pt idx="1275" formatCode="0.00%">
                  <c:v>0.11001181192759169</c:v>
                </c:pt>
                <c:pt idx="1276" formatCode="0.00%">
                  <c:v>0.10833096274727794</c:v>
                </c:pt>
                <c:pt idx="1277" formatCode="0.00%">
                  <c:v>0.10670106607237151</c:v>
                </c:pt>
                <c:pt idx="1278" formatCode="0.00%">
                  <c:v>0.10511983799242652</c:v>
                </c:pt>
                <c:pt idx="1279" formatCode="0.00%">
                  <c:v>0.10358512917978957</c:v>
                </c:pt>
                <c:pt idx="1280" formatCode="0.00%">
                  <c:v>0.10209491511408708</c:v>
                </c:pt>
                <c:pt idx="1281" formatCode="0.00%">
                  <c:v>0.10064728714711069</c:v>
                </c:pt>
                <c:pt idx="1282" formatCode="0.00%">
                  <c:v>9.9240444324925514E-2</c:v>
                </c:pt>
                <c:pt idx="1283" formatCode="0.00%">
                  <c:v>9.787268589332121E-2</c:v>
                </c:pt>
                <c:pt idx="1284" formatCode="0.00%">
                  <c:v>9.6542404420884687E-2</c:v>
                </c:pt>
                <c:pt idx="1285" formatCode="0.00%">
                  <c:v>9.5248079481107251E-2</c:v>
                </c:pt>
                <c:pt idx="1286" formatCode="0.00%">
                  <c:v>9.3988271841108029E-2</c:v>
                </c:pt>
                <c:pt idx="1287" formatCode="0.00%">
                  <c:v>9.2761618110306587E-2</c:v>
                </c:pt>
                <c:pt idx="1288" formatCode="0.00%">
                  <c:v>9.1566825806991048E-2</c:v>
                </c:pt>
                <c:pt idx="1289" formatCode="0.00%">
                  <c:v>9.0402668805242836E-2</c:v>
                </c:pt>
                <c:pt idx="1290" formatCode="0.00%">
                  <c:v>8.9267983128405781E-2</c:v>
                </c:pt>
                <c:pt idx="1291" formatCode="0.00%">
                  <c:v>8.8161663058706985E-2</c:v>
                </c:pt>
                <c:pt idx="1292" formatCode="0.00%">
                  <c:v>8.7082657535604735E-2</c:v>
                </c:pt>
                <c:pt idx="1293" formatCode="0.00%">
                  <c:v>8.6029966818224946E-2</c:v>
                </c:pt>
                <c:pt idx="1294" formatCode="0.00%">
                  <c:v>8.5002639389479384E-2</c:v>
                </c:pt>
                <c:pt idx="1295" formatCode="0.00%">
                  <c:v>8.399976908175022E-2</c:v>
                </c:pt>
                <c:pt idx="1296" formatCode="0.00%">
                  <c:v>8.1638965789372575E-2</c:v>
                </c:pt>
                <c:pt idx="1297" formatCode="0.00%">
                  <c:v>7.794498661135818E-2</c:v>
                </c:pt>
                <c:pt idx="1298" formatCode="0.00%">
                  <c:v>7.2947022450335464E-2</c:v>
                </c:pt>
                <c:pt idx="1299" formatCode="0.00%">
                  <c:v>6.667843858480782E-2</c:v>
                </c:pt>
                <c:pt idx="1300" formatCode="0.00%">
                  <c:v>5.917649843504269E-2</c:v>
                </c:pt>
                <c:pt idx="1301" formatCode="0.00%">
                  <c:v>5.0482073147910977E-2</c:v>
                </c:pt>
                <c:pt idx="1302" formatCode="0.00%">
                  <c:v>4.0639339627507542E-2</c:v>
                </c:pt>
                <c:pt idx="1303" formatCode="0.00%">
                  <c:v>3.232751269512546E-2</c:v>
                </c:pt>
                <c:pt idx="1304" formatCode="0.00%">
                  <c:v>2.5492762005281167E-2</c:v>
                </c:pt>
                <c:pt idx="1305" formatCode="0.00%">
                  <c:v>2.0088559765835123E-2</c:v>
                </c:pt>
                <c:pt idx="1306" formatCode="0.00%">
                  <c:v>1.6075199763037507E-2</c:v>
                </c:pt>
                <c:pt idx="1307" formatCode="0.00%">
                  <c:v>1.3419379726548053E-2</c:v>
                </c:pt>
                <c:pt idx="1308" formatCode="0.00%">
                  <c:v>1.2093840971555636E-2</c:v>
                </c:pt>
                <c:pt idx="1309" formatCode="0.00%">
                  <c:v>1.2077060082558155E-2</c:v>
                </c:pt>
                <c:pt idx="1310" formatCode="0.00%">
                  <c:v>1.5696989327218525E-2</c:v>
                </c:pt>
                <c:pt idx="1311" formatCode="0.00%">
                  <c:v>2.2894992355899868E-2</c:v>
                </c:pt>
                <c:pt idx="1312" formatCode="0.00%">
                  <c:v>3.3653161087281225E-2</c:v>
                </c:pt>
                <c:pt idx="1313" formatCode="0.00%">
                  <c:v>4.799216710876486E-2</c:v>
                </c:pt>
                <c:pt idx="1314" formatCode="0.00%">
                  <c:v>6.5969934029439736E-2</c:v>
                </c:pt>
                <c:pt idx="1315" formatCode="0.00%">
                  <c:v>8.7681045111169809E-2</c:v>
                </c:pt>
                <c:pt idx="1316" formatCode="0.00%">
                  <c:v>0.11325682601787657</c:v>
                </c:pt>
                <c:pt idx="1317" formatCode="0.00%">
                  <c:v>0.13469675199503461</c:v>
                </c:pt>
                <c:pt idx="1318" formatCode="0.00%">
                  <c:v>0.15188247757928286</c:v>
                </c:pt>
                <c:pt idx="1319" formatCode="0.00%">
                  <c:v>0.16474495786778465</c:v>
                </c:pt>
                <c:pt idx="1320" formatCode="0.00%">
                  <c:v>0.1732634587011479</c:v>
                </c:pt>
                <c:pt idx="1321" formatCode="0.00%">
                  <c:v>0.1774637925883642</c:v>
                </c:pt>
                <c:pt idx="1322" formatCode="0.00%">
                  <c:v>0.17095176025610836</c:v>
                </c:pt>
                <c:pt idx="1323" formatCode="0.00%">
                  <c:v>0.15401799827381857</c:v>
                </c:pt>
                <c:pt idx="1324" formatCode="0.00%">
                  <c:v>0.13126669226067755</c:v>
                </c:pt>
                <c:pt idx="1325" formatCode="0.00%">
                  <c:v>0.10303701259452658</c:v>
                </c:pt>
                <c:pt idx="1326" formatCode="0.00%">
                  <c:v>6.9744894413075409E-2</c:v>
                </c:pt>
                <c:pt idx="1327" formatCode="0.00%">
                  <c:v>3.187311929380332E-2</c:v>
                </c:pt>
                <c:pt idx="1328" formatCode="0.00%">
                  <c:v>-1.0039998183590804E-2</c:v>
                </c:pt>
                <c:pt idx="1329" formatCode="0.00%">
                  <c:v>-3.8893810105418702E-2</c:v>
                </c:pt>
                <c:pt idx="1330" formatCode="0.00%">
                  <c:v>-5.5791824042812577E-2</c:v>
                </c:pt>
                <c:pt idx="1331" formatCode="0.00%">
                  <c:v>-6.1375966368635182E-2</c:v>
                </c:pt>
                <c:pt idx="1332" formatCode="0.00%">
                  <c:v>-5.5868456373598607E-2</c:v>
                </c:pt>
                <c:pt idx="1333" formatCode="0.00%">
                  <c:v>-3.9086876379290758E-2</c:v>
                </c:pt>
                <c:pt idx="1334" formatCode="0.00%">
                  <c:v>-1.528759597393814E-2</c:v>
                </c:pt>
                <c:pt idx="1335" formatCode="0.00%">
                  <c:v>1.6071406074763761E-2</c:v>
                </c:pt>
                <c:pt idx="1336" formatCode="0.00%">
                  <c:v>3.6719742322968818E-2</c:v>
                </c:pt>
                <c:pt idx="1337" formatCode="0.00%">
                  <c:v>4.6041460648431398E-2</c:v>
                </c:pt>
                <c:pt idx="1338" formatCode="0.00%">
                  <c:v>3.8250450742117081E-2</c:v>
                </c:pt>
                <c:pt idx="1339" formatCode="0.00%">
                  <c:v>1.3394845325749305E-2</c:v>
                </c:pt>
                <c:pt idx="1340" formatCode="0.00%">
                  <c:v>-2.7673080211171874E-2</c:v>
                </c:pt>
                <c:pt idx="1341" formatCode="0.00%">
                  <c:v>-6.8320238054176863E-2</c:v>
                </c:pt>
                <c:pt idx="1342" formatCode="0.00%">
                  <c:v>-0.10849738812318033</c:v>
                </c:pt>
                <c:pt idx="1343" formatCode="0.00%">
                  <c:v>-0.14274966890118412</c:v>
                </c:pt>
                <c:pt idx="1344" formatCode="0.00%">
                  <c:v>-0.1716794510490639</c:v>
                </c:pt>
                <c:pt idx="1345" formatCode="0.00%">
                  <c:v>-0.18206522456328134</c:v>
                </c:pt>
                <c:pt idx="1346" formatCode="0.00%">
                  <c:v>-0.17933019602870404</c:v>
                </c:pt>
                <c:pt idx="1347" formatCode="0.00%">
                  <c:v>-0.16268101875701835</c:v>
                </c:pt>
                <c:pt idx="1348" formatCode="0.00%">
                  <c:v>-0.14578121362522667</c:v>
                </c:pt>
                <c:pt idx="1349" formatCode="0.00%">
                  <c:v>-0.12863624053310363</c:v>
                </c:pt>
                <c:pt idx="1350" formatCode="0.00%">
                  <c:v>-0.11125265927873174</c:v>
                </c:pt>
                <c:pt idx="1351" formatCode="0.00%">
                  <c:v>-9.3638244135400894E-2</c:v>
                </c:pt>
                <c:pt idx="1352" formatCode="0.00%">
                  <c:v>-9.2179459863034663E-2</c:v>
                </c:pt>
                <c:pt idx="1353" formatCode="0.00%">
                  <c:v>-8.8997979460472165E-2</c:v>
                </c:pt>
                <c:pt idx="1354" formatCode="0.00%">
                  <c:v>-8.4508552605774612E-2</c:v>
                </c:pt>
                <c:pt idx="1355" formatCode="0.00%">
                  <c:v>-7.3240723274224262E-2</c:v>
                </c:pt>
                <c:pt idx="1356" formatCode="0.00%">
                  <c:v>-5.4978488956353044E-2</c:v>
                </c:pt>
                <c:pt idx="1357" formatCode="0.00%">
                  <c:v>-2.9340303287260117E-2</c:v>
                </c:pt>
                <c:pt idx="1358" formatCode="0.00%">
                  <c:v>-2.1737084705421017E-3</c:v>
                </c:pt>
                <c:pt idx="1359" formatCode="0.00%">
                  <c:v>3.1871748132595856E-2</c:v>
                </c:pt>
                <c:pt idx="1360" formatCode="0.00%">
                  <c:v>5.0889665670025064E-2</c:v>
                </c:pt>
                <c:pt idx="1361" formatCode="0.00%">
                  <c:v>5.4101432321752352E-2</c:v>
                </c:pt>
                <c:pt idx="1362" formatCode="0.00%">
                  <c:v>4.1417007956455754E-2</c:v>
                </c:pt>
                <c:pt idx="1363" formatCode="0.00%">
                  <c:v>1.3437561059289171E-2</c:v>
                </c:pt>
                <c:pt idx="1364" formatCode="0.00%">
                  <c:v>-2.8590088593281715E-2</c:v>
                </c:pt>
                <c:pt idx="1365" formatCode="0.00%">
                  <c:v>-6.3688658636765205E-2</c:v>
                </c:pt>
                <c:pt idx="1366" formatCode="0.00%">
                  <c:v>-8.9147777763469827E-2</c:v>
                </c:pt>
                <c:pt idx="1367" formatCode="0.00%">
                  <c:v>-9.9049273231337498E-2</c:v>
                </c:pt>
                <c:pt idx="1368" formatCode="0.00%">
                  <c:v>-9.3901103233063665E-2</c:v>
                </c:pt>
                <c:pt idx="1369" formatCode="0.00%">
                  <c:v>-7.3426306603380564E-2</c:v>
                </c:pt>
                <c:pt idx="1370" formatCode="0.00%">
                  <c:v>-4.3054785335501E-2</c:v>
                </c:pt>
                <c:pt idx="1371" formatCode="0.00%">
                  <c:v>-1.7258505475774566E-3</c:v>
                </c:pt>
                <c:pt idx="1372" formatCode="0.00%">
                  <c:v>3.2343756171682614E-2</c:v>
                </c:pt>
                <c:pt idx="1373" formatCode="0.00%">
                  <c:v>5.6981839371488263E-2</c:v>
                </c:pt>
                <c:pt idx="1374" formatCode="0.00%">
                  <c:v>7.0414236590952139E-2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log'!$R$2:$R$1500</c:f>
              <c:numCache>
                <c:formatCode>General</c:formatCode>
                <c:ptCount val="14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  <c:pt idx="735" formatCode="0.00%">
                  <c:v>-0.1712158808933002</c:v>
                </c:pt>
                <c:pt idx="736" formatCode="0.00%">
                  <c:v>-0.18177189409368633</c:v>
                </c:pt>
                <c:pt idx="737" formatCode="0.00%">
                  <c:v>-0.15400843881856541</c:v>
                </c:pt>
                <c:pt idx="738" formatCode="0.00%">
                  <c:v>-0.15904168922577155</c:v>
                </c:pt>
                <c:pt idx="739" formatCode="0.00%">
                  <c:v>-0.14863619609288303</c:v>
                </c:pt>
                <c:pt idx="740" formatCode="0.00%">
                  <c:v>-0.13778007908114609</c:v>
                </c:pt>
                <c:pt idx="741" formatCode="0.00%">
                  <c:v>-0.12644341801385683</c:v>
                </c:pt>
                <c:pt idx="742" formatCode="0.00%">
                  <c:v>-0.10598802395209583</c:v>
                </c:pt>
                <c:pt idx="743" formatCode="0.00%">
                  <c:v>-8.3385189794648373E-2</c:v>
                </c:pt>
                <c:pt idx="744" formatCode="0.00%">
                  <c:v>-8.3541147132169535E-2</c:v>
                </c:pt>
                <c:pt idx="745" formatCode="0.00%">
                  <c:v>-6.9048768710767705E-2</c:v>
                </c:pt>
                <c:pt idx="746" formatCode="0.00%">
                  <c:v>-6.5483277410971596E-2</c:v>
                </c:pt>
                <c:pt idx="747" formatCode="0.00%">
                  <c:v>-6.1855107277385413E-2</c:v>
                </c:pt>
                <c:pt idx="748" formatCode="0.00%">
                  <c:v>-5.8162590879048293E-2</c:v>
                </c:pt>
                <c:pt idx="749" formatCode="0.00%">
                  <c:v>-4.688546550569328E-2</c:v>
                </c:pt>
                <c:pt idx="750" formatCode="0.00%">
                  <c:v>-2.7381760579313297E-2</c:v>
                </c:pt>
                <c:pt idx="751" formatCode="0.00%">
                  <c:v>-1.882086167797814E-2</c:v>
                </c:pt>
                <c:pt idx="752" formatCode="0.00%">
                  <c:v>4.1493775933609811E-3</c:v>
                </c:pt>
                <c:pt idx="753" formatCode="0.00%">
                  <c:v>1.7651146629579451E-2</c:v>
                </c:pt>
                <c:pt idx="754" formatCode="0.00%">
                  <c:v>3.1284916201088198E-2</c:v>
                </c:pt>
                <c:pt idx="755" formatCode="0.00%">
                  <c:v>4.5052631578924807E-2</c:v>
                </c:pt>
                <c:pt idx="756" formatCode="0.00%">
                  <c:v>5.5235418130693326E-2</c:v>
                </c:pt>
                <c:pt idx="757" formatCode="0.00%">
                  <c:v>5.6770590972541779E-2</c:v>
                </c:pt>
                <c:pt idx="758" formatCode="0.00%">
                  <c:v>6.0087820660927438E-2</c:v>
                </c:pt>
                <c:pt idx="759" formatCode="0.00%">
                  <c:v>6.336088154269981E-2</c:v>
                </c:pt>
                <c:pt idx="760" formatCode="0.00%">
                  <c:v>6.4599836110357245E-2</c:v>
                </c:pt>
                <c:pt idx="761" formatCode="0.00%">
                  <c:v>6.5817984832077681E-2</c:v>
                </c:pt>
                <c:pt idx="762" formatCode="0.00%">
                  <c:v>6.7015847434877429E-2</c:v>
                </c:pt>
                <c:pt idx="763" formatCode="0.00%">
                  <c:v>6.8193926478439471E-2</c:v>
                </c:pt>
                <c:pt idx="764" formatCode="0.00%">
                  <c:v>6.9352708058124213E-2</c:v>
                </c:pt>
                <c:pt idx="765" formatCode="0.00%">
                  <c:v>6.8817673134218493E-2</c:v>
                </c:pt>
                <c:pt idx="766" formatCode="0.00%">
                  <c:v>6.8293033966604799E-2</c:v>
                </c:pt>
                <c:pt idx="767" formatCode="0.00%">
                  <c:v>6.7778490485348231E-2</c:v>
                </c:pt>
                <c:pt idx="768" formatCode="0.00%">
                  <c:v>6.7273754059006263E-2</c:v>
                </c:pt>
                <c:pt idx="769" formatCode="0.00%">
                  <c:v>6.677854695474883E-2</c:v>
                </c:pt>
                <c:pt idx="770" formatCode="0.00%">
                  <c:v>6.6292601828749298E-2</c:v>
                </c:pt>
                <c:pt idx="771" formatCode="0.00%">
                  <c:v>6.5815661244915669E-2</c:v>
                </c:pt>
                <c:pt idx="772" formatCode="0.00%">
                  <c:v>6.5202610824037111E-2</c:v>
                </c:pt>
                <c:pt idx="773" formatCode="0.00%">
                  <c:v>6.4600875715733475E-2</c:v>
                </c:pt>
                <c:pt idx="774" formatCode="0.00%">
                  <c:v>8.9305143445397972E-2</c:v>
                </c:pt>
                <c:pt idx="775" formatCode="0.00%">
                  <c:v>0.11363773817744804</c:v>
                </c:pt>
                <c:pt idx="776" formatCode="0.00%">
                  <c:v>0.13760880344639603</c:v>
                </c:pt>
                <c:pt idx="777" formatCode="0.00%">
                  <c:v>0.16122812187340307</c:v>
                </c:pt>
                <c:pt idx="778" formatCode="0.00%">
                  <c:v>0.18450513108598088</c:v>
                </c:pt>
                <c:pt idx="779" formatCode="0.00%">
                  <c:v>0.20744893880206416</c:v>
                </c:pt>
                <c:pt idx="780" formatCode="0.00%">
                  <c:v>0.23006833712984065</c:v>
                </c:pt>
                <c:pt idx="781" formatCode="0.00%">
                  <c:v>0.21731224002519012</c:v>
                </c:pt>
                <c:pt idx="782" formatCode="0.00%">
                  <c:v>0.20528820574362805</c:v>
                </c:pt>
                <c:pt idx="783" formatCode="0.00%">
                  <c:v>0.19393308064062054</c:v>
                </c:pt>
                <c:pt idx="784" formatCode="0.00%">
                  <c:v>0.18319077384206772</c:v>
                </c:pt>
                <c:pt idx="785" formatCode="0.00%">
                  <c:v>0.1730112967681936</c:v>
                </c:pt>
                <c:pt idx="786" formatCode="0.00%">
                  <c:v>0.16334995524732188</c:v>
                </c:pt>
                <c:pt idx="787" formatCode="0.00%">
                  <c:v>0.15416666666666656</c:v>
                </c:pt>
                <c:pt idx="788" formatCode="0.00%">
                  <c:v>0.12997119566632342</c:v>
                </c:pt>
                <c:pt idx="789" formatCode="0.00%">
                  <c:v>0.10676292079132033</c:v>
                </c:pt>
                <c:pt idx="790" formatCode="0.00%">
                  <c:v>8.4482615840898001E-2</c:v>
                </c:pt>
                <c:pt idx="791" formatCode="0.00%">
                  <c:v>6.3075699410058528E-2</c:v>
                </c:pt>
                <c:pt idx="792" formatCode="0.00%">
                  <c:v>4.2491788312084111E-2</c:v>
                </c:pt>
                <c:pt idx="793" formatCode="0.00%">
                  <c:v>2.2684301552637454E-2</c:v>
                </c:pt>
                <c:pt idx="794" formatCode="0.00%">
                  <c:v>3.6101083032491488E-3</c:v>
                </c:pt>
                <c:pt idx="795" formatCode="0.00%">
                  <c:v>5.8201488287815017E-2</c:v>
                </c:pt>
                <c:pt idx="796" formatCode="0.00%">
                  <c:v>0.11286600378378631</c:v>
                </c:pt>
                <c:pt idx="797" formatCode="0.00%">
                  <c:v>0.16760378474491655</c:v>
                </c:pt>
                <c:pt idx="798" formatCode="0.00%">
                  <c:v>0.22241496128332239</c:v>
                </c:pt>
                <c:pt idx="799" formatCode="0.00%">
                  <c:v>0.27729966366981107</c:v>
                </c:pt>
                <c:pt idx="800" formatCode="0.00%">
                  <c:v>0.33225802233423973</c:v>
                </c:pt>
                <c:pt idx="801" formatCode="0.00%">
                  <c:v>0.38729016786570747</c:v>
                </c:pt>
                <c:pt idx="802" formatCode="0.00%">
                  <c:v>0.31017214791651093</c:v>
                </c:pt>
                <c:pt idx="803" formatCode="0.00%">
                  <c:v>0.24054454371076206</c:v>
                </c:pt>
                <c:pt idx="804" formatCode="0.00%">
                  <c:v>0.17736824798215634</c:v>
                </c:pt>
                <c:pt idx="805" formatCode="0.00%">
                  <c:v>0.11978785550469384</c:v>
                </c:pt>
                <c:pt idx="806" formatCode="0.00%">
                  <c:v>6.7092785885346284E-2</c:v>
                </c:pt>
                <c:pt idx="807" formatCode="0.00%">
                  <c:v>1.8687878617904552E-2</c:v>
                </c:pt>
                <c:pt idx="808" formatCode="0.00%">
                  <c:v>-2.5929127052722545E-2</c:v>
                </c:pt>
                <c:pt idx="809" formatCode="0.00%">
                  <c:v>3.8581548253028064E-2</c:v>
                </c:pt>
                <c:pt idx="810" formatCode="0.00%">
                  <c:v>0.10390386343041613</c:v>
                </c:pt>
                <c:pt idx="811" formatCode="0.00%">
                  <c:v>0.17004834272710023</c:v>
                </c:pt>
                <c:pt idx="812" formatCode="0.00%">
                  <c:v>0.23702567411452091</c:v>
                </c:pt>
                <c:pt idx="813" formatCode="0.00%">
                  <c:v>0.30484671239768257</c:v>
                </c:pt>
                <c:pt idx="814" formatCode="0.00%">
                  <c:v>0.37352248239563135</c:v>
                </c:pt>
                <c:pt idx="815" formatCode="0.00%">
                  <c:v>0.44306418219461707</c:v>
                </c:pt>
                <c:pt idx="816" formatCode="0.00%">
                  <c:v>0.3765956303500011</c:v>
                </c:pt>
                <c:pt idx="817" formatCode="0.00%">
                  <c:v>0.31715670928824236</c:v>
                </c:pt>
                <c:pt idx="818" formatCode="0.00%">
                  <c:v>0.26368491675288541</c:v>
                </c:pt>
                <c:pt idx="819" formatCode="0.00%">
                  <c:v>0.2153216080978706</c:v>
                </c:pt>
                <c:pt idx="820" formatCode="0.00%">
                  <c:v>0.171365342525994</c:v>
                </c:pt>
                <c:pt idx="821" formatCode="0.00%">
                  <c:v>0.13523635616951113</c:v>
                </c:pt>
                <c:pt idx="822" formatCode="0.00%">
                  <c:v>0.10211946354990653</c:v>
                </c:pt>
                <c:pt idx="823" formatCode="0.00%">
                  <c:v>0.104921852518439</c:v>
                </c:pt>
                <c:pt idx="824" formatCode="0.00%">
                  <c:v>0.10766863144779282</c:v>
                </c:pt>
                <c:pt idx="825" formatCode="0.00%">
                  <c:v>0.11036164181441444</c:v>
                </c:pt>
                <c:pt idx="826" formatCode="0.00%">
                  <c:v>0.11300264483735112</c:v>
                </c:pt>
                <c:pt idx="827" formatCode="0.00%">
                  <c:v>0.11559332580347137</c:v>
                </c:pt>
                <c:pt idx="828" formatCode="0.00%">
                  <c:v>0.11419666138062712</c:v>
                </c:pt>
                <c:pt idx="829" formatCode="0.00%">
                  <c:v>0.11283837805246777</c:v>
                </c:pt>
                <c:pt idx="830" formatCode="0.00%">
                  <c:v>0.12698319541303205</c:v>
                </c:pt>
                <c:pt idx="831" formatCode="0.00%">
                  <c:v>0.14062029950905508</c:v>
                </c:pt>
                <c:pt idx="832" formatCode="0.00%">
                  <c:v>0.15377019132031</c:v>
                </c:pt>
                <c:pt idx="833" formatCode="0.00%">
                  <c:v>0.16645230315488546</c:v>
                </c:pt>
                <c:pt idx="834" formatCode="0.00%">
                  <c:v>0.17868506731991363</c:v>
                </c:pt>
                <c:pt idx="835" formatCode="0.00%">
                  <c:v>0.19048597956461832</c:v>
                </c:pt>
                <c:pt idx="836" formatCode="0.00%">
                  <c:v>0.20187165775401072</c:v>
                </c:pt>
                <c:pt idx="837" formatCode="0.00%">
                  <c:v>0.17316415544754471</c:v>
                </c:pt>
                <c:pt idx="838" formatCode="0.00%">
                  <c:v>0.14591207954230456</c:v>
                </c:pt>
                <c:pt idx="839" formatCode="0.00%">
                  <c:v>0.1199993010744882</c:v>
                </c:pt>
                <c:pt idx="840" formatCode="0.00%">
                  <c:v>9.5321701166963591E-2</c:v>
                </c:pt>
                <c:pt idx="841" formatCode="0.00%">
                  <c:v>7.1785657488622867E-2</c:v>
                </c:pt>
                <c:pt idx="842" formatCode="0.00%">
                  <c:v>4.9306753974536432E-2</c:v>
                </c:pt>
                <c:pt idx="843" formatCode="0.00%">
                  <c:v>2.7808676307007785E-2</c:v>
                </c:pt>
                <c:pt idx="844" formatCode="0.00%">
                  <c:v>6.1132977613240769E-3</c:v>
                </c:pt>
                <c:pt idx="845" formatCode="0.00%">
                  <c:v>-1.547238002182183E-2</c:v>
                </c:pt>
                <c:pt idx="846" formatCode="0.00%">
                  <c:v>-3.6956189946283247E-2</c:v>
                </c:pt>
                <c:pt idx="847" formatCode="0.00%">
                  <c:v>-5.8345798735851218E-2</c:v>
                </c:pt>
                <c:pt idx="848" formatCode="0.00%">
                  <c:v>-7.9648717397102109E-2</c:v>
                </c:pt>
                <c:pt idx="849" formatCode="0.00%">
                  <c:v>-0.10087231124525731</c:v>
                </c:pt>
                <c:pt idx="850" formatCode="0.00%">
                  <c:v>-0.12202380952380953</c:v>
                </c:pt>
                <c:pt idx="851" formatCode="0.00%">
                  <c:v>-0.15781631220976866</c:v>
                </c:pt>
                <c:pt idx="852" formatCode="0.00%">
                  <c:v>-0.19472587535690189</c:v>
                </c:pt>
                <c:pt idx="853" formatCode="0.00%">
                  <c:v>-0.23283178839605034</c:v>
                </c:pt>
                <c:pt idx="854" formatCode="0.00%">
                  <c:v>-0.27222054546854713</c:v>
                </c:pt>
                <c:pt idx="855" formatCode="0.00%">
                  <c:v>-0.31298669000967727</c:v>
                </c:pt>
                <c:pt idx="856" formatCode="0.00%">
                  <c:v>-0.35523378085461776</c:v>
                </c:pt>
                <c:pt idx="857" formatCode="0.00%">
                  <c:v>-0.39907550077041598</c:v>
                </c:pt>
                <c:pt idx="858" formatCode="0.00%">
                  <c:v>-0.40954715219420768</c:v>
                </c:pt>
                <c:pt idx="859" formatCode="0.00%">
                  <c:v>-0.42136645962732411</c:v>
                </c:pt>
                <c:pt idx="860" formatCode="0.00%">
                  <c:v>-0.43481147105681495</c:v>
                </c:pt>
                <c:pt idx="861" formatCode="0.00%">
                  <c:v>-0.45024237239804388</c:v>
                </c:pt>
                <c:pt idx="862" formatCode="0.00%">
                  <c:v>-0.4681342364531792</c:v>
                </c:pt>
                <c:pt idx="863" formatCode="0.00%">
                  <c:v>-0.48912679826026173</c:v>
                </c:pt>
                <c:pt idx="864" formatCode="0.00%">
                  <c:v>-0.51410256410256405</c:v>
                </c:pt>
                <c:pt idx="865" formatCode="0.00%">
                  <c:v>-0.50630559399091013</c:v>
                </c:pt>
                <c:pt idx="866" formatCode="0.00%">
                  <c:v>-0.49716616573637817</c:v>
                </c:pt>
                <c:pt idx="867" formatCode="0.00%">
                  <c:v>-0.48630490956073869</c:v>
                </c:pt>
                <c:pt idx="868" formatCode="0.00%">
                  <c:v>-0.47318464730292542</c:v>
                </c:pt>
                <c:pt idx="869" formatCode="0.00%">
                  <c:v>-0.45701881331406591</c:v>
                </c:pt>
                <c:pt idx="870" formatCode="0.00%">
                  <c:v>-0.4366077275704433</c:v>
                </c:pt>
                <c:pt idx="871" formatCode="0.00%">
                  <c:v>-0.41002638522427437</c:v>
                </c:pt>
                <c:pt idx="872" formatCode="0.00%">
                  <c:v>-0.37331106449160434</c:v>
                </c:pt>
                <c:pt idx="873" formatCode="0.00%">
                  <c:v>-0.33172454870458501</c:v>
                </c:pt>
                <c:pt idx="874" formatCode="0.00%">
                  <c:v>-0.28422835788876188</c:v>
                </c:pt>
                <c:pt idx="875" formatCode="0.00%">
                  <c:v>-0.22946624149348038</c:v>
                </c:pt>
                <c:pt idx="876" formatCode="0.00%">
                  <c:v>-0.16563256445924113</c:v>
                </c:pt>
                <c:pt idx="877" formatCode="0.00%">
                  <c:v>-9.0269371170136781E-2</c:v>
                </c:pt>
                <c:pt idx="878" formatCode="0.00%">
                  <c:v>5.7440940102182481E-5</c:v>
                </c:pt>
                <c:pt idx="879" formatCode="0.00%">
                  <c:v>-3.3402344986688259E-4</c:v>
                </c:pt>
                <c:pt idx="880" formatCode="0.00%">
                  <c:v>-7.2549356235596107E-4</c:v>
                </c:pt>
                <c:pt idx="881" formatCode="0.00%">
                  <c:v>-1.1169707730666056E-3</c:v>
                </c:pt>
                <c:pt idx="882" formatCode="0.00%">
                  <c:v>-1.5084564609298967E-3</c:v>
                </c:pt>
                <c:pt idx="883" formatCode="0.00%">
                  <c:v>-1.8999520079970855E-3</c:v>
                </c:pt>
                <c:pt idx="884" formatCode="0.00%">
                  <c:v>-2.2914587996425428E-3</c:v>
                </c:pt>
                <c:pt idx="885" formatCode="0.00%">
                  <c:v>-2.6829782241680755E-3</c:v>
                </c:pt>
                <c:pt idx="886" formatCode="0.00%">
                  <c:v>-2.436588630251979E-3</c:v>
                </c:pt>
                <c:pt idx="887" formatCode="0.00%">
                  <c:v>-2.1900284754209354E-3</c:v>
                </c:pt>
                <c:pt idx="888" formatCode="0.00%">
                  <c:v>-1.9432967192763995E-3</c:v>
                </c:pt>
                <c:pt idx="889" formatCode="0.00%">
                  <c:v>-1.6963923166096739E-3</c:v>
                </c:pt>
                <c:pt idx="890" formatCode="0.00%">
                  <c:v>-1.449314217426334E-3</c:v>
                </c:pt>
                <c:pt idx="891" formatCode="0.00%">
                  <c:v>-1.2020613669441182E-3</c:v>
                </c:pt>
                <c:pt idx="892" formatCode="0.00%">
                  <c:v>-9.5463270533013844E-4</c:v>
                </c:pt>
                <c:pt idx="893" formatCode="0.00%">
                  <c:v>4.8100179859087433E-2</c:v>
                </c:pt>
                <c:pt idx="894" formatCode="0.00%">
                  <c:v>9.7431931177881514E-2</c:v>
                </c:pt>
                <c:pt idx="895" formatCode="0.00%">
                  <c:v>0.14704203274663841</c:v>
                </c:pt>
                <c:pt idx="896" formatCode="0.00%">
                  <c:v>0.19693190354992929</c:v>
                </c:pt>
                <c:pt idx="897" formatCode="0.00%">
                  <c:v>0.2471029701049563</c:v>
                </c:pt>
                <c:pt idx="898" formatCode="0.00%">
                  <c:v>0.29755666650644108</c:v>
                </c:pt>
                <c:pt idx="899" formatCode="0.00%">
                  <c:v>0.34829443447037711</c:v>
                </c:pt>
                <c:pt idx="900" formatCode="0.00%">
                  <c:v>0.26007922165331943</c:v>
                </c:pt>
                <c:pt idx="901" formatCode="0.00%">
                  <c:v>0.17944165003319457</c:v>
                </c:pt>
                <c:pt idx="902" formatCode="0.00%">
                  <c:v>0.10546098529325687</c:v>
                </c:pt>
                <c:pt idx="903" formatCode="0.00%">
                  <c:v>3.7359785777700827E-2</c:v>
                </c:pt>
                <c:pt idx="904" formatCode="0.00%">
                  <c:v>-2.552292889109431E-2</c:v>
                </c:pt>
                <c:pt idx="905" formatCode="0.00%">
                  <c:v>-8.3752697855879688E-2</c:v>
                </c:pt>
                <c:pt idx="906" formatCode="0.00%">
                  <c:v>-0.13781624500665779</c:v>
                </c:pt>
                <c:pt idx="907" formatCode="0.00%">
                  <c:v>-0.12362047825320732</c:v>
                </c:pt>
                <c:pt idx="908" formatCode="0.00%">
                  <c:v>-0.10883817496910386</c:v>
                </c:pt>
                <c:pt idx="909" formatCode="0.00%">
                  <c:v>-9.3432233047163082E-2</c:v>
                </c:pt>
                <c:pt idx="910" formatCode="0.00%">
                  <c:v>-7.7362353724684918E-2</c:v>
                </c:pt>
                <c:pt idx="911" formatCode="0.00%">
                  <c:v>-6.0584689731760566E-2</c:v>
                </c:pt>
                <c:pt idx="912" formatCode="0.00%">
                  <c:v>-4.3051445919761178E-2</c:v>
                </c:pt>
                <c:pt idx="913" formatCode="0.00%">
                  <c:v>-2.4710424710424728E-2</c:v>
                </c:pt>
                <c:pt idx="914" formatCode="0.00%">
                  <c:v>-2.6237642956570606E-2</c:v>
                </c:pt>
                <c:pt idx="915" formatCode="0.00%">
                  <c:v>-2.7775541857256947E-2</c:v>
                </c:pt>
                <c:pt idx="916" formatCode="0.00%">
                  <c:v>-2.9324239850225364E-2</c:v>
                </c:pt>
                <c:pt idx="917" formatCode="0.00%">
                  <c:v>-3.0883857130113546E-2</c:v>
                </c:pt>
                <c:pt idx="918" formatCode="0.00%">
                  <c:v>-3.2454515680995111E-2</c:v>
                </c:pt>
                <c:pt idx="919" formatCode="0.00%">
                  <c:v>-3.4036339310034136E-2</c:v>
                </c:pt>
                <c:pt idx="920" formatCode="0.00%">
                  <c:v>-3.5629453681710221E-2</c:v>
                </c:pt>
                <c:pt idx="921" formatCode="0.00%">
                  <c:v>-3.4904379281561537E-2</c:v>
                </c:pt>
                <c:pt idx="922" formatCode="0.00%">
                  <c:v>-3.4171130011455775E-2</c:v>
                </c:pt>
                <c:pt idx="923" formatCode="0.00%">
                  <c:v>-3.3429577413189859E-2</c:v>
                </c:pt>
                <c:pt idx="924" formatCode="0.00%">
                  <c:v>-3.2679590321550878E-2</c:v>
                </c:pt>
                <c:pt idx="925" formatCode="0.00%">
                  <c:v>-3.1921034792747327E-2</c:v>
                </c:pt>
                <c:pt idx="926" formatCode="0.00%">
                  <c:v>-3.1153774030278858E-2</c:v>
                </c:pt>
                <c:pt idx="927" formatCode="0.00%">
                  <c:v>-3.037766830870281E-2</c:v>
                </c:pt>
                <c:pt idx="928" formatCode="0.00%">
                  <c:v>-3.0745670868178809E-2</c:v>
                </c:pt>
                <c:pt idx="929" formatCode="0.00%">
                  <c:v>-3.1116895409363465E-2</c:v>
                </c:pt>
                <c:pt idx="930" formatCode="0.00%">
                  <c:v>-3.1491384432550173E-2</c:v>
                </c:pt>
                <c:pt idx="931" formatCode="0.00%">
                  <c:v>-3.1869181188813545E-2</c:v>
                </c:pt>
                <c:pt idx="932" formatCode="0.00%">
                  <c:v>-3.2250329696661084E-2</c:v>
                </c:pt>
                <c:pt idx="933" formatCode="0.00%">
                  <c:v>-3.2634874759130517E-2</c:v>
                </c:pt>
                <c:pt idx="934" formatCode="0.00%">
                  <c:v>-3.3022861981371721E-2</c:v>
                </c:pt>
                <c:pt idx="935" formatCode="0.00%">
                  <c:v>-1.5418469428805759E-2</c:v>
                </c:pt>
                <c:pt idx="936" formatCode="0.00%">
                  <c:v>2.3554922959905245E-3</c:v>
                </c:pt>
                <c:pt idx="937" formatCode="0.00%">
                  <c:v>2.0301457733448158E-2</c:v>
                </c:pt>
                <c:pt idx="938" formatCode="0.00%">
                  <c:v>3.8421908247956882E-2</c:v>
                </c:pt>
                <c:pt idx="939" formatCode="0.00%">
                  <c:v>5.6719373158840458E-2</c:v>
                </c:pt>
                <c:pt idx="940" formatCode="0.00%">
                  <c:v>7.5196430904685529E-2</c:v>
                </c:pt>
                <c:pt idx="941" formatCode="0.00%">
                  <c:v>9.3855710241322887E-2</c:v>
                </c:pt>
                <c:pt idx="942" formatCode="0.00%">
                  <c:v>9.2627839593964367E-2</c:v>
                </c:pt>
                <c:pt idx="943" formatCode="0.00%">
                  <c:v>9.1431851443172452E-2</c:v>
                </c:pt>
                <c:pt idx="944" formatCode="0.00%">
                  <c:v>9.0266519933153377E-2</c:v>
                </c:pt>
                <c:pt idx="945" formatCode="0.00%">
                  <c:v>8.9130681256965216E-2</c:v>
                </c:pt>
                <c:pt idx="946" formatCode="0.00%">
                  <c:v>8.8023229779909951E-2</c:v>
                </c:pt>
                <c:pt idx="947" formatCode="0.00%">
                  <c:v>8.6943114449557157E-2</c:v>
                </c:pt>
                <c:pt idx="948" formatCode="0.00%">
                  <c:v>8.5889335468712025E-2</c:v>
                </c:pt>
                <c:pt idx="949" formatCode="0.00%">
                  <c:v>8.486094120859522E-2</c:v>
                </c:pt>
                <c:pt idx="950" formatCode="0.00%">
                  <c:v>8.3857025342516822E-2</c:v>
                </c:pt>
                <c:pt idx="951" formatCode="0.00%">
                  <c:v>8.2876724181946804E-2</c:v>
                </c:pt>
                <c:pt idx="952" formatCode="0.00%">
                  <c:v>8.1919214198186818E-2</c:v>
                </c:pt>
                <c:pt idx="953" formatCode="0.00%">
                  <c:v>8.0983709715015451E-2</c:v>
                </c:pt>
                <c:pt idx="954" formatCode="0.00%">
                  <c:v>8.0069460758570798E-2</c:v>
                </c:pt>
                <c:pt idx="955" formatCode="0.00%">
                  <c:v>7.9175751052214416E-2</c:v>
                </c:pt>
                <c:pt idx="956" formatCode="0.00%">
                  <c:v>7.830189614499683E-2</c:v>
                </c:pt>
                <c:pt idx="957" formatCode="0.00%">
                  <c:v>7.7447241663357147E-2</c:v>
                </c:pt>
                <c:pt idx="958" formatCode="0.00%">
                  <c:v>7.661116167700377E-2</c:v>
                </c:pt>
                <c:pt idx="959" formatCode="0.00%">
                  <c:v>7.5793057170228773E-2</c:v>
                </c:pt>
                <c:pt idx="960" formatCode="0.00%">
                  <c:v>7.4992354610494028E-2</c:v>
                </c:pt>
                <c:pt idx="961" formatCode="0.00%">
                  <c:v>7.4208504607607306E-2</c:v>
                </c:pt>
                <c:pt idx="962" formatCode="0.00%">
                  <c:v>7.3440980656679811E-2</c:v>
                </c:pt>
                <c:pt idx="963" formatCode="0.00%">
                  <c:v>7.2689277958728038E-2</c:v>
                </c:pt>
                <c:pt idx="964" formatCode="0.00%">
                  <c:v>7.1952912313585582E-2</c:v>
                </c:pt>
                <c:pt idx="965" formatCode="0.00%">
                  <c:v>7.1231419079773373E-2</c:v>
                </c:pt>
                <c:pt idx="966" formatCode="0.00%">
                  <c:v>7.0524352196751128E-2</c:v>
                </c:pt>
                <c:pt idx="967" formatCode="0.00%">
                  <c:v>6.9831283265399113E-2</c:v>
                </c:pt>
                <c:pt idx="968" formatCode="0.00%">
                  <c:v>6.9151800682434983E-2</c:v>
                </c:pt>
                <c:pt idx="969" formatCode="0.00%">
                  <c:v>6.8485508825299135E-2</c:v>
                </c:pt>
                <c:pt idx="970" formatCode="0.00%">
                  <c:v>0.1588298665927681</c:v>
                </c:pt>
                <c:pt idx="971" formatCode="0.00%">
                  <c:v>0.24755832700441349</c:v>
                </c:pt>
                <c:pt idx="972" formatCode="0.00%">
                  <c:v>0.33471671703338002</c:v>
                </c:pt>
                <c:pt idx="973" formatCode="0.00%">
                  <c:v>0.42034915100122738</c:v>
                </c:pt>
                <c:pt idx="974" formatCode="0.00%">
                  <c:v>0.50449810984919141</c:v>
                </c:pt>
                <c:pt idx="975" formatCode="0.00%">
                  <c:v>0.58720451604670099</c:v>
                </c:pt>
                <c:pt idx="976" formatCode="0.00%">
                  <c:v>0.66850780441499302</c:v>
                </c:pt>
                <c:pt idx="977" formatCode="0.00%">
                  <c:v>0.6283782679427754</c:v>
                </c:pt>
                <c:pt idx="978" formatCode="0.00%">
                  <c:v>0.59464673618057784</c:v>
                </c:pt>
                <c:pt idx="979" formatCode="0.00%">
                  <c:v>0.56589996109404184</c:v>
                </c:pt>
                <c:pt idx="980" formatCode="0.00%">
                  <c:v>0.5411123803756539</c:v>
                </c:pt>
                <c:pt idx="981" formatCode="0.00%">
                  <c:v>0.51952171069353459</c:v>
                </c:pt>
                <c:pt idx="982" formatCode="0.00%">
                  <c:v>0.500549557735807</c:v>
                </c:pt>
                <c:pt idx="983" formatCode="0.00%">
                  <c:v>0.48374911967884082</c:v>
                </c:pt>
                <c:pt idx="984" formatCode="0.00%">
                  <c:v>0.4529429859893197</c:v>
                </c:pt>
                <c:pt idx="985" formatCode="0.00%">
                  <c:v>0.42582881677303086</c:v>
                </c:pt>
                <c:pt idx="986" formatCode="0.00%">
                  <c:v>0.40178047683695906</c:v>
                </c:pt>
                <c:pt idx="987" formatCode="0.00%">
                  <c:v>0.38030584033618253</c:v>
                </c:pt>
                <c:pt idx="988" formatCode="0.00%">
                  <c:v>0.36101275976335789</c:v>
                </c:pt>
                <c:pt idx="989" formatCode="0.00%">
                  <c:v>0.34358490410109521</c:v>
                </c:pt>
                <c:pt idx="990" formatCode="0.00%">
                  <c:v>0.32776428096572063</c:v>
                </c:pt>
                <c:pt idx="991" formatCode="0.00%">
                  <c:v>0.30003142679908601</c:v>
                </c:pt>
                <c:pt idx="992" formatCode="0.00%">
                  <c:v>0.27469451270706124</c:v>
                </c:pt>
                <c:pt idx="993" formatCode="0.00%">
                  <c:v>0.25146365469593834</c:v>
                </c:pt>
                <c:pt idx="994" formatCode="0.00%">
                  <c:v>0.23009393476272844</c:v>
                </c:pt>
                <c:pt idx="995" formatCode="0.00%">
                  <c:v>0.21037700765563394</c:v>
                </c:pt>
                <c:pt idx="996" formatCode="0.00%">
                  <c:v>0.19213451997071562</c:v>
                </c:pt>
                <c:pt idx="997" formatCode="0.00%">
                  <c:v>0.17521290088784203</c:v>
                </c:pt>
                <c:pt idx="998" formatCode="0.00%">
                  <c:v>0.13036507753138138</c:v>
                </c:pt>
                <c:pt idx="999" formatCode="0.00%">
                  <c:v>8.7543781341150373E-2</c:v>
                </c:pt>
                <c:pt idx="1000" formatCode="0.00%">
                  <c:v>4.6618562767519078E-2</c:v>
                </c:pt>
                <c:pt idx="1001" formatCode="0.00%">
                  <c:v>7.4699205358146337E-3</c:v>
                </c:pt>
                <c:pt idx="1002" formatCode="0.00%">
                  <c:v>-3.0011823288033423E-2</c:v>
                </c:pt>
                <c:pt idx="1003" formatCode="0.00%">
                  <c:v>-6.5927512320645865E-2</c:v>
                </c:pt>
                <c:pt idx="1004" formatCode="0.00%">
                  <c:v>-0.10037002775208137</c:v>
                </c:pt>
                <c:pt idx="1005" formatCode="0.00%">
                  <c:v>-0.10688774180093363</c:v>
                </c:pt>
                <c:pt idx="1006" formatCode="0.00%">
                  <c:v>-0.1135978835978908</c:v>
                </c:pt>
                <c:pt idx="1007" formatCode="0.00%">
                  <c:v>-0.12050910262608028</c:v>
                </c:pt>
                <c:pt idx="1008" formatCode="0.00%">
                  <c:v>-0.12763057463746297</c:v>
                </c:pt>
                <c:pt idx="1009" formatCode="0.00%">
                  <c:v>-0.13497204229643178</c:v>
                </c:pt>
                <c:pt idx="1010" formatCode="0.00%">
                  <c:v>-0.14254385964913963</c:v>
                </c:pt>
                <c:pt idx="1011" formatCode="0.00%">
                  <c:v>-0.14488921532623478</c:v>
                </c:pt>
                <c:pt idx="1012" formatCode="0.00%">
                  <c:v>-0.14248183948691495</c:v>
                </c:pt>
                <c:pt idx="1013" formatCode="0.00%">
                  <c:v>-0.13996640260592608</c:v>
                </c:pt>
                <c:pt idx="1014" formatCode="0.00%">
                  <c:v>-0.13733546175384959</c:v>
                </c:pt>
                <c:pt idx="1015" formatCode="0.00%">
                  <c:v>-0.13458087440963118</c:v>
                </c:pt>
                <c:pt idx="1016" formatCode="0.00%">
                  <c:v>-0.13169371428570464</c:v>
                </c:pt>
                <c:pt idx="1017" formatCode="0.00%">
                  <c:v>-0.12866417469998037</c:v>
                </c:pt>
                <c:pt idx="1018" formatCode="0.00%">
                  <c:v>-0.13499584848397939</c:v>
                </c:pt>
                <c:pt idx="1019" formatCode="0.00%">
                  <c:v>-0.14156916523210905</c:v>
                </c:pt>
                <c:pt idx="1020" formatCode="0.00%">
                  <c:v>-0.14839822719295714</c:v>
                </c:pt>
                <c:pt idx="1021" formatCode="0.00%">
                  <c:v>-0.15549825572576903</c:v>
                </c:pt>
                <c:pt idx="1022" formatCode="0.00%">
                  <c:v>-0.16288570455881668</c:v>
                </c:pt>
                <c:pt idx="1023" formatCode="0.00%">
                  <c:v>-0.1705783870865859</c:v>
                </c:pt>
                <c:pt idx="1024" formatCode="0.00%">
                  <c:v>-0.17859561977873106</c:v>
                </c:pt>
                <c:pt idx="1025" formatCode="0.00%">
                  <c:v>-0.18327154772937904</c:v>
                </c:pt>
                <c:pt idx="1026" formatCode="0.00%">
                  <c:v>-0.19185275823391157</c:v>
                </c:pt>
                <c:pt idx="1027" formatCode="0.00%">
                  <c:v>-0.20090813831645227</c:v>
                </c:pt>
                <c:pt idx="1028" formatCode="0.00%">
                  <c:v>-0.21047810625381447</c:v>
                </c:pt>
                <c:pt idx="1029" formatCode="0.00%">
                  <c:v>-0.22060780834072979</c:v>
                </c:pt>
                <c:pt idx="1030" formatCode="0.00%">
                  <c:v>-0.23134783105457479</c:v>
                </c:pt>
                <c:pt idx="1031" formatCode="0.00%">
                  <c:v>-0.24275504594361452</c:v>
                </c:pt>
                <c:pt idx="1032" formatCode="0.00%">
                  <c:v>-0.25489361702127655</c:v>
                </c:pt>
                <c:pt idx="1033" formatCode="0.00%">
                  <c:v>-0.26452589741972021</c:v>
                </c:pt>
                <c:pt idx="1034" formatCode="0.00%">
                  <c:v>-0.27491476527668535</c:v>
                </c:pt>
                <c:pt idx="1035" formatCode="0.00%">
                  <c:v>-0.28615300621033157</c:v>
                </c:pt>
                <c:pt idx="1036" formatCode="0.00%">
                  <c:v>-0.29834922442009471</c:v>
                </c:pt>
                <c:pt idx="1037" formatCode="0.00%">
                  <c:v>-0.31163136380527645</c:v>
                </c:pt>
                <c:pt idx="1038" formatCode="0.00%">
                  <c:v>-0.32615121344118569</c:v>
                </c:pt>
                <c:pt idx="1039" formatCode="0.00%">
                  <c:v>-0.3420902341519132</c:v>
                </c:pt>
                <c:pt idx="1040" formatCode="0.00%">
                  <c:v>-0.31966603762795887</c:v>
                </c:pt>
                <c:pt idx="1041" formatCode="0.00%">
                  <c:v>-0.2948126714290078</c:v>
                </c:pt>
                <c:pt idx="1042" formatCode="0.00%">
                  <c:v>-0.26711281070747084</c:v>
                </c:pt>
                <c:pt idx="1043" formatCode="0.00%">
                  <c:v>-0.23604773011526792</c:v>
                </c:pt>
                <c:pt idx="1044" formatCode="0.00%">
                  <c:v>-0.20096451450371489</c:v>
                </c:pt>
                <c:pt idx="1045" formatCode="0.00%">
                  <c:v>-0.16102966639734062</c:v>
                </c:pt>
                <c:pt idx="1046" formatCode="0.00%">
                  <c:v>-0.11516203703703709</c:v>
                </c:pt>
                <c:pt idx="1047" formatCode="0.00%">
                  <c:v>-0.10330335378666455</c:v>
                </c:pt>
                <c:pt idx="1048" formatCode="0.00%">
                  <c:v>-9.1041203624542155E-2</c:v>
                </c:pt>
                <c:pt idx="1049" formatCode="0.00%">
                  <c:v>-7.8354639533858461E-2</c:v>
                </c:pt>
                <c:pt idx="1050" formatCode="0.00%">
                  <c:v>-6.5221238938050652E-2</c:v>
                </c:pt>
                <c:pt idx="1051" formatCode="0.00%">
                  <c:v>-5.1616971444006565E-2</c:v>
                </c:pt>
                <c:pt idx="1052" formatCode="0.00%">
                  <c:v>-3.7516052100519115E-2</c:v>
                </c:pt>
                <c:pt idx="1053" formatCode="0.00%">
                  <c:v>-2.2890778286461688E-2</c:v>
                </c:pt>
                <c:pt idx="1054" formatCode="0.00%">
                  <c:v>-2.2215973003385514E-2</c:v>
                </c:pt>
                <c:pt idx="1055" formatCode="0.00%">
                  <c:v>-2.1536725289215908E-2</c:v>
                </c:pt>
                <c:pt idx="1056" formatCode="0.00%">
                  <c:v>-2.0852991130434928E-2</c:v>
                </c:pt>
                <c:pt idx="1057" formatCode="0.00%">
                  <c:v>-2.0164725930177596E-2</c:v>
                </c:pt>
                <c:pt idx="1058" formatCode="0.00%">
                  <c:v>-1.9471884498535541E-2</c:v>
                </c:pt>
                <c:pt idx="1059" formatCode="0.00%">
                  <c:v>-1.8774421042666356E-2</c:v>
                </c:pt>
                <c:pt idx="1060" formatCode="0.00%">
                  <c:v>-1.8072289156626509E-2</c:v>
                </c:pt>
                <c:pt idx="1061" formatCode="0.00%">
                  <c:v>-7.8046306878376548E-4</c:v>
                </c:pt>
                <c:pt idx="1062" formatCode="0.00%">
                  <c:v>1.6605628977429232E-2</c:v>
                </c:pt>
                <c:pt idx="1063" formatCode="0.00%">
                  <c:v>3.4086723894485971E-2</c:v>
                </c:pt>
                <c:pt idx="1064" formatCode="0.00%">
                  <c:v>5.1663566284636975E-2</c:v>
                </c:pt>
                <c:pt idx="1065" formatCode="0.00%">
                  <c:v>6.9336908540533315E-2</c:v>
                </c:pt>
                <c:pt idx="1066" formatCode="0.00%">
                  <c:v>8.710751094723479E-2</c:v>
                </c:pt>
                <c:pt idx="1067" formatCode="0.00%">
                  <c:v>0.10497614178595782</c:v>
                </c:pt>
                <c:pt idx="1068" formatCode="0.00%">
                  <c:v>0.1249323839958012</c:v>
                </c:pt>
                <c:pt idx="1069" formatCode="0.00%">
                  <c:v>0.14431531940016384</c:v>
                </c:pt>
                <c:pt idx="1070" formatCode="0.00%">
                  <c:v>0.16314936422119186</c:v>
                </c:pt>
                <c:pt idx="1071" formatCode="0.00%">
                  <c:v>0.18145756766421717</c:v>
                </c:pt>
                <c:pt idx="1072" formatCode="0.00%">
                  <c:v>0.19926170626780415</c:v>
                </c:pt>
                <c:pt idx="1073" formatCode="0.00%">
                  <c:v>0.21658237054623553</c:v>
                </c:pt>
                <c:pt idx="1074" formatCode="0.00%">
                  <c:v>0.23343904464827925</c:v>
                </c:pt>
                <c:pt idx="1075" formatCode="0.00%">
                  <c:v>0.20872461629909611</c:v>
                </c:pt>
                <c:pt idx="1076" formatCode="0.00%">
                  <c:v>0.1855391591709068</c:v>
                </c:pt>
                <c:pt idx="1077" formatCode="0.00%">
                  <c:v>0.16374443171340136</c:v>
                </c:pt>
                <c:pt idx="1078" formatCode="0.00%">
                  <c:v>0.1432183704282064</c:v>
                </c:pt>
                <c:pt idx="1079" formatCode="0.00%">
                  <c:v>0.12385279054531062</c:v>
                </c:pt>
                <c:pt idx="1080" formatCode="0.00%">
                  <c:v>0.10555146801308246</c:v>
                </c:pt>
                <c:pt idx="1081" formatCode="0.00%">
                  <c:v>8.822853101116257E-2</c:v>
                </c:pt>
                <c:pt idx="1082" formatCode="0.00%">
                  <c:v>8.6607461381519757E-2</c:v>
                </c:pt>
                <c:pt idx="1083" formatCode="0.00%">
                  <c:v>8.5035784981815965E-2</c:v>
                </c:pt>
                <c:pt idx="1084" formatCode="0.00%">
                  <c:v>8.3511697922485473E-2</c:v>
                </c:pt>
                <c:pt idx="1085" formatCode="0.00%">
                  <c:v>8.203348338281935E-2</c:v>
                </c:pt>
                <c:pt idx="1086" formatCode="0.00%">
                  <c:v>8.0599506420554246E-2</c:v>
                </c:pt>
                <c:pt idx="1087" formatCode="0.00%">
                  <c:v>7.9208209148505349E-2</c:v>
                </c:pt>
                <c:pt idx="1088" formatCode="0.00%">
                  <c:v>7.7858106248019032E-2</c:v>
                </c:pt>
                <c:pt idx="1089" formatCode="0.00%">
                  <c:v>7.2595042730523973E-2</c:v>
                </c:pt>
                <c:pt idx="1090" formatCode="0.00%">
                  <c:v>6.7443371739501323E-2</c:v>
                </c:pt>
                <c:pt idx="1091" formatCode="0.00%">
                  <c:v>6.2399607984608085E-2</c:v>
                </c:pt>
                <c:pt idx="1092" formatCode="0.00%">
                  <c:v>5.7460410074690715E-2</c:v>
                </c:pt>
                <c:pt idx="1093" formatCode="0.00%">
                  <c:v>5.2622573167198095E-2</c:v>
                </c:pt>
                <c:pt idx="1094" formatCode="0.00%">
                  <c:v>4.7883022063412106E-2</c:v>
                </c:pt>
                <c:pt idx="1095" formatCode="0.00%">
                  <c:v>4.3238804718592094E-2</c:v>
                </c:pt>
                <c:pt idx="1096" formatCode="0.00%">
                  <c:v>4.3310936905818442E-2</c:v>
                </c:pt>
                <c:pt idx="1097" formatCode="0.00%">
                  <c:v>4.3390685433058129E-2</c:v>
                </c:pt>
                <c:pt idx="1098" formatCode="0.00%">
                  <c:v>4.3477913782923983E-2</c:v>
                </c:pt>
                <c:pt idx="1099" formatCode="0.00%">
                  <c:v>4.357248853372031E-2</c:v>
                </c:pt>
                <c:pt idx="1100" formatCode="0.00%">
                  <c:v>4.3674279272161387E-2</c:v>
                </c:pt>
                <c:pt idx="1101" formatCode="0.00%">
                  <c:v>4.3783158509171693E-2</c:v>
                </c:pt>
                <c:pt idx="1102" formatCode="0.00%">
                  <c:v>4.3899001598584952E-2</c:v>
                </c:pt>
                <c:pt idx="1103" formatCode="0.00%">
                  <c:v>3.2754207526014101E-2</c:v>
                </c:pt>
                <c:pt idx="1104" formatCode="0.00%">
                  <c:v>2.1722773443558996E-2</c:v>
                </c:pt>
                <c:pt idx="1105" formatCode="0.00%">
                  <c:v>1.0803015432935492E-2</c:v>
                </c:pt>
                <c:pt idx="1106" formatCode="0.00%">
                  <c:v>-6.7173855907709523E-6</c:v>
                </c:pt>
                <c:pt idx="1107" formatCode="0.00%">
                  <c:v>-1.0708043658773203E-2</c:v>
                </c:pt>
                <c:pt idx="1108" formatCode="0.00%">
                  <c:v>-2.1302550582364077E-2</c:v>
                </c:pt>
                <c:pt idx="1109" formatCode="0.00%">
                  <c:v>-3.1791794660536277E-2</c:v>
                </c:pt>
                <c:pt idx="1110" formatCode="0.00%">
                  <c:v>-3.201164610525653E-2</c:v>
                </c:pt>
                <c:pt idx="1111" formatCode="0.00%">
                  <c:v>-3.223387910691411E-2</c:v>
                </c:pt>
                <c:pt idx="1112" formatCode="0.00%">
                  <c:v>-3.2458533838421344E-2</c:v>
                </c:pt>
                <c:pt idx="1113" formatCode="0.00%">
                  <c:v>-3.2685651376797353E-2</c:v>
                </c:pt>
                <c:pt idx="1114" formatCode="0.00%">
                  <c:v>-3.2915273728650885E-2</c:v>
                </c:pt>
                <c:pt idx="1115" formatCode="0.00%">
                  <c:v>-4.488101485683238E-2</c:v>
                </c:pt>
                <c:pt idx="1116" formatCode="0.00%">
                  <c:v>-5.6949032252546328E-2</c:v>
                </c:pt>
                <c:pt idx="1117" formatCode="0.00%">
                  <c:v>-6.9121183743145798E-2</c:v>
                </c:pt>
                <c:pt idx="1118" formatCode="0.00%">
                  <c:v>-8.1399369891952511E-2</c:v>
                </c:pt>
                <c:pt idx="1119" formatCode="0.00%">
                  <c:v>-9.378553524480393E-2</c:v>
                </c:pt>
                <c:pt idx="1120" formatCode="0.00%">
                  <c:v>-0.10628166962013419</c:v>
                </c:pt>
                <c:pt idx="1121" formatCode="0.00%">
                  <c:v>-0.11888980944495298</c:v>
                </c:pt>
                <c:pt idx="1122" formatCode="0.00%">
                  <c:v>-0.12094395280239811</c:v>
                </c:pt>
                <c:pt idx="1123" formatCode="0.00%">
                  <c:v>-0.1230703259005036</c:v>
                </c:pt>
                <c:pt idx="1124" formatCode="0.00%">
                  <c:v>-0.11807071147968073</c:v>
                </c:pt>
                <c:pt idx="1125" formatCode="0.00%">
                  <c:v>-0.11288888888886595</c:v>
                </c:pt>
                <c:pt idx="1126" formatCode="0.00%">
                  <c:v>-0.10751471253957545</c:v>
                </c:pt>
                <c:pt idx="1127" formatCode="0.00%">
                  <c:v>-0.10193726937265757</c:v>
                </c:pt>
                <c:pt idx="1128" formatCode="0.00%">
                  <c:v>-9.6144804889466307E-2</c:v>
                </c:pt>
                <c:pt idx="1129" formatCode="0.00%">
                  <c:v>-9.012464046016011E-2</c:v>
                </c:pt>
                <c:pt idx="1130" formatCode="0.00%">
                  <c:v>-8.306845965770171E-2</c:v>
                </c:pt>
                <c:pt idx="1131" formatCode="0.00%">
                  <c:v>-8.3271467458549853E-2</c:v>
                </c:pt>
                <c:pt idx="1132" formatCode="0.00%">
                  <c:v>-8.3479458917835703E-2</c:v>
                </c:pt>
                <c:pt idx="1133" formatCode="0.00%">
                  <c:v>-8.3692619832614779E-2</c:v>
                </c:pt>
                <c:pt idx="1134" formatCode="0.00%">
                  <c:v>-8.3911145351823313E-2</c:v>
                </c:pt>
                <c:pt idx="1135" formatCode="0.00%">
                  <c:v>-8.4135240572171699E-2</c:v>
                </c:pt>
                <c:pt idx="1136" formatCode="0.00%">
                  <c:v>-8.4365121180189684E-2</c:v>
                </c:pt>
                <c:pt idx="1137" formatCode="0.00%">
                  <c:v>-8.5394307046196882E-2</c:v>
                </c:pt>
                <c:pt idx="1138" formatCode="0.00%">
                  <c:v>-8.7827545649118544E-2</c:v>
                </c:pt>
                <c:pt idx="1139" formatCode="0.00%">
                  <c:v>-9.0321635999797922E-2</c:v>
                </c:pt>
                <c:pt idx="1140" formatCode="0.00%">
                  <c:v>-9.2878889723614799E-2</c:v>
                </c:pt>
                <c:pt idx="1141" formatCode="0.00%">
                  <c:v>-9.5501737032330114E-2</c:v>
                </c:pt>
                <c:pt idx="1142" formatCode="0.00%">
                  <c:v>-9.8192734427300699E-2</c:v>
                </c:pt>
                <c:pt idx="1143" formatCode="0.00%">
                  <c:v>-0.10095457301095889</c:v>
                </c:pt>
                <c:pt idx="1144" formatCode="0.00%">
                  <c:v>-0.10379008746355689</c:v>
                </c:pt>
                <c:pt idx="1145" formatCode="0.00%">
                  <c:v>-9.7490112979352728E-2</c:v>
                </c:pt>
                <c:pt idx="1146" formatCode="0.00%">
                  <c:v>-9.0997162307357327E-2</c:v>
                </c:pt>
                <c:pt idx="1147" formatCode="0.00%">
                  <c:v>-8.4302251984168297E-2</c:v>
                </c:pt>
                <c:pt idx="1148" formatCode="0.00%">
                  <c:v>-7.7395832157841848E-2</c:v>
                </c:pt>
                <c:pt idx="1149" formatCode="0.00%">
                  <c:v>-7.026774123606927E-2</c:v>
                </c:pt>
                <c:pt idx="1150" formatCode="0.00%">
                  <c:v>-6.2907156105636242E-2</c:v>
                </c:pt>
                <c:pt idx="1151" formatCode="0.00%">
                  <c:v>-5.5302537410540031E-2</c:v>
                </c:pt>
                <c:pt idx="1152" formatCode="0.00%">
                  <c:v>-5.0245320334987076E-2</c:v>
                </c:pt>
                <c:pt idx="1153" formatCode="0.00%">
                  <c:v>-4.5107365492622287E-2</c:v>
                </c:pt>
                <c:pt idx="1154" formatCode="0.00%">
                  <c:v>-3.9886720226936512E-2</c:v>
                </c:pt>
                <c:pt idx="1155" formatCode="0.00%">
                  <c:v>-3.4581368402128665E-2</c:v>
                </c:pt>
                <c:pt idx="1156" formatCode="0.00%">
                  <c:v>-2.9189227802296491E-2</c:v>
                </c:pt>
                <c:pt idx="1157" formatCode="0.00%">
                  <c:v>-2.3708147401937052E-2</c:v>
                </c:pt>
                <c:pt idx="1158" formatCode="0.00%">
                  <c:v>-1.8135904499647748E-2</c:v>
                </c:pt>
                <c:pt idx="1159" formatCode="0.00%">
                  <c:v>-1.818301384287202E-2</c:v>
                </c:pt>
                <c:pt idx="1160" formatCode="0.00%">
                  <c:v>-1.8230368563436183E-2</c:v>
                </c:pt>
                <c:pt idx="1161" formatCode="0.00%">
                  <c:v>-1.8277970583483127E-2</c:v>
                </c:pt>
                <c:pt idx="1162" formatCode="0.00%">
                  <c:v>-1.8325821845283863E-2</c:v>
                </c:pt>
                <c:pt idx="1163" formatCode="0.00%">
                  <c:v>-1.8373924311502643E-2</c:v>
                </c:pt>
                <c:pt idx="1164" formatCode="0.00%">
                  <c:v>-1.8422279965444099E-2</c:v>
                </c:pt>
                <c:pt idx="1165" formatCode="0.00%">
                  <c:v>-1.8470890811406848E-2</c:v>
                </c:pt>
                <c:pt idx="1166" formatCode="0.00%">
                  <c:v>-1.8519758874839809E-2</c:v>
                </c:pt>
                <c:pt idx="1167" formatCode="0.00%">
                  <c:v>-1.8568886202724344E-2</c:v>
                </c:pt>
                <c:pt idx="1168" formatCode="0.00%">
                  <c:v>-1.8618274863758E-2</c:v>
                </c:pt>
                <c:pt idx="1169" formatCode="0.00%">
                  <c:v>-1.8667926948767843E-2</c:v>
                </c:pt>
                <c:pt idx="1170" formatCode="0.00%">
                  <c:v>-1.8717844570923181E-2</c:v>
                </c:pt>
                <c:pt idx="1171" formatCode="0.00%">
                  <c:v>-1.8768029866056746E-2</c:v>
                </c:pt>
                <c:pt idx="1172" formatCode="0.00%">
                  <c:v>-1.8818484992656481E-2</c:v>
                </c:pt>
                <c:pt idx="1173" formatCode="0.00%">
                  <c:v>-1.7879687446491266E-2</c:v>
                </c:pt>
                <c:pt idx="1174" formatCode="0.00%">
                  <c:v>-1.6935814971712926E-2</c:v>
                </c:pt>
                <c:pt idx="1175" formatCode="0.00%">
                  <c:v>-1.5986826305991353E-2</c:v>
                </c:pt>
                <c:pt idx="1176" formatCode="0.00%">
                  <c:v>-1.5032679738315902E-2</c:v>
                </c:pt>
                <c:pt idx="1177" formatCode="0.00%">
                  <c:v>-1.4073333103134078E-2</c:v>
                </c:pt>
                <c:pt idx="1178" formatCode="0.00%">
                  <c:v>-1.310874377395066E-2</c:v>
                </c:pt>
                <c:pt idx="1179" formatCode="0.00%">
                  <c:v>-1.2138868657497692E-2</c:v>
                </c:pt>
                <c:pt idx="1180" formatCode="0.00%">
                  <c:v>-1.2159955529341127E-2</c:v>
                </c:pt>
                <c:pt idx="1181" formatCode="0.00%">
                  <c:v>-1.2181115790263264E-2</c:v>
                </c:pt>
                <c:pt idx="1182" formatCode="0.00%">
                  <c:v>-1.2202349823973391E-2</c:v>
                </c:pt>
                <c:pt idx="1183" formatCode="0.00%">
                  <c:v>-1.2223658017030625E-2</c:v>
                </c:pt>
                <c:pt idx="1184" formatCode="0.00%">
                  <c:v>-1.2245040758528947E-2</c:v>
                </c:pt>
                <c:pt idx="1185" formatCode="0.00%">
                  <c:v>-1.2266498440459905E-2</c:v>
                </c:pt>
                <c:pt idx="1186" formatCode="0.00%">
                  <c:v>-1.2288031457396986E-2</c:v>
                </c:pt>
                <c:pt idx="1187" formatCode="0.00%">
                  <c:v>-1.2309640206859984E-2</c:v>
                </c:pt>
                <c:pt idx="1188" formatCode="0.00%">
                  <c:v>-1.2331325088998479E-2</c:v>
                </c:pt>
                <c:pt idx="1189" formatCode="0.00%">
                  <c:v>-1.2353086506958433E-2</c:v>
                </c:pt>
                <c:pt idx="1190" formatCode="0.00%">
                  <c:v>-1.2374924866564663E-2</c:v>
                </c:pt>
                <c:pt idx="1191" formatCode="0.00%">
                  <c:v>-1.2396840576688883E-2</c:v>
                </c:pt>
                <c:pt idx="1192" formatCode="0.00%">
                  <c:v>-1.241883404893207E-2</c:v>
                </c:pt>
                <c:pt idx="1193" formatCode="0.00%">
                  <c:v>-1.2440905697993943E-2</c:v>
                </c:pt>
                <c:pt idx="1194" formatCode="0.00%">
                  <c:v>-1.246305594135444E-2</c:v>
                </c:pt>
                <c:pt idx="1195" formatCode="0.00%">
                  <c:v>-1.2485285199645646E-2</c:v>
                </c:pt>
                <c:pt idx="1196" formatCode="0.00%">
                  <c:v>-1.2507593896332159E-2</c:v>
                </c:pt>
                <c:pt idx="1197" formatCode="0.00%">
                  <c:v>-1.2529982458084454E-2</c:v>
                </c:pt>
                <c:pt idx="1198" formatCode="0.00%">
                  <c:v>-1.2552451314459256E-2</c:v>
                </c:pt>
                <c:pt idx="1199" formatCode="0.00%">
                  <c:v>-1.2575000898274569E-2</c:v>
                </c:pt>
                <c:pt idx="1200" formatCode="0.00%">
                  <c:v>-1.2597631645289264E-2</c:v>
                </c:pt>
                <c:pt idx="1201" formatCode="0.00%">
                  <c:v>-1.2620343994579786E-2</c:v>
                </c:pt>
                <c:pt idx="1202" formatCode="0.00%">
                  <c:v>-1.2643138388219399E-2</c:v>
                </c:pt>
                <c:pt idx="1203" formatCode="0.00%">
                  <c:v>-1.2666015271656672E-2</c:v>
                </c:pt>
                <c:pt idx="1204" formatCode="0.00%">
                  <c:v>-1.2688975093393839E-2</c:v>
                </c:pt>
                <c:pt idx="1205" formatCode="0.00%">
                  <c:v>-1.2712018305367834E-2</c:v>
                </c:pt>
                <c:pt idx="1206" formatCode="0.00%">
                  <c:v>-1.2735145362649636E-2</c:v>
                </c:pt>
                <c:pt idx="1207" formatCode="0.00%">
                  <c:v>-1.2758356723715836E-2</c:v>
                </c:pt>
                <c:pt idx="1208" formatCode="0.00%">
                  <c:v>-1.2781652850370806E-2</c:v>
                </c:pt>
                <c:pt idx="1209" formatCode="0.00%">
                  <c:v>-1.2805034207796551E-2</c:v>
                </c:pt>
                <c:pt idx="1210" formatCode="0.00%">
                  <c:v>-1.2828501264586345E-2</c:v>
                </c:pt>
                <c:pt idx="1211" formatCode="0.00%">
                  <c:v>-1.2852054492773712E-2</c:v>
                </c:pt>
                <c:pt idx="1212" formatCode="0.00%">
                  <c:v>-1.2875694367866508E-2</c:v>
                </c:pt>
                <c:pt idx="1213" formatCode="0.00%">
                  <c:v>-1.2899421368853803E-2</c:v>
                </c:pt>
                <c:pt idx="1214" formatCode="0.00%">
                  <c:v>-1.2923235978352432E-2</c:v>
                </c:pt>
                <c:pt idx="1215" formatCode="0.00%">
                  <c:v>-1.294713868239239E-2</c:v>
                </c:pt>
                <c:pt idx="1216" formatCode="0.00%">
                  <c:v>-1.2971129970786199E-2</c:v>
                </c:pt>
                <c:pt idx="1217" formatCode="0.00%">
                  <c:v>-1.2995210336803176E-2</c:v>
                </c:pt>
                <c:pt idx="1218" formatCode="0.00%">
                  <c:v>-1.3019380277563108E-2</c:v>
                </c:pt>
                <c:pt idx="1219" formatCode="0.00%">
                  <c:v>-1.304364029371019E-2</c:v>
                </c:pt>
                <c:pt idx="1220" formatCode="0.00%">
                  <c:v>-1.3067990889808256E-2</c:v>
                </c:pt>
                <c:pt idx="1221" formatCode="0.00%">
                  <c:v>-1.309243257401449E-2</c:v>
                </c:pt>
                <c:pt idx="1222" formatCode="0.00%">
                  <c:v>-1.3116965858476992E-2</c:v>
                </c:pt>
                <c:pt idx="1223" formatCode="0.00%">
                  <c:v>-1.3141591259007046E-2</c:v>
                </c:pt>
                <c:pt idx="1224" formatCode="0.00%">
                  <c:v>-1.3166309295480016E-2</c:v>
                </c:pt>
                <c:pt idx="1225" formatCode="0.00%">
                  <c:v>-1.3191120491506503E-2</c:v>
                </c:pt>
                <c:pt idx="1226" formatCode="0.00%">
                  <c:v>-1.3216025374834905E-2</c:v>
                </c:pt>
                <c:pt idx="1227" formatCode="0.00%">
                  <c:v>-1.3241024477022911E-2</c:v>
                </c:pt>
                <c:pt idx="1228" formatCode="0.00%">
                  <c:v>-1.326611833384217E-2</c:v>
                </c:pt>
                <c:pt idx="1229" formatCode="0.00%">
                  <c:v>-1.3291307484948667E-2</c:v>
                </c:pt>
                <c:pt idx="1230" formatCode="0.00%">
                  <c:v>-1.3316592474289957E-2</c:v>
                </c:pt>
                <c:pt idx="1231" formatCode="0.00%">
                  <c:v>-1.3341973849775424E-2</c:v>
                </c:pt>
                <c:pt idx="1232" formatCode="0.00%">
                  <c:v>-1.3367452163685178E-2</c:v>
                </c:pt>
                <c:pt idx="1233" formatCode="0.00%">
                  <c:v>-1.3393027972340099E-2</c:v>
                </c:pt>
                <c:pt idx="1234" formatCode="0.00%">
                  <c:v>-1.3418701836513169E-2</c:v>
                </c:pt>
                <c:pt idx="1235" formatCode="0.00%">
                  <c:v>-1.3444474320629451E-2</c:v>
                </c:pt>
                <c:pt idx="1236" formatCode="0.00%">
                  <c:v>-9.2079436550340787E-3</c:v>
                </c:pt>
                <c:pt idx="1237" formatCode="0.00%">
                  <c:v>-4.9550765429356991E-3</c:v>
                </c:pt>
                <c:pt idx="1238" formatCode="0.00%">
                  <c:v>-6.8577830961458197E-4</c:v>
                </c:pt>
                <c:pt idx="1239" formatCode="0.00%">
                  <c:v>3.600046452717498E-3</c:v>
                </c:pt>
                <c:pt idx="1240" formatCode="0.00%">
                  <c:v>7.9024938918375032E-3</c:v>
                </c:pt>
                <c:pt idx="1241" formatCode="0.00%">
                  <c:v>1.2221660902889786E-2</c:v>
                </c:pt>
                <c:pt idx="1242" formatCode="0.00%">
                  <c:v>1.6557645134985588E-2</c:v>
                </c:pt>
                <c:pt idx="1243" formatCode="0.00%">
                  <c:v>1.6518572469117032E-2</c:v>
                </c:pt>
                <c:pt idx="1244" formatCode="0.00%">
                  <c:v>1.6479683776156273E-2</c:v>
                </c:pt>
                <c:pt idx="1245" formatCode="0.00%">
                  <c:v>1.6440977759806019E-2</c:v>
                </c:pt>
                <c:pt idx="1246" formatCode="0.00%">
                  <c:v>1.6402453135918149E-2</c:v>
                </c:pt>
                <c:pt idx="1247" formatCode="0.00%">
                  <c:v>1.6364108632353602E-2</c:v>
                </c:pt>
                <c:pt idx="1248" formatCode="0.00%">
                  <c:v>1.6325942988839826E-2</c:v>
                </c:pt>
                <c:pt idx="1249" formatCode="0.00%">
                  <c:v>1.6287954956835549E-2</c:v>
                </c:pt>
                <c:pt idx="1250" formatCode="0.00%">
                  <c:v>1.625014329939245E-2</c:v>
                </c:pt>
                <c:pt idx="1251" formatCode="0.00%">
                  <c:v>1.6212506791021486E-2</c:v>
                </c:pt>
                <c:pt idx="1252" formatCode="0.00%">
                  <c:v>1.6175044217561219E-2</c:v>
                </c:pt>
                <c:pt idx="1253" formatCode="0.00%">
                  <c:v>1.6137754376046143E-2</c:v>
                </c:pt>
                <c:pt idx="1254" formatCode="0.00%">
                  <c:v>1.6100636074579011E-2</c:v>
                </c:pt>
                <c:pt idx="1255" formatCode="0.00%">
                  <c:v>1.6063688132203158E-2</c:v>
                </c:pt>
                <c:pt idx="1256" formatCode="0.00%">
                  <c:v>1.6026909378776821E-2</c:v>
                </c:pt>
                <c:pt idx="1257" formatCode="0.00%">
                  <c:v>1.5990298654851021E-2</c:v>
                </c:pt>
                <c:pt idx="1258" formatCode="0.00%">
                  <c:v>1.595385481154632E-2</c:v>
                </c:pt>
                <c:pt idx="1259" formatCode="0.00%">
                  <c:v>1.5917576710433368E-2</c:v>
                </c:pt>
                <c:pt idx="1260" formatCode="0.00%">
                  <c:v>1.5881463223414549E-2</c:v>
                </c:pt>
                <c:pt idx="1261" formatCode="0.00%">
                  <c:v>1.5845513232606079E-2</c:v>
                </c:pt>
                <c:pt idx="1262" formatCode="0.00%">
                  <c:v>1.5809725630223426E-2</c:v>
                </c:pt>
                <c:pt idx="1263" formatCode="0.00%">
                  <c:v>1.5774099318195844E-2</c:v>
                </c:pt>
                <c:pt idx="1264" formatCode="0.00%">
                  <c:v>3.0729842914529737E-2</c:v>
                </c:pt>
                <c:pt idx="1265" formatCode="0.00%">
                  <c:v>4.5621943306884294E-2</c:v>
                </c:pt>
                <c:pt idx="1266" formatCode="0.00%">
                  <c:v>6.0450828440874904E-2</c:v>
                </c:pt>
                <c:pt idx="1267" formatCode="0.00%">
                  <c:v>7.5216922439284906E-2</c:v>
                </c:pt>
                <c:pt idx="1268" formatCode="0.00%">
                  <c:v>8.9920645644635311E-2</c:v>
                </c:pt>
                <c:pt idx="1269" formatCode="0.00%">
                  <c:v>0.10456241466116545</c:v>
                </c:pt>
                <c:pt idx="1270" formatCode="0.00%">
                  <c:v>0.11914264239668815</c:v>
                </c:pt>
                <c:pt idx="1271" formatCode="0.00%">
                  <c:v>0.11717345946392932</c:v>
                </c:pt>
                <c:pt idx="1272" formatCode="0.00%">
                  <c:v>0.11526868718744043</c:v>
                </c:pt>
                <c:pt idx="1273" formatCode="0.00%">
                  <c:v>0.11342521618978751</c:v>
                </c:pt>
                <c:pt idx="1274" formatCode="0.00%">
                  <c:v>0.11164013406126094</c:v>
                </c:pt>
                <c:pt idx="1275" formatCode="0.00%">
                  <c:v>0.10991071000651353</c:v>
                </c:pt>
                <c:pt idx="1276" formatCode="0.00%">
                  <c:v>0.10823438090540827</c:v>
                </c:pt>
                <c:pt idx="1277" formatCode="0.00%">
                  <c:v>0.10660873863810805</c:v>
                </c:pt>
                <c:pt idx="1278" formatCode="0.00%">
                  <c:v>0.10503151854279502</c:v>
                </c:pt>
                <c:pt idx="1279" formatCode="0.00%">
                  <c:v>0.10350058888984348</c:v>
                </c:pt>
                <c:pt idx="1280" formatCode="0.00%">
                  <c:v>0.10201394126915075</c:v>
                </c:pt>
                <c:pt idx="1281" formatCode="0.00%">
                  <c:v>0.10056968179974612</c:v>
                </c:pt>
                <c:pt idx="1282" formatCode="0.00%">
                  <c:v>9.9166023081031396E-2</c:v>
                </c:pt>
                <c:pt idx="1283" formatCode="0.00%">
                  <c:v>9.7801276812864435E-2</c:v>
                </c:pt>
                <c:pt idx="1284" formatCode="0.00%">
                  <c:v>9.6473847021464332E-2</c:v>
                </c:pt>
                <c:pt idx="1285" formatCode="0.00%">
                  <c:v>9.5182223833304658E-2</c:v>
                </c:pt>
                <c:pt idx="1286" formatCode="0.00%">
                  <c:v>9.3924977746164595E-2</c:v>
                </c:pt>
                <c:pt idx="1287" formatCode="0.00%">
                  <c:v>9.2700754351583869E-2</c:v>
                </c:pt>
                <c:pt idx="1288" formatCode="0.00%">
                  <c:v>9.1508269467882153E-2</c:v>
                </c:pt>
                <c:pt idx="1289" formatCode="0.00%">
                  <c:v>9.0346304646638176E-2</c:v>
                </c:pt>
                <c:pt idx="1290" formatCode="0.00%">
                  <c:v>8.9213703020176283E-2</c:v>
                </c:pt>
                <c:pt idx="1291" formatCode="0.00%">
                  <c:v>8.8109365459533961E-2</c:v>
                </c:pt>
                <c:pt idx="1292" formatCode="0.00%">
                  <c:v>8.7032247016828101E-2</c:v>
                </c:pt>
                <c:pt idx="1293" formatCode="0.00%">
                  <c:v>8.598135362732573E-2</c:v>
                </c:pt>
                <c:pt idx="1294" formatCode="0.00%">
                  <c:v>8.495573904956677E-2</c:v>
                </c:pt>
                <c:pt idx="1295" formatCode="0.00%">
                  <c:v>8.3954502023550592E-2</c:v>
                </c:pt>
                <c:pt idx="1296" formatCode="0.00%">
                  <c:v>8.2976783629376216E-2</c:v>
                </c:pt>
                <c:pt idx="1297" formatCode="0.00%">
                  <c:v>8.2021764829674604E-2</c:v>
                </c:pt>
                <c:pt idx="1298" formatCode="0.00%">
                  <c:v>8.1088664181353076E-2</c:v>
                </c:pt>
                <c:pt idx="1299" formatCode="0.00%">
                  <c:v>7.0568275252123502E-2</c:v>
                </c:pt>
                <c:pt idx="1300" formatCode="0.00%">
                  <c:v>6.0284171001348863E-2</c:v>
                </c:pt>
                <c:pt idx="1301" formatCode="0.00%">
                  <c:v>5.0228487960320978E-2</c:v>
                </c:pt>
                <c:pt idx="1302" formatCode="0.00%">
                  <c:v>4.0393707757929054E-2</c:v>
                </c:pt>
                <c:pt idx="1303" formatCode="0.00%">
                  <c:v>3.0772638394570784E-2</c:v>
                </c:pt>
                <c:pt idx="1304" formatCode="0.00%">
                  <c:v>2.1358396722811923E-2</c:v>
                </c:pt>
                <c:pt idx="1305" formatCode="0.00%">
                  <c:v>1.2144392044294072E-2</c:v>
                </c:pt>
                <c:pt idx="1306" formatCode="0.00%">
                  <c:v>1.2127454669331739E-2</c:v>
                </c:pt>
                <c:pt idx="1307" formatCode="0.00%">
                  <c:v>1.2110569859761666E-2</c:v>
                </c:pt>
                <c:pt idx="1308" formatCode="0.00%">
                  <c:v>1.2093737371380975E-2</c:v>
                </c:pt>
                <c:pt idx="1309" formatCode="0.00%">
                  <c:v>1.2076956961413643E-2</c:v>
                </c:pt>
                <c:pt idx="1310" formatCode="0.00%">
                  <c:v>1.206022838865306E-2</c:v>
                </c:pt>
                <c:pt idx="1311" formatCode="0.00%">
                  <c:v>1.2043551413337683E-2</c:v>
                </c:pt>
                <c:pt idx="1312" formatCode="0.00%">
                  <c:v>1.2026925797252064E-2</c:v>
                </c:pt>
                <c:pt idx="1313" formatCode="0.00%">
                  <c:v>3.7741759305888634E-2</c:v>
                </c:pt>
                <c:pt idx="1314" formatCode="0.00%">
                  <c:v>6.3398814660261982E-2</c:v>
                </c:pt>
                <c:pt idx="1315" formatCode="0.00%">
                  <c:v>8.8998370428914342E-2</c:v>
                </c:pt>
                <c:pt idx="1316" formatCode="0.00%">
                  <c:v>0.11454070348311829</c:v>
                </c:pt>
                <c:pt idx="1317" formatCode="0.00%">
                  <c:v>0.14002608900984148</c:v>
                </c:pt>
                <c:pt idx="1318" formatCode="0.00%">
                  <c:v>0.16545480052454931</c:v>
                </c:pt>
                <c:pt idx="1319" formatCode="0.00%">
                  <c:v>0.19082710988395268</c:v>
                </c:pt>
                <c:pt idx="1320" formatCode="0.00%">
                  <c:v>0.18598831007616545</c:v>
                </c:pt>
                <c:pt idx="1321" formatCode="0.00%">
                  <c:v>0.18139381474121863</c:v>
                </c:pt>
                <c:pt idx="1322" formatCode="0.00%">
                  <c:v>0.17702557776439654</c:v>
                </c:pt>
                <c:pt idx="1323" formatCode="0.00%">
                  <c:v>0.17286728767713089</c:v>
                </c:pt>
                <c:pt idx="1324" formatCode="0.00%">
                  <c:v>0.1689041641236646</c:v>
                </c:pt>
                <c:pt idx="1325" formatCode="0.00%">
                  <c:v>0.121077231889547</c:v>
                </c:pt>
                <c:pt idx="1326" formatCode="0.00%">
                  <c:v>7.538447386702618E-2</c:v>
                </c:pt>
                <c:pt idx="1327" formatCode="0.00%">
                  <c:v>3.1685521918713322E-2</c:v>
                </c:pt>
                <c:pt idx="1328" formatCode="0.00%">
                  <c:v>-1.0147946780905914E-2</c:v>
                </c:pt>
                <c:pt idx="1329" formatCode="0.00%">
                  <c:v>-5.0233474654232335E-2</c:v>
                </c:pt>
                <c:pt idx="1330" formatCode="0.00%">
                  <c:v>-8.8678932510632635E-2</c:v>
                </c:pt>
                <c:pt idx="1331" formatCode="0.00%">
                  <c:v>-0.12558349424462012</c:v>
                </c:pt>
                <c:pt idx="1332" formatCode="0.00%">
                  <c:v>-8.8594556827820692E-2</c:v>
                </c:pt>
                <c:pt idx="1333" formatCode="0.00%">
                  <c:v>-5.0186279616034946E-2</c:v>
                </c:pt>
                <c:pt idx="1334" formatCode="0.00%">
                  <c:v>-1.0274566929141971E-2</c:v>
                </c:pt>
                <c:pt idx="1335" formatCode="0.00%">
                  <c:v>3.1231453737044168E-2</c:v>
                </c:pt>
                <c:pt idx="1336" formatCode="0.00%">
                  <c:v>7.4430128381808736E-2</c:v>
                </c:pt>
                <c:pt idx="1337" formatCode="0.00%">
                  <c:v>8.155447074064881E-2</c:v>
                </c:pt>
                <c:pt idx="1338" formatCode="0.00%">
                  <c:v>8.8985495235984535E-2</c:v>
                </c:pt>
                <c:pt idx="1339" formatCode="0.00%">
                  <c:v>4.9232155858005999E-2</c:v>
                </c:pt>
                <c:pt idx="1340" formatCode="0.00%">
                  <c:v>1.123279508696795E-2</c:v>
                </c:pt>
                <c:pt idx="1341" formatCode="0.00%">
                  <c:v>-6.0736729982535098E-2</c:v>
                </c:pt>
                <c:pt idx="1342" formatCode="0.00%">
                  <c:v>-0.12965369662905457</c:v>
                </c:pt>
                <c:pt idx="1343" formatCode="0.00%">
                  <c:v>-0.19570844240096752</c:v>
                </c:pt>
                <c:pt idx="1344" formatCode="0.00%">
                  <c:v>-0.1978993633604571</c:v>
                </c:pt>
                <c:pt idx="1345" formatCode="0.00%">
                  <c:v>-0.20014032595848907</c:v>
                </c:pt>
                <c:pt idx="1346" formatCode="0.00%">
                  <c:v>-0.20243353796795516</c:v>
                </c:pt>
                <c:pt idx="1347" formatCode="0.00%">
                  <c:v>-0.20478133841831214</c:v>
                </c:pt>
                <c:pt idx="1348" formatCode="0.00%">
                  <c:v>-0.1401375117729059</c:v>
                </c:pt>
                <c:pt idx="1349" formatCode="0.00%">
                  <c:v>-0.10907620943393803</c:v>
                </c:pt>
                <c:pt idx="1350" formatCode="0.00%">
                  <c:v>-7.4298674055291669E-2</c:v>
                </c:pt>
                <c:pt idx="1351" formatCode="0.00%">
                  <c:v>-7.747926732453847E-2</c:v>
                </c:pt>
                <c:pt idx="1352" formatCode="0.00%">
                  <c:v>-8.076526441009324E-2</c:v>
                </c:pt>
                <c:pt idx="1353" formatCode="0.00%">
                  <c:v>-8.4162063181506097E-2</c:v>
                </c:pt>
                <c:pt idx="1354" formatCode="0.00%">
                  <c:v>-8.7675436469909829E-2</c:v>
                </c:pt>
                <c:pt idx="1355" formatCode="0.00%">
                  <c:v>-0.13040300194518506</c:v>
                </c:pt>
                <c:pt idx="1356" formatCode="0.00%">
                  <c:v>-8.6989222178862735E-2</c:v>
                </c:pt>
                <c:pt idx="1357" formatCode="0.00%">
                  <c:v>-4.1889621908174135E-2</c:v>
                </c:pt>
                <c:pt idx="1358" formatCode="0.00%">
                  <c:v>4.9968229024945909E-3</c:v>
                </c:pt>
                <c:pt idx="1359" formatCode="0.00%">
                  <c:v>5.377937221232032E-2</c:v>
                </c:pt>
                <c:pt idx="1360" formatCode="0.00%">
                  <c:v>0.10457637865175817</c:v>
                </c:pt>
                <c:pt idx="1361" formatCode="0.00%">
                  <c:v>0.10678938771342938</c:v>
                </c:pt>
                <c:pt idx="1362" formatCode="0.00%">
                  <c:v>9.9799417496866605E-2</c:v>
                </c:pt>
                <c:pt idx="1363" formatCode="0.00%">
                  <c:v>3.7518141594122811E-2</c:v>
                </c:pt>
                <c:pt idx="1364" formatCode="0.00%">
                  <c:v>-2.1203247417464932E-2</c:v>
                </c:pt>
                <c:pt idx="1365" formatCode="0.00%">
                  <c:v>-7.6662386920422598E-2</c:v>
                </c:pt>
                <c:pt idx="1366" formatCode="0.00%">
                  <c:v>-0.12912463430201837</c:v>
                </c:pt>
                <c:pt idx="1367" formatCode="0.00%">
                  <c:v>-0.17882732755694275</c:v>
                </c:pt>
                <c:pt idx="1368" formatCode="0.00%">
                  <c:v>-0.14456057535098132</c:v>
                </c:pt>
                <c:pt idx="1369" formatCode="0.00%">
                  <c:v>-9.320951729090976E-2</c:v>
                </c:pt>
                <c:pt idx="1370" formatCode="0.00%">
                  <c:v>-3.8902332205511092E-2</c:v>
                </c:pt>
                <c:pt idx="1371" formatCode="0.00%">
                  <c:v>1.8625283108932411E-2</c:v>
                </c:pt>
                <c:pt idx="1372" formatCode="0.00%">
                  <c:v>7.9670106771554172E-2</c:v>
                </c:pt>
                <c:pt idx="1373" formatCode="0.00%">
                  <c:v>9.1454837377370701E-2</c:v>
                </c:pt>
                <c:pt idx="1374" formatCode="0.00%">
                  <c:v>0.10401185947146141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log'!$O$2:$O$1500</c:f>
              <c:numCache>
                <c:formatCode>General</c:formatCode>
                <c:ptCount val="14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0.78514240646709299</c:v>
                </c:pt>
                <c:pt idx="733">
                  <c:v>0.79469426314541991</c:v>
                </c:pt>
                <c:pt idx="734">
                  <c:v>0.80778049045718225</c:v>
                </c:pt>
                <c:pt idx="735">
                  <c:v>0.81870670064928186</c:v>
                </c:pt>
                <c:pt idx="736">
                  <c:v>0.82877314627932674</c:v>
                </c:pt>
                <c:pt idx="737">
                  <c:v>0.8378250987972824</c:v>
                </c:pt>
                <c:pt idx="738">
                  <c:v>0.8456906176076987</c:v>
                </c:pt>
                <c:pt idx="739">
                  <c:v>0.854893049365542</c:v>
                </c:pt>
                <c:pt idx="740">
                  <c:v>0.86887324766904184</c:v>
                </c:pt>
                <c:pt idx="741">
                  <c:v>0.87886116467784114</c:v>
                </c:pt>
                <c:pt idx="742">
                  <c:v>0.89171848401663711</c:v>
                </c:pt>
                <c:pt idx="743">
                  <c:v>0.90366917498602783</c:v>
                </c:pt>
                <c:pt idx="744">
                  <c:v>0.91463001470393634</c:v>
                </c:pt>
                <c:pt idx="745">
                  <c:v>0.92451661399102369</c:v>
                </c:pt>
                <c:pt idx="746">
                  <c:v>0.93301021675888174</c:v>
                </c:pt>
                <c:pt idx="747">
                  <c:v>0.94094830057190204</c:v>
                </c:pt>
                <c:pt idx="748">
                  <c:v>0.95016577157466553</c:v>
                </c:pt>
                <c:pt idx="749">
                  <c:v>0.96049541208591227</c:v>
                </c:pt>
                <c:pt idx="750">
                  <c:v>0.97226063368388527</c:v>
                </c:pt>
                <c:pt idx="751">
                  <c:v>0.98549716645210006</c:v>
                </c:pt>
                <c:pt idx="752">
                  <c:v>1.0002466985614979</c:v>
                </c:pt>
                <c:pt idx="753">
                  <c:v>1.0148971242527667</c:v>
                </c:pt>
                <c:pt idx="754">
                  <c:v>1.026999782914674</c:v>
                </c:pt>
                <c:pt idx="755">
                  <c:v>1.0384113558253518</c:v>
                </c:pt>
                <c:pt idx="756">
                  <c:v>1.0469454435798424</c:v>
                </c:pt>
                <c:pt idx="757">
                  <c:v>1.0537128127974058</c:v>
                </c:pt>
                <c:pt idx="758">
                  <c:v>1.0586825228196912</c:v>
                </c:pt>
                <c:pt idx="759">
                  <c:v>1.0618327845859372</c:v>
                </c:pt>
                <c:pt idx="760">
                  <c:v>1.063685844046325</c:v>
                </c:pt>
                <c:pt idx="761">
                  <c:v>1.0654858871029522</c:v>
                </c:pt>
                <c:pt idx="762">
                  <c:v>1.0667349578897702</c:v>
                </c:pt>
                <c:pt idx="763">
                  <c:v>1.0674403857548385</c:v>
                </c:pt>
                <c:pt idx="764">
                  <c:v>1.0678951093008175</c:v>
                </c:pt>
                <c:pt idx="765">
                  <c:v>1.0681033597582736</c:v>
                </c:pt>
                <c:pt idx="766">
                  <c:v>1.0680694219035762</c:v>
                </c:pt>
                <c:pt idx="767">
                  <c:v>1.0677976283517976</c:v>
                </c:pt>
                <c:pt idx="768">
                  <c:v>1.0672923540475872</c:v>
                </c:pt>
                <c:pt idx="769">
                  <c:v>1.0667759044808209</c:v>
                </c:pt>
                <c:pt idx="770">
                  <c:v>1.0662484205351117</c:v>
                </c:pt>
                <c:pt idx="771">
                  <c:v>1.069293044192106</c:v>
                </c:pt>
                <c:pt idx="772">
                  <c:v>1.075808677906289</c:v>
                </c:pt>
                <c:pt idx="773">
                  <c:v>1.0857339665783474</c:v>
                </c:pt>
                <c:pt idx="774">
                  <c:v>1.0990438423879572</c:v>
                </c:pt>
                <c:pt idx="775">
                  <c:v>1.1157469544697074</c:v>
                </c:pt>
                <c:pt idx="776">
                  <c:v>1.1359059131506963</c:v>
                </c:pt>
                <c:pt idx="777">
                  <c:v>1.1595929419106263</c:v>
                </c:pt>
                <c:pt idx="778">
                  <c:v>1.1781450644300144</c:v>
                </c:pt>
                <c:pt idx="779">
                  <c:v>1.1915313620785974</c:v>
                </c:pt>
                <c:pt idx="780">
                  <c:v>1.1997855486272329</c:v>
                </c:pt>
                <c:pt idx="781">
                  <c:v>1.2030012759388351</c:v>
                </c:pt>
                <c:pt idx="782">
                  <c:v>1.2013266830512439</c:v>
                </c:pt>
                <c:pt idx="783">
                  <c:v>1.1949583850504146</c:v>
                </c:pt>
                <c:pt idx="784">
                  <c:v>1.184135089418578</c:v>
                </c:pt>
                <c:pt idx="785">
                  <c:v>1.171607167505488</c:v>
                </c:pt>
                <c:pt idx="786">
                  <c:v>1.157420363536833</c:v>
                </c:pt>
                <c:pt idx="787">
                  <c:v>1.1416310639592997</c:v>
                </c:pt>
                <c:pt idx="788">
                  <c:v>1.1243053196533168</c:v>
                </c:pt>
                <c:pt idx="789">
                  <c:v>1.1055178472184337</c:v>
                </c:pt>
                <c:pt idx="790">
                  <c:v>1.085351015610944</c:v>
                </c:pt>
                <c:pt idx="791">
                  <c:v>1.0638938253591625</c:v>
                </c:pt>
                <c:pt idx="792">
                  <c:v>1.0539669725926364</c:v>
                </c:pt>
                <c:pt idx="793">
                  <c:v>1.0547952952757267</c:v>
                </c:pt>
                <c:pt idx="794">
                  <c:v>1.0659823816125849</c:v>
                </c:pt>
                <c:pt idx="795">
                  <c:v>1.0874641546050146</c:v>
                </c:pt>
                <c:pt idx="796">
                  <c:v>1.1194838424848241</c:v>
                </c:pt>
                <c:pt idx="797">
                  <c:v>1.1625844478725613</c:v>
                </c:pt>
                <c:pt idx="798">
                  <c:v>1.2176165689804705</c:v>
                </c:pt>
                <c:pt idx="799">
                  <c:v>1.2553417623603493</c:v>
                </c:pt>
                <c:pt idx="800">
                  <c:v>1.2749714951077373</c:v>
                </c:pt>
                <c:pt idx="801">
                  <c:v>1.2764892583070302</c:v>
                </c:pt>
                <c:pt idx="802">
                  <c:v>1.2605983947677046</c:v>
                </c:pt>
                <c:pt idx="803">
                  <c:v>1.2286295255617432</c:v>
                </c:pt>
                <c:pt idx="804">
                  <c:v>1.1824188565090876</c:v>
                </c:pt>
                <c:pt idx="805">
                  <c:v>1.1241695333238648</c:v>
                </c:pt>
                <c:pt idx="806">
                  <c:v>1.087474980396208</c:v>
                </c:pt>
                <c:pt idx="807">
                  <c:v>1.0694958787612228</c:v>
                </c:pt>
                <c:pt idx="808">
                  <c:v>1.068543446016833</c:v>
                </c:pt>
                <c:pt idx="809">
                  <c:v>1.0838514192606272</c:v>
                </c:pt>
                <c:pt idx="810">
                  <c:v>1.1154480962575677</c:v>
                </c:pt>
                <c:pt idx="811">
                  <c:v>1.1641031306276037</c:v>
                </c:pt>
                <c:pt idx="812">
                  <c:v>1.2313356970662881</c:v>
                </c:pt>
                <c:pt idx="813">
                  <c:v>1.2819092944356623</c:v>
                </c:pt>
                <c:pt idx="814">
                  <c:v>1.3146656759160815</c:v>
                </c:pt>
                <c:pt idx="815">
                  <c:v>1.3292043449956847</c:v>
                </c:pt>
                <c:pt idx="816">
                  <c:v>1.3258473925691483</c:v>
                </c:pt>
                <c:pt idx="817">
                  <c:v>1.3055642075080864</c:v>
                </c:pt>
                <c:pt idx="818">
                  <c:v>1.2705064691910908</c:v>
                </c:pt>
                <c:pt idx="819">
                  <c:v>1.2225157295871252</c:v>
                </c:pt>
                <c:pt idx="820">
                  <c:v>1.1847185680039312</c:v>
                </c:pt>
                <c:pt idx="821">
                  <c:v>1.1557619602923872</c:v>
                </c:pt>
                <c:pt idx="822">
                  <c:v>1.1346018543928245</c:v>
                </c:pt>
                <c:pt idx="823">
                  <c:v>1.1204360070602535</c:v>
                </c:pt>
                <c:pt idx="824">
                  <c:v>1.1126547327884064</c:v>
                </c:pt>
                <c:pt idx="825">
                  <c:v>1.1096851788192528</c:v>
                </c:pt>
                <c:pt idx="826">
                  <c:v>1.1112205760498277</c:v>
                </c:pt>
                <c:pt idx="827">
                  <c:v>1.1143633708541469</c:v>
                </c:pt>
                <c:pt idx="828">
                  <c:v>1.1190399130466893</c:v>
                </c:pt>
                <c:pt idx="829">
                  <c:v>1.1251873557930792</c:v>
                </c:pt>
                <c:pt idx="830">
                  <c:v>1.1327523082464563</c:v>
                </c:pt>
                <c:pt idx="831">
                  <c:v>1.14168969399428</c:v>
                </c:pt>
                <c:pt idx="832">
                  <c:v>1.1525426343821328</c:v>
                </c:pt>
                <c:pt idx="833">
                  <c:v>1.1652849631631428</c:v>
                </c:pt>
                <c:pt idx="834">
                  <c:v>1.1719896140305461</c:v>
                </c:pt>
                <c:pt idx="835">
                  <c:v>1.1727648332215421</c:v>
                </c:pt>
                <c:pt idx="836">
                  <c:v>1.1677983418259874</c:v>
                </c:pt>
                <c:pt idx="837">
                  <c:v>1.1573487342546189</c:v>
                </c:pt>
                <c:pt idx="838">
                  <c:v>1.1417359931503659</c:v>
                </c:pt>
                <c:pt idx="839">
                  <c:v>1.1213314532872438</c:v>
                </c:pt>
                <c:pt idx="840">
                  <c:v>1.0965475258954573</c:v>
                </c:pt>
                <c:pt idx="841">
                  <c:v>1.0727467030973246</c:v>
                </c:pt>
                <c:pt idx="842">
                  <c:v>1.0497347179244059</c:v>
                </c:pt>
                <c:pt idx="843">
                  <c:v>1.0273352125887734</c:v>
                </c:pt>
                <c:pt idx="844">
                  <c:v>1.0053877002356666</c:v>
                </c:pt>
                <c:pt idx="845">
                  <c:v>0.98374593502167984</c:v>
                </c:pt>
                <c:pt idx="846">
                  <c:v>0.96227662662892144</c:v>
                </c:pt>
                <c:pt idx="847">
                  <c:v>0.94085844702426147</c:v>
                </c:pt>
                <c:pt idx="848">
                  <c:v>0.91725480092136957</c:v>
                </c:pt>
                <c:pt idx="849">
                  <c:v>0.89129368163575773</c:v>
                </c:pt>
                <c:pt idx="850">
                  <c:v>0.86280550443485715</c:v>
                </c:pt>
                <c:pt idx="851">
                  <c:v>0.83162662418501354</c:v>
                </c:pt>
                <c:pt idx="852">
                  <c:v>0.79760372674882285</c:v>
                </c:pt>
                <c:pt idx="853">
                  <c:v>0.76059921883519999</c:v>
                </c:pt>
                <c:pt idx="854">
                  <c:v>0.72049772498965647</c:v>
                </c:pt>
                <c:pt idx="855">
                  <c:v>0.68485866694368702</c:v>
                </c:pt>
                <c:pt idx="856">
                  <c:v>0.65327377132848663</c:v>
                </c:pt>
                <c:pt idx="857">
                  <c:v>0.62537205443989807</c:v>
                </c:pt>
                <c:pt idx="858">
                  <c:v>0.60080618515851969</c:v>
                </c:pt>
                <c:pt idx="859">
                  <c:v>0.5792338714981734</c:v>
                </c:pt>
                <c:pt idx="860">
                  <c:v>0.56028970449151838</c:v>
                </c:pt>
                <c:pt idx="861">
                  <c:v>0.54353868094506042</c:v>
                </c:pt>
                <c:pt idx="862">
                  <c:v>0.52981786321091051</c:v>
                </c:pt>
                <c:pt idx="863">
                  <c:v>0.5192963799968956</c:v>
                </c:pt>
                <c:pt idx="864">
                  <c:v>0.51225764535842366</c:v>
                </c:pt>
                <c:pt idx="865">
                  <c:v>0.50914766612325546</c:v>
                </c:pt>
                <c:pt idx="866">
                  <c:v>0.51065431603237721</c:v>
                </c:pt>
                <c:pt idx="867">
                  <c:v>0.51784300717858611</c:v>
                </c:pt>
                <c:pt idx="868">
                  <c:v>0.53240148272087329</c:v>
                </c:pt>
                <c:pt idx="869">
                  <c:v>0.55085636702891461</c:v>
                </c:pt>
                <c:pt idx="870">
                  <c:v>0.57370107210588295</c:v>
                </c:pt>
                <c:pt idx="871">
                  <c:v>0.6015433881855301</c:v>
                </c:pt>
                <c:pt idx="872">
                  <c:v>0.63512238766996776</c:v>
                </c:pt>
                <c:pt idx="873">
                  <c:v>0.67532160654827855</c:v>
                </c:pt>
                <c:pt idx="874">
                  <c:v>0.7231684858341878</c:v>
                </c:pt>
                <c:pt idx="875">
                  <c:v>0.77979645661096375</c:v>
                </c:pt>
                <c:pt idx="876">
                  <c:v>0.8335911554075669</c:v>
                </c:pt>
                <c:pt idx="877">
                  <c:v>0.88290591542177399</c:v>
                </c:pt>
                <c:pt idx="878">
                  <c:v>0.92595864418249618</c:v>
                </c:pt>
                <c:pt idx="879">
                  <c:v>0.96088308963735791</c:v>
                </c:pt>
                <c:pt idx="880">
                  <c:v>0.98579639634552452</c:v>
                </c:pt>
                <c:pt idx="881">
                  <c:v>0.99888270540896629</c:v>
                </c:pt>
                <c:pt idx="882">
                  <c:v>0.99849121682222886</c:v>
                </c:pt>
                <c:pt idx="883">
                  <c:v>0.99819093255928115</c:v>
                </c:pt>
                <c:pt idx="884">
                  <c:v>0.99798180876494103</c:v>
                </c:pt>
                <c:pt idx="885">
                  <c:v>0.99786382687075148</c:v>
                </c:pt>
                <c:pt idx="886">
                  <c:v>0.99783699360515343</c:v>
                </c:pt>
                <c:pt idx="887">
                  <c:v>0.99790134101550243</c:v>
                </c:pt>
                <c:pt idx="888">
                  <c:v>0.99805692650200573</c:v>
                </c:pt>
                <c:pt idx="889">
                  <c:v>0.99830383286356583</c:v>
                </c:pt>
                <c:pt idx="890">
                  <c:v>1.0053766143823675</c:v>
                </c:pt>
                <c:pt idx="891">
                  <c:v>1.0191380804618952</c:v>
                </c:pt>
                <c:pt idx="892">
                  <c:v>1.0395970684123907</c:v>
                </c:pt>
                <c:pt idx="893">
                  <c:v>1.0668986381856156</c:v>
                </c:pt>
                <c:pt idx="894">
                  <c:v>1.1013198703479601</c:v>
                </c:pt>
                <c:pt idx="895">
                  <c:v>1.1432705144711879</c:v>
                </c:pt>
                <c:pt idx="896">
                  <c:v>1.1932980640365549</c:v>
                </c:pt>
                <c:pt idx="897">
                  <c:v>1.2251148412151895</c:v>
                </c:pt>
                <c:pt idx="898">
                  <c:v>1.237793129643681</c:v>
                </c:pt>
                <c:pt idx="899">
                  <c:v>1.2312811282172988</c:v>
                </c:pt>
                <c:pt idx="900">
                  <c:v>1.2063687406948262</c:v>
                </c:pt>
                <c:pt idx="901">
                  <c:v>1.1645970647576085</c:v>
                </c:pt>
                <c:pt idx="902">
                  <c:v>1.1081231567686749</c:v>
                </c:pt>
                <c:pt idx="903">
                  <c:v>1.0395546602814478</c:v>
                </c:pt>
                <c:pt idx="904">
                  <c:v>0.98700182128426306</c:v>
                </c:pt>
                <c:pt idx="905">
                  <c:v>0.94826429622263386</c:v>
                </c:pt>
                <c:pt idx="906">
                  <c:v>0.92177141306359389</c:v>
                </c:pt>
                <c:pt idx="907">
                  <c:v>0.9064671258311745</c:v>
                </c:pt>
                <c:pt idx="908">
                  <c:v>0.90173438636989645</c:v>
                </c:pt>
                <c:pt idx="909">
                  <c:v>0.90735071486128893</c:v>
                </c:pt>
                <c:pt idx="910">
                  <c:v>0.92347015381593733</c:v>
                </c:pt>
                <c:pt idx="911">
                  <c:v>0.93747590725354935</c:v>
                </c:pt>
                <c:pt idx="912">
                  <c:v>0.94920832685169598</c:v>
                </c:pt>
                <c:pt idx="913">
                  <c:v>0.95851887531128865</c:v>
                </c:pt>
                <c:pt idx="914">
                  <c:v>0.96527243904840021</c:v>
                </c:pt>
                <c:pt idx="915">
                  <c:v>0.96934961646936824</c:v>
                </c:pt>
                <c:pt idx="916">
                  <c:v>0.97064894176314687</c:v>
                </c:pt>
                <c:pt idx="917">
                  <c:v>0.96908900175588164</c:v>
                </c:pt>
                <c:pt idx="918">
                  <c:v>0.96785211255659331</c:v>
                </c:pt>
                <c:pt idx="919">
                  <c:v>0.96693999129977004</c:v>
                </c:pt>
                <c:pt idx="920">
                  <c:v>0.96635470990788941</c:v>
                </c:pt>
                <c:pt idx="921">
                  <c:v>0.96609870419718769</c:v>
                </c:pt>
                <c:pt idx="922">
                  <c:v>0.96617478381676059</c:v>
                </c:pt>
                <c:pt idx="923">
                  <c:v>0.96658614306475121</c:v>
                </c:pt>
                <c:pt idx="924">
                  <c:v>0.96733637262877947</c:v>
                </c:pt>
                <c:pt idx="925">
                  <c:v>0.96793075642307391</c:v>
                </c:pt>
                <c:pt idx="926">
                  <c:v>0.96836743373307854</c:v>
                </c:pt>
                <c:pt idx="927">
                  <c:v>0.96864459512128909</c:v>
                </c:pt>
                <c:pt idx="928">
                  <c:v>0.96876048473454446</c:v>
                </c:pt>
                <c:pt idx="929">
                  <c:v>0.96871340262408023</c:v>
                </c:pt>
                <c:pt idx="930">
                  <c:v>0.96850170707623784</c:v>
                </c:pt>
                <c:pt idx="931">
                  <c:v>0.96812381695171867</c:v>
                </c:pt>
                <c:pt idx="932">
                  <c:v>0.97029618476041735</c:v>
                </c:pt>
                <c:pt idx="933">
                  <c:v>0.97501550610182464</c:v>
                </c:pt>
                <c:pt idx="934">
                  <c:v>0.98229892340140279</c:v>
                </c:pt>
                <c:pt idx="935">
                  <c:v>0.99218397978067829</c:v>
                </c:pt>
                <c:pt idx="936">
                  <c:v>1.0047288502181322</c:v>
                </c:pt>
                <c:pt idx="937">
                  <c:v>1.0200128491346916</c:v>
                </c:pt>
                <c:pt idx="938">
                  <c:v>1.0381372188803286</c:v>
                </c:pt>
                <c:pt idx="939">
                  <c:v>1.0536948172815268</c:v>
                </c:pt>
                <c:pt idx="940">
                  <c:v>1.0665886681592367</c:v>
                </c:pt>
                <c:pt idx="941">
                  <c:v>1.0767424780049102</c:v>
                </c:pt>
                <c:pt idx="942">
                  <c:v>1.0841013069529701</c:v>
                </c:pt>
                <c:pt idx="943">
                  <c:v>1.088631964687077</c:v>
                </c:pt>
                <c:pt idx="944">
                  <c:v>1.0903231296590612</c:v>
                </c:pt>
                <c:pt idx="945">
                  <c:v>1.0891851947501485</c:v>
                </c:pt>
                <c:pt idx="946">
                  <c:v>1.0880757493249038</c:v>
                </c:pt>
                <c:pt idx="947">
                  <c:v>1.0869937361646032</c:v>
                </c:pt>
                <c:pt idx="948">
                  <c:v>1.085938149746668</c:v>
                </c:pt>
                <c:pt idx="949">
                  <c:v>1.0849080331215777</c:v>
                </c:pt>
                <c:pt idx="950">
                  <c:v>1.0839024750135526</c:v>
                </c:pt>
                <c:pt idx="951">
                  <c:v>1.0829206071265738</c:v>
                </c:pt>
                <c:pt idx="952">
                  <c:v>1.0819616016389242</c:v>
                </c:pt>
                <c:pt idx="953">
                  <c:v>1.0810246688710621</c:v>
                </c:pt>
                <c:pt idx="954">
                  <c:v>1.0801090551129566</c:v>
                </c:pt>
                <c:pt idx="955">
                  <c:v>1.0792140405983173</c:v>
                </c:pt>
                <c:pt idx="956">
                  <c:v>1.0783389376142853</c:v>
                </c:pt>
                <c:pt idx="957">
                  <c:v>1.0774830887360798</c:v>
                </c:pt>
                <c:pt idx="958">
                  <c:v>1.076645865177096</c:v>
                </c:pt>
                <c:pt idx="959">
                  <c:v>1.0758266652457344</c:v>
                </c:pt>
                <c:pt idx="960">
                  <c:v>1.075024912900973</c:v>
                </c:pt>
                <c:pt idx="961">
                  <c:v>1.0742400563994288</c:v>
                </c:pt>
                <c:pt idx="962">
                  <c:v>1.0734715670271697</c:v>
                </c:pt>
                <c:pt idx="963">
                  <c:v>1.0727189379101396</c:v>
                </c:pt>
                <c:pt idx="964">
                  <c:v>1.0719816828976243</c:v>
                </c:pt>
                <c:pt idx="965">
                  <c:v>1.0712593355135374</c:v>
                </c:pt>
                <c:pt idx="966">
                  <c:v>1.0705514479707656</c:v>
                </c:pt>
                <c:pt idx="967">
                  <c:v>1.0824299287034551</c:v>
                </c:pt>
                <c:pt idx="968">
                  <c:v>1.1061447341555053</c:v>
                </c:pt>
                <c:pt idx="969">
                  <c:v>1.1414467125134813</c:v>
                </c:pt>
                <c:pt idx="970">
                  <c:v>1.1884975581131001</c:v>
                </c:pt>
                <c:pt idx="971">
                  <c:v>1.2478203342407717</c:v>
                </c:pt>
                <c:pt idx="972">
                  <c:v>1.3202780964598315</c:v>
                </c:pt>
                <c:pt idx="973">
                  <c:v>1.4070735219061286</c:v>
                </c:pt>
                <c:pt idx="974">
                  <c:v>1.4771407489287318</c:v>
                </c:pt>
                <c:pt idx="975">
                  <c:v>1.5298574606472173</c:v>
                </c:pt>
                <c:pt idx="976">
                  <c:v>1.5651705607675317</c:v>
                </c:pt>
                <c:pt idx="977">
                  <c:v>1.5835231344773206</c:v>
                </c:pt>
                <c:pt idx="978">
                  <c:v>1.5857724874651209</c:v>
                </c:pt>
                <c:pt idx="979">
                  <c:v>1.5731048053441667</c:v>
                </c:pt>
                <c:pt idx="980">
                  <c:v>1.5469509658643548</c:v>
                </c:pt>
                <c:pt idx="981">
                  <c:v>1.5219632247310273</c:v>
                </c:pt>
                <c:pt idx="982">
                  <c:v>1.4978272096497081</c:v>
                </c:pt>
                <c:pt idx="983">
                  <c:v>1.4743227666299308</c:v>
                </c:pt>
                <c:pt idx="984">
                  <c:v>1.4512945832604029</c:v>
                </c:pt>
                <c:pt idx="985">
                  <c:v>1.4286327950063133</c:v>
                </c:pt>
                <c:pt idx="986">
                  <c:v>1.406259867549599</c:v>
                </c:pt>
                <c:pt idx="987">
                  <c:v>1.3841215381557048</c:v>
                </c:pt>
                <c:pt idx="988">
                  <c:v>1.3623069766668712</c:v>
                </c:pt>
                <c:pt idx="989">
                  <c:v>1.340674566267029</c:v>
                </c:pt>
                <c:pt idx="990">
                  <c:v>1.3191250736707021</c:v>
                </c:pt>
                <c:pt idx="991">
                  <c:v>1.2975910029354147</c:v>
                </c:pt>
                <c:pt idx="992">
                  <c:v>1.2760287630837657</c:v>
                </c:pt>
                <c:pt idx="993">
                  <c:v>1.2544128237810657</c:v>
                </c:pt>
                <c:pt idx="994">
                  <c:v>1.2327313010425998</c:v>
                </c:pt>
                <c:pt idx="995">
                  <c:v>1.2083478618187946</c:v>
                </c:pt>
                <c:pt idx="996">
                  <c:v>1.1812467858318416</c:v>
                </c:pt>
                <c:pt idx="997">
                  <c:v>1.1514648026151255</c:v>
                </c:pt>
                <c:pt idx="998">
                  <c:v>1.1190875620037086</c:v>
                </c:pt>
                <c:pt idx="999">
                  <c:v>1.0842458063092717</c:v>
                </c:pt>
                <c:pt idx="1000">
                  <c:v>1.0471111793013022</c:v>
                </c:pt>
                <c:pt idx="1001">
                  <c:v>1.0078916529870745</c:v>
                </c:pt>
                <c:pt idx="1002">
                  <c:v>0.97453569555710862</c:v>
                </c:pt>
                <c:pt idx="1003">
                  <c:v>0.94647632744514232</c:v>
                </c:pt>
                <c:pt idx="1004">
                  <c:v>0.92324270980629608</c:v>
                </c:pt>
                <c:pt idx="1005">
                  <c:v>0.90444631535267794</c:v>
                </c:pt>
                <c:pt idx="1006">
                  <c:v>0.88976969240203885</c:v>
                </c:pt>
                <c:pt idx="1007">
                  <c:v>0.878957344056851</c:v>
                </c:pt>
                <c:pt idx="1008">
                  <c:v>0.87260763559467769</c:v>
                </c:pt>
                <c:pt idx="1009">
                  <c:v>0.86755249398690992</c:v>
                </c:pt>
                <c:pt idx="1010">
                  <c:v>0.8638177797096056</c:v>
                </c:pt>
                <c:pt idx="1011">
                  <c:v>0.86143726018672773</c:v>
                </c:pt>
                <c:pt idx="1012">
                  <c:v>0.86045343845092792</c:v>
                </c:pt>
                <c:pt idx="1013">
                  <c:v>0.86091853946197672</c:v>
                </c:pt>
                <c:pt idx="1014">
                  <c:v>0.86289568406494277</c:v>
                </c:pt>
                <c:pt idx="1015">
                  <c:v>0.86431486765111432</c:v>
                </c:pt>
                <c:pt idx="1016">
                  <c:v>0.86444622319426601</c:v>
                </c:pt>
                <c:pt idx="1017">
                  <c:v>0.86323037833325622</c:v>
                </c:pt>
                <c:pt idx="1018">
                  <c:v>0.86061025365554567</c:v>
                </c:pt>
                <c:pt idx="1019">
                  <c:v>0.85653164297480955</c:v>
                </c:pt>
                <c:pt idx="1020">
                  <c:v>0.85094383840202514</c:v>
                </c:pt>
                <c:pt idx="1021">
                  <c:v>0.84380030037183285</c:v>
                </c:pt>
                <c:pt idx="1022">
                  <c:v>0.83690612468079484</c:v>
                </c:pt>
                <c:pt idx="1023">
                  <c:v>0.82972040890345866</c:v>
                </c:pt>
                <c:pt idx="1024">
                  <c:v>0.82221088659524333</c:v>
                </c:pt>
                <c:pt idx="1025">
                  <c:v>0.81434155708914313</c:v>
                </c:pt>
                <c:pt idx="1026">
                  <c:v>0.80607216684351346</c:v>
                </c:pt>
                <c:pt idx="1027">
                  <c:v>0.79735760555550406</c:v>
                </c:pt>
                <c:pt idx="1028">
                  <c:v>0.78814720055859322</c:v>
                </c:pt>
                <c:pt idx="1029">
                  <c:v>0.7778809521129002</c:v>
                </c:pt>
                <c:pt idx="1030">
                  <c:v>0.76747984385886847</c:v>
                </c:pt>
                <c:pt idx="1031">
                  <c:v>0.75689792525367128</c:v>
                </c:pt>
                <c:pt idx="1032">
                  <c:v>0.7460810734484844</c:v>
                </c:pt>
                <c:pt idx="1033">
                  <c:v>0.7349651243974068</c:v>
                </c:pt>
                <c:pt idx="1034">
                  <c:v>0.72347348599480843</c:v>
                </c:pt>
                <c:pt idx="1035">
                  <c:v>0.71151405878248852</c:v>
                </c:pt>
                <c:pt idx="1036">
                  <c:v>0.6989752183956035</c:v>
                </c:pt>
                <c:pt idx="1037">
                  <c:v>0.69123663142966596</c:v>
                </c:pt>
                <c:pt idx="1038">
                  <c:v>0.68849434765063822</c:v>
                </c:pt>
                <c:pt idx="1039">
                  <c:v>0.69108826956561664</c:v>
                </c:pt>
                <c:pt idx="1040">
                  <c:v>0.69953815842824296</c:v>
                </c:pt>
                <c:pt idx="1041">
                  <c:v>0.71459618614303444</c:v>
                </c:pt>
                <c:pt idx="1042">
                  <c:v>0.73732410145108729</c:v>
                </c:pt>
                <c:pt idx="1043">
                  <c:v>0.76920796943800374</c:v>
                </c:pt>
                <c:pt idx="1044">
                  <c:v>0.80015788366897311</c:v>
                </c:pt>
                <c:pt idx="1045">
                  <c:v>0.82970597322299189</c:v>
                </c:pt>
                <c:pt idx="1046">
                  <c:v>0.85731874239878758</c:v>
                </c:pt>
                <c:pt idx="1047">
                  <c:v>0.88239429420259208</c:v>
                </c:pt>
                <c:pt idx="1048">
                  <c:v>0.90426098257993903</c:v>
                </c:pt>
                <c:pt idx="1049">
                  <c:v>0.92217804101925072</c:v>
                </c:pt>
                <c:pt idx="1050">
                  <c:v>0.93533884580940529</c:v>
                </c:pt>
                <c:pt idx="1051">
                  <c:v>0.94697830085988099</c:v>
                </c:pt>
                <c:pt idx="1052">
                  <c:v>0.95699904363652954</c:v>
                </c:pt>
                <c:pt idx="1053">
                  <c:v>0.96530903158067505</c:v>
                </c:pt>
                <c:pt idx="1054">
                  <c:v>0.97182255495071246</c:v>
                </c:pt>
                <c:pt idx="1055">
                  <c:v>0.9764612513753288</c:v>
                </c:pt>
                <c:pt idx="1056">
                  <c:v>0.97915511017361456</c:v>
                </c:pt>
                <c:pt idx="1057">
                  <c:v>0.979843453641567</c:v>
                </c:pt>
                <c:pt idx="1058">
                  <c:v>0.98288367302744495</c:v>
                </c:pt>
                <c:pt idx="1059">
                  <c:v>0.98826790073217952</c:v>
                </c:pt>
                <c:pt idx="1060">
                  <c:v>0.99600541202517134</c:v>
                </c:pt>
                <c:pt idx="1061">
                  <c:v>1.0061223734132361</c:v>
                </c:pt>
                <c:pt idx="1062">
                  <c:v>1.0186618033010415</c:v>
                </c:pt>
                <c:pt idx="1063">
                  <c:v>1.0336837379223276</c:v>
                </c:pt>
                <c:pt idx="1064">
                  <c:v>1.0512655992993512</c:v>
                </c:pt>
                <c:pt idx="1065">
                  <c:v>1.0692140766578297</c:v>
                </c:pt>
                <c:pt idx="1066">
                  <c:v>1.0874431296559524</c:v>
                </c:pt>
                <c:pt idx="1067">
                  <c:v>1.1058684957606282</c:v>
                </c:pt>
                <c:pt idx="1068">
                  <c:v>1.1244073391985234</c:v>
                </c:pt>
                <c:pt idx="1069">
                  <c:v>1.1429780048019511</c:v>
                </c:pt>
                <c:pt idx="1070">
                  <c:v>1.1614998604083366</c:v>
                </c:pt>
                <c:pt idx="1071">
                  <c:v>1.1798932144229988</c:v>
                </c:pt>
                <c:pt idx="1072">
                  <c:v>1.1920651230009578</c:v>
                </c:pt>
                <c:pt idx="1073">
                  <c:v>1.1981073250464496</c:v>
                </c:pt>
                <c:pt idx="1074">
                  <c:v>1.1981948704238337</c:v>
                </c:pt>
                <c:pt idx="1075">
                  <c:v>1.1925763146786128</c:v>
                </c:pt>
                <c:pt idx="1076">
                  <c:v>1.1815632099712114</c:v>
                </c:pt>
                <c:pt idx="1077">
                  <c:v>1.1655192542021025</c:v>
                </c:pt>
                <c:pt idx="1078">
                  <c:v>1.1448494213647062</c:v>
                </c:pt>
                <c:pt idx="1079">
                  <c:v>1.1275623263624073</c:v>
                </c:pt>
                <c:pt idx="1080">
                  <c:v>1.1133829838045428</c:v>
                </c:pt>
                <c:pt idx="1081">
                  <c:v>1.1020786215826466</c:v>
                </c:pt>
                <c:pt idx="1082">
                  <c:v>1.0934525352354652</c:v>
                </c:pt>
                <c:pt idx="1083">
                  <c:v>1.0873390466209791</c:v>
                </c:pt>
                <c:pt idx="1084">
                  <c:v>1.0835993539990714</c:v>
                </c:pt>
                <c:pt idx="1085">
                  <c:v>1.0821181061583682</c:v>
                </c:pt>
                <c:pt idx="1086">
                  <c:v>1.0801134962524241</c:v>
                </c:pt>
                <c:pt idx="1087">
                  <c:v>1.0775941347202758</c:v>
                </c:pt>
                <c:pt idx="1088">
                  <c:v>1.074569239175434</c:v>
                </c:pt>
                <c:pt idx="1089">
                  <c:v>1.0710486004270954</c:v>
                </c:pt>
                <c:pt idx="1090">
                  <c:v>1.0670425482143535</c:v>
                </c:pt>
                <c:pt idx="1091">
                  <c:v>1.0625619167608251</c:v>
                </c:pt>
                <c:pt idx="1092">
                  <c:v>1.0576180102532153</c:v>
                </c:pt>
                <c:pt idx="1093">
                  <c:v>1.0534438829185826</c:v>
                </c:pt>
                <c:pt idx="1094">
                  <c:v>1.050019637736429</c:v>
                </c:pt>
                <c:pt idx="1095">
                  <c:v>1.0473274172770268</c:v>
                </c:pt>
                <c:pt idx="1096">
                  <c:v>1.0453512890895384</c:v>
                </c:pt>
                <c:pt idx="1097">
                  <c:v>1.0440771421918371</c:v>
                </c:pt>
                <c:pt idx="1098">
                  <c:v>1.0434925937249004</c:v>
                </c:pt>
                <c:pt idx="1099">
                  <c:v>1.0435869049331672</c:v>
                </c:pt>
                <c:pt idx="1100">
                  <c:v>1.0420718189346225</c:v>
                </c:pt>
                <c:pt idx="1101">
                  <c:v>1.0389524419631775</c:v>
                </c:pt>
                <c:pt idx="1102">
                  <c:v>1.0342412356047384</c:v>
                </c:pt>
                <c:pt idx="1103">
                  <c:v>1.0279579360822027</c:v>
                </c:pt>
                <c:pt idx="1104">
                  <c:v>1.0201294184878988</c:v>
                </c:pt>
                <c:pt idx="1105">
                  <c:v>1.0107895072496511</c:v>
                </c:pt>
                <c:pt idx="1106">
                  <c:v>0.9999787346804111</c:v>
                </c:pt>
                <c:pt idx="1107">
                  <c:v>0.99076953570162252</c:v>
                </c:pt>
                <c:pt idx="1108">
                  <c:v>0.98312004301685607</c:v>
                </c:pt>
                <c:pt idx="1109">
                  <c:v>0.97699581037707595</c:v>
                </c:pt>
                <c:pt idx="1110">
                  <c:v>0.97236955137676639</c:v>
                </c:pt>
                <c:pt idx="1111">
                  <c:v>0.96922093476447213</c:v>
                </c:pt>
                <c:pt idx="1112">
                  <c:v>0.96585023358053701</c:v>
                </c:pt>
                <c:pt idx="1113">
                  <c:v>0.96222451771274942</c:v>
                </c:pt>
                <c:pt idx="1114">
                  <c:v>0.95686602612627925</c:v>
                </c:pt>
                <c:pt idx="1115">
                  <c:v>0.94976535653776228</c:v>
                </c:pt>
                <c:pt idx="1116">
                  <c:v>0.94092209658618886</c:v>
                </c:pt>
                <c:pt idx="1117">
                  <c:v>0.93034515712222743</c:v>
                </c:pt>
                <c:pt idx="1118">
                  <c:v>0.91805303921797932</c:v>
                </c:pt>
                <c:pt idx="1119">
                  <c:v>0.90723348458475372</c:v>
                </c:pt>
                <c:pt idx="1120">
                  <c:v>0.89786080628539289</c:v>
                </c:pt>
                <c:pt idx="1121">
                  <c:v>0.89095890677302969</c:v>
                </c:pt>
                <c:pt idx="1122">
                  <c:v>0.88653027406879326</c:v>
                </c:pt>
                <c:pt idx="1123">
                  <c:v>0.88459898928232217</c:v>
                </c:pt>
                <c:pt idx="1124">
                  <c:v>0.8852120091800364</c:v>
                </c:pt>
                <c:pt idx="1125">
                  <c:v>0.8884408738753693</c:v>
                </c:pt>
                <c:pt idx="1126">
                  <c:v>0.89282519245850334</c:v>
                </c:pt>
                <c:pt idx="1127">
                  <c:v>0.89853269699951821</c:v>
                </c:pt>
                <c:pt idx="1128">
                  <c:v>0.90351399299638946</c:v>
                </c:pt>
                <c:pt idx="1129">
                  <c:v>0.90773344655655397</c:v>
                </c:pt>
                <c:pt idx="1130">
                  <c:v>0.91115579271274616</c:v>
                </c:pt>
                <c:pt idx="1131">
                  <c:v>0.91374629698205034</c:v>
                </c:pt>
                <c:pt idx="1132">
                  <c:v>0.91547092768688398</c:v>
                </c:pt>
                <c:pt idx="1133">
                  <c:v>0.91629653907808384</c:v>
                </c:pt>
                <c:pt idx="1134">
                  <c:v>0.91596414374755997</c:v>
                </c:pt>
                <c:pt idx="1135">
                  <c:v>0.91531242869185769</c:v>
                </c:pt>
                <c:pt idx="1136">
                  <c:v>0.91433312555123125</c:v>
                </c:pt>
                <c:pt idx="1137">
                  <c:v>0.91301796727867879</c:v>
                </c:pt>
                <c:pt idx="1138">
                  <c:v>0.91135869996414309</c:v>
                </c:pt>
                <c:pt idx="1139">
                  <c:v>0.90934709547647063</c:v>
                </c:pt>
                <c:pt idx="1140">
                  <c:v>0.90697496496623842</c:v>
                </c:pt>
                <c:pt idx="1141">
                  <c:v>0.90434617408432849</c:v>
                </c:pt>
                <c:pt idx="1142">
                  <c:v>0.9029713967243147</c:v>
                </c:pt>
                <c:pt idx="1143">
                  <c:v>0.90287557397806495</c:v>
                </c:pt>
                <c:pt idx="1144">
                  <c:v>0.90409016081559068</c:v>
                </c:pt>
                <c:pt idx="1145">
                  <c:v>0.90665364258388248</c:v>
                </c:pt>
                <c:pt idx="1146">
                  <c:v>0.91061213811122454</c:v>
                </c:pt>
                <c:pt idx="1147">
                  <c:v>0.91602010189538396</c:v>
                </c:pt>
                <c:pt idx="1148">
                  <c:v>0.92294114012640049</c:v>
                </c:pt>
                <c:pt idx="1149">
                  <c:v>0.929693178129953</c:v>
                </c:pt>
                <c:pt idx="1150">
                  <c:v>0.9362573910355243</c:v>
                </c:pt>
                <c:pt idx="1151">
                  <c:v>0.94261398272771857</c:v>
                </c:pt>
                <c:pt idx="1152">
                  <c:v>0.94874216240244158</c:v>
                </c:pt>
                <c:pt idx="1153">
                  <c:v>0.95462012331958457</c:v>
                </c:pt>
                <c:pt idx="1154">
                  <c:v>0.96022502419409073</c:v>
                </c:pt>
                <c:pt idx="1155">
                  <c:v>0.96553297371549673</c:v>
                </c:pt>
                <c:pt idx="1156">
                  <c:v>0.97012340229953076</c:v>
                </c:pt>
                <c:pt idx="1157">
                  <c:v>0.97397796426021599</c:v>
                </c:pt>
                <c:pt idx="1158">
                  <c:v>0.97707971485618406</c:v>
                </c:pt>
                <c:pt idx="1159">
                  <c:v>0.97941320003703436</c:v>
                </c:pt>
                <c:pt idx="1160">
                  <c:v>0.98096454289265367</c:v>
                </c:pt>
                <c:pt idx="1161">
                  <c:v>0.98172152627165488</c:v>
                </c:pt>
                <c:pt idx="1162">
                  <c:v>0.98167367103523839</c:v>
                </c:pt>
                <c:pt idx="1163">
                  <c:v>0.98162556455242889</c:v>
                </c:pt>
                <c:pt idx="1164">
                  <c:v>0.98157720483934263</c:v>
                </c:pt>
                <c:pt idx="1165">
                  <c:v>0.98152858989115987</c:v>
                </c:pt>
                <c:pt idx="1166">
                  <c:v>0.98147971768183795</c:v>
                </c:pt>
                <c:pt idx="1167">
                  <c:v>0.98143058616383383</c:v>
                </c:pt>
                <c:pt idx="1168">
                  <c:v>0.98138119326781392</c:v>
                </c:pt>
                <c:pt idx="1169">
                  <c:v>0.98133153690241726</c:v>
                </c:pt>
                <c:pt idx="1170">
                  <c:v>0.9814229362817275</c:v>
                </c:pt>
                <c:pt idx="1171">
                  <c:v>0.98165606403032402</c:v>
                </c:pt>
                <c:pt idx="1172">
                  <c:v>0.9820316589410677</c:v>
                </c:pt>
                <c:pt idx="1173">
                  <c:v>0.98255052701711065</c:v>
                </c:pt>
                <c:pt idx="1174">
                  <c:v>0.98321354257487958</c:v>
                </c:pt>
                <c:pt idx="1175">
                  <c:v>0.98402164940992853</c:v>
                </c:pt>
                <c:pt idx="1176">
                  <c:v>0.98497586202743104</c:v>
                </c:pt>
                <c:pt idx="1177">
                  <c:v>0.98579330431694701</c:v>
                </c:pt>
                <c:pt idx="1178">
                  <c:v>0.98647302507400125</c:v>
                </c:pt>
                <c:pt idx="1179">
                  <c:v>0.98701412484450723</c:v>
                </c:pt>
                <c:pt idx="1180">
                  <c:v>0.98741575693278749</c:v>
                </c:pt>
                <c:pt idx="1181">
                  <c:v>0.98767712838384958</c:v>
                </c:pt>
                <c:pt idx="1182">
                  <c:v>0.98779750093855967</c:v>
                </c:pt>
                <c:pt idx="1183">
                  <c:v>0.98777619196070932</c:v>
                </c:pt>
                <c:pt idx="1184">
                  <c:v>0.98775480842885688</c:v>
                </c:pt>
                <c:pt idx="1185">
                  <c:v>0.98773334995105899</c:v>
                </c:pt>
                <c:pt idx="1186">
                  <c:v>0.98771181613259651</c:v>
                </c:pt>
                <c:pt idx="1187">
                  <c:v>0.9876902065759966</c:v>
                </c:pt>
                <c:pt idx="1188">
                  <c:v>0.98766852088096291</c:v>
                </c:pt>
                <c:pt idx="1189">
                  <c:v>0.98764675864439633</c:v>
                </c:pt>
                <c:pt idx="1190">
                  <c:v>0.98762491946032294</c:v>
                </c:pt>
                <c:pt idx="1191">
                  <c:v>0.98760300291991754</c:v>
                </c:pt>
                <c:pt idx="1192">
                  <c:v>0.98758100861142872</c:v>
                </c:pt>
                <c:pt idx="1193">
                  <c:v>0.98755893612020229</c:v>
                </c:pt>
                <c:pt idx="1194">
                  <c:v>0.98753678502860665</c:v>
                </c:pt>
                <c:pt idx="1195">
                  <c:v>0.98751455491605422</c:v>
                </c:pt>
                <c:pt idx="1196">
                  <c:v>0.9874922453589271</c:v>
                </c:pt>
                <c:pt idx="1197">
                  <c:v>0.98746985593059899</c:v>
                </c:pt>
                <c:pt idx="1198">
                  <c:v>0.98744738620135786</c:v>
                </c:pt>
                <c:pt idx="1199">
                  <c:v>0.98742483573842932</c:v>
                </c:pt>
                <c:pt idx="1200">
                  <c:v>0.98740220410589763</c:v>
                </c:pt>
                <c:pt idx="1201">
                  <c:v>0.98737949086472876</c:v>
                </c:pt>
                <c:pt idx="1202">
                  <c:v>0.98735669557269157</c:v>
                </c:pt>
                <c:pt idx="1203">
                  <c:v>0.98733381778437546</c:v>
                </c:pt>
                <c:pt idx="1204">
                  <c:v>0.98731085705112465</c:v>
                </c:pt>
                <c:pt idx="1205">
                  <c:v>0.98728781292103673</c:v>
                </c:pt>
                <c:pt idx="1206">
                  <c:v>0.9872646849389074</c:v>
                </c:pt>
                <c:pt idx="1207">
                  <c:v>0.98724147264622686</c:v>
                </c:pt>
                <c:pt idx="1208">
                  <c:v>0.98721817558112301</c:v>
                </c:pt>
                <c:pt idx="1209">
                  <c:v>0.9871947932783568</c:v>
                </c:pt>
                <c:pt idx="1210">
                  <c:v>0.98717132526927187</c:v>
                </c:pt>
                <c:pt idx="1211">
                  <c:v>0.98714777108176388</c:v>
                </c:pt>
                <c:pt idx="1212">
                  <c:v>0.98712413024026702</c:v>
                </c:pt>
                <c:pt idx="1213">
                  <c:v>0.98710040226569751</c:v>
                </c:pt>
                <c:pt idx="1214">
                  <c:v>0.98707658667544595</c:v>
                </c:pt>
                <c:pt idx="1215">
                  <c:v>0.98705268298331905</c:v>
                </c:pt>
                <c:pt idx="1216">
                  <c:v>0.98702869069953258</c:v>
                </c:pt>
                <c:pt idx="1217">
                  <c:v>0.98700460933064971</c:v>
                </c:pt>
                <c:pt idx="1218">
                  <c:v>0.98698043837958371</c:v>
                </c:pt>
                <c:pt idx="1219">
                  <c:v>0.98695617734551766</c:v>
                </c:pt>
                <c:pt idx="1220">
                  <c:v>0.98693182572391991</c:v>
                </c:pt>
                <c:pt idx="1221">
                  <c:v>0.98690738300645786</c:v>
                </c:pt>
                <c:pt idx="1222">
                  <c:v>0.98688284868101506</c:v>
                </c:pt>
                <c:pt idx="1223">
                  <c:v>0.98685822223160269</c:v>
                </c:pt>
                <c:pt idx="1224">
                  <c:v>0.9868335031383757</c:v>
                </c:pt>
                <c:pt idx="1225">
                  <c:v>0.98680869087754408</c:v>
                </c:pt>
                <c:pt idx="1226">
                  <c:v>0.98678378492138785</c:v>
                </c:pt>
                <c:pt idx="1227">
                  <c:v>0.98675878473816803</c:v>
                </c:pt>
                <c:pt idx="1228">
                  <c:v>0.98673368979214071</c:v>
                </c:pt>
                <c:pt idx="1229">
                  <c:v>0.98670849954346562</c:v>
                </c:pt>
                <c:pt idx="1230">
                  <c:v>0.98668321344822207</c:v>
                </c:pt>
                <c:pt idx="1231">
                  <c:v>0.98665783095831416</c:v>
                </c:pt>
                <c:pt idx="1232">
                  <c:v>0.9866323515215536</c:v>
                </c:pt>
                <c:pt idx="1233">
                  <c:v>0.98721461220184625</c:v>
                </c:pt>
                <c:pt idx="1234">
                  <c:v>0.9884054395870171</c:v>
                </c:pt>
                <c:pt idx="1235">
                  <c:v>0.99020679085432928</c:v>
                </c:pt>
                <c:pt idx="1236">
                  <c:v>0.99262175906826677</c:v>
                </c:pt>
                <c:pt idx="1237">
                  <c:v>0.99565458201532286</c:v>
                </c:pt>
                <c:pt idx="1238">
                  <c:v>0.99931065461117996</c:v>
                </c:pt>
                <c:pt idx="1239">
                  <c:v>1.0035965449308637</c:v>
                </c:pt>
                <c:pt idx="1240">
                  <c:v>1.007278485131605</c:v>
                </c:pt>
                <c:pt idx="1241">
                  <c:v>1.0103499994615392</c:v>
                </c:pt>
                <c:pt idx="1242">
                  <c:v>1.0128057193757245</c:v>
                </c:pt>
                <c:pt idx="1243">
                  <c:v>1.014641399069576</c:v>
                </c:pt>
                <c:pt idx="1244">
                  <c:v>1.0158539276109109</c:v>
                </c:pt>
                <c:pt idx="1245">
                  <c:v>1.0164413376224519</c:v>
                </c:pt>
                <c:pt idx="1246">
                  <c:v>1.016402810481442</c:v>
                </c:pt>
                <c:pt idx="1247">
                  <c:v>1.0163644634841762</c:v>
                </c:pt>
                <c:pt idx="1248">
                  <c:v>1.0163262953701107</c:v>
                </c:pt>
                <c:pt idx="1249">
                  <c:v>1.0162883048904359</c:v>
                </c:pt>
                <c:pt idx="1250">
                  <c:v>1.0162504908079393</c:v>
                </c:pt>
                <c:pt idx="1251">
                  <c:v>1.0162128518968714</c:v>
                </c:pt>
                <c:pt idx="1252">
                  <c:v>1.0161753869428134</c:v>
                </c:pt>
                <c:pt idx="1253">
                  <c:v>1.0161380947425465</c:v>
                </c:pt>
                <c:pt idx="1254">
                  <c:v>1.0161009741039235</c:v>
                </c:pt>
                <c:pt idx="1255">
                  <c:v>1.0160640238457408</c:v>
                </c:pt>
                <c:pt idx="1256">
                  <c:v>1.0160272427976138</c:v>
                </c:pt>
                <c:pt idx="1257">
                  <c:v>1.0159906297998533</c:v>
                </c:pt>
                <c:pt idx="1258">
                  <c:v>1.0159541837033437</c:v>
                </c:pt>
                <c:pt idx="1259">
                  <c:v>1.0159179033694217</c:v>
                </c:pt>
                <c:pt idx="1260">
                  <c:v>1.0158817876697208</c:v>
                </c:pt>
                <c:pt idx="1261">
                  <c:v>1.0179742377860392</c:v>
                </c:pt>
                <c:pt idx="1262">
                  <c:v>1.0221687571014912</c:v>
                </c:pt>
                <c:pt idx="1263">
                  <c:v>1.0284527068088296</c:v>
                </c:pt>
                <c:pt idx="1264">
                  <c:v>1.0368267431962375</c:v>
                </c:pt>
                <c:pt idx="1265">
                  <c:v>1.047304417070178</c:v>
                </c:pt>
                <c:pt idx="1266">
                  <c:v>1.0599119223102476</c:v>
                </c:pt>
                <c:pt idx="1267">
                  <c:v>1.0746879834758316</c:v>
                </c:pt>
                <c:pt idx="1268">
                  <c:v>1.0871236153122836</c:v>
                </c:pt>
                <c:pt idx="1269">
                  <c:v>1.0971843859226591</c:v>
                </c:pt>
                <c:pt idx="1270">
                  <c:v>1.1048516741348802</c:v>
                </c:pt>
                <c:pt idx="1271">
                  <c:v>1.1101223679194276</c:v>
                </c:pt>
                <c:pt idx="1272">
                  <c:v>1.1130084155024089</c:v>
                </c:pt>
                <c:pt idx="1273">
                  <c:v>1.1135362416576009</c:v>
                </c:pt>
                <c:pt idx="1274">
                  <c:v>1.1117460428161126</c:v>
                </c:pt>
                <c:pt idx="1275">
                  <c:v>1.1100118119275917</c:v>
                </c:pt>
                <c:pt idx="1276">
                  <c:v>1.1083309627472779</c:v>
                </c:pt>
                <c:pt idx="1277">
                  <c:v>1.1067010660723715</c:v>
                </c:pt>
                <c:pt idx="1278">
                  <c:v>1.1051198379924265</c:v>
                </c:pt>
                <c:pt idx="1279">
                  <c:v>1.1035851291797896</c:v>
                </c:pt>
                <c:pt idx="1280">
                  <c:v>1.1020949151140871</c:v>
                </c:pt>
                <c:pt idx="1281">
                  <c:v>1.1006472871471107</c:v>
                </c:pt>
                <c:pt idx="1282">
                  <c:v>1.0992404443249255</c:v>
                </c:pt>
                <c:pt idx="1283">
                  <c:v>1.0978726858933212</c:v>
                </c:pt>
                <c:pt idx="1284">
                  <c:v>1.0965424044208847</c:v>
                </c:pt>
                <c:pt idx="1285">
                  <c:v>1.0952480794811073</c:v>
                </c:pt>
                <c:pt idx="1286">
                  <c:v>1.093988271841108</c:v>
                </c:pt>
                <c:pt idx="1287">
                  <c:v>1.0927616181103066</c:v>
                </c:pt>
                <c:pt idx="1288">
                  <c:v>1.091566825806991</c:v>
                </c:pt>
                <c:pt idx="1289">
                  <c:v>1.0904026688052428</c:v>
                </c:pt>
                <c:pt idx="1290">
                  <c:v>1.0892679831284058</c:v>
                </c:pt>
                <c:pt idx="1291">
                  <c:v>1.088161663058707</c:v>
                </c:pt>
                <c:pt idx="1292">
                  <c:v>1.0870826575356047</c:v>
                </c:pt>
                <c:pt idx="1293">
                  <c:v>1.0860299668182249</c:v>
                </c:pt>
                <c:pt idx="1294">
                  <c:v>1.0850026393894794</c:v>
                </c:pt>
                <c:pt idx="1295">
                  <c:v>1.0839997690817502</c:v>
                </c:pt>
                <c:pt idx="1296">
                  <c:v>1.0816389657893726</c:v>
                </c:pt>
                <c:pt idx="1297">
                  <c:v>1.0779449866113582</c:v>
                </c:pt>
                <c:pt idx="1298">
                  <c:v>1.0729470224503355</c:v>
                </c:pt>
                <c:pt idx="1299">
                  <c:v>1.0666784385848078</c:v>
                </c:pt>
                <c:pt idx="1300">
                  <c:v>1.0591764984350427</c:v>
                </c:pt>
                <c:pt idx="1301">
                  <c:v>1.050482073147911</c:v>
                </c:pt>
                <c:pt idx="1302">
                  <c:v>1.0406393396275075</c:v>
                </c:pt>
                <c:pt idx="1303">
                  <c:v>1.0323275126951255</c:v>
                </c:pt>
                <c:pt idx="1304">
                  <c:v>1.0254927620052812</c:v>
                </c:pt>
                <c:pt idx="1305">
                  <c:v>1.0200885597658351</c:v>
                </c:pt>
                <c:pt idx="1306">
                  <c:v>1.0160751997630375</c:v>
                </c:pt>
                <c:pt idx="1307">
                  <c:v>1.0134193797265481</c:v>
                </c:pt>
                <c:pt idx="1308">
                  <c:v>1.0120938409715556</c:v>
                </c:pt>
                <c:pt idx="1309">
                  <c:v>1.0120770600825582</c:v>
                </c:pt>
                <c:pt idx="1310">
                  <c:v>1.0156969893272185</c:v>
                </c:pt>
                <c:pt idx="1311">
                  <c:v>1.0228949923558999</c:v>
                </c:pt>
                <c:pt idx="1312">
                  <c:v>1.0336531610872812</c:v>
                </c:pt>
                <c:pt idx="1313">
                  <c:v>1.0479921671087649</c:v>
                </c:pt>
                <c:pt idx="1314">
                  <c:v>1.0659699340294397</c:v>
                </c:pt>
                <c:pt idx="1315">
                  <c:v>1.0876810451111698</c:v>
                </c:pt>
                <c:pt idx="1316">
                  <c:v>1.1132568260178766</c:v>
                </c:pt>
                <c:pt idx="1317">
                  <c:v>1.1346967519950346</c:v>
                </c:pt>
                <c:pt idx="1318">
                  <c:v>1.1518824775792829</c:v>
                </c:pt>
                <c:pt idx="1319">
                  <c:v>1.1647449578677846</c:v>
                </c:pt>
                <c:pt idx="1320">
                  <c:v>1.1732634587011479</c:v>
                </c:pt>
                <c:pt idx="1321">
                  <c:v>1.1774637925883642</c:v>
                </c:pt>
                <c:pt idx="1322">
                  <c:v>1.1709517602561084</c:v>
                </c:pt>
                <c:pt idx="1323">
                  <c:v>1.1540179982738186</c:v>
                </c:pt>
                <c:pt idx="1324">
                  <c:v>1.1312666922606776</c:v>
                </c:pt>
                <c:pt idx="1325">
                  <c:v>1.1030370125945266</c:v>
                </c:pt>
                <c:pt idx="1326">
                  <c:v>1.0697448944130754</c:v>
                </c:pt>
                <c:pt idx="1327">
                  <c:v>1.0318731192938033</c:v>
                </c:pt>
                <c:pt idx="1328">
                  <c:v>0.9899600018164092</c:v>
                </c:pt>
                <c:pt idx="1329">
                  <c:v>0.9611061898945813</c:v>
                </c:pt>
                <c:pt idx="1330">
                  <c:v>0.94420817595718742</c:v>
                </c:pt>
                <c:pt idx="1331">
                  <c:v>0.93862403363136482</c:v>
                </c:pt>
                <c:pt idx="1332">
                  <c:v>0.94413154362640139</c:v>
                </c:pt>
                <c:pt idx="1333">
                  <c:v>0.96091312362070924</c:v>
                </c:pt>
                <c:pt idx="1334">
                  <c:v>0.98471240402606186</c:v>
                </c:pt>
                <c:pt idx="1335">
                  <c:v>1.0160714060747638</c:v>
                </c:pt>
                <c:pt idx="1336">
                  <c:v>1.0367197423229688</c:v>
                </c:pt>
                <c:pt idx="1337">
                  <c:v>1.0460414606484314</c:v>
                </c:pt>
                <c:pt idx="1338">
                  <c:v>1.0382504507421171</c:v>
                </c:pt>
                <c:pt idx="1339">
                  <c:v>1.0133948453257493</c:v>
                </c:pt>
                <c:pt idx="1340">
                  <c:v>0.97232691978882813</c:v>
                </c:pt>
                <c:pt idx="1341">
                  <c:v>0.93167976194582314</c:v>
                </c:pt>
                <c:pt idx="1342">
                  <c:v>0.89150261187681967</c:v>
                </c:pt>
                <c:pt idx="1343">
                  <c:v>0.85725033109881588</c:v>
                </c:pt>
                <c:pt idx="1344">
                  <c:v>0.8283205489509361</c:v>
                </c:pt>
                <c:pt idx="1345">
                  <c:v>0.81793477543671866</c:v>
                </c:pt>
                <c:pt idx="1346">
                  <c:v>0.82066980397129596</c:v>
                </c:pt>
                <c:pt idx="1347">
                  <c:v>0.83731898124298165</c:v>
                </c:pt>
                <c:pt idx="1348">
                  <c:v>0.85421878637477333</c:v>
                </c:pt>
                <c:pt idx="1349">
                  <c:v>0.87136375946689637</c:v>
                </c:pt>
                <c:pt idx="1350">
                  <c:v>0.88874734072126826</c:v>
                </c:pt>
                <c:pt idx="1351">
                  <c:v>0.90636175586459911</c:v>
                </c:pt>
                <c:pt idx="1352">
                  <c:v>0.90782054013696534</c:v>
                </c:pt>
                <c:pt idx="1353">
                  <c:v>0.91100202053952783</c:v>
                </c:pt>
                <c:pt idx="1354">
                  <c:v>0.91549144739422539</c:v>
                </c:pt>
                <c:pt idx="1355">
                  <c:v>0.92675927672577574</c:v>
                </c:pt>
                <c:pt idx="1356">
                  <c:v>0.94502151104364696</c:v>
                </c:pt>
                <c:pt idx="1357">
                  <c:v>0.97065969671273988</c:v>
                </c:pt>
                <c:pt idx="1358">
                  <c:v>0.9978262915294579</c:v>
                </c:pt>
                <c:pt idx="1359">
                  <c:v>1.0318717481325959</c:v>
                </c:pt>
                <c:pt idx="1360">
                  <c:v>1.0508896656700251</c:v>
                </c:pt>
                <c:pt idx="1361">
                  <c:v>1.0541014323217524</c:v>
                </c:pt>
                <c:pt idx="1362">
                  <c:v>1.0414170079564558</c:v>
                </c:pt>
                <c:pt idx="1363">
                  <c:v>1.0134375610592892</c:v>
                </c:pt>
                <c:pt idx="1364">
                  <c:v>0.97140991140671828</c:v>
                </c:pt>
                <c:pt idx="1365">
                  <c:v>0.93631134136323479</c:v>
                </c:pt>
                <c:pt idx="1366">
                  <c:v>0.91085222223653017</c:v>
                </c:pt>
                <c:pt idx="1367">
                  <c:v>0.9009507267686625</c:v>
                </c:pt>
                <c:pt idx="1368">
                  <c:v>0.90609889676693633</c:v>
                </c:pt>
                <c:pt idx="1369">
                  <c:v>0.92657369339661944</c:v>
                </c:pt>
                <c:pt idx="1370">
                  <c:v>0.956945214664499</c:v>
                </c:pt>
                <c:pt idx="1371">
                  <c:v>0.99827414945242254</c:v>
                </c:pt>
                <c:pt idx="1372">
                  <c:v>1.0323437561716826</c:v>
                </c:pt>
                <c:pt idx="1373">
                  <c:v>1.0569818393714883</c:v>
                </c:pt>
                <c:pt idx="1374">
                  <c:v>1.0704142365909521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F-43CC-9F23-72B09EF3E5B0}"/>
            </c:ext>
          </c:extLst>
        </c:ser>
        <c:ser>
          <c:idx val="3"/>
          <c:order val="1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log'!$A$2:$A$1500</c:f>
              <c:numCache>
                <c:formatCode>d\-mmm</c:formatCode>
                <c:ptCount val="14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  <c:pt idx="1194">
                  <c:v>45101</c:v>
                </c:pt>
                <c:pt idx="1195">
                  <c:v>45102</c:v>
                </c:pt>
                <c:pt idx="1196">
                  <c:v>45103</c:v>
                </c:pt>
                <c:pt idx="1197">
                  <c:v>45104</c:v>
                </c:pt>
                <c:pt idx="1198">
                  <c:v>45105</c:v>
                </c:pt>
                <c:pt idx="1199">
                  <c:v>45106</c:v>
                </c:pt>
                <c:pt idx="1200">
                  <c:v>45107</c:v>
                </c:pt>
                <c:pt idx="1201">
                  <c:v>45108</c:v>
                </c:pt>
                <c:pt idx="1202">
                  <c:v>45109</c:v>
                </c:pt>
                <c:pt idx="1203">
                  <c:v>45110</c:v>
                </c:pt>
                <c:pt idx="1204">
                  <c:v>45111</c:v>
                </c:pt>
                <c:pt idx="1205">
                  <c:v>45112</c:v>
                </c:pt>
                <c:pt idx="1206">
                  <c:v>45113</c:v>
                </c:pt>
                <c:pt idx="1207">
                  <c:v>45114</c:v>
                </c:pt>
                <c:pt idx="1208">
                  <c:v>45115</c:v>
                </c:pt>
                <c:pt idx="1209">
                  <c:v>45116</c:v>
                </c:pt>
                <c:pt idx="1210">
                  <c:v>45117</c:v>
                </c:pt>
                <c:pt idx="1211">
                  <c:v>45118</c:v>
                </c:pt>
                <c:pt idx="1212">
                  <c:v>45119</c:v>
                </c:pt>
                <c:pt idx="1213">
                  <c:v>45120</c:v>
                </c:pt>
                <c:pt idx="1214">
                  <c:v>45121</c:v>
                </c:pt>
                <c:pt idx="1215">
                  <c:v>45122</c:v>
                </c:pt>
                <c:pt idx="1216">
                  <c:v>45123</c:v>
                </c:pt>
                <c:pt idx="1217">
                  <c:v>45124</c:v>
                </c:pt>
                <c:pt idx="1218">
                  <c:v>45125</c:v>
                </c:pt>
                <c:pt idx="1219">
                  <c:v>45126</c:v>
                </c:pt>
                <c:pt idx="1220">
                  <c:v>45127</c:v>
                </c:pt>
                <c:pt idx="1221">
                  <c:v>45128</c:v>
                </c:pt>
                <c:pt idx="1222">
                  <c:v>45129</c:v>
                </c:pt>
                <c:pt idx="1223">
                  <c:v>45130</c:v>
                </c:pt>
                <c:pt idx="1224">
                  <c:v>45131</c:v>
                </c:pt>
                <c:pt idx="1225">
                  <c:v>45132</c:v>
                </c:pt>
                <c:pt idx="1226">
                  <c:v>45133</c:v>
                </c:pt>
                <c:pt idx="1227">
                  <c:v>45134</c:v>
                </c:pt>
                <c:pt idx="1228">
                  <c:v>45135</c:v>
                </c:pt>
                <c:pt idx="1229">
                  <c:v>45136</c:v>
                </c:pt>
                <c:pt idx="1230">
                  <c:v>45137</c:v>
                </c:pt>
                <c:pt idx="1231">
                  <c:v>45138</c:v>
                </c:pt>
                <c:pt idx="1232">
                  <c:v>45139</c:v>
                </c:pt>
                <c:pt idx="1233">
                  <c:v>45140</c:v>
                </c:pt>
                <c:pt idx="1234">
                  <c:v>45141</c:v>
                </c:pt>
                <c:pt idx="1235">
                  <c:v>45142</c:v>
                </c:pt>
                <c:pt idx="1236">
                  <c:v>45143</c:v>
                </c:pt>
                <c:pt idx="1237">
                  <c:v>45144</c:v>
                </c:pt>
                <c:pt idx="1238">
                  <c:v>45145</c:v>
                </c:pt>
                <c:pt idx="1239">
                  <c:v>45146</c:v>
                </c:pt>
                <c:pt idx="1240">
                  <c:v>45147</c:v>
                </c:pt>
                <c:pt idx="1241">
                  <c:v>45148</c:v>
                </c:pt>
                <c:pt idx="1242">
                  <c:v>45149</c:v>
                </c:pt>
                <c:pt idx="1243">
                  <c:v>45150</c:v>
                </c:pt>
                <c:pt idx="1244">
                  <c:v>45151</c:v>
                </c:pt>
                <c:pt idx="1245">
                  <c:v>45152</c:v>
                </c:pt>
                <c:pt idx="1246">
                  <c:v>45153</c:v>
                </c:pt>
                <c:pt idx="1247">
                  <c:v>45154</c:v>
                </c:pt>
                <c:pt idx="1248">
                  <c:v>45155</c:v>
                </c:pt>
                <c:pt idx="1249">
                  <c:v>45156</c:v>
                </c:pt>
                <c:pt idx="1250">
                  <c:v>45157</c:v>
                </c:pt>
                <c:pt idx="1251">
                  <c:v>45158</c:v>
                </c:pt>
                <c:pt idx="1252">
                  <c:v>45159</c:v>
                </c:pt>
                <c:pt idx="1253">
                  <c:v>45160</c:v>
                </c:pt>
                <c:pt idx="1254">
                  <c:v>45161</c:v>
                </c:pt>
                <c:pt idx="1255">
                  <c:v>45162</c:v>
                </c:pt>
                <c:pt idx="1256">
                  <c:v>45163</c:v>
                </c:pt>
                <c:pt idx="1257">
                  <c:v>45164</c:v>
                </c:pt>
                <c:pt idx="1258">
                  <c:v>45165</c:v>
                </c:pt>
                <c:pt idx="1259">
                  <c:v>45166</c:v>
                </c:pt>
                <c:pt idx="1260">
                  <c:v>45167</c:v>
                </c:pt>
                <c:pt idx="1261">
                  <c:v>45168</c:v>
                </c:pt>
                <c:pt idx="1262">
                  <c:v>45169</c:v>
                </c:pt>
                <c:pt idx="1263">
                  <c:v>45170</c:v>
                </c:pt>
                <c:pt idx="1264">
                  <c:v>45171</c:v>
                </c:pt>
                <c:pt idx="1265">
                  <c:v>45172</c:v>
                </c:pt>
                <c:pt idx="1266">
                  <c:v>45173</c:v>
                </c:pt>
                <c:pt idx="1267">
                  <c:v>45174</c:v>
                </c:pt>
                <c:pt idx="1268">
                  <c:v>45175</c:v>
                </c:pt>
                <c:pt idx="1269">
                  <c:v>45176</c:v>
                </c:pt>
                <c:pt idx="1270">
                  <c:v>45177</c:v>
                </c:pt>
                <c:pt idx="1271">
                  <c:v>45178</c:v>
                </c:pt>
                <c:pt idx="1272">
                  <c:v>45179</c:v>
                </c:pt>
                <c:pt idx="1273">
                  <c:v>45180</c:v>
                </c:pt>
                <c:pt idx="1274">
                  <c:v>45181</c:v>
                </c:pt>
                <c:pt idx="1275">
                  <c:v>45182</c:v>
                </c:pt>
                <c:pt idx="1276">
                  <c:v>45183</c:v>
                </c:pt>
                <c:pt idx="1277">
                  <c:v>45184</c:v>
                </c:pt>
                <c:pt idx="1278">
                  <c:v>45185</c:v>
                </c:pt>
                <c:pt idx="1279">
                  <c:v>45186</c:v>
                </c:pt>
                <c:pt idx="1280">
                  <c:v>45187</c:v>
                </c:pt>
                <c:pt idx="1281">
                  <c:v>45188</c:v>
                </c:pt>
                <c:pt idx="1282">
                  <c:v>45189</c:v>
                </c:pt>
                <c:pt idx="1283">
                  <c:v>45190</c:v>
                </c:pt>
                <c:pt idx="1284">
                  <c:v>45191</c:v>
                </c:pt>
                <c:pt idx="1285">
                  <c:v>45192</c:v>
                </c:pt>
                <c:pt idx="1286">
                  <c:v>45193</c:v>
                </c:pt>
                <c:pt idx="1287">
                  <c:v>45194</c:v>
                </c:pt>
                <c:pt idx="1288">
                  <c:v>45195</c:v>
                </c:pt>
                <c:pt idx="1289">
                  <c:v>45196</c:v>
                </c:pt>
                <c:pt idx="1290">
                  <c:v>45197</c:v>
                </c:pt>
                <c:pt idx="1291">
                  <c:v>45198</c:v>
                </c:pt>
                <c:pt idx="1292">
                  <c:v>45199</c:v>
                </c:pt>
                <c:pt idx="1293">
                  <c:v>45200</c:v>
                </c:pt>
                <c:pt idx="1294">
                  <c:v>45201</c:v>
                </c:pt>
                <c:pt idx="1295">
                  <c:v>45202</c:v>
                </c:pt>
                <c:pt idx="1296">
                  <c:v>45203</c:v>
                </c:pt>
                <c:pt idx="1297">
                  <c:v>45204</c:v>
                </c:pt>
                <c:pt idx="1298">
                  <c:v>45205</c:v>
                </c:pt>
                <c:pt idx="1299">
                  <c:v>45206</c:v>
                </c:pt>
                <c:pt idx="1300">
                  <c:v>45207</c:v>
                </c:pt>
                <c:pt idx="1301">
                  <c:v>45208</c:v>
                </c:pt>
                <c:pt idx="1302">
                  <c:v>45209</c:v>
                </c:pt>
                <c:pt idx="1303">
                  <c:v>45210</c:v>
                </c:pt>
                <c:pt idx="1304">
                  <c:v>45211</c:v>
                </c:pt>
                <c:pt idx="1305">
                  <c:v>45212</c:v>
                </c:pt>
                <c:pt idx="1306">
                  <c:v>45213</c:v>
                </c:pt>
                <c:pt idx="1307">
                  <c:v>45214</c:v>
                </c:pt>
                <c:pt idx="1308">
                  <c:v>45215</c:v>
                </c:pt>
                <c:pt idx="1309">
                  <c:v>45216</c:v>
                </c:pt>
                <c:pt idx="1310">
                  <c:v>45217</c:v>
                </c:pt>
                <c:pt idx="1311">
                  <c:v>45218</c:v>
                </c:pt>
                <c:pt idx="1312">
                  <c:v>45219</c:v>
                </c:pt>
                <c:pt idx="1313">
                  <c:v>45220</c:v>
                </c:pt>
                <c:pt idx="1314">
                  <c:v>45221</c:v>
                </c:pt>
                <c:pt idx="1315">
                  <c:v>45222</c:v>
                </c:pt>
                <c:pt idx="1316">
                  <c:v>45223</c:v>
                </c:pt>
                <c:pt idx="1317">
                  <c:v>45224</c:v>
                </c:pt>
                <c:pt idx="1318">
                  <c:v>45225</c:v>
                </c:pt>
                <c:pt idx="1319">
                  <c:v>45226</c:v>
                </c:pt>
                <c:pt idx="1320">
                  <c:v>45227</c:v>
                </c:pt>
                <c:pt idx="1321">
                  <c:v>45228</c:v>
                </c:pt>
                <c:pt idx="1322">
                  <c:v>45229</c:v>
                </c:pt>
                <c:pt idx="1323">
                  <c:v>45230</c:v>
                </c:pt>
                <c:pt idx="1324">
                  <c:v>45231</c:v>
                </c:pt>
                <c:pt idx="1325">
                  <c:v>45232</c:v>
                </c:pt>
                <c:pt idx="1326">
                  <c:v>45233</c:v>
                </c:pt>
                <c:pt idx="1327">
                  <c:v>45234</c:v>
                </c:pt>
                <c:pt idx="1328">
                  <c:v>45235</c:v>
                </c:pt>
                <c:pt idx="1329">
                  <c:v>45236</c:v>
                </c:pt>
                <c:pt idx="1330">
                  <c:v>45237</c:v>
                </c:pt>
                <c:pt idx="1331">
                  <c:v>45238</c:v>
                </c:pt>
                <c:pt idx="1332">
                  <c:v>45239</c:v>
                </c:pt>
                <c:pt idx="1333">
                  <c:v>45240</c:v>
                </c:pt>
                <c:pt idx="1334">
                  <c:v>45241</c:v>
                </c:pt>
                <c:pt idx="1335">
                  <c:v>45242</c:v>
                </c:pt>
                <c:pt idx="1336">
                  <c:v>45243</c:v>
                </c:pt>
                <c:pt idx="1337">
                  <c:v>45244</c:v>
                </c:pt>
                <c:pt idx="1338">
                  <c:v>45245</c:v>
                </c:pt>
                <c:pt idx="1339">
                  <c:v>45246</c:v>
                </c:pt>
                <c:pt idx="1340">
                  <c:v>45247</c:v>
                </c:pt>
                <c:pt idx="1341">
                  <c:v>45248</c:v>
                </c:pt>
                <c:pt idx="1342">
                  <c:v>45249</c:v>
                </c:pt>
                <c:pt idx="1343">
                  <c:v>45250</c:v>
                </c:pt>
                <c:pt idx="1344">
                  <c:v>45251</c:v>
                </c:pt>
                <c:pt idx="1345">
                  <c:v>45252</c:v>
                </c:pt>
                <c:pt idx="1346">
                  <c:v>45253</c:v>
                </c:pt>
                <c:pt idx="1347">
                  <c:v>45254</c:v>
                </c:pt>
                <c:pt idx="1348">
                  <c:v>45255</c:v>
                </c:pt>
                <c:pt idx="1349">
                  <c:v>45256</c:v>
                </c:pt>
                <c:pt idx="1350">
                  <c:v>45257</c:v>
                </c:pt>
                <c:pt idx="1351">
                  <c:v>45258</c:v>
                </c:pt>
                <c:pt idx="1352">
                  <c:v>45259</c:v>
                </c:pt>
                <c:pt idx="1353">
                  <c:v>45260</c:v>
                </c:pt>
                <c:pt idx="1354">
                  <c:v>45261</c:v>
                </c:pt>
                <c:pt idx="1355">
                  <c:v>45262</c:v>
                </c:pt>
                <c:pt idx="1356">
                  <c:v>45263</c:v>
                </c:pt>
                <c:pt idx="1357">
                  <c:v>45264</c:v>
                </c:pt>
                <c:pt idx="1358">
                  <c:v>45265</c:v>
                </c:pt>
                <c:pt idx="1359">
                  <c:v>45266</c:v>
                </c:pt>
                <c:pt idx="1360">
                  <c:v>45267</c:v>
                </c:pt>
                <c:pt idx="1361">
                  <c:v>45268</c:v>
                </c:pt>
                <c:pt idx="1362">
                  <c:v>45269</c:v>
                </c:pt>
                <c:pt idx="1363">
                  <c:v>45270</c:v>
                </c:pt>
                <c:pt idx="1364">
                  <c:v>45271</c:v>
                </c:pt>
                <c:pt idx="1365">
                  <c:v>45272</c:v>
                </c:pt>
                <c:pt idx="1366">
                  <c:v>45273</c:v>
                </c:pt>
                <c:pt idx="1367">
                  <c:v>45274</c:v>
                </c:pt>
                <c:pt idx="1368">
                  <c:v>45275</c:v>
                </c:pt>
                <c:pt idx="1369">
                  <c:v>45276</c:v>
                </c:pt>
                <c:pt idx="1370">
                  <c:v>45277</c:v>
                </c:pt>
                <c:pt idx="1371">
                  <c:v>45278</c:v>
                </c:pt>
                <c:pt idx="1372">
                  <c:v>45279</c:v>
                </c:pt>
                <c:pt idx="1373">
                  <c:v>45280</c:v>
                </c:pt>
                <c:pt idx="1374">
                  <c:v>45281</c:v>
                </c:pt>
              </c:numCache>
            </c:numRef>
          </c:cat>
          <c:val>
            <c:numRef>
              <c:f>'Dados sim recup log'!$P$2:$P$1500</c:f>
              <c:numCache>
                <c:formatCode>General</c:formatCode>
                <c:ptCount val="14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  <c:pt idx="735">
                  <c:v>0.8287841191066998</c:v>
                </c:pt>
                <c:pt idx="736">
                  <c:v>0.81822810590631367</c:v>
                </c:pt>
                <c:pt idx="737">
                  <c:v>0.84599156118143459</c:v>
                </c:pt>
                <c:pt idx="738">
                  <c:v>0.84095831077422845</c:v>
                </c:pt>
                <c:pt idx="739">
                  <c:v>0.85136380390711697</c:v>
                </c:pt>
                <c:pt idx="740">
                  <c:v>0.86221992091885391</c:v>
                </c:pt>
                <c:pt idx="741">
                  <c:v>0.87355658198614317</c:v>
                </c:pt>
                <c:pt idx="742">
                  <c:v>0.89401197604790417</c:v>
                </c:pt>
                <c:pt idx="743">
                  <c:v>0.91661481020535163</c:v>
                </c:pt>
                <c:pt idx="744">
                  <c:v>0.91645885286783046</c:v>
                </c:pt>
                <c:pt idx="745">
                  <c:v>0.93095123128923229</c:v>
                </c:pt>
                <c:pt idx="746">
                  <c:v>0.9345167225890284</c:v>
                </c:pt>
                <c:pt idx="747">
                  <c:v>0.93814489272261459</c:v>
                </c:pt>
                <c:pt idx="748">
                  <c:v>0.94183740912095171</c:v>
                </c:pt>
                <c:pt idx="749">
                  <c:v>0.95311453449430672</c:v>
                </c:pt>
                <c:pt idx="750">
                  <c:v>0.9726182394206867</c:v>
                </c:pt>
                <c:pt idx="751">
                  <c:v>0.98117913832202186</c:v>
                </c:pt>
                <c:pt idx="752">
                  <c:v>1.004149377593361</c:v>
                </c:pt>
                <c:pt idx="753">
                  <c:v>1.0176511466295795</c:v>
                </c:pt>
                <c:pt idx="754">
                  <c:v>1.0312849162010882</c:v>
                </c:pt>
                <c:pt idx="755">
                  <c:v>1.0450526315789248</c:v>
                </c:pt>
                <c:pt idx="756">
                  <c:v>1.0552354181306933</c:v>
                </c:pt>
                <c:pt idx="757">
                  <c:v>1.0567705909725418</c:v>
                </c:pt>
                <c:pt idx="758">
                  <c:v>1.0600878206609274</c:v>
                </c:pt>
                <c:pt idx="759">
                  <c:v>1.0633608815426998</c:v>
                </c:pt>
                <c:pt idx="760">
                  <c:v>1.0645998361103572</c:v>
                </c:pt>
                <c:pt idx="761">
                  <c:v>1.0658179848320777</c:v>
                </c:pt>
                <c:pt idx="762">
                  <c:v>1.0670158474348774</c:v>
                </c:pt>
                <c:pt idx="763">
                  <c:v>1.0681939264784395</c:v>
                </c:pt>
                <c:pt idx="764">
                  <c:v>1.0693527080581242</c:v>
                </c:pt>
                <c:pt idx="765">
                  <c:v>1.0688176731342185</c:v>
                </c:pt>
                <c:pt idx="766">
                  <c:v>1.0682930339666048</c:v>
                </c:pt>
                <c:pt idx="767">
                  <c:v>1.0677784904853482</c:v>
                </c:pt>
                <c:pt idx="768">
                  <c:v>1.0672737540590063</c:v>
                </c:pt>
                <c:pt idx="769">
                  <c:v>1.0667785469547488</c:v>
                </c:pt>
                <c:pt idx="770">
                  <c:v>1.0662926018287493</c:v>
                </c:pt>
                <c:pt idx="771">
                  <c:v>1.0658156612449157</c:v>
                </c:pt>
                <c:pt idx="772">
                  <c:v>1.0652026108240371</c:v>
                </c:pt>
                <c:pt idx="773">
                  <c:v>1.0646008757157335</c:v>
                </c:pt>
                <c:pt idx="774">
                  <c:v>1.089305143445398</c:v>
                </c:pt>
                <c:pt idx="775">
                  <c:v>1.113637738177448</c:v>
                </c:pt>
                <c:pt idx="776">
                  <c:v>1.137608803446396</c:v>
                </c:pt>
                <c:pt idx="777">
                  <c:v>1.1612281218734031</c:v>
                </c:pt>
                <c:pt idx="778">
                  <c:v>1.1845051310859809</c:v>
                </c:pt>
                <c:pt idx="779">
                  <c:v>1.2074489388020642</c:v>
                </c:pt>
                <c:pt idx="780">
                  <c:v>1.2300683371298406</c:v>
                </c:pt>
                <c:pt idx="781">
                  <c:v>1.2173122400251901</c:v>
                </c:pt>
                <c:pt idx="782">
                  <c:v>1.205288205743628</c:v>
                </c:pt>
                <c:pt idx="783">
                  <c:v>1.1939330806406205</c:v>
                </c:pt>
                <c:pt idx="784">
                  <c:v>1.1831907738420677</c:v>
                </c:pt>
                <c:pt idx="785">
                  <c:v>1.1730112967681936</c:v>
                </c:pt>
                <c:pt idx="786">
                  <c:v>1.1633499552473219</c:v>
                </c:pt>
                <c:pt idx="787">
                  <c:v>1.1541666666666666</c:v>
                </c:pt>
                <c:pt idx="788">
                  <c:v>1.1299711956663234</c:v>
                </c:pt>
                <c:pt idx="789">
                  <c:v>1.1067629207913203</c:v>
                </c:pt>
                <c:pt idx="790">
                  <c:v>1.084482615840898</c:v>
                </c:pt>
                <c:pt idx="791">
                  <c:v>1.0630756994100585</c:v>
                </c:pt>
                <c:pt idx="792">
                  <c:v>1.0424917883120841</c:v>
                </c:pt>
                <c:pt idx="793">
                  <c:v>1.0226843015526375</c:v>
                </c:pt>
                <c:pt idx="794">
                  <c:v>1.0036101083032491</c:v>
                </c:pt>
                <c:pt idx="795">
                  <c:v>1.058201488287815</c:v>
                </c:pt>
                <c:pt idx="796">
                  <c:v>1.1128660037837863</c:v>
                </c:pt>
                <c:pt idx="797">
                  <c:v>1.1676037847449166</c:v>
                </c:pt>
                <c:pt idx="798">
                  <c:v>1.2224149612833224</c:v>
                </c:pt>
                <c:pt idx="799">
                  <c:v>1.2772996636698111</c:v>
                </c:pt>
                <c:pt idx="800">
                  <c:v>1.3322580223342397</c:v>
                </c:pt>
                <c:pt idx="801">
                  <c:v>1.3872901678657075</c:v>
                </c:pt>
                <c:pt idx="802">
                  <c:v>1.3101721479165109</c:v>
                </c:pt>
                <c:pt idx="803">
                  <c:v>1.2405445437107621</c:v>
                </c:pt>
                <c:pt idx="804">
                  <c:v>1.1773682479821563</c:v>
                </c:pt>
                <c:pt idx="805">
                  <c:v>1.1197878555046938</c:v>
                </c:pt>
                <c:pt idx="806">
                  <c:v>1.0670927858853463</c:v>
                </c:pt>
                <c:pt idx="807">
                  <c:v>1.0186878786179046</c:v>
                </c:pt>
                <c:pt idx="808">
                  <c:v>0.97407087294727746</c:v>
                </c:pt>
                <c:pt idx="809">
                  <c:v>1.0385815482530281</c:v>
                </c:pt>
                <c:pt idx="810">
                  <c:v>1.1039038634304161</c:v>
                </c:pt>
                <c:pt idx="811">
                  <c:v>1.1700483427271002</c:v>
                </c:pt>
                <c:pt idx="812">
                  <c:v>1.2370256741145209</c:v>
                </c:pt>
                <c:pt idx="813">
                  <c:v>1.3048467123976826</c:v>
                </c:pt>
                <c:pt idx="814">
                  <c:v>1.3735224823956314</c:v>
                </c:pt>
                <c:pt idx="815">
                  <c:v>1.4430641821946171</c:v>
                </c:pt>
                <c:pt idx="816">
                  <c:v>1.3765956303500011</c:v>
                </c:pt>
                <c:pt idx="817">
                  <c:v>1.3171567092882424</c:v>
                </c:pt>
                <c:pt idx="818">
                  <c:v>1.2636849167528854</c:v>
                </c:pt>
                <c:pt idx="819">
                  <c:v>1.2153216080978706</c:v>
                </c:pt>
                <c:pt idx="820">
                  <c:v>1.171365342525994</c:v>
                </c:pt>
                <c:pt idx="821">
                  <c:v>1.1352363561695111</c:v>
                </c:pt>
                <c:pt idx="822">
                  <c:v>1.1021194635499065</c:v>
                </c:pt>
                <c:pt idx="823">
                  <c:v>1.104921852518439</c:v>
                </c:pt>
                <c:pt idx="824">
                  <c:v>1.1076686314477928</c:v>
                </c:pt>
                <c:pt idx="825">
                  <c:v>1.1103616418144144</c:v>
                </c:pt>
                <c:pt idx="826">
                  <c:v>1.1130026448373511</c:v>
                </c:pt>
                <c:pt idx="827">
                  <c:v>1.1155933258034714</c:v>
                </c:pt>
                <c:pt idx="828">
                  <c:v>1.1141966613806271</c:v>
                </c:pt>
                <c:pt idx="829">
                  <c:v>1.1128383780524678</c:v>
                </c:pt>
                <c:pt idx="830">
                  <c:v>1.126983195413032</c:v>
                </c:pt>
                <c:pt idx="831">
                  <c:v>1.1406202995090551</c:v>
                </c:pt>
                <c:pt idx="832">
                  <c:v>1.15377019132031</c:v>
                </c:pt>
                <c:pt idx="833">
                  <c:v>1.1664523031548855</c:v>
                </c:pt>
                <c:pt idx="834">
                  <c:v>1.1786850673199136</c:v>
                </c:pt>
                <c:pt idx="835">
                  <c:v>1.1904859795646183</c:v>
                </c:pt>
                <c:pt idx="836">
                  <c:v>1.2018716577540107</c:v>
                </c:pt>
                <c:pt idx="837">
                  <c:v>1.1731641554475447</c:v>
                </c:pt>
                <c:pt idx="838">
                  <c:v>1.1459120795423046</c:v>
                </c:pt>
                <c:pt idx="839">
                  <c:v>1.1199993010744882</c:v>
                </c:pt>
                <c:pt idx="840">
                  <c:v>1.0953217011669636</c:v>
                </c:pt>
                <c:pt idx="841">
                  <c:v>1.0717856574886229</c:v>
                </c:pt>
                <c:pt idx="842">
                  <c:v>1.0493067539745364</c:v>
                </c:pt>
                <c:pt idx="843">
                  <c:v>1.0278086763070078</c:v>
                </c:pt>
                <c:pt idx="844">
                  <c:v>1.0061132977613241</c:v>
                </c:pt>
                <c:pt idx="845">
                  <c:v>0.98452761997817817</c:v>
                </c:pt>
                <c:pt idx="846">
                  <c:v>0.96304381005371675</c:v>
                </c:pt>
                <c:pt idx="847">
                  <c:v>0.94165420126414878</c:v>
                </c:pt>
                <c:pt idx="848">
                  <c:v>0.92035128260289789</c:v>
                </c:pt>
                <c:pt idx="849">
                  <c:v>0.89912768875474269</c:v>
                </c:pt>
                <c:pt idx="850">
                  <c:v>0.87797619047619047</c:v>
                </c:pt>
                <c:pt idx="851">
                  <c:v>0.84218368779023134</c:v>
                </c:pt>
                <c:pt idx="852">
                  <c:v>0.80527412464309811</c:v>
                </c:pt>
                <c:pt idx="853">
                  <c:v>0.76716821160394966</c:v>
                </c:pt>
                <c:pt idx="854">
                  <c:v>0.72777945453145287</c:v>
                </c:pt>
                <c:pt idx="855">
                  <c:v>0.68701330999032273</c:v>
                </c:pt>
                <c:pt idx="856">
                  <c:v>0.64476621914538224</c:v>
                </c:pt>
                <c:pt idx="857">
                  <c:v>0.60092449922958402</c:v>
                </c:pt>
                <c:pt idx="858">
                  <c:v>0.59045284780579232</c:v>
                </c:pt>
                <c:pt idx="859">
                  <c:v>0.57863354037267589</c:v>
                </c:pt>
                <c:pt idx="860">
                  <c:v>0.56518852894318505</c:v>
                </c:pt>
                <c:pt idx="861">
                  <c:v>0.54975762760195612</c:v>
                </c:pt>
                <c:pt idx="862">
                  <c:v>0.5318657635468208</c:v>
                </c:pt>
                <c:pt idx="863">
                  <c:v>0.51087320173973827</c:v>
                </c:pt>
                <c:pt idx="864">
                  <c:v>0.48589743589743589</c:v>
                </c:pt>
                <c:pt idx="865">
                  <c:v>0.49369440600908987</c:v>
                </c:pt>
                <c:pt idx="866">
                  <c:v>0.50283383426362183</c:v>
                </c:pt>
                <c:pt idx="867">
                  <c:v>0.51369509043926131</c:v>
                </c:pt>
                <c:pt idx="868">
                  <c:v>0.52681535269707458</c:v>
                </c:pt>
                <c:pt idx="869">
                  <c:v>0.54298118668593409</c:v>
                </c:pt>
                <c:pt idx="870">
                  <c:v>0.5633922724295567</c:v>
                </c:pt>
                <c:pt idx="871">
                  <c:v>0.58997361477572563</c:v>
                </c:pt>
                <c:pt idx="872">
                  <c:v>0.62668893550839566</c:v>
                </c:pt>
                <c:pt idx="873">
                  <c:v>0.66827545129541499</c:v>
                </c:pt>
                <c:pt idx="874">
                  <c:v>0.71577164211123812</c:v>
                </c:pt>
                <c:pt idx="875">
                  <c:v>0.77053375850651962</c:v>
                </c:pt>
                <c:pt idx="876">
                  <c:v>0.83436743554075887</c:v>
                </c:pt>
                <c:pt idx="877">
                  <c:v>0.90973062882986322</c:v>
                </c:pt>
                <c:pt idx="878">
                  <c:v>1.0000574409401022</c:v>
                </c:pt>
                <c:pt idx="879">
                  <c:v>0.99966597655013312</c:v>
                </c:pt>
                <c:pt idx="880">
                  <c:v>0.99927450643764404</c:v>
                </c:pt>
                <c:pt idx="881">
                  <c:v>0.99888302922693339</c:v>
                </c:pt>
                <c:pt idx="882">
                  <c:v>0.9984915435390701</c:v>
                </c:pt>
                <c:pt idx="883">
                  <c:v>0.99810004799200291</c:v>
                </c:pt>
                <c:pt idx="884">
                  <c:v>0.99770854120035746</c:v>
                </c:pt>
                <c:pt idx="885">
                  <c:v>0.99731702177583192</c:v>
                </c:pt>
                <c:pt idx="886">
                  <c:v>0.99756341136974802</c:v>
                </c:pt>
                <c:pt idx="887">
                  <c:v>0.99780997152457906</c:v>
                </c:pt>
                <c:pt idx="888">
                  <c:v>0.9980567032807236</c:v>
                </c:pt>
                <c:pt idx="889">
                  <c:v>0.99830360768339033</c:v>
                </c:pt>
                <c:pt idx="890">
                  <c:v>0.99855068578257367</c:v>
                </c:pt>
                <c:pt idx="891">
                  <c:v>0.99879793863305588</c:v>
                </c:pt>
                <c:pt idx="892">
                  <c:v>0.99904536729466986</c:v>
                </c:pt>
                <c:pt idx="893">
                  <c:v>1.0481001798590874</c:v>
                </c:pt>
                <c:pt idx="894">
                  <c:v>1.0974319311778815</c:v>
                </c:pt>
                <c:pt idx="895">
                  <c:v>1.1470420327466384</c:v>
                </c:pt>
                <c:pt idx="896">
                  <c:v>1.1969319035499293</c:v>
                </c:pt>
                <c:pt idx="897">
                  <c:v>1.2471029701049563</c:v>
                </c:pt>
                <c:pt idx="898">
                  <c:v>1.2975566665064411</c:v>
                </c:pt>
                <c:pt idx="899">
                  <c:v>1.3482944344703771</c:v>
                </c:pt>
                <c:pt idx="900">
                  <c:v>1.2600792216533194</c:v>
                </c:pt>
                <c:pt idx="901">
                  <c:v>1.1794416500331946</c:v>
                </c:pt>
                <c:pt idx="902">
                  <c:v>1.1054609852932569</c:v>
                </c:pt>
                <c:pt idx="903">
                  <c:v>1.0373597857777008</c:v>
                </c:pt>
                <c:pt idx="904">
                  <c:v>0.97447707110890569</c:v>
                </c:pt>
                <c:pt idx="905">
                  <c:v>0.91624730214412031</c:v>
                </c:pt>
                <c:pt idx="906">
                  <c:v>0.86218375499334221</c:v>
                </c:pt>
                <c:pt idx="907">
                  <c:v>0.87637952174679268</c:v>
                </c:pt>
                <c:pt idx="908">
                  <c:v>0.89116182503089614</c:v>
                </c:pt>
                <c:pt idx="909">
                  <c:v>0.90656776695283692</c:v>
                </c:pt>
                <c:pt idx="910">
                  <c:v>0.92263764627531508</c:v>
                </c:pt>
                <c:pt idx="911">
                  <c:v>0.93941531026823943</c:v>
                </c:pt>
                <c:pt idx="912">
                  <c:v>0.95694855408023882</c:v>
                </c:pt>
                <c:pt idx="913">
                  <c:v>0.97528957528957527</c:v>
                </c:pt>
                <c:pt idx="914">
                  <c:v>0.97376235704342939</c:v>
                </c:pt>
                <c:pt idx="915">
                  <c:v>0.97222445814274305</c:v>
                </c:pt>
                <c:pt idx="916">
                  <c:v>0.97067576014977464</c:v>
                </c:pt>
                <c:pt idx="917">
                  <c:v>0.96911614286988645</c:v>
                </c:pt>
                <c:pt idx="918">
                  <c:v>0.96754548431900489</c:v>
                </c:pt>
                <c:pt idx="919">
                  <c:v>0.96596366068996586</c:v>
                </c:pt>
                <c:pt idx="920">
                  <c:v>0.96437054631828978</c:v>
                </c:pt>
                <c:pt idx="921">
                  <c:v>0.96509562071843846</c:v>
                </c:pt>
                <c:pt idx="922">
                  <c:v>0.96582886998854423</c:v>
                </c:pt>
                <c:pt idx="923">
                  <c:v>0.96657042258681014</c:v>
                </c:pt>
                <c:pt idx="924">
                  <c:v>0.96732040967844912</c:v>
                </c:pt>
                <c:pt idx="925">
                  <c:v>0.96807896520725267</c:v>
                </c:pt>
                <c:pt idx="926">
                  <c:v>0.96884622596972114</c:v>
                </c:pt>
                <c:pt idx="927">
                  <c:v>0.96962233169129719</c:v>
                </c:pt>
                <c:pt idx="928">
                  <c:v>0.96925432913182119</c:v>
                </c:pt>
                <c:pt idx="929">
                  <c:v>0.96888310459063653</c:v>
                </c:pt>
                <c:pt idx="930">
                  <c:v>0.96850861556744983</c:v>
                </c:pt>
                <c:pt idx="931">
                  <c:v>0.96813081881118646</c:v>
                </c:pt>
                <c:pt idx="932">
                  <c:v>0.96774967030333892</c:v>
                </c:pt>
                <c:pt idx="933">
                  <c:v>0.96736512524086948</c:v>
                </c:pt>
                <c:pt idx="934">
                  <c:v>0.96697713801862828</c:v>
                </c:pt>
                <c:pt idx="935">
                  <c:v>0.98458153057119424</c:v>
                </c:pt>
                <c:pt idx="936">
                  <c:v>1.0023554922959905</c:v>
                </c:pt>
                <c:pt idx="937">
                  <c:v>1.0203014577334482</c:v>
                </c:pt>
                <c:pt idx="938">
                  <c:v>1.0384219082479569</c:v>
                </c:pt>
                <c:pt idx="939">
                  <c:v>1.0567193731588405</c:v>
                </c:pt>
                <c:pt idx="940">
                  <c:v>1.0751964309046855</c:v>
                </c:pt>
                <c:pt idx="941">
                  <c:v>1.0938557102413229</c:v>
                </c:pt>
                <c:pt idx="942">
                  <c:v>1.0926278395939644</c:v>
                </c:pt>
                <c:pt idx="943">
                  <c:v>1.0914318514431725</c:v>
                </c:pt>
                <c:pt idx="944">
                  <c:v>1.0902665199331534</c:v>
                </c:pt>
                <c:pt idx="945">
                  <c:v>1.0891306812569652</c:v>
                </c:pt>
                <c:pt idx="946">
                  <c:v>1.08802322977991</c:v>
                </c:pt>
                <c:pt idx="947">
                  <c:v>1.0869431144495572</c:v>
                </c:pt>
                <c:pt idx="948">
                  <c:v>1.085889335468712</c:v>
                </c:pt>
                <c:pt idx="949">
                  <c:v>1.0848609412085952</c:v>
                </c:pt>
                <c:pt idx="950">
                  <c:v>1.0838570253425168</c:v>
                </c:pt>
                <c:pt idx="951">
                  <c:v>1.0828767241819468</c:v>
                </c:pt>
                <c:pt idx="952">
                  <c:v>1.0819192141981868</c:v>
                </c:pt>
                <c:pt idx="953">
                  <c:v>1.0809837097150155</c:v>
                </c:pt>
                <c:pt idx="954">
                  <c:v>1.0800694607585708</c:v>
                </c:pt>
                <c:pt idx="955">
                  <c:v>1.0791757510522144</c:v>
                </c:pt>
                <c:pt idx="956">
                  <c:v>1.0783018961449968</c:v>
                </c:pt>
                <c:pt idx="957">
                  <c:v>1.0774472416633571</c:v>
                </c:pt>
                <c:pt idx="958">
                  <c:v>1.0766111616770038</c:v>
                </c:pt>
                <c:pt idx="959">
                  <c:v>1.0757930571702288</c:v>
                </c:pt>
                <c:pt idx="960">
                  <c:v>1.074992354610494</c:v>
                </c:pt>
                <c:pt idx="961">
                  <c:v>1.0742085046076073</c:v>
                </c:pt>
                <c:pt idx="962">
                  <c:v>1.0734409806566798</c:v>
                </c:pt>
                <c:pt idx="963">
                  <c:v>1.072689277958728</c:v>
                </c:pt>
                <c:pt idx="964">
                  <c:v>1.0719529123135856</c:v>
                </c:pt>
                <c:pt idx="965">
                  <c:v>1.0712314190797734</c:v>
                </c:pt>
                <c:pt idx="966">
                  <c:v>1.0705243521967511</c:v>
                </c:pt>
                <c:pt idx="967">
                  <c:v>1.0698312832653991</c:v>
                </c:pt>
                <c:pt idx="968">
                  <c:v>1.069151800682435</c:v>
                </c:pt>
                <c:pt idx="969">
                  <c:v>1.0684855088252991</c:v>
                </c:pt>
                <c:pt idx="970">
                  <c:v>1.1588298665927681</c:v>
                </c:pt>
                <c:pt idx="971">
                  <c:v>1.2475583270044135</c:v>
                </c:pt>
                <c:pt idx="972">
                  <c:v>1.33471671703338</c:v>
                </c:pt>
                <c:pt idx="973">
                  <c:v>1.4203491510012274</c:v>
                </c:pt>
                <c:pt idx="974">
                  <c:v>1.5044981098491914</c:v>
                </c:pt>
                <c:pt idx="975">
                  <c:v>1.587204516046701</c:v>
                </c:pt>
                <c:pt idx="976">
                  <c:v>1.668507804414993</c:v>
                </c:pt>
                <c:pt idx="977">
                  <c:v>1.6283782679427754</c:v>
                </c:pt>
                <c:pt idx="978">
                  <c:v>1.5946467361805778</c:v>
                </c:pt>
                <c:pt idx="979">
                  <c:v>1.5658999610940418</c:v>
                </c:pt>
                <c:pt idx="980">
                  <c:v>1.5411123803756539</c:v>
                </c:pt>
                <c:pt idx="981">
                  <c:v>1.5195217106935346</c:v>
                </c:pt>
                <c:pt idx="982">
                  <c:v>1.500549557735807</c:v>
                </c:pt>
                <c:pt idx="983">
                  <c:v>1.4837491196788408</c:v>
                </c:pt>
                <c:pt idx="984">
                  <c:v>1.4529429859893197</c:v>
                </c:pt>
                <c:pt idx="985">
                  <c:v>1.4258288167730309</c:v>
                </c:pt>
                <c:pt idx="986">
                  <c:v>1.4017804768369591</c:v>
                </c:pt>
                <c:pt idx="987">
                  <c:v>1.3803058403361825</c:v>
                </c:pt>
                <c:pt idx="988">
                  <c:v>1.3610127597633579</c:v>
                </c:pt>
                <c:pt idx="989">
                  <c:v>1.3435849041010952</c:v>
                </c:pt>
                <c:pt idx="990">
                  <c:v>1.3277642809657206</c:v>
                </c:pt>
                <c:pt idx="991">
                  <c:v>1.300031426799086</c:v>
                </c:pt>
                <c:pt idx="992">
                  <c:v>1.2746945127070612</c:v>
                </c:pt>
                <c:pt idx="993">
                  <c:v>1.2514636546959383</c:v>
                </c:pt>
                <c:pt idx="994">
                  <c:v>1.2300939347627284</c:v>
                </c:pt>
                <c:pt idx="995">
                  <c:v>1.2103770076556339</c:v>
                </c:pt>
                <c:pt idx="996">
                  <c:v>1.1921345199707156</c:v>
                </c:pt>
                <c:pt idx="997">
                  <c:v>1.175212900887842</c:v>
                </c:pt>
                <c:pt idx="998">
                  <c:v>1.1303650775313814</c:v>
                </c:pt>
                <c:pt idx="999">
                  <c:v>1.0875437813411504</c:v>
                </c:pt>
                <c:pt idx="1000">
                  <c:v>1.0466185627675191</c:v>
                </c:pt>
                <c:pt idx="1001">
                  <c:v>1.0074699205358146</c:v>
                </c:pt>
                <c:pt idx="1002">
                  <c:v>0.96998817671196658</c:v>
                </c:pt>
                <c:pt idx="1003">
                  <c:v>0.93407248767935414</c:v>
                </c:pt>
                <c:pt idx="1004">
                  <c:v>0.89962997224791863</c:v>
                </c:pt>
                <c:pt idx="1005">
                  <c:v>0.89311225819906637</c:v>
                </c:pt>
                <c:pt idx="1006">
                  <c:v>0.8864021164021092</c:v>
                </c:pt>
                <c:pt idx="1007">
                  <c:v>0.87949089737391972</c:v>
                </c:pt>
                <c:pt idx="1008">
                  <c:v>0.87236942536253703</c:v>
                </c:pt>
                <c:pt idx="1009">
                  <c:v>0.86502795770356822</c:v>
                </c:pt>
                <c:pt idx="1010">
                  <c:v>0.85745614035086037</c:v>
                </c:pt>
                <c:pt idx="1011">
                  <c:v>0.85511078467376522</c:v>
                </c:pt>
                <c:pt idx="1012">
                  <c:v>0.85751816051308505</c:v>
                </c:pt>
                <c:pt idx="1013">
                  <c:v>0.86003359739407392</c:v>
                </c:pt>
                <c:pt idx="1014">
                  <c:v>0.86266453824615041</c:v>
                </c:pt>
                <c:pt idx="1015">
                  <c:v>0.86541912559036882</c:v>
                </c:pt>
                <c:pt idx="1016">
                  <c:v>0.86830628571429536</c:v>
                </c:pt>
                <c:pt idx="1017">
                  <c:v>0.87133582530001963</c:v>
                </c:pt>
                <c:pt idx="1018">
                  <c:v>0.86500415151602061</c:v>
                </c:pt>
                <c:pt idx="1019">
                  <c:v>0.85843083476789095</c:v>
                </c:pt>
                <c:pt idx="1020">
                  <c:v>0.85160177280704286</c:v>
                </c:pt>
                <c:pt idx="1021">
                  <c:v>0.84450174427423097</c:v>
                </c:pt>
                <c:pt idx="1022">
                  <c:v>0.83711429544118332</c:v>
                </c:pt>
                <c:pt idx="1023">
                  <c:v>0.8294216129134141</c:v>
                </c:pt>
                <c:pt idx="1024">
                  <c:v>0.82140438022126894</c:v>
                </c:pt>
                <c:pt idx="1025">
                  <c:v>0.81672845227062096</c:v>
                </c:pt>
                <c:pt idx="1026">
                  <c:v>0.80814724176608843</c:v>
                </c:pt>
                <c:pt idx="1027">
                  <c:v>0.79909186168354773</c:v>
                </c:pt>
                <c:pt idx="1028">
                  <c:v>0.78952189374618553</c:v>
                </c:pt>
                <c:pt idx="1029">
                  <c:v>0.77939219165927021</c:v>
                </c:pt>
                <c:pt idx="1030">
                  <c:v>0.76865216894542521</c:v>
                </c:pt>
                <c:pt idx="1031">
                  <c:v>0.75724495405638548</c:v>
                </c:pt>
                <c:pt idx="1032">
                  <c:v>0.74510638297872345</c:v>
                </c:pt>
                <c:pt idx="1033">
                  <c:v>0.73547410258027979</c:v>
                </c:pt>
                <c:pt idx="1034">
                  <c:v>0.72508523472331465</c:v>
                </c:pt>
                <c:pt idx="1035">
                  <c:v>0.71384699378966843</c:v>
                </c:pt>
                <c:pt idx="1036">
                  <c:v>0.70165077557990529</c:v>
                </c:pt>
                <c:pt idx="1037">
                  <c:v>0.68836863619472355</c:v>
                </c:pt>
                <c:pt idx="1038">
                  <c:v>0.67384878655881431</c:v>
                </c:pt>
                <c:pt idx="1039">
                  <c:v>0.6579097658480868</c:v>
                </c:pt>
                <c:pt idx="1040">
                  <c:v>0.68033396237204113</c:v>
                </c:pt>
                <c:pt idx="1041">
                  <c:v>0.7051873285709922</c:v>
                </c:pt>
                <c:pt idx="1042">
                  <c:v>0.73288718929252916</c:v>
                </c:pt>
                <c:pt idx="1043">
                  <c:v>0.76395226988473208</c:v>
                </c:pt>
                <c:pt idx="1044">
                  <c:v>0.79903548549628511</c:v>
                </c:pt>
                <c:pt idx="1045">
                  <c:v>0.83897033360265938</c:v>
                </c:pt>
                <c:pt idx="1046">
                  <c:v>0.88483796296296291</c:v>
                </c:pt>
                <c:pt idx="1047">
                  <c:v>0.89669664621333545</c:v>
                </c:pt>
                <c:pt idx="1048">
                  <c:v>0.90895879637545784</c:v>
                </c:pt>
                <c:pt idx="1049">
                  <c:v>0.92164536046614154</c:v>
                </c:pt>
                <c:pt idx="1050">
                  <c:v>0.93477876106194935</c:v>
                </c:pt>
                <c:pt idx="1051">
                  <c:v>0.94838302855599343</c:v>
                </c:pt>
                <c:pt idx="1052">
                  <c:v>0.96248394789948089</c:v>
                </c:pt>
                <c:pt idx="1053">
                  <c:v>0.97710922171353831</c:v>
                </c:pt>
                <c:pt idx="1054">
                  <c:v>0.97778402699661449</c:v>
                </c:pt>
                <c:pt idx="1055">
                  <c:v>0.97846327471078409</c:v>
                </c:pt>
                <c:pt idx="1056">
                  <c:v>0.97914700886956507</c:v>
                </c:pt>
                <c:pt idx="1057">
                  <c:v>0.9798352740698224</c:v>
                </c:pt>
                <c:pt idx="1058">
                  <c:v>0.98052811550146446</c:v>
                </c:pt>
                <c:pt idx="1059">
                  <c:v>0.98122557895733364</c:v>
                </c:pt>
                <c:pt idx="1060">
                  <c:v>0.98192771084337349</c:v>
                </c:pt>
                <c:pt idx="1061">
                  <c:v>0.99921953693121623</c:v>
                </c:pt>
                <c:pt idx="1062">
                  <c:v>1.0166056289774292</c:v>
                </c:pt>
                <c:pt idx="1063">
                  <c:v>1.034086723894486</c:v>
                </c:pt>
                <c:pt idx="1064">
                  <c:v>1.051663566284637</c:v>
                </c:pt>
                <c:pt idx="1065">
                  <c:v>1.0693369085405333</c:v>
                </c:pt>
                <c:pt idx="1066">
                  <c:v>1.0871075109472348</c:v>
                </c:pt>
                <c:pt idx="1067">
                  <c:v>1.1049761417859578</c:v>
                </c:pt>
                <c:pt idx="1068">
                  <c:v>1.1249323839958012</c:v>
                </c:pt>
                <c:pt idx="1069">
                  <c:v>1.1443153194001638</c:v>
                </c:pt>
                <c:pt idx="1070">
                  <c:v>1.1631493642211919</c:v>
                </c:pt>
                <c:pt idx="1071">
                  <c:v>1.1814575676642172</c:v>
                </c:pt>
                <c:pt idx="1072">
                  <c:v>1.1992617062678042</c:v>
                </c:pt>
                <c:pt idx="1073">
                  <c:v>1.2165823705462355</c:v>
                </c:pt>
                <c:pt idx="1074">
                  <c:v>1.2334390446482792</c:v>
                </c:pt>
                <c:pt idx="1075">
                  <c:v>1.2087246162990961</c:v>
                </c:pt>
                <c:pt idx="1076">
                  <c:v>1.1855391591709068</c:v>
                </c:pt>
                <c:pt idx="1077">
                  <c:v>1.1637444317134014</c:v>
                </c:pt>
                <c:pt idx="1078">
                  <c:v>1.1432183704282064</c:v>
                </c:pt>
                <c:pt idx="1079">
                  <c:v>1.1238527905453106</c:v>
                </c:pt>
                <c:pt idx="1080">
                  <c:v>1.1055514680130825</c:v>
                </c:pt>
                <c:pt idx="1081">
                  <c:v>1.0882285310111626</c:v>
                </c:pt>
                <c:pt idx="1082">
                  <c:v>1.0866074613815198</c:v>
                </c:pt>
                <c:pt idx="1083">
                  <c:v>1.085035784981816</c:v>
                </c:pt>
                <c:pt idx="1084">
                  <c:v>1.0835116979224855</c:v>
                </c:pt>
                <c:pt idx="1085">
                  <c:v>1.0820334833828193</c:v>
                </c:pt>
                <c:pt idx="1086">
                  <c:v>1.0805995064205542</c:v>
                </c:pt>
                <c:pt idx="1087">
                  <c:v>1.0792082091485053</c:v>
                </c:pt>
                <c:pt idx="1088">
                  <c:v>1.077858106248019</c:v>
                </c:pt>
                <c:pt idx="1089">
                  <c:v>1.072595042730524</c:v>
                </c:pt>
                <c:pt idx="1090">
                  <c:v>1.0674433717395013</c:v>
                </c:pt>
                <c:pt idx="1091">
                  <c:v>1.0623996079846081</c:v>
                </c:pt>
                <c:pt idx="1092">
                  <c:v>1.0574604100746907</c:v>
                </c:pt>
                <c:pt idx="1093">
                  <c:v>1.0526225731671981</c:v>
                </c:pt>
                <c:pt idx="1094">
                  <c:v>1.0478830220634121</c:v>
                </c:pt>
                <c:pt idx="1095">
                  <c:v>1.0432388047185921</c:v>
                </c:pt>
                <c:pt idx="1096">
                  <c:v>1.0433109369058184</c:v>
                </c:pt>
                <c:pt idx="1097">
                  <c:v>1.0433906854330581</c:v>
                </c:pt>
                <c:pt idx="1098">
                  <c:v>1.043477913782924</c:v>
                </c:pt>
                <c:pt idx="1099">
                  <c:v>1.0435724885337203</c:v>
                </c:pt>
                <c:pt idx="1100">
                  <c:v>1.0436742792721614</c:v>
                </c:pt>
                <c:pt idx="1101">
                  <c:v>1.0437831585091717</c:v>
                </c:pt>
                <c:pt idx="1102">
                  <c:v>1.043899001598585</c:v>
                </c:pt>
                <c:pt idx="1103">
                  <c:v>1.0327542075260141</c:v>
                </c:pt>
                <c:pt idx="1104">
                  <c:v>1.021722773443559</c:v>
                </c:pt>
                <c:pt idx="1105">
                  <c:v>1.0108030154329355</c:v>
                </c:pt>
                <c:pt idx="1106">
                  <c:v>0.99999328261440923</c:v>
                </c:pt>
                <c:pt idx="1107">
                  <c:v>0.9892919563412268</c:v>
                </c:pt>
                <c:pt idx="1108">
                  <c:v>0.97869744941763592</c:v>
                </c:pt>
                <c:pt idx="1109">
                  <c:v>0.96820820533946372</c:v>
                </c:pt>
                <c:pt idx="1110">
                  <c:v>0.96798835389474347</c:v>
                </c:pt>
                <c:pt idx="1111">
                  <c:v>0.96776612089308589</c:v>
                </c:pt>
                <c:pt idx="1112">
                  <c:v>0.96754146616157866</c:v>
                </c:pt>
                <c:pt idx="1113">
                  <c:v>0.96731434862320265</c:v>
                </c:pt>
                <c:pt idx="1114">
                  <c:v>0.96708472627134912</c:v>
                </c:pt>
                <c:pt idx="1115">
                  <c:v>0.95511898514316762</c:v>
                </c:pt>
                <c:pt idx="1116">
                  <c:v>0.94305096774745367</c:v>
                </c:pt>
                <c:pt idx="1117">
                  <c:v>0.9308788162568542</c:v>
                </c:pt>
                <c:pt idx="1118">
                  <c:v>0.91860063010804749</c:v>
                </c:pt>
                <c:pt idx="1119">
                  <c:v>0.90621446475519607</c:v>
                </c:pt>
                <c:pt idx="1120">
                  <c:v>0.89371833037986581</c:v>
                </c:pt>
                <c:pt idx="1121">
                  <c:v>0.88111019055504702</c:v>
                </c:pt>
                <c:pt idx="1122">
                  <c:v>0.87905604719760189</c:v>
                </c:pt>
                <c:pt idx="1123">
                  <c:v>0.8769296740994964</c:v>
                </c:pt>
                <c:pt idx="1124">
                  <c:v>0.88192928852031927</c:v>
                </c:pt>
                <c:pt idx="1125">
                  <c:v>0.88711111111113405</c:v>
                </c:pt>
                <c:pt idx="1126">
                  <c:v>0.89248528746042455</c:v>
                </c:pt>
                <c:pt idx="1127">
                  <c:v>0.89806273062734243</c:v>
                </c:pt>
                <c:pt idx="1128">
                  <c:v>0.90385519511053369</c:v>
                </c:pt>
                <c:pt idx="1129">
                  <c:v>0.90987535953983989</c:v>
                </c:pt>
                <c:pt idx="1130">
                  <c:v>0.91693154034229829</c:v>
                </c:pt>
                <c:pt idx="1131">
                  <c:v>0.91672853254145015</c:v>
                </c:pt>
                <c:pt idx="1132">
                  <c:v>0.9165205410821643</c:v>
                </c:pt>
                <c:pt idx="1133">
                  <c:v>0.91630738016738522</c:v>
                </c:pt>
                <c:pt idx="1134">
                  <c:v>0.91608885464817669</c:v>
                </c:pt>
                <c:pt idx="1135">
                  <c:v>0.9158647594278283</c:v>
                </c:pt>
                <c:pt idx="1136">
                  <c:v>0.91563487881981032</c:v>
                </c:pt>
                <c:pt idx="1137">
                  <c:v>0.91460569295380312</c:v>
                </c:pt>
                <c:pt idx="1138">
                  <c:v>0.91217245435088146</c:v>
                </c:pt>
                <c:pt idx="1139">
                  <c:v>0.90967836400020208</c:v>
                </c:pt>
                <c:pt idx="1140">
                  <c:v>0.9071211102763852</c:v>
                </c:pt>
                <c:pt idx="1141">
                  <c:v>0.90449826296766989</c:v>
                </c:pt>
                <c:pt idx="1142">
                  <c:v>0.9018072655726993</c:v>
                </c:pt>
                <c:pt idx="1143">
                  <c:v>0.89904542698904111</c:v>
                </c:pt>
                <c:pt idx="1144">
                  <c:v>0.89620991253644311</c:v>
                </c:pt>
                <c:pt idx="1145">
                  <c:v>0.90250988702064727</c:v>
                </c:pt>
                <c:pt idx="1146">
                  <c:v>0.90900283769264267</c:v>
                </c:pt>
                <c:pt idx="1147">
                  <c:v>0.9156977480158317</c:v>
                </c:pt>
                <c:pt idx="1148">
                  <c:v>0.92260416784215815</c:v>
                </c:pt>
                <c:pt idx="1149">
                  <c:v>0.92973225876393073</c:v>
                </c:pt>
                <c:pt idx="1150">
                  <c:v>0.93709284389436376</c:v>
                </c:pt>
                <c:pt idx="1151">
                  <c:v>0.94469746258945997</c:v>
                </c:pt>
                <c:pt idx="1152">
                  <c:v>0.94975467966501292</c:v>
                </c:pt>
                <c:pt idx="1153">
                  <c:v>0.95489263450737771</c:v>
                </c:pt>
                <c:pt idx="1154">
                  <c:v>0.96011327977306349</c:v>
                </c:pt>
                <c:pt idx="1155">
                  <c:v>0.96541863159787134</c:v>
                </c:pt>
                <c:pt idx="1156">
                  <c:v>0.97081077219770351</c:v>
                </c:pt>
                <c:pt idx="1157">
                  <c:v>0.97629185259806295</c:v>
                </c:pt>
                <c:pt idx="1158">
                  <c:v>0.98186409550035225</c:v>
                </c:pt>
                <c:pt idx="1159">
                  <c:v>0.98181698615712798</c:v>
                </c:pt>
                <c:pt idx="1160">
                  <c:v>0.98176963143656382</c:v>
                </c:pt>
                <c:pt idx="1161">
                  <c:v>0.98172202941651687</c:v>
                </c:pt>
                <c:pt idx="1162">
                  <c:v>0.98167417815471614</c:v>
                </c:pt>
                <c:pt idx="1163">
                  <c:v>0.98162607568849736</c:v>
                </c:pt>
                <c:pt idx="1164">
                  <c:v>0.9815777200345559</c:v>
                </c:pt>
                <c:pt idx="1165">
                  <c:v>0.98152910918859315</c:v>
                </c:pt>
                <c:pt idx="1166">
                  <c:v>0.98148024112516019</c:v>
                </c:pt>
                <c:pt idx="1167">
                  <c:v>0.98143111379727566</c:v>
                </c:pt>
                <c:pt idx="1168">
                  <c:v>0.981381725136242</c:v>
                </c:pt>
                <c:pt idx="1169">
                  <c:v>0.98133207305123216</c:v>
                </c:pt>
                <c:pt idx="1170">
                  <c:v>0.98128215542907682</c:v>
                </c:pt>
                <c:pt idx="1171">
                  <c:v>0.98123197013394325</c:v>
                </c:pt>
                <c:pt idx="1172">
                  <c:v>0.98118151500734352</c:v>
                </c:pt>
                <c:pt idx="1173">
                  <c:v>0.98212031255350873</c:v>
                </c:pt>
                <c:pt idx="1174">
                  <c:v>0.98306418502828707</c:v>
                </c:pt>
                <c:pt idx="1175">
                  <c:v>0.98401317369400865</c:v>
                </c:pt>
                <c:pt idx="1176">
                  <c:v>0.9849673202616841</c:v>
                </c:pt>
                <c:pt idx="1177">
                  <c:v>0.98592666689686592</c:v>
                </c:pt>
                <c:pt idx="1178">
                  <c:v>0.98689125622604934</c:v>
                </c:pt>
                <c:pt idx="1179">
                  <c:v>0.98786113134250231</c:v>
                </c:pt>
                <c:pt idx="1180">
                  <c:v>0.98784004447065887</c:v>
                </c:pt>
                <c:pt idx="1181">
                  <c:v>0.98781888420973674</c:v>
                </c:pt>
                <c:pt idx="1182">
                  <c:v>0.98779765017602661</c:v>
                </c:pt>
                <c:pt idx="1183">
                  <c:v>0.98777634198296937</c:v>
                </c:pt>
                <c:pt idx="1184">
                  <c:v>0.98775495924147105</c:v>
                </c:pt>
                <c:pt idx="1185">
                  <c:v>0.98773350155954009</c:v>
                </c:pt>
                <c:pt idx="1186">
                  <c:v>0.98771196854260301</c:v>
                </c:pt>
                <c:pt idx="1187">
                  <c:v>0.98769035979314002</c:v>
                </c:pt>
                <c:pt idx="1188">
                  <c:v>0.98766867491100152</c:v>
                </c:pt>
                <c:pt idx="1189">
                  <c:v>0.98764691349304157</c:v>
                </c:pt>
                <c:pt idx="1190">
                  <c:v>0.98762507513343534</c:v>
                </c:pt>
                <c:pt idx="1191">
                  <c:v>0.98760315942331112</c:v>
                </c:pt>
                <c:pt idx="1192">
                  <c:v>0.98758116595106793</c:v>
                </c:pt>
                <c:pt idx="1193">
                  <c:v>0.98755909430200606</c:v>
                </c:pt>
                <c:pt idx="1194">
                  <c:v>0.98753694405864556</c:v>
                </c:pt>
                <c:pt idx="1195">
                  <c:v>0.98751471480035435</c:v>
                </c:pt>
                <c:pt idx="1196">
                  <c:v>0.98749240610366784</c:v>
                </c:pt>
                <c:pt idx="1197">
                  <c:v>0.98747001754191555</c:v>
                </c:pt>
                <c:pt idx="1198">
                  <c:v>0.98744754868554074</c:v>
                </c:pt>
                <c:pt idx="1199">
                  <c:v>0.98742499910172543</c:v>
                </c:pt>
                <c:pt idx="1200">
                  <c:v>0.98740236835471074</c:v>
                </c:pt>
                <c:pt idx="1201">
                  <c:v>0.98737965600542021</c:v>
                </c:pt>
                <c:pt idx="1202">
                  <c:v>0.9873568616117806</c:v>
                </c:pt>
                <c:pt idx="1203">
                  <c:v>0.98733398472834333</c:v>
                </c:pt>
                <c:pt idx="1204">
                  <c:v>0.98731102490660616</c:v>
                </c:pt>
                <c:pt idx="1205">
                  <c:v>0.98728798169463217</c:v>
                </c:pt>
                <c:pt idx="1206">
                  <c:v>0.98726485463735036</c:v>
                </c:pt>
                <c:pt idx="1207">
                  <c:v>0.98724164327628416</c:v>
                </c:pt>
                <c:pt idx="1208">
                  <c:v>0.98721834714962919</c:v>
                </c:pt>
                <c:pt idx="1209">
                  <c:v>0.98719496579220345</c:v>
                </c:pt>
                <c:pt idx="1210">
                  <c:v>0.98717149873541366</c:v>
                </c:pt>
                <c:pt idx="1211">
                  <c:v>0.98714794550722629</c:v>
                </c:pt>
                <c:pt idx="1212">
                  <c:v>0.98712430563213349</c:v>
                </c:pt>
                <c:pt idx="1213">
                  <c:v>0.9871005786311462</c:v>
                </c:pt>
                <c:pt idx="1214">
                  <c:v>0.98707676402164757</c:v>
                </c:pt>
                <c:pt idx="1215">
                  <c:v>0.98705286131760761</c:v>
                </c:pt>
                <c:pt idx="1216">
                  <c:v>0.9870288700292138</c:v>
                </c:pt>
                <c:pt idx="1217">
                  <c:v>0.98700478966319682</c:v>
                </c:pt>
                <c:pt idx="1218">
                  <c:v>0.98698061972243689</c:v>
                </c:pt>
                <c:pt idx="1219">
                  <c:v>0.98695635970628981</c:v>
                </c:pt>
                <c:pt idx="1220">
                  <c:v>0.98693200911019174</c:v>
                </c:pt>
                <c:pt idx="1221">
                  <c:v>0.98690756742598551</c:v>
                </c:pt>
                <c:pt idx="1222">
                  <c:v>0.98688303414152301</c:v>
                </c:pt>
                <c:pt idx="1223">
                  <c:v>0.98685840874099295</c:v>
                </c:pt>
                <c:pt idx="1224">
                  <c:v>0.98683369070451998</c:v>
                </c:pt>
                <c:pt idx="1225">
                  <c:v>0.9868088795084935</c:v>
                </c:pt>
                <c:pt idx="1226">
                  <c:v>0.98678397462516509</c:v>
                </c:pt>
                <c:pt idx="1227">
                  <c:v>0.98675897552297709</c:v>
                </c:pt>
                <c:pt idx="1228">
                  <c:v>0.98673388166615783</c:v>
                </c:pt>
                <c:pt idx="1229">
                  <c:v>0.98670869251505133</c:v>
                </c:pt>
                <c:pt idx="1230">
                  <c:v>0.98668340752571004</c:v>
                </c:pt>
                <c:pt idx="1231">
                  <c:v>0.98665802615022458</c:v>
                </c:pt>
                <c:pt idx="1232">
                  <c:v>0.98663254783631482</c:v>
                </c:pt>
                <c:pt idx="1233">
                  <c:v>0.9866069720276599</c:v>
                </c:pt>
                <c:pt idx="1234">
                  <c:v>0.98658129816348683</c:v>
                </c:pt>
                <c:pt idx="1235">
                  <c:v>0.98655552567937055</c:v>
                </c:pt>
                <c:pt idx="1236">
                  <c:v>0.99079205634496592</c:v>
                </c:pt>
                <c:pt idx="1237">
                  <c:v>0.9950449234570643</c:v>
                </c:pt>
                <c:pt idx="1238">
                  <c:v>0.99931422169038542</c:v>
                </c:pt>
                <c:pt idx="1239">
                  <c:v>1.0036000464527175</c:v>
                </c:pt>
                <c:pt idx="1240">
                  <c:v>1.0079024938918375</c:v>
                </c:pt>
                <c:pt idx="1241">
                  <c:v>1.0122216609028898</c:v>
                </c:pt>
                <c:pt idx="1242">
                  <c:v>1.0165576451349856</c:v>
                </c:pt>
                <c:pt idx="1243">
                  <c:v>1.016518572469117</c:v>
                </c:pt>
                <c:pt idx="1244">
                  <c:v>1.0164796837761563</c:v>
                </c:pt>
                <c:pt idx="1245">
                  <c:v>1.016440977759806</c:v>
                </c:pt>
                <c:pt idx="1246">
                  <c:v>1.0164024531359181</c:v>
                </c:pt>
                <c:pt idx="1247">
                  <c:v>1.0163641086323536</c:v>
                </c:pt>
                <c:pt idx="1248">
                  <c:v>1.0163259429888398</c:v>
                </c:pt>
                <c:pt idx="1249">
                  <c:v>1.0162879549568355</c:v>
                </c:pt>
                <c:pt idx="1250">
                  <c:v>1.0162501432993924</c:v>
                </c:pt>
                <c:pt idx="1251">
                  <c:v>1.0162125067910215</c:v>
                </c:pt>
                <c:pt idx="1252">
                  <c:v>1.0161750442175612</c:v>
                </c:pt>
                <c:pt idx="1253">
                  <c:v>1.0161377543760461</c:v>
                </c:pt>
                <c:pt idx="1254">
                  <c:v>1.016100636074579</c:v>
                </c:pt>
                <c:pt idx="1255">
                  <c:v>1.0160636881322032</c:v>
                </c:pt>
                <c:pt idx="1256">
                  <c:v>1.0160269093787768</c:v>
                </c:pt>
                <c:pt idx="1257">
                  <c:v>1.015990298654851</c:v>
                </c:pt>
                <c:pt idx="1258">
                  <c:v>1.0159538548115463</c:v>
                </c:pt>
                <c:pt idx="1259">
                  <c:v>1.0159175767104334</c:v>
                </c:pt>
                <c:pt idx="1260">
                  <c:v>1.0158814632234145</c:v>
                </c:pt>
                <c:pt idx="1261">
                  <c:v>1.0158455132326061</c:v>
                </c:pt>
                <c:pt idx="1262">
                  <c:v>1.0158097256302234</c:v>
                </c:pt>
                <c:pt idx="1263">
                  <c:v>1.0157740993181958</c:v>
                </c:pt>
                <c:pt idx="1264">
                  <c:v>1.0307298429145297</c:v>
                </c:pt>
                <c:pt idx="1265">
                  <c:v>1.0456219433068843</c:v>
                </c:pt>
                <c:pt idx="1266">
                  <c:v>1.0604508284408749</c:v>
                </c:pt>
                <c:pt idx="1267">
                  <c:v>1.0752169224392849</c:v>
                </c:pt>
                <c:pt idx="1268">
                  <c:v>1.0899206456446353</c:v>
                </c:pt>
                <c:pt idx="1269">
                  <c:v>1.1045624146611654</c:v>
                </c:pt>
                <c:pt idx="1270">
                  <c:v>1.1191426423966881</c:v>
                </c:pt>
                <c:pt idx="1271">
                  <c:v>1.1171734594639293</c:v>
                </c:pt>
                <c:pt idx="1272">
                  <c:v>1.1152686871874404</c:v>
                </c:pt>
                <c:pt idx="1273">
                  <c:v>1.1134252161897875</c:v>
                </c:pt>
                <c:pt idx="1274">
                  <c:v>1.1116401340612609</c:v>
                </c:pt>
                <c:pt idx="1275">
                  <c:v>1.1099107100065135</c:v>
                </c:pt>
                <c:pt idx="1276">
                  <c:v>1.1082343809054083</c:v>
                </c:pt>
                <c:pt idx="1277">
                  <c:v>1.106608738638108</c:v>
                </c:pt>
                <c:pt idx="1278">
                  <c:v>1.105031518542795</c:v>
                </c:pt>
                <c:pt idx="1279">
                  <c:v>1.1035005888898435</c:v>
                </c:pt>
                <c:pt idx="1280">
                  <c:v>1.1020139412691508</c:v>
                </c:pt>
                <c:pt idx="1281">
                  <c:v>1.1005696817997461</c:v>
                </c:pt>
                <c:pt idx="1282">
                  <c:v>1.0991660230810314</c:v>
                </c:pt>
                <c:pt idx="1283">
                  <c:v>1.0978012768128644</c:v>
                </c:pt>
                <c:pt idx="1284">
                  <c:v>1.0964738470214643</c:v>
                </c:pt>
                <c:pt idx="1285">
                  <c:v>1.0951822238333047</c:v>
                </c:pt>
                <c:pt idx="1286">
                  <c:v>1.0939249777461646</c:v>
                </c:pt>
                <c:pt idx="1287">
                  <c:v>1.0927007543515839</c:v>
                </c:pt>
                <c:pt idx="1288">
                  <c:v>1.0915082694678822</c:v>
                </c:pt>
                <c:pt idx="1289">
                  <c:v>1.0903463046466382</c:v>
                </c:pt>
                <c:pt idx="1290">
                  <c:v>1.0892137030201763</c:v>
                </c:pt>
                <c:pt idx="1291">
                  <c:v>1.088109365459534</c:v>
                </c:pt>
                <c:pt idx="1292">
                  <c:v>1.0870322470168281</c:v>
                </c:pt>
                <c:pt idx="1293">
                  <c:v>1.0859813536273257</c:v>
                </c:pt>
                <c:pt idx="1294">
                  <c:v>1.0849557390495668</c:v>
                </c:pt>
                <c:pt idx="1295">
                  <c:v>1.0839545020235506</c:v>
                </c:pt>
                <c:pt idx="1296">
                  <c:v>1.0829767836293762</c:v>
                </c:pt>
                <c:pt idx="1297">
                  <c:v>1.0820217648296746</c:v>
                </c:pt>
                <c:pt idx="1298">
                  <c:v>1.0810886641813531</c:v>
                </c:pt>
                <c:pt idx="1299">
                  <c:v>1.0705682752521235</c:v>
                </c:pt>
                <c:pt idx="1300">
                  <c:v>1.0602841710013489</c:v>
                </c:pt>
                <c:pt idx="1301">
                  <c:v>1.050228487960321</c:v>
                </c:pt>
                <c:pt idx="1302">
                  <c:v>1.0403937077579291</c:v>
                </c:pt>
                <c:pt idx="1303">
                  <c:v>1.0307726383945708</c:v>
                </c:pt>
                <c:pt idx="1304">
                  <c:v>1.0213583967228119</c:v>
                </c:pt>
                <c:pt idx="1305">
                  <c:v>1.0121443920442941</c:v>
                </c:pt>
                <c:pt idx="1306">
                  <c:v>1.0121274546693317</c:v>
                </c:pt>
                <c:pt idx="1307">
                  <c:v>1.0121105698597617</c:v>
                </c:pt>
                <c:pt idx="1308">
                  <c:v>1.012093737371381</c:v>
                </c:pt>
                <c:pt idx="1309">
                  <c:v>1.0120769569614136</c:v>
                </c:pt>
                <c:pt idx="1310">
                  <c:v>1.0120602283886531</c:v>
                </c:pt>
                <c:pt idx="1311">
                  <c:v>1.0120435514133377</c:v>
                </c:pt>
                <c:pt idx="1312">
                  <c:v>1.0120269257972521</c:v>
                </c:pt>
                <c:pt idx="1313">
                  <c:v>1.0377417593058886</c:v>
                </c:pt>
                <c:pt idx="1314">
                  <c:v>1.063398814660262</c:v>
                </c:pt>
                <c:pt idx="1315">
                  <c:v>1.0889983704289143</c:v>
                </c:pt>
                <c:pt idx="1316">
                  <c:v>1.1145407034831183</c:v>
                </c:pt>
                <c:pt idx="1317">
                  <c:v>1.1400260890098415</c:v>
                </c:pt>
                <c:pt idx="1318">
                  <c:v>1.1654548005245493</c:v>
                </c:pt>
                <c:pt idx="1319">
                  <c:v>1.1908271098839527</c:v>
                </c:pt>
                <c:pt idx="1320">
                  <c:v>1.1859883100761655</c:v>
                </c:pt>
                <c:pt idx="1321">
                  <c:v>1.1813938147412186</c:v>
                </c:pt>
                <c:pt idx="1322">
                  <c:v>1.1770255777643965</c:v>
                </c:pt>
                <c:pt idx="1323">
                  <c:v>1.1728672876771309</c:v>
                </c:pt>
                <c:pt idx="1324">
                  <c:v>1.1689041641236646</c:v>
                </c:pt>
                <c:pt idx="1325">
                  <c:v>1.121077231889547</c:v>
                </c:pt>
                <c:pt idx="1326">
                  <c:v>1.0753844738670262</c:v>
                </c:pt>
                <c:pt idx="1327">
                  <c:v>1.0316855219187133</c:v>
                </c:pt>
                <c:pt idx="1328">
                  <c:v>0.98985205321909409</c:v>
                </c:pt>
                <c:pt idx="1329">
                  <c:v>0.94976652534576766</c:v>
                </c:pt>
                <c:pt idx="1330">
                  <c:v>0.91132106748936736</c:v>
                </c:pt>
                <c:pt idx="1331">
                  <c:v>0.87441650575537988</c:v>
                </c:pt>
                <c:pt idx="1332">
                  <c:v>0.91140544317217931</c:v>
                </c:pt>
                <c:pt idx="1333">
                  <c:v>0.94981372038396505</c:v>
                </c:pt>
                <c:pt idx="1334">
                  <c:v>0.98972543307085803</c:v>
                </c:pt>
                <c:pt idx="1335">
                  <c:v>1.0312314537370442</c:v>
                </c:pt>
                <c:pt idx="1336">
                  <c:v>1.0744301283818087</c:v>
                </c:pt>
                <c:pt idx="1337">
                  <c:v>1.0815544707406488</c:v>
                </c:pt>
                <c:pt idx="1338">
                  <c:v>1.0889854952359845</c:v>
                </c:pt>
                <c:pt idx="1339">
                  <c:v>1.049232155858006</c:v>
                </c:pt>
                <c:pt idx="1340">
                  <c:v>1.011232795086968</c:v>
                </c:pt>
                <c:pt idx="1341">
                  <c:v>0.9392632700174649</c:v>
                </c:pt>
                <c:pt idx="1342">
                  <c:v>0.87034630337094543</c:v>
                </c:pt>
                <c:pt idx="1343">
                  <c:v>0.80429155759903248</c:v>
                </c:pt>
                <c:pt idx="1344">
                  <c:v>0.8021006366395429</c:v>
                </c:pt>
                <c:pt idx="1345">
                  <c:v>0.79985967404151093</c:v>
                </c:pt>
                <c:pt idx="1346">
                  <c:v>0.79756646203204484</c:v>
                </c:pt>
                <c:pt idx="1347">
                  <c:v>0.79521866158168786</c:v>
                </c:pt>
                <c:pt idx="1348">
                  <c:v>0.8598624882270941</c:v>
                </c:pt>
                <c:pt idx="1349">
                  <c:v>0.89092379056606197</c:v>
                </c:pt>
                <c:pt idx="1350">
                  <c:v>0.92570132594470833</c:v>
                </c:pt>
                <c:pt idx="1351">
                  <c:v>0.92252073267546153</c:v>
                </c:pt>
                <c:pt idx="1352">
                  <c:v>0.91923473558990676</c:v>
                </c:pt>
                <c:pt idx="1353">
                  <c:v>0.9158379368184939</c:v>
                </c:pt>
                <c:pt idx="1354">
                  <c:v>0.91232456353009017</c:v>
                </c:pt>
                <c:pt idx="1355">
                  <c:v>0.86959699805481494</c:v>
                </c:pt>
                <c:pt idx="1356">
                  <c:v>0.91301077782113726</c:v>
                </c:pt>
                <c:pt idx="1357">
                  <c:v>0.95811037809182586</c:v>
                </c:pt>
                <c:pt idx="1358">
                  <c:v>1.0049968229024946</c:v>
                </c:pt>
                <c:pt idx="1359">
                  <c:v>1.0537793722123203</c:v>
                </c:pt>
                <c:pt idx="1360">
                  <c:v>1.1045763786517582</c:v>
                </c:pt>
                <c:pt idx="1361">
                  <c:v>1.1067893877134294</c:v>
                </c:pt>
                <c:pt idx="1362">
                  <c:v>1.0997994174968666</c:v>
                </c:pt>
                <c:pt idx="1363">
                  <c:v>1.0375181415941228</c:v>
                </c:pt>
                <c:pt idx="1364">
                  <c:v>0.97879675258253507</c:v>
                </c:pt>
                <c:pt idx="1365">
                  <c:v>0.9233376130795774</c:v>
                </c:pt>
                <c:pt idx="1366">
                  <c:v>0.87087536569798163</c:v>
                </c:pt>
                <c:pt idx="1367">
                  <c:v>0.82117267244305725</c:v>
                </c:pt>
                <c:pt idx="1368">
                  <c:v>0.85543942464901868</c:v>
                </c:pt>
                <c:pt idx="1369">
                  <c:v>0.90679048270909024</c:v>
                </c:pt>
                <c:pt idx="1370">
                  <c:v>0.96109766779448891</c:v>
                </c:pt>
                <c:pt idx="1371">
                  <c:v>1.0186252831089324</c:v>
                </c:pt>
                <c:pt idx="1372">
                  <c:v>1.0796701067715542</c:v>
                </c:pt>
                <c:pt idx="1373">
                  <c:v>1.0914548373773707</c:v>
                </c:pt>
                <c:pt idx="1374">
                  <c:v>1.1040118594714614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0F-43CC-9F23-72B09EF3E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109580</xdr:colOff>
      <xdr:row>99</xdr:row>
      <xdr:rowOff>101296</xdr:rowOff>
    </xdr:from>
    <xdr:to>
      <xdr:col>29</xdr:col>
      <xdr:colOff>142712</xdr:colOff>
      <xdr:row>118</xdr:row>
      <xdr:rowOff>160147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1C164D-50A3-4014-8C9D-6F138F5D84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76"/>
  <sheetViews>
    <sheetView tabSelected="1" topLeftCell="O1" zoomScale="115" zoomScaleNormal="115" workbookViewId="0">
      <pane ySplit="1" topLeftCell="A44" activePane="bottomLeft" state="frozen"/>
      <selection pane="bottomLeft" activeCell="L1364" sqref="L1364:R137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5">
        <f>O29-1</f>
        <v>0.19428470281742238</v>
      </c>
      <c r="R29" s="5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5">
        <f t="shared" ref="Q30:Q93" si="22">O30-1</f>
        <v>0.20120200881397587</v>
      </c>
      <c r="R30" s="5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5">
        <f t="shared" si="22"/>
        <v>0.22505996104421055</v>
      </c>
      <c r="R31" s="5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5">
        <f t="shared" si="22"/>
        <v>0.24391913314133484</v>
      </c>
      <c r="R32" s="5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5">
        <f t="shared" si="22"/>
        <v>0.24751439510090267</v>
      </c>
      <c r="R33" s="5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5">
        <f t="shared" si="22"/>
        <v>0.24868357851876977</v>
      </c>
      <c r="R34" s="5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5">
        <f t="shared" si="22"/>
        <v>0.21901353898943188</v>
      </c>
      <c r="R35" s="5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5">
        <f t="shared" si="22"/>
        <v>0.12798407730841754</v>
      </c>
      <c r="R36" s="5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5">
        <f t="shared" si="22"/>
        <v>0.11934730690364703</v>
      </c>
      <c r="R37" s="5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5">
        <f t="shared" si="22"/>
        <v>8.3989478264827833E-2</v>
      </c>
      <c r="R38" s="5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5">
        <f t="shared" si="22"/>
        <v>4.4429671216702049E-2</v>
      </c>
      <c r="R39" s="5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5">
        <f t="shared" si="22"/>
        <v>-1.5321781357877651E-3</v>
      </c>
      <c r="R40" s="5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5">
        <f t="shared" si="22"/>
        <v>7.20236273386754E-3</v>
      </c>
      <c r="R41" s="5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5">
        <f t="shared" si="22"/>
        <v>6.3650325654958984E-2</v>
      </c>
      <c r="R42" s="5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5">
        <f t="shared" si="22"/>
        <v>0.18165756369505259</v>
      </c>
      <c r="R43" s="5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5">
        <f t="shared" si="22"/>
        <v>0.22958176476137337</v>
      </c>
      <c r="R44" s="5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5">
        <f t="shared" si="22"/>
        <v>0.29761972240502299</v>
      </c>
      <c r="R45" s="5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5">
        <f t="shared" si="22"/>
        <v>0.38117811823854519</v>
      </c>
      <c r="R46" s="5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5">
        <f t="shared" si="22"/>
        <v>0.48241642165708165</v>
      </c>
      <c r="R47" s="5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5">
        <f t="shared" si="22"/>
        <v>0.53575793211892875</v>
      </c>
      <c r="R48" s="5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5">
        <f t="shared" si="22"/>
        <v>0.51733936506622435</v>
      </c>
      <c r="R49" s="5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5">
        <f t="shared" si="22"/>
        <v>0.46602050683775542</v>
      </c>
      <c r="R50" s="5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5">
        <f t="shared" si="22"/>
        <v>0.44417201898380232</v>
      </c>
      <c r="R51" s="5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5">
        <f t="shared" si="22"/>
        <v>0.46375887214258338</v>
      </c>
      <c r="R52" s="5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5">
        <f t="shared" si="22"/>
        <v>0.43251848071967425</v>
      </c>
      <c r="R53" s="5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5">
        <f t="shared" si="22"/>
        <v>0.39288426137720855</v>
      </c>
      <c r="R54" s="5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5">
        <f t="shared" si="22"/>
        <v>0.34591944862064072</v>
      </c>
      <c r="R55" s="5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5">
        <f t="shared" si="22"/>
        <v>0.31208733724023041</v>
      </c>
      <c r="R56" s="5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5">
        <f t="shared" si="22"/>
        <v>0.24363263786389489</v>
      </c>
      <c r="R57" s="5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5">
        <f t="shared" si="22"/>
        <v>0.18609706597619113</v>
      </c>
      <c r="R58" s="5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5">
        <f t="shared" si="22"/>
        <v>5.7506070660285236E-2</v>
      </c>
      <c r="R59" s="5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5">
        <f t="shared" si="22"/>
        <v>-2.7844453796916913E-2</v>
      </c>
      <c r="R60" s="5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5">
        <f t="shared" si="22"/>
        <v>-8.8035177950451238E-2</v>
      </c>
      <c r="R61" s="5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5">
        <f t="shared" si="22"/>
        <v>-0.13641119431099891</v>
      </c>
      <c r="R62" s="5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5">
        <f t="shared" si="22"/>
        <v>-0.16786932804119237</v>
      </c>
      <c r="R63" s="5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5">
        <f t="shared" si="22"/>
        <v>-0.16616220545095073</v>
      </c>
      <c r="R64" s="5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5">
        <f t="shared" si="22"/>
        <v>-0.16248524364474193</v>
      </c>
      <c r="R65" s="5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5">
        <f t="shared" si="22"/>
        <v>-0.12556649993523661</v>
      </c>
      <c r="R66" s="5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5">
        <f t="shared" si="22"/>
        <v>-3.2789102194693887E-2</v>
      </c>
      <c r="R67" s="5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5">
        <f t="shared" si="22"/>
        <v>7.121179428883484E-2</v>
      </c>
      <c r="R68" s="5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5">
        <f t="shared" si="22"/>
        <v>0.17832159982045015</v>
      </c>
      <c r="R69" s="5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5">
        <f t="shared" si="22"/>
        <v>0.29460545714228137</v>
      </c>
      <c r="R70" s="5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5">
        <f t="shared" si="22"/>
        <v>0.44009989637686187</v>
      </c>
      <c r="R71" s="5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5">
        <f t="shared" si="22"/>
        <v>0.5754676794943403</v>
      </c>
      <c r="R72" s="5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5">
        <f t="shared" si="22"/>
        <v>0.73312753729374669</v>
      </c>
      <c r="R73" s="5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5">
        <f t="shared" si="22"/>
        <v>0.78340318004901155</v>
      </c>
      <c r="R74" s="5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5">
        <f t="shared" si="22"/>
        <v>0.78881426963407275</v>
      </c>
      <c r="R75" s="5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5">
        <f t="shared" si="22"/>
        <v>0.79093796331098254</v>
      </c>
      <c r="R76" s="5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5">
        <f t="shared" si="22"/>
        <v>0.74273494377693061</v>
      </c>
      <c r="R77" s="5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5">
        <f t="shared" si="22"/>
        <v>0.62409806345595831</v>
      </c>
      <c r="R78" s="5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5">
        <f t="shared" si="22"/>
        <v>0.51854403334568033</v>
      </c>
      <c r="R79" s="5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5">
        <f t="shared" si="22"/>
        <v>0.40498422325200112</v>
      </c>
      <c r="R80" s="5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5">
        <f t="shared" si="22"/>
        <v>0.31821062186058979</v>
      </c>
      <c r="R81" s="5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5">
        <f t="shared" si="22"/>
        <v>0.25284564625231321</v>
      </c>
      <c r="R82" s="5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5">
        <f t="shared" si="22"/>
        <v>0.16350484745851568</v>
      </c>
      <c r="R83" s="5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5">
        <f t="shared" si="22"/>
        <v>0.13891860954440394</v>
      </c>
      <c r="R84" s="5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5">
        <f t="shared" si="22"/>
        <v>0.15029803792626018</v>
      </c>
      <c r="R85" s="5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5">
        <f t="shared" si="22"/>
        <v>0.17362314203810558</v>
      </c>
      <c r="R86" s="5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5">
        <f t="shared" si="22"/>
        <v>0.20122639884033289</v>
      </c>
      <c r="R87" s="5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5">
        <f t="shared" si="22"/>
        <v>0.21568153847063121</v>
      </c>
      <c r="R88" s="5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5">
        <f t="shared" si="22"/>
        <v>0.21674175490089365</v>
      </c>
      <c r="R89" s="5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5">
        <f t="shared" si="22"/>
        <v>0.30270540107351751</v>
      </c>
      <c r="R90" s="5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5">
        <f t="shared" si="22"/>
        <v>0.33530419472548023</v>
      </c>
      <c r="R91" s="5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5">
        <f t="shared" si="22"/>
        <v>0.32822615957836021</v>
      </c>
      <c r="R92" s="5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5">
        <f t="shared" si="22"/>
        <v>0.34782978556771704</v>
      </c>
      <c r="R93" s="5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5">
        <f t="shared" ref="Q94:Q157" si="37">O94-1</f>
        <v>0.36931836437910848</v>
      </c>
      <c r="R94" s="5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5">
        <f t="shared" si="37"/>
        <v>0.40963453621115775</v>
      </c>
      <c r="R95" s="5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5">
        <f t="shared" si="37"/>
        <v>0.47027356264012865</v>
      </c>
      <c r="R96" s="5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5">
        <f t="shared" si="37"/>
        <v>0.49506195180449875</v>
      </c>
      <c r="R97" s="5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5">
        <f t="shared" si="37"/>
        <v>0.53479189045158892</v>
      </c>
      <c r="R98" s="5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5">
        <f t="shared" si="37"/>
        <v>0.63331109555523923</v>
      </c>
      <c r="R99" s="5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5">
        <f t="shared" si="37"/>
        <v>0.66168407407075769</v>
      </c>
      <c r="R100" s="5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5">
        <f t="shared" si="37"/>
        <v>0.62282945104606746</v>
      </c>
      <c r="R101" s="5">
        <f t="shared" si="38"/>
        <v>0.70609981515711651</v>
      </c>
    </row>
    <row r="102" spans="1:18" x14ac:dyDescent="0.3">
      <c r="A102" s="1">
        <v>44007</v>
      </c>
      <c r="B102">
        <v>2561</v>
      </c>
      <c r="C102">
        <f t="shared" si="27"/>
        <v>99</v>
      </c>
      <c r="D102">
        <f t="shared" si="32"/>
        <v>103.40778911788448</v>
      </c>
      <c r="E102">
        <f t="shared" si="26"/>
        <v>1132.3583374407704</v>
      </c>
      <c r="F102">
        <v>86</v>
      </c>
      <c r="G102">
        <f t="shared" si="31"/>
        <v>2</v>
      </c>
      <c r="H102">
        <f t="shared" si="34"/>
        <v>19</v>
      </c>
      <c r="I102">
        <v>1501</v>
      </c>
      <c r="J102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5">
        <f t="shared" si="37"/>
        <v>0.59723489139020258</v>
      </c>
      <c r="R102" s="5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5">
        <f t="shared" si="37"/>
        <v>0.58237496157573054</v>
      </c>
      <c r="R103" s="5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5">
        <f t="shared" si="37"/>
        <v>0.4947618232196076</v>
      </c>
      <c r="R104" s="5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5">
        <f t="shared" si="37"/>
        <v>0.42063303056628687</v>
      </c>
      <c r="R105" s="5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5">
        <f t="shared" si="37"/>
        <v>0.31147617293663687</v>
      </c>
      <c r="R106" s="5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5">
        <f t="shared" si="37"/>
        <v>0.20923962354534331</v>
      </c>
      <c r="R107" s="5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5">
        <f t="shared" si="37"/>
        <v>0.22344278178834576</v>
      </c>
      <c r="R108" s="5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5">
        <f t="shared" si="37"/>
        <v>0.20429731907809034</v>
      </c>
      <c r="R109" s="5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5">
        <f t="shared" si="37"/>
        <v>0.15610860104767976</v>
      </c>
      <c r="R110" s="5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5">
        <f t="shared" si="37"/>
        <v>0.15518694188895688</v>
      </c>
      <c r="R111" s="5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5">
        <f t="shared" si="37"/>
        <v>0.14742982113336223</v>
      </c>
      <c r="R112" s="5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5">
        <f t="shared" si="37"/>
        <v>0.16221902382719233</v>
      </c>
      <c r="R113" s="5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5">
        <f t="shared" si="37"/>
        <v>0.21150801458835233</v>
      </c>
      <c r="R114" s="5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5">
        <f t="shared" si="37"/>
        <v>0.16455236274927332</v>
      </c>
      <c r="R115" s="5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5">
        <f t="shared" si="37"/>
        <v>0.14334612770125488</v>
      </c>
      <c r="R116" s="5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5">
        <f t="shared" si="37"/>
        <v>0.14501215531900846</v>
      </c>
      <c r="R117" s="5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5">
        <f t="shared" si="37"/>
        <v>0.14681588282027191</v>
      </c>
      <c r="R118" s="5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5">
        <f t="shared" si="37"/>
        <v>0.13692048563955672</v>
      </c>
      <c r="R119" s="5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5">
        <f t="shared" si="37"/>
        <v>0.10998863935818659</v>
      </c>
      <c r="R120" s="5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5">
        <f t="shared" si="37"/>
        <v>9.3999769613478446E-2</v>
      </c>
      <c r="R121" s="5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5">
        <f t="shared" si="37"/>
        <v>0.1050717720745038</v>
      </c>
      <c r="R122" s="5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5">
        <f t="shared" si="37"/>
        <v>9.0752333795310891E-2</v>
      </c>
      <c r="R123" s="5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5">
        <f t="shared" si="37"/>
        <v>5.1272843345937735E-2</v>
      </c>
      <c r="R124" s="5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5">
        <f t="shared" si="37"/>
        <v>2.0889419695553357E-3</v>
      </c>
      <c r="R125" s="5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5">
        <f t="shared" si="37"/>
        <v>1.0053554007267707E-2</v>
      </c>
      <c r="R126" s="5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5">
        <f t="shared" si="37"/>
        <v>5.143097445806788E-2</v>
      </c>
      <c r="R127" s="5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5">
        <f t="shared" si="37"/>
        <v>7.2198329295516395E-2</v>
      </c>
      <c r="R128" s="5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5">
        <f t="shared" si="37"/>
        <v>8.925517973319419E-2</v>
      </c>
      <c r="R129" s="5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5">
        <f t="shared" si="37"/>
        <v>0.13798161718306834</v>
      </c>
      <c r="R130" s="5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5">
        <f t="shared" si="37"/>
        <v>0.22484099973380878</v>
      </c>
      <c r="R131" s="5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5">
        <f t="shared" si="37"/>
        <v>0.33441240492101443</v>
      </c>
      <c r="R132" s="5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5">
        <f t="shared" si="37"/>
        <v>0.35868134773797777</v>
      </c>
      <c r="R133" s="5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5">
        <f t="shared" si="37"/>
        <v>0.32595218103074686</v>
      </c>
      <c r="R134" s="5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5">
        <f t="shared" si="37"/>
        <v>0.30054300424227121</v>
      </c>
      <c r="R135" s="5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5">
        <f t="shared" si="37"/>
        <v>0.2857467808812999</v>
      </c>
      <c r="R136" s="5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5">
        <f t="shared" si="37"/>
        <v>0.25350742223551492</v>
      </c>
      <c r="R137" s="5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5">
        <f t="shared" si="37"/>
        <v>0.20384839723709636</v>
      </c>
      <c r="R138" s="5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5">
        <f t="shared" si="37"/>
        <v>0.15601606235628696</v>
      </c>
      <c r="R139" s="5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5">
        <f t="shared" si="37"/>
        <v>0.14197986858996292</v>
      </c>
      <c r="R140" s="5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5">
        <f t="shared" si="37"/>
        <v>0.15611125383913027</v>
      </c>
      <c r="R141" s="5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5">
        <f t="shared" si="37"/>
        <v>0.16312952274567349</v>
      </c>
      <c r="R142" s="5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5">
        <f t="shared" si="37"/>
        <v>0.18010301509863424</v>
      </c>
      <c r="R143" s="5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5">
        <f t="shared" si="37"/>
        <v>0.19594768844861576</v>
      </c>
      <c r="R144" s="5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5">
        <f t="shared" si="37"/>
        <v>0.21036089532000934</v>
      </c>
      <c r="R145" s="5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5">
        <f t="shared" si="37"/>
        <v>0.21467041702324985</v>
      </c>
      <c r="R146" s="5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5">
        <f t="shared" si="37"/>
        <v>0.22201894578345849</v>
      </c>
      <c r="R147" s="5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5">
        <f t="shared" si="37"/>
        <v>0.21929050697927477</v>
      </c>
      <c r="R148" s="5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5">
        <f t="shared" si="37"/>
        <v>0.21149802253042616</v>
      </c>
      <c r="R149" s="5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5">
        <f t="shared" si="37"/>
        <v>0.17947318474620477</v>
      </c>
      <c r="R150" s="5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5">
        <f t="shared" si="37"/>
        <v>0.15815641779329903</v>
      </c>
      <c r="R151" s="5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5">
        <f t="shared" si="37"/>
        <v>0.14774610991209935</v>
      </c>
      <c r="R152" s="5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5">
        <f t="shared" si="37"/>
        <v>0.13891142139981283</v>
      </c>
      <c r="R153" s="5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5">
        <f t="shared" si="37"/>
        <v>0.11392230356393274</v>
      </c>
      <c r="R154" s="5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5">
        <f t="shared" si="37"/>
        <v>9.3269847113287563E-2</v>
      </c>
      <c r="R155" s="5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5">
        <f t="shared" si="37"/>
        <v>8.1092551456357853E-2</v>
      </c>
      <c r="R156" s="5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5">
        <f t="shared" si="37"/>
        <v>8.231442558912927E-2</v>
      </c>
      <c r="R157" s="5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5">
        <f t="shared" ref="Q158:Q221" si="51">O158-1</f>
        <v>8.066152392922854E-2</v>
      </c>
      <c r="R158" s="5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5">
        <f t="shared" si="51"/>
        <v>7.5849705008794066E-2</v>
      </c>
      <c r="R159" s="5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5">
        <f t="shared" si="51"/>
        <v>7.1528880077840196E-2</v>
      </c>
      <c r="R160" s="5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5">
        <f t="shared" si="51"/>
        <v>7.0452318081812404E-2</v>
      </c>
      <c r="R161" s="5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5">
        <f t="shared" si="51"/>
        <v>7.0209542133622849E-2</v>
      </c>
      <c r="R162" s="5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5">
        <f t="shared" si="51"/>
        <v>7.0412479196864775E-2</v>
      </c>
      <c r="R163" s="5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5">
        <f t="shared" si="51"/>
        <v>6.8975336502088203E-2</v>
      </c>
      <c r="R164" s="5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5">
        <f t="shared" si="51"/>
        <v>6.0181176850165885E-2</v>
      </c>
      <c r="R165" s="5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5">
        <f t="shared" si="51"/>
        <v>4.3886832420568345E-2</v>
      </c>
      <c r="R166" s="5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5">
        <f t="shared" si="51"/>
        <v>2.913416121628698E-2</v>
      </c>
      <c r="R167" s="5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5">
        <f t="shared" si="51"/>
        <v>1.8784992242063314E-2</v>
      </c>
      <c r="R168" s="5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5">
        <f t="shared" si="51"/>
        <v>2.7610428790347807E-3</v>
      </c>
      <c r="R169" s="5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5">
        <f t="shared" si="51"/>
        <v>-1.1408330106106201E-2</v>
      </c>
      <c r="R170" s="5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5">
        <f t="shared" si="51"/>
        <v>-2.6241844935796954E-2</v>
      </c>
      <c r="R171" s="5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5">
        <f t="shared" si="51"/>
        <v>-3.5552318455596699E-2</v>
      </c>
      <c r="R172" s="5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5">
        <f t="shared" si="51"/>
        <v>-3.9209382431546702E-2</v>
      </c>
      <c r="R173" s="5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5">
        <f t="shared" si="51"/>
        <v>-4.9751437644920848E-2</v>
      </c>
      <c r="R174" s="5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5">
        <f t="shared" si="51"/>
        <v>-6.1921014792737261E-2</v>
      </c>
      <c r="R175" s="5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5">
        <f t="shared" si="51"/>
        <v>-7.3460848565838677E-2</v>
      </c>
      <c r="R176" s="5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5">
        <f t="shared" si="51"/>
        <v>-8.2665146478843043E-2</v>
      </c>
      <c r="R177" s="5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5">
        <f t="shared" si="51"/>
        <v>-9.301903282015811E-2</v>
      </c>
      <c r="R178" s="5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5">
        <f t="shared" si="51"/>
        <v>-0.10306086372572121</v>
      </c>
      <c r="R179" s="5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5">
        <f t="shared" si="51"/>
        <v>-0.11278092946152474</v>
      </c>
      <c r="R180" s="5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5">
        <f t="shared" si="51"/>
        <v>-0.10611473714815201</v>
      </c>
      <c r="R181" s="5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5">
        <f t="shared" si="51"/>
        <v>-8.9857104083346684E-2</v>
      </c>
      <c r="R182" s="5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5">
        <f t="shared" si="51"/>
        <v>-5.7312379087646859E-2</v>
      </c>
      <c r="R183" s="5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5">
        <f t="shared" si="51"/>
        <v>-3.0199189874920762E-2</v>
      </c>
      <c r="R184" s="5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5">
        <f t="shared" si="51"/>
        <v>-1.234322142548594E-3</v>
      </c>
      <c r="R185" s="5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5">
        <f t="shared" si="51"/>
        <v>2.6814339000448495E-2</v>
      </c>
      <c r="R186" s="5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5">
        <f t="shared" si="51"/>
        <v>5.3648682209114451E-2</v>
      </c>
      <c r="R187" s="5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5">
        <f t="shared" si="51"/>
        <v>5.9772557988360342E-2</v>
      </c>
      <c r="R188" s="5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5">
        <f t="shared" si="51"/>
        <v>4.9533700462881081E-2</v>
      </c>
      <c r="R189" s="5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5">
        <f t="shared" si="51"/>
        <v>1.2430929518937317E-2</v>
      </c>
      <c r="R190" s="5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5">
        <f t="shared" si="51"/>
        <v>-1.7108947769869487E-2</v>
      </c>
      <c r="R191" s="5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5">
        <f t="shared" si="51"/>
        <v>-4.5561009274353914E-2</v>
      </c>
      <c r="R192" s="5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5">
        <f t="shared" si="51"/>
        <v>-7.2635248917208406E-2</v>
      </c>
      <c r="R193" s="5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5">
        <f t="shared" si="51"/>
        <v>-9.8340561829824757E-2</v>
      </c>
      <c r="R194" s="5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5">
        <f t="shared" si="51"/>
        <v>-0.1174523867200562</v>
      </c>
      <c r="R195" s="5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5">
        <f t="shared" si="51"/>
        <v>-0.13058979701484041</v>
      </c>
      <c r="R196" s="5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5">
        <f t="shared" si="51"/>
        <v>-0.13546150708625271</v>
      </c>
      <c r="R197" s="5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5">
        <f t="shared" si="51"/>
        <v>-0.15335784129002628</v>
      </c>
      <c r="R198" s="5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5">
        <f t="shared" si="51"/>
        <v>-0.16314158512580657</v>
      </c>
      <c r="R199" s="5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5">
        <f t="shared" si="51"/>
        <v>-0.17198158527060237</v>
      </c>
      <c r="R200" s="5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5">
        <f t="shared" si="51"/>
        <v>-0.18004346645410063</v>
      </c>
      <c r="R201" s="5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5">
        <f t="shared" si="51"/>
        <v>-0.18744069657734896</v>
      </c>
      <c r="R202" s="5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5">
        <f t="shared" si="51"/>
        <v>-0.19222941176936414</v>
      </c>
      <c r="R203" s="5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5">
        <f t="shared" si="51"/>
        <v>-0.19231542134519852</v>
      </c>
      <c r="R204" s="5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5">
        <f t="shared" si="51"/>
        <v>-0.16709237864170567</v>
      </c>
      <c r="R205" s="5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5">
        <f t="shared" si="51"/>
        <v>-0.15000929087861747</v>
      </c>
      <c r="R206" s="5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5">
        <f t="shared" si="51"/>
        <v>-0.13105848088034333</v>
      </c>
      <c r="R207" s="5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5">
        <f t="shared" si="51"/>
        <v>-0.10985472628895931</v>
      </c>
      <c r="R208" s="5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5">
        <f t="shared" si="51"/>
        <v>-8.5694132745635643E-2</v>
      </c>
      <c r="R209" s="5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5">
        <f t="shared" si="51"/>
        <v>-7.0334136465849628E-2</v>
      </c>
      <c r="R210" s="5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5">
        <f t="shared" si="51"/>
        <v>-5.8649513707330514E-2</v>
      </c>
      <c r="R211" s="5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5">
        <f t="shared" si="51"/>
        <v>-7.5761632508830723E-2</v>
      </c>
      <c r="R212" s="5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5">
        <f t="shared" si="51"/>
        <v>-8.8602417198512695E-2</v>
      </c>
      <c r="R213" s="5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5">
        <f t="shared" si="51"/>
        <v>-0.10000555734190897</v>
      </c>
      <c r="R214" s="5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5">
        <f t="shared" si="51"/>
        <v>-0.11010049632643926</v>
      </c>
      <c r="R215" s="5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5">
        <f t="shared" si="51"/>
        <v>-0.11944145207457257</v>
      </c>
      <c r="R216" s="5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5">
        <f t="shared" si="51"/>
        <v>-0.10837712219148954</v>
      </c>
      <c r="R217" s="5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5">
        <f t="shared" si="51"/>
        <v>-0.10237853952482656</v>
      </c>
      <c r="R218" s="5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5">
        <f t="shared" si="51"/>
        <v>-8.4752805850856539E-2</v>
      </c>
      <c r="R219" s="5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5">
        <f t="shared" si="51"/>
        <v>-7.3361634331416403E-2</v>
      </c>
      <c r="R220" s="5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5">
        <f t="shared" si="51"/>
        <v>-6.7916277618455867E-2</v>
      </c>
      <c r="R221" s="5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5">
        <f t="shared" ref="Q222:Q285" si="65">O222-1</f>
        <v>-6.8590585615009525E-2</v>
      </c>
      <c r="R222" s="5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5">
        <f t="shared" si="65"/>
        <v>-7.5181728168150941E-2</v>
      </c>
      <c r="R223" s="5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5">
        <f t="shared" si="65"/>
        <v>-0.11855414206083503</v>
      </c>
      <c r="R224" s="5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5">
        <f t="shared" si="65"/>
        <v>-0.16791223974037539</v>
      </c>
      <c r="R225" s="5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5">
        <f t="shared" si="65"/>
        <v>-0.22166402230451532</v>
      </c>
      <c r="R226" s="5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5">
        <f t="shared" si="65"/>
        <v>-0.26665860846733747</v>
      </c>
      <c r="R227" s="5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5">
        <f t="shared" si="65"/>
        <v>-0.31069233080989034</v>
      </c>
      <c r="R228" s="5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5">
        <f t="shared" si="65"/>
        <v>-0.35381781735314843</v>
      </c>
      <c r="R229" s="5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5">
        <f t="shared" si="65"/>
        <v>-0.39381959483339168</v>
      </c>
      <c r="R230" s="5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5">
        <f t="shared" si="65"/>
        <v>-0.42061851839615283</v>
      </c>
      <c r="R231" s="5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5">
        <f t="shared" si="65"/>
        <v>-0.4169353000308591</v>
      </c>
      <c r="R232" s="5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5">
        <f t="shared" si="65"/>
        <v>-0.39892405846800894</v>
      </c>
      <c r="R233" s="5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5">
        <f t="shared" si="65"/>
        <v>-0.38591256564824894</v>
      </c>
      <c r="R234" s="5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5">
        <f t="shared" si="65"/>
        <v>-0.3647153164802257</v>
      </c>
      <c r="R235" s="5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5">
        <f t="shared" si="65"/>
        <v>-0.33404898223681712</v>
      </c>
      <c r="R236" s="5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5">
        <f t="shared" si="65"/>
        <v>-0.29174485617301249</v>
      </c>
      <c r="R237" s="5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5">
        <f t="shared" si="65"/>
        <v>-0.21457383178619338</v>
      </c>
      <c r="R238" s="5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5">
        <f t="shared" si="65"/>
        <v>-0.1567176966292716</v>
      </c>
      <c r="R239" s="5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5">
        <f t="shared" si="65"/>
        <v>-0.10389195185566225</v>
      </c>
      <c r="R240" s="5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5">
        <f t="shared" si="65"/>
        <v>-3.9213935355863372E-2</v>
      </c>
      <c r="R241" s="5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5">
        <f t="shared" si="65"/>
        <v>2.179330153206438E-2</v>
      </c>
      <c r="R242" s="5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5">
        <f t="shared" si="65"/>
        <v>7.7484698916861605E-2</v>
      </c>
      <c r="R243" s="5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5">
        <f t="shared" si="65"/>
        <v>0.13965502183584722</v>
      </c>
      <c r="R244" s="5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5">
        <f t="shared" si="65"/>
        <v>0.17140813803948207</v>
      </c>
      <c r="R245" s="5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5">
        <f t="shared" si="65"/>
        <v>0.21087283424759229</v>
      </c>
      <c r="R246" s="5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5">
        <f t="shared" si="65"/>
        <v>0.25116550612942512</v>
      </c>
      <c r="R247" s="5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5">
        <f t="shared" si="65"/>
        <v>0.29015821713494594</v>
      </c>
      <c r="R248" s="5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5">
        <f t="shared" si="65"/>
        <v>0.34027751574780041</v>
      </c>
      <c r="R249" s="5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5">
        <f t="shared" si="65"/>
        <v>0.40244903533222631</v>
      </c>
      <c r="R250" s="5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5">
        <f t="shared" si="65"/>
        <v>0.42840063743171686</v>
      </c>
      <c r="R251" s="5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5">
        <f t="shared" si="65"/>
        <v>0.43942033321148388</v>
      </c>
      <c r="R252" s="5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5">
        <f t="shared" si="65"/>
        <v>0.41341515811721807</v>
      </c>
      <c r="R253" s="5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5">
        <f t="shared" si="65"/>
        <v>0.3716182971541695</v>
      </c>
      <c r="R254" s="5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5">
        <f t="shared" si="65"/>
        <v>0.32446161079669311</v>
      </c>
      <c r="R255" s="5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5">
        <f t="shared" si="65"/>
        <v>0.25912748980927081</v>
      </c>
      <c r="R256" s="5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5">
        <f t="shared" si="65"/>
        <v>0.17884618000888297</v>
      </c>
      <c r="R257" s="5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5">
        <f t="shared" si="65"/>
        <v>0.11853948664237413</v>
      </c>
      <c r="R258" s="5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5">
        <f t="shared" si="65"/>
        <v>6.5067763950011459E-2</v>
      </c>
      <c r="R259" s="5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5">
        <f t="shared" si="65"/>
        <v>3.3272163264547627E-2</v>
      </c>
      <c r="R260" s="5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5">
        <f t="shared" si="65"/>
        <v>6.4174313460683141E-3</v>
      </c>
      <c r="R261" s="5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5">
        <f t="shared" si="65"/>
        <v>-1.7914132393177518E-2</v>
      </c>
      <c r="R262" s="5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5">
        <f t="shared" si="65"/>
        <v>-3.1980972850979006E-2</v>
      </c>
      <c r="R263" s="5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5">
        <f t="shared" si="65"/>
        <v>-3.6281130388835736E-2</v>
      </c>
      <c r="R264" s="5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5">
        <f t="shared" si="65"/>
        <v>-3.5116281750801281E-2</v>
      </c>
      <c r="R265" s="5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5">
        <f t="shared" si="65"/>
        <v>-3.1990576834784012E-2</v>
      </c>
      <c r="R266" s="5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5">
        <f t="shared" si="65"/>
        <v>-2.8496870755918668E-2</v>
      </c>
      <c r="R267" s="5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5">
        <f t="shared" si="65"/>
        <v>-2.5842739984371255E-2</v>
      </c>
      <c r="R268" s="5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5">
        <f t="shared" si="65"/>
        <v>-1.8853513675107347E-2</v>
      </c>
      <c r="R269" s="5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5">
        <f t="shared" si="65"/>
        <v>-1.2666262405898077E-2</v>
      </c>
      <c r="R270" s="5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5">
        <f t="shared" si="65"/>
        <v>-7.3336989094995308E-3</v>
      </c>
      <c r="R271" s="5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5">
        <f t="shared" si="65"/>
        <v>-2.051944108161019E-2</v>
      </c>
      <c r="R272" s="5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5">
        <f t="shared" si="65"/>
        <v>-2.4016446059449303E-2</v>
      </c>
      <c r="R273" s="5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5">
        <f t="shared" si="65"/>
        <v>-1.3288612184272464E-2</v>
      </c>
      <c r="R274" s="5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5">
        <f t="shared" si="65"/>
        <v>1.0945629372558718E-2</v>
      </c>
      <c r="R275" s="5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5">
        <f t="shared" si="65"/>
        <v>3.0232771903832223E-2</v>
      </c>
      <c r="R276" s="5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5">
        <f t="shared" si="65"/>
        <v>3.9650547342148901E-2</v>
      </c>
      <c r="R277" s="5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5">
        <f t="shared" si="65"/>
        <v>3.781589936370322E-2</v>
      </c>
      <c r="R278" s="5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5">
        <f t="shared" si="65"/>
        <v>7.1243133522481461E-2</v>
      </c>
      <c r="R279" s="5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5">
        <f t="shared" si="65"/>
        <v>0.1207368379816014</v>
      </c>
      <c r="R280" s="5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5">
        <f t="shared" si="65"/>
        <v>0.13633877666985583</v>
      </c>
      <c r="R281" s="5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5">
        <f t="shared" si="65"/>
        <v>0.13278982886782909</v>
      </c>
      <c r="R282" s="5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5">
        <f t="shared" si="65"/>
        <v>0.13801495280480269</v>
      </c>
      <c r="R283" s="5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5">
        <f t="shared" si="65"/>
        <v>0.1640362197108125</v>
      </c>
      <c r="R284" s="5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5">
        <f t="shared" si="65"/>
        <v>0.21480628582941708</v>
      </c>
      <c r="R285" s="5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5">
        <f t="shared" ref="Q286:Q349" si="80">O286-1</f>
        <v>0.2376157372045824</v>
      </c>
      <c r="R286" s="5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5">
        <f t="shared" si="80"/>
        <v>0.19628245054878368</v>
      </c>
      <c r="R287" s="5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5">
        <f t="shared" si="80"/>
        <v>0.1781890279521936</v>
      </c>
      <c r="R288" s="5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5">
        <f t="shared" si="80"/>
        <v>0.17637656207381425</v>
      </c>
      <c r="R289" s="5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5">
        <f t="shared" si="80"/>
        <v>0.17608574115707176</v>
      </c>
      <c r="R290" s="5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5">
        <f t="shared" si="80"/>
        <v>0.1683784721147954</v>
      </c>
      <c r="R291" s="5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5">
        <f t="shared" si="80"/>
        <v>0.15233904037158719</v>
      </c>
      <c r="R292" s="5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5">
        <f t="shared" si="80"/>
        <v>0.1434614732542725</v>
      </c>
      <c r="R293" s="5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5">
        <f t="shared" si="80"/>
        <v>0.1709656587124686</v>
      </c>
      <c r="R294" s="5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5">
        <f t="shared" si="80"/>
        <v>0.21661827573265757</v>
      </c>
      <c r="R295" s="5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5">
        <f t="shared" si="80"/>
        <v>0.27078748609382486</v>
      </c>
      <c r="R296" s="5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5">
        <f t="shared" si="80"/>
        <v>0.31458238867503008</v>
      </c>
      <c r="R297" s="5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5">
        <f t="shared" si="80"/>
        <v>0.36393842430011114</v>
      </c>
      <c r="R298" s="5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5">
        <f t="shared" si="80"/>
        <v>0.41925675611037461</v>
      </c>
      <c r="R299" s="5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5">
        <f t="shared" si="80"/>
        <v>0.47094400708693929</v>
      </c>
      <c r="R300" s="5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5">
        <f t="shared" si="80"/>
        <v>0.52090639033654473</v>
      </c>
      <c r="R301" s="5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5">
        <f t="shared" si="80"/>
        <v>0.51653137294820772</v>
      </c>
      <c r="R302" s="5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5">
        <f t="shared" si="80"/>
        <v>0.4860741623086513</v>
      </c>
      <c r="R303" s="5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5">
        <f t="shared" si="80"/>
        <v>0.4489530209711563</v>
      </c>
      <c r="R304" s="5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5">
        <f t="shared" si="80"/>
        <v>0.39784596474659772</v>
      </c>
      <c r="R305" s="5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5">
        <f t="shared" si="80"/>
        <v>0.33412418418354606</v>
      </c>
      <c r="R306" s="5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5">
        <f t="shared" si="80"/>
        <v>0.26288797552999355</v>
      </c>
      <c r="R307" s="5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5">
        <f t="shared" si="80"/>
        <v>0.19066078661831054</v>
      </c>
      <c r="R308" s="5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5">
        <f t="shared" si="80"/>
        <v>0.14595690960318985</v>
      </c>
      <c r="R309" s="5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5">
        <f t="shared" si="80"/>
        <v>0.11262789364695358</v>
      </c>
      <c r="R310" s="5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5">
        <f t="shared" si="80"/>
        <v>9.0399728649050992E-2</v>
      </c>
      <c r="R311" s="5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5">
        <f t="shared" si="80"/>
        <v>6.576376528211525E-2</v>
      </c>
      <c r="R312" s="5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5">
        <f t="shared" si="80"/>
        <v>3.8347451508172314E-2</v>
      </c>
      <c r="R313" s="5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5">
        <f t="shared" si="80"/>
        <v>2.6983670653833336E-2</v>
      </c>
      <c r="R314" s="5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5">
        <f t="shared" si="80"/>
        <v>2.572321517772802E-2</v>
      </c>
      <c r="R315" s="5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5">
        <f t="shared" si="80"/>
        <v>1.6588586845433628E-2</v>
      </c>
      <c r="R316" s="5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5">
        <f t="shared" si="80"/>
        <v>1.2740734392713282E-3</v>
      </c>
      <c r="R317" s="5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5">
        <f t="shared" si="80"/>
        <v>-5.9887915001262115E-3</v>
      </c>
      <c r="R318" s="5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5">
        <f t="shared" si="80"/>
        <v>-3.4116877169666493E-3</v>
      </c>
      <c r="R319" s="5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5">
        <f t="shared" si="80"/>
        <v>9.8320937450637746E-3</v>
      </c>
      <c r="R320" s="5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5">
        <f t="shared" si="80"/>
        <v>6.5981626294737694E-3</v>
      </c>
      <c r="R321" s="5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5">
        <f t="shared" si="80"/>
        <v>1.2563139360519671E-3</v>
      </c>
      <c r="R322" s="5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5">
        <f t="shared" si="80"/>
        <v>2.0716107309683762E-2</v>
      </c>
      <c r="R323" s="5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5">
        <f t="shared" si="80"/>
        <v>4.4884998402586307E-2</v>
      </c>
      <c r="R324" s="5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5">
        <f t="shared" si="80"/>
        <v>5.9706031135041471E-2</v>
      </c>
      <c r="R325" s="5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5">
        <f t="shared" si="80"/>
        <v>7.0988461814007753E-2</v>
      </c>
      <c r="R326" s="5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5">
        <f t="shared" si="80"/>
        <v>7.8071550042168036E-2</v>
      </c>
      <c r="R327" s="5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5">
        <f t="shared" si="80"/>
        <v>0.10628754985248756</v>
      </c>
      <c r="R328" s="5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5">
        <f t="shared" si="80"/>
        <v>0.11312537223332564</v>
      </c>
      <c r="R329" s="5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5">
        <f t="shared" si="80"/>
        <v>7.6101357253889779E-2</v>
      </c>
      <c r="R330" s="5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5">
        <f t="shared" si="80"/>
        <v>2.9365109081028518E-2</v>
      </c>
      <c r="R331" s="5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5">
        <f t="shared" si="80"/>
        <v>-1.6046311861975915E-2</v>
      </c>
      <c r="R332" s="5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5">
        <f t="shared" si="80"/>
        <v>-5.1841407888653435E-2</v>
      </c>
      <c r="R333" s="5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5">
        <f t="shared" si="80"/>
        <v>-7.7695423691668042E-2</v>
      </c>
      <c r="R334" s="5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5">
        <f t="shared" si="80"/>
        <v>-0.12031936070026639</v>
      </c>
      <c r="R335" s="5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5">
        <f t="shared" si="80"/>
        <v>-0.14753148688926654</v>
      </c>
      <c r="R336" s="5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5">
        <f t="shared" si="80"/>
        <v>-0.15445381249070256</v>
      </c>
      <c r="R337" s="5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5">
        <f t="shared" si="80"/>
        <v>-0.15122502221271372</v>
      </c>
      <c r="R338" s="5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5">
        <f t="shared" si="80"/>
        <v>-0.14613442892458717</v>
      </c>
      <c r="R339" s="5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5">
        <f t="shared" si="80"/>
        <v>-0.14408322408441077</v>
      </c>
      <c r="R340" s="5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5">
        <f t="shared" si="80"/>
        <v>-0.14575624717202984</v>
      </c>
      <c r="R341" s="5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5">
        <f t="shared" si="80"/>
        <v>-0.13479810286824323</v>
      </c>
      <c r="R342" s="5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5">
        <f t="shared" si="80"/>
        <v>-0.11546291223978344</v>
      </c>
      <c r="R343" s="5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5">
        <f t="shared" si="80"/>
        <v>-9.5327558100115728E-2</v>
      </c>
      <c r="R344" s="5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5">
        <f t="shared" si="80"/>
        <v>-7.1663117238480734E-2</v>
      </c>
      <c r="R345" s="5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5">
        <f t="shared" si="80"/>
        <v>-4.4779350964230469E-2</v>
      </c>
      <c r="R346" s="5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5">
        <f t="shared" si="80"/>
        <v>-1.9234971219483699E-2</v>
      </c>
      <c r="R347" s="5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5">
        <f t="shared" si="80"/>
        <v>4.6859149568290182E-3</v>
      </c>
      <c r="R348" s="5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5">
        <f t="shared" si="80"/>
        <v>2.5592781434975009E-2</v>
      </c>
      <c r="R349" s="5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5">
        <f t="shared" ref="Q350:Q413" si="133">O350-1</f>
        <v>3.0069227357192529E-2</v>
      </c>
      <c r="R350" s="5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5">
        <f t="shared" si="133"/>
        <v>2.6477274812221507E-2</v>
      </c>
      <c r="R351" s="5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5">
        <f t="shared" si="133"/>
        <v>3.00377489178556E-2</v>
      </c>
      <c r="R352" s="5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5">
        <f t="shared" si="133"/>
        <v>3.0247462378606205E-2</v>
      </c>
      <c r="R353" s="5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5">
        <f t="shared" si="133"/>
        <v>3.1552864024625871E-2</v>
      </c>
      <c r="R354" s="5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5">
        <f t="shared" si="133"/>
        <v>3.3974056454315393E-2</v>
      </c>
      <c r="R355" s="5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5">
        <f t="shared" si="133"/>
        <v>3.6767451076536339E-2</v>
      </c>
      <c r="R356" s="5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5">
        <f t="shared" si="133"/>
        <v>4.914571263499945E-2</v>
      </c>
      <c r="R357" s="5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5">
        <f t="shared" si="133"/>
        <v>7.7379851910493569E-2</v>
      </c>
      <c r="R358" s="5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5">
        <f t="shared" si="133"/>
        <v>8.5850609604538608E-2</v>
      </c>
      <c r="R359" s="5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5">
        <f t="shared" si="133"/>
        <v>0.10175173106592794</v>
      </c>
      <c r="R360" s="5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5">
        <f t="shared" si="133"/>
        <v>0.11958067944547768</v>
      </c>
      <c r="R361" s="5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5">
        <f t="shared" si="133"/>
        <v>0.13936162036085609</v>
      </c>
      <c r="R362" s="5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5">
        <f t="shared" si="133"/>
        <v>0.15982637177643588</v>
      </c>
      <c r="R363" s="5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5">
        <f t="shared" si="133"/>
        <v>0.17343335149975281</v>
      </c>
      <c r="R364" s="5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5">
        <f t="shared" si="133"/>
        <v>0.17872604428893779</v>
      </c>
      <c r="R365" s="5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5">
        <f t="shared" si="133"/>
        <v>0.19153362683520325</v>
      </c>
      <c r="R366" s="5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5">
        <f t="shared" si="133"/>
        <v>0.19475953355087938</v>
      </c>
      <c r="R367" s="5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5">
        <f t="shared" si="133"/>
        <v>0.19310702219911779</v>
      </c>
      <c r="R368" s="5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5">
        <f t="shared" si="133"/>
        <v>0.18664904140756278</v>
      </c>
      <c r="R369" s="5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5">
        <f t="shared" si="133"/>
        <v>0.17779231540161389</v>
      </c>
      <c r="R370" s="5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5">
        <f t="shared" si="133"/>
        <v>0.18089248592579055</v>
      </c>
      <c r="R371" s="5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5">
        <f t="shared" si="133"/>
        <v>0.18189255140070371</v>
      </c>
      <c r="R372" s="5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5">
        <f t="shared" si="133"/>
        <v>0.18021572229647154</v>
      </c>
      <c r="R373" s="5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5">
        <f t="shared" si="133"/>
        <v>0.17105309908742883</v>
      </c>
      <c r="R374" s="5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5">
        <f t="shared" si="133"/>
        <v>0.15220144643832834</v>
      </c>
      <c r="R375" s="5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5">
        <f t="shared" si="133"/>
        <v>0.12349865373815128</v>
      </c>
      <c r="R376" s="5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5">
        <f t="shared" si="133"/>
        <v>0.11221482779002923</v>
      </c>
      <c r="R377" s="5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5">
        <f t="shared" si="133"/>
        <v>8.9258974388878976E-2</v>
      </c>
      <c r="R378" s="5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5">
        <f t="shared" si="133"/>
        <v>5.8760685251991962E-2</v>
      </c>
      <c r="R379" s="5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5">
        <f t="shared" si="133"/>
        <v>2.5302970861795782E-2</v>
      </c>
      <c r="R380" s="5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5">
        <f t="shared" si="133"/>
        <v>9.6846448620557801E-4</v>
      </c>
      <c r="R381" s="5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5">
        <f t="shared" si="133"/>
        <v>-1.3299889954953126E-2</v>
      </c>
      <c r="R382" s="5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5">
        <f t="shared" si="133"/>
        <v>-1.7373652070495682E-2</v>
      </c>
      <c r="R383" s="5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5">
        <f t="shared" si="133"/>
        <v>-3.761316454635466E-2</v>
      </c>
      <c r="R384" s="5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5">
        <f t="shared" si="133"/>
        <v>-5.2861751856055017E-2</v>
      </c>
      <c r="R385" s="5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5">
        <f t="shared" si="133"/>
        <v>-5.6812871164626966E-2</v>
      </c>
      <c r="R386" s="5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5">
        <f t="shared" si="133"/>
        <v>-5.2361985484847606E-2</v>
      </c>
      <c r="R387" s="5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5">
        <f t="shared" si="133"/>
        <v>-4.6525363774330364E-2</v>
      </c>
      <c r="R388" s="5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5">
        <f t="shared" si="133"/>
        <v>-3.5878830854719435E-2</v>
      </c>
      <c r="R389" s="5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5">
        <f t="shared" si="133"/>
        <v>-1.9850190703584847E-2</v>
      </c>
      <c r="R390" s="5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5">
        <f t="shared" si="133"/>
        <v>-1.3945191488889175E-2</v>
      </c>
      <c r="R391" s="5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5">
        <f t="shared" si="133"/>
        <v>-7.3170315889409254E-3</v>
      </c>
      <c r="R392" s="5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5">
        <f t="shared" si="133"/>
        <v>-7.875283590856319E-3</v>
      </c>
      <c r="R393" s="5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5">
        <f t="shared" si="133"/>
        <v>-7.8595931381686412E-3</v>
      </c>
      <c r="R394" s="5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5">
        <f t="shared" si="133"/>
        <v>-5.8344052662571144E-3</v>
      </c>
      <c r="R395" s="5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5">
        <f t="shared" si="133"/>
        <v>-6.1108634918489724E-3</v>
      </c>
      <c r="R396" s="5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5">
        <f t="shared" si="133"/>
        <v>-9.0356889383204075E-3</v>
      </c>
      <c r="R397" s="5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5">
        <f t="shared" si="133"/>
        <v>1.943081639270261E-3</v>
      </c>
      <c r="R398" s="5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5">
        <f t="shared" si="133"/>
        <v>1.1847004991610177E-2</v>
      </c>
      <c r="R399" s="5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5">
        <f t="shared" si="133"/>
        <v>2.4696788625955701E-2</v>
      </c>
      <c r="R400" s="5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5">
        <f t="shared" si="133"/>
        <v>3.5240133819926411E-2</v>
      </c>
      <c r="R401" s="5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5">
        <f t="shared" si="133"/>
        <v>3.4996768738944306E-2</v>
      </c>
      <c r="R402" s="5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5">
        <f t="shared" si="133"/>
        <v>3.6108802841340104E-2</v>
      </c>
      <c r="R403" s="5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5">
        <f t="shared" si="133"/>
        <v>3.8434442902209653E-2</v>
      </c>
      <c r="R404" s="5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5">
        <f t="shared" si="133"/>
        <v>4.2802520581325387E-2</v>
      </c>
      <c r="R405" s="5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5">
        <f t="shared" si="133"/>
        <v>4.9186811864265767E-2</v>
      </c>
      <c r="R406" s="5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5">
        <f t="shared" si="133"/>
        <v>5.7957069501288538E-2</v>
      </c>
      <c r="R407" s="5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5">
        <f t="shared" si="133"/>
        <v>6.4797101545756908E-2</v>
      </c>
      <c r="R408" s="5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5">
        <f t="shared" si="133"/>
        <v>8.2946887576300199E-2</v>
      </c>
      <c r="R409" s="5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5">
        <f t="shared" si="133"/>
        <v>9.1617312226633052E-2</v>
      </c>
      <c r="R410" s="5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5">
        <f t="shared" si="133"/>
        <v>9.06831902766283E-2</v>
      </c>
      <c r="R411" s="5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5">
        <f t="shared" si="133"/>
        <v>0.10066147624084842</v>
      </c>
      <c r="R412" s="5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5">
        <f t="shared" si="133"/>
        <v>0.1016503326434588</v>
      </c>
      <c r="R413" s="5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5">
        <f t="shared" ref="Q414:Q478" si="160">O414-1</f>
        <v>9.2189527001333538E-2</v>
      </c>
      <c r="R414" s="5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5">
        <f t="shared" si="160"/>
        <v>8.5337228251203046E-2</v>
      </c>
      <c r="R415" s="5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5">
        <f t="shared" si="160"/>
        <v>7.6311381323497018E-2</v>
      </c>
      <c r="R416" s="5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5">
        <f t="shared" si="160"/>
        <v>7.3487540403360807E-2</v>
      </c>
      <c r="R417" s="5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5">
        <f t="shared" si="160"/>
        <v>7.678845835104986E-2</v>
      </c>
      <c r="R418" s="5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5">
        <f t="shared" si="160"/>
        <v>5.248744296682073E-2</v>
      </c>
      <c r="R419" s="5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5">
        <f t="shared" si="160"/>
        <v>4.1605270401358752E-2</v>
      </c>
      <c r="R420" s="5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5">
        <f t="shared" si="160"/>
        <v>4.7283221035122169E-2</v>
      </c>
      <c r="R421" s="5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5">
        <f t="shared" si="160"/>
        <v>5.1094200242407961E-2</v>
      </c>
      <c r="R422" s="5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5">
        <f t="shared" si="160"/>
        <v>5.3346786323602791E-2</v>
      </c>
      <c r="R423" s="5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5">
        <f t="shared" si="160"/>
        <v>5.4218372042773355E-2</v>
      </c>
      <c r="R424" s="5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5">
        <f t="shared" si="160"/>
        <v>5.3682198843679307E-2</v>
      </c>
      <c r="R425" s="5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5">
        <f t="shared" si="160"/>
        <v>6.7969350914903082E-2</v>
      </c>
      <c r="R426" s="5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5">
        <f t="shared" si="160"/>
        <v>7.6549111235725054E-2</v>
      </c>
      <c r="R427" s="5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5">
        <f t="shared" si="160"/>
        <v>7.7340369257133945E-2</v>
      </c>
      <c r="R428" s="5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5">
        <f t="shared" si="160"/>
        <v>7.9581951952062191E-2</v>
      </c>
      <c r="R429" s="5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5">
        <f t="shared" si="160"/>
        <v>8.4062354250061366E-2</v>
      </c>
      <c r="R430" s="5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5">
        <f t="shared" si="160"/>
        <v>9.0465555236638906E-2</v>
      </c>
      <c r="R431" s="5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5">
        <f t="shared" si="160"/>
        <v>9.8846683054750084E-2</v>
      </c>
      <c r="R432" s="5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5">
        <f t="shared" si="160"/>
        <v>0.10710815332998935</v>
      </c>
      <c r="R433" s="5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5">
        <f t="shared" si="160"/>
        <v>0.11432754750009488</v>
      </c>
      <c r="R434" s="5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5">
        <f t="shared" si="160"/>
        <v>0.10876921367740611</v>
      </c>
      <c r="R435" s="5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5">
        <f t="shared" si="160"/>
        <v>9.2603166529566794E-2</v>
      </c>
      <c r="R436" s="5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5">
        <f t="shared" si="160"/>
        <v>8.6305848756445869E-2</v>
      </c>
      <c r="R437" s="5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5">
        <f t="shared" si="160"/>
        <v>7.8643987666209725E-2</v>
      </c>
      <c r="R438" s="5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5">
        <f t="shared" si="160"/>
        <v>6.9633566875489716E-2</v>
      </c>
      <c r="R439" s="5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5">
        <f t="shared" si="160"/>
        <v>5.7242857675646963E-2</v>
      </c>
      <c r="R440" s="5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5">
        <f t="shared" si="160"/>
        <v>4.3628925001447882E-2</v>
      </c>
      <c r="R441" s="5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5">
        <f t="shared" si="160"/>
        <v>4.73202019888046E-2</v>
      </c>
      <c r="R442" s="5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5">
        <f t="shared" si="160"/>
        <v>6.9522264520128774E-2</v>
      </c>
      <c r="R443" s="5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5">
        <f t="shared" si="160"/>
        <v>6.2004330008593289E-2</v>
      </c>
      <c r="R444" s="5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5">
        <f t="shared" si="160"/>
        <v>5.3955035520548256E-2</v>
      </c>
      <c r="R445" s="5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5">
        <f t="shared" si="160"/>
        <v>4.5383559684875063E-2</v>
      </c>
      <c r="R446" s="5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5">
        <f t="shared" si="160"/>
        <v>3.7802484057412267E-2</v>
      </c>
      <c r="R447" s="5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5">
        <f t="shared" si="160"/>
        <v>3.5645028546142266E-2</v>
      </c>
      <c r="R448" s="5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5">
        <f t="shared" si="160"/>
        <v>2.5028745131951524E-2</v>
      </c>
      <c r="R449" s="5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5">
        <f t="shared" si="160"/>
        <v>4.4996685173857021E-3</v>
      </c>
      <c r="R450" s="5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5">
        <f t="shared" si="160"/>
        <v>2.8730899259012954E-3</v>
      </c>
      <c r="R451" s="5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5">
        <f t="shared" si="160"/>
        <v>-1.1451515581590854E-3</v>
      </c>
      <c r="R452" s="5">
        <f t="shared" si="161"/>
        <v>1.9236218918041725E-3</v>
      </c>
    </row>
    <row r="453" spans="1:18" x14ac:dyDescent="0.3">
      <c r="A453" s="1">
        <v>44358</v>
      </c>
      <c r="B453" s="4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4">
        <v>1598</v>
      </c>
      <c r="G453">
        <f t="shared" ref="G453:G486" si="176">F453-F452</f>
        <v>10</v>
      </c>
      <c r="H453">
        <f t="shared" ref="H453:H486" si="177">SUM(G447:G453)</f>
        <v>60</v>
      </c>
      <c r="I453" s="4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5">
        <f t="shared" si="160"/>
        <v>-7.6068636081781937E-3</v>
      </c>
      <c r="R453" s="5">
        <f t="shared" si="161"/>
        <v>-9.086846417399097E-3</v>
      </c>
    </row>
    <row r="454" spans="1:18" x14ac:dyDescent="0.3">
      <c r="A454" s="1">
        <v>44359</v>
      </c>
      <c r="B454" s="4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4">
        <v>1604</v>
      </c>
      <c r="G454">
        <f t="shared" si="176"/>
        <v>6</v>
      </c>
      <c r="H454">
        <f t="shared" si="177"/>
        <v>56</v>
      </c>
      <c r="I454" s="4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5">
        <f t="shared" si="160"/>
        <v>-1.2118960589569405E-2</v>
      </c>
      <c r="R454" s="5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5">
        <f t="shared" si="160"/>
        <v>-2.4505788487547919E-2</v>
      </c>
      <c r="R455" s="5">
        <f t="shared" si="161"/>
        <v>-1.7694320694777277E-2</v>
      </c>
    </row>
    <row r="456" spans="1:18" x14ac:dyDescent="0.3">
      <c r="A456" s="1">
        <v>44361</v>
      </c>
      <c r="B456" s="4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4">
        <v>1620</v>
      </c>
      <c r="G456">
        <f t="shared" si="176"/>
        <v>8.019851238856063</v>
      </c>
      <c r="H456">
        <f t="shared" si="177"/>
        <v>64</v>
      </c>
      <c r="I456" s="4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5">
        <f t="shared" si="160"/>
        <v>-3.6308627422452888E-2</v>
      </c>
      <c r="R456" s="5">
        <f t="shared" si="161"/>
        <v>-3.8426488456865138E-2</v>
      </c>
    </row>
    <row r="457" spans="1:18" x14ac:dyDescent="0.3">
      <c r="A457" s="1">
        <v>44362</v>
      </c>
      <c r="B457" s="4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4">
        <v>1625</v>
      </c>
      <c r="G457">
        <f t="shared" si="176"/>
        <v>5</v>
      </c>
      <c r="H457">
        <f t="shared" si="177"/>
        <v>55</v>
      </c>
      <c r="I457" s="4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5">
        <f t="shared" si="160"/>
        <v>-4.957518402547223E-2</v>
      </c>
      <c r="R457" s="5">
        <f t="shared" si="161"/>
        <v>-3.8903354265584333E-2</v>
      </c>
    </row>
    <row r="458" spans="1:18" x14ac:dyDescent="0.3">
      <c r="A458" s="1">
        <v>44363</v>
      </c>
      <c r="B458" s="4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4">
        <v>1628</v>
      </c>
      <c r="G458">
        <f t="shared" si="176"/>
        <v>3</v>
      </c>
      <c r="H458">
        <f t="shared" si="177"/>
        <v>49</v>
      </c>
      <c r="I458" s="4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5">
        <f t="shared" si="160"/>
        <v>-6.4017048513088759E-2</v>
      </c>
      <c r="R458" s="5">
        <f t="shared" si="161"/>
        <v>-7.0059880239520922E-2</v>
      </c>
    </row>
    <row r="459" spans="1:18" x14ac:dyDescent="0.3">
      <c r="A459" s="1">
        <v>44364</v>
      </c>
      <c r="B459" s="4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4">
        <v>1633</v>
      </c>
      <c r="G459">
        <f t="shared" si="176"/>
        <v>5</v>
      </c>
      <c r="H459">
        <f t="shared" si="177"/>
        <v>45</v>
      </c>
      <c r="I459" s="4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5">
        <f t="shared" si="160"/>
        <v>-7.4334889056290154E-2</v>
      </c>
      <c r="R459" s="5">
        <f t="shared" si="161"/>
        <v>-7.9915878023133491E-2</v>
      </c>
    </row>
    <row r="460" spans="1:18" x14ac:dyDescent="0.3">
      <c r="A460" s="1">
        <v>44365</v>
      </c>
      <c r="B460" s="4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4">
        <v>1643</v>
      </c>
      <c r="G460">
        <f t="shared" si="176"/>
        <v>10</v>
      </c>
      <c r="H460">
        <f t="shared" si="177"/>
        <v>45</v>
      </c>
      <c r="I460" s="4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5">
        <f t="shared" si="160"/>
        <v>-8.0534197491605508E-2</v>
      </c>
      <c r="R460" s="5">
        <f t="shared" si="161"/>
        <v>-0.1007215874924835</v>
      </c>
    </row>
    <row r="461" spans="1:18" x14ac:dyDescent="0.3">
      <c r="A461" s="1">
        <v>44366</v>
      </c>
      <c r="B461" s="4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4">
        <v>1650</v>
      </c>
      <c r="G461">
        <f t="shared" si="176"/>
        <v>7</v>
      </c>
      <c r="H461">
        <f t="shared" si="177"/>
        <v>46</v>
      </c>
      <c r="I461" s="4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5">
        <f t="shared" si="160"/>
        <v>-8.8626512321478113E-2</v>
      </c>
      <c r="R461" s="5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5">
        <f t="shared" si="160"/>
        <v>-9.3616189954597973E-2</v>
      </c>
      <c r="R462" s="5">
        <f t="shared" si="161"/>
        <v>-9.1032505795166196E-2</v>
      </c>
    </row>
    <row r="463" spans="1:18" x14ac:dyDescent="0.3">
      <c r="A463" s="1">
        <v>44368</v>
      </c>
      <c r="B463" s="4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4">
        <v>1667</v>
      </c>
      <c r="G463">
        <f t="shared" si="176"/>
        <v>8.5217818735152377</v>
      </c>
      <c r="H463">
        <f t="shared" si="177"/>
        <v>47</v>
      </c>
      <c r="I463" s="4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5">
        <f t="shared" si="160"/>
        <v>-9.9389355132173951E-2</v>
      </c>
      <c r="R463" s="5">
        <f t="shared" si="161"/>
        <v>-8.2609382404043585E-2</v>
      </c>
    </row>
    <row r="464" spans="1:18" x14ac:dyDescent="0.3">
      <c r="A464" s="1">
        <v>44369</v>
      </c>
      <c r="B464" s="4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4">
        <v>1679</v>
      </c>
      <c r="G464">
        <f t="shared" si="176"/>
        <v>12</v>
      </c>
      <c r="H464">
        <f t="shared" si="177"/>
        <v>54</v>
      </c>
      <c r="I464" s="4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5">
        <f t="shared" si="160"/>
        <v>-0.10132669938770555</v>
      </c>
      <c r="R464" s="5">
        <f t="shared" si="161"/>
        <v>-9.6573705179282876E-2</v>
      </c>
    </row>
    <row r="465" spans="1:18" x14ac:dyDescent="0.3">
      <c r="A465" s="1">
        <v>44370</v>
      </c>
      <c r="B465" s="4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4">
        <v>1684</v>
      </c>
      <c r="G465">
        <f t="shared" si="176"/>
        <v>5</v>
      </c>
      <c r="H465">
        <f t="shared" si="177"/>
        <v>56</v>
      </c>
      <c r="I465" s="4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5">
        <f t="shared" si="160"/>
        <v>-0.10517902570012494</v>
      </c>
      <c r="R465" s="5">
        <f t="shared" si="161"/>
        <v>-0.10511912427559567</v>
      </c>
    </row>
    <row r="466" spans="1:18" x14ac:dyDescent="0.3">
      <c r="A466" s="1">
        <v>44371</v>
      </c>
      <c r="B466" s="4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4">
        <v>1693</v>
      </c>
      <c r="G466">
        <f t="shared" si="176"/>
        <v>9</v>
      </c>
      <c r="H466">
        <f t="shared" si="177"/>
        <v>60</v>
      </c>
      <c r="I466" s="4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5">
        <f t="shared" si="160"/>
        <v>-0.11206303781761351</v>
      </c>
      <c r="R466" s="5">
        <f t="shared" si="161"/>
        <v>-0.12016326530612242</v>
      </c>
    </row>
    <row r="467" spans="1:18" x14ac:dyDescent="0.3">
      <c r="A467" s="1">
        <v>44372</v>
      </c>
      <c r="B467" s="4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4">
        <v>1700</v>
      </c>
      <c r="G467">
        <f t="shared" si="176"/>
        <v>7</v>
      </c>
      <c r="H467">
        <f t="shared" si="177"/>
        <v>57</v>
      </c>
      <c r="I467" s="4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5">
        <f t="shared" si="160"/>
        <v>-0.12203977809045319</v>
      </c>
      <c r="R467" s="5">
        <f t="shared" si="161"/>
        <v>-0.11417586091608156</v>
      </c>
    </row>
    <row r="468" spans="1:18" x14ac:dyDescent="0.3">
      <c r="A468" s="1">
        <v>44373</v>
      </c>
      <c r="B468" s="4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4">
        <v>1705</v>
      </c>
      <c r="G468">
        <f t="shared" si="176"/>
        <v>5</v>
      </c>
      <c r="H468">
        <f t="shared" si="177"/>
        <v>55</v>
      </c>
      <c r="I468" s="4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5">
        <f t="shared" si="160"/>
        <v>-0.13282556747310204</v>
      </c>
      <c r="R468" s="5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5">
        <f t="shared" si="160"/>
        <v>-0.14313848807341512</v>
      </c>
      <c r="R469" s="5">
        <f t="shared" si="161"/>
        <v>-0.13886704627812552</v>
      </c>
    </row>
    <row r="470" spans="1:18" x14ac:dyDescent="0.3">
      <c r="A470" s="1">
        <v>44375</v>
      </c>
      <c r="B470" s="4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4">
        <v>1720</v>
      </c>
      <c r="G470">
        <f t="shared" si="176"/>
        <v>7.5164234364171989</v>
      </c>
      <c r="H470">
        <f t="shared" si="177"/>
        <v>53</v>
      </c>
      <c r="I470" s="4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5">
        <f t="shared" si="160"/>
        <v>-0.145886921474501</v>
      </c>
      <c r="R470" s="5">
        <f t="shared" si="161"/>
        <v>-0.15237603305785119</v>
      </c>
    </row>
    <row r="471" spans="1:18" x14ac:dyDescent="0.3">
      <c r="A471" s="1">
        <v>44376</v>
      </c>
      <c r="B471" s="4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4">
        <v>1727</v>
      </c>
      <c r="G471">
        <f t="shared" si="176"/>
        <v>7</v>
      </c>
      <c r="H471">
        <f t="shared" si="177"/>
        <v>48</v>
      </c>
      <c r="I471" s="4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5">
        <f t="shared" si="160"/>
        <v>-0.14949301239230139</v>
      </c>
      <c r="R471" s="5">
        <f t="shared" si="161"/>
        <v>-0.17145881107779148</v>
      </c>
    </row>
    <row r="472" spans="1:18" x14ac:dyDescent="0.3">
      <c r="A472" s="1">
        <v>44377</v>
      </c>
      <c r="B472" s="4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4">
        <v>1733</v>
      </c>
      <c r="G472">
        <f t="shared" si="176"/>
        <v>6</v>
      </c>
      <c r="H472">
        <f t="shared" si="177"/>
        <v>49</v>
      </c>
      <c r="I472" s="4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5">
        <f t="shared" si="160"/>
        <v>-0.15143145522933577</v>
      </c>
      <c r="R472" s="5">
        <f t="shared" si="161"/>
        <v>-0.17701025364274148</v>
      </c>
    </row>
    <row r="473" spans="1:18" x14ac:dyDescent="0.3">
      <c r="A473" s="1">
        <v>44378</v>
      </c>
      <c r="B473" s="4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4">
        <v>1738</v>
      </c>
      <c r="G473">
        <f t="shared" si="176"/>
        <v>5</v>
      </c>
      <c r="H473">
        <f t="shared" si="177"/>
        <v>45</v>
      </c>
      <c r="I473" s="4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5">
        <f t="shared" si="160"/>
        <v>-0.15097900019814647</v>
      </c>
      <c r="R473" s="5">
        <f t="shared" si="161"/>
        <v>-0.13972907775097421</v>
      </c>
    </row>
    <row r="474" spans="1:18" x14ac:dyDescent="0.3">
      <c r="A474" s="1">
        <v>44379</v>
      </c>
      <c r="B474" s="4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4">
        <v>1741</v>
      </c>
      <c r="G474">
        <f t="shared" si="176"/>
        <v>3</v>
      </c>
      <c r="H474">
        <f t="shared" si="177"/>
        <v>41</v>
      </c>
      <c r="I474" s="4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5">
        <f t="shared" si="160"/>
        <v>-0.14801219244552899</v>
      </c>
      <c r="R474" s="5">
        <f t="shared" si="161"/>
        <v>-0.14002642007926025</v>
      </c>
    </row>
    <row r="475" spans="1:18" x14ac:dyDescent="0.3">
      <c r="A475" s="1">
        <v>44380</v>
      </c>
      <c r="B475" s="4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4">
        <v>1747</v>
      </c>
      <c r="G475">
        <f t="shared" si="176"/>
        <v>6</v>
      </c>
      <c r="H475">
        <f t="shared" si="177"/>
        <v>42</v>
      </c>
      <c r="I475" s="4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5">
        <f t="shared" si="160"/>
        <v>-0.13777563989303587</v>
      </c>
      <c r="R475" s="5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5">
        <f t="shared" si="160"/>
        <v>-0.12540474190066064</v>
      </c>
      <c r="R476" s="5">
        <f t="shared" si="161"/>
        <v>-0.13564782004296205</v>
      </c>
    </row>
    <row r="477" spans="1:18" x14ac:dyDescent="0.3">
      <c r="A477" s="1">
        <v>44382</v>
      </c>
      <c r="B477" s="4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4">
        <v>1758</v>
      </c>
      <c r="G477">
        <f t="shared" si="176"/>
        <v>5.5086305490688119</v>
      </c>
      <c r="H477">
        <f t="shared" si="177"/>
        <v>38</v>
      </c>
      <c r="I477" s="4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5">
        <f t="shared" si="160"/>
        <v>-0.12243447072818125</v>
      </c>
      <c r="R477" s="5">
        <f t="shared" si="161"/>
        <v>-0.13142392849888285</v>
      </c>
    </row>
    <row r="478" spans="1:18" x14ac:dyDescent="0.3">
      <c r="A478" s="1">
        <v>44383</v>
      </c>
      <c r="B478" s="4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4">
        <v>1768</v>
      </c>
      <c r="G478">
        <f t="shared" si="176"/>
        <v>10</v>
      </c>
      <c r="H478">
        <f t="shared" si="177"/>
        <v>41</v>
      </c>
      <c r="I478" s="4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5">
        <f t="shared" si="160"/>
        <v>-0.11935591621819541</v>
      </c>
      <c r="R478" s="5">
        <f t="shared" si="161"/>
        <v>-9.9212263146689406E-2</v>
      </c>
    </row>
    <row r="479" spans="1:18" x14ac:dyDescent="0.3">
      <c r="A479" s="1">
        <v>44384</v>
      </c>
      <c r="B479" s="4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4">
        <v>1776</v>
      </c>
      <c r="G479">
        <f t="shared" si="176"/>
        <v>8</v>
      </c>
      <c r="H479">
        <f t="shared" si="177"/>
        <v>43</v>
      </c>
      <c r="I479" s="4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5">
        <f t="shared" ref="Q479" si="198">O479-1</f>
        <v>-0.11619915962816219</v>
      </c>
      <c r="R479" s="5">
        <f t="shared" ref="R479" si="199">P479-1</f>
        <v>-9.0710382513661147E-2</v>
      </c>
    </row>
    <row r="480" spans="1:18" x14ac:dyDescent="0.3">
      <c r="A480" s="1">
        <v>44385</v>
      </c>
      <c r="B480" s="4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4">
        <v>1781</v>
      </c>
      <c r="G480">
        <f t="shared" si="176"/>
        <v>5</v>
      </c>
      <c r="H480">
        <f t="shared" si="177"/>
        <v>43</v>
      </c>
      <c r="I480" s="4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5">
        <f t="shared" ref="Q480" si="200">O480-1</f>
        <v>-0.11425751348304514</v>
      </c>
      <c r="R480" s="5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5">
        <f t="shared" ref="Q481:Q484" si="206">O481-1</f>
        <v>-0.11361267162547806</v>
      </c>
      <c r="R481" s="5">
        <f t="shared" ref="R481:R484" si="207">P481-1</f>
        <v>-0.11868498150315476</v>
      </c>
    </row>
    <row r="482" spans="1:18" x14ac:dyDescent="0.3">
      <c r="A482" s="1">
        <v>44387</v>
      </c>
      <c r="B482" s="4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4">
        <v>1787</v>
      </c>
      <c r="G482">
        <f t="shared" si="176"/>
        <v>3.0025224233079371</v>
      </c>
      <c r="H482">
        <f t="shared" si="177"/>
        <v>40</v>
      </c>
      <c r="I482" s="4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5">
        <f t="shared" si="206"/>
        <v>-0.11817559904872144</v>
      </c>
      <c r="R482" s="5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5">
        <f t="shared" si="206"/>
        <v>-0.11909916180553826</v>
      </c>
      <c r="R483" s="5">
        <f t="shared" si="207"/>
        <v>-0.1222674590683045</v>
      </c>
    </row>
    <row r="484" spans="1:18" x14ac:dyDescent="0.3">
      <c r="A484" s="1">
        <v>44389</v>
      </c>
      <c r="B484" s="4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4">
        <v>1794</v>
      </c>
      <c r="G484">
        <f t="shared" si="176"/>
        <v>3.5034208354375096</v>
      </c>
      <c r="H484">
        <f t="shared" si="177"/>
        <v>36</v>
      </c>
      <c r="I484" s="4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5">
        <f t="shared" si="206"/>
        <v>-0.11498521448703436</v>
      </c>
      <c r="R484" s="5">
        <f t="shared" si="207"/>
        <v>-0.12698783910196443</v>
      </c>
    </row>
    <row r="485" spans="1:18" x14ac:dyDescent="0.3">
      <c r="A485" s="1">
        <v>44390</v>
      </c>
      <c r="B485" s="4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4">
        <v>1798</v>
      </c>
      <c r="G485">
        <f t="shared" si="176"/>
        <v>4</v>
      </c>
      <c r="H485">
        <f t="shared" si="177"/>
        <v>30</v>
      </c>
      <c r="I485" s="4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5">
        <f t="shared" ref="Q485:Q486" si="208">O485-1</f>
        <v>-0.11011885386433151</v>
      </c>
      <c r="R485" s="5">
        <f t="shared" ref="R485:R486" si="209">P485-1</f>
        <v>-0.13117466320018911</v>
      </c>
    </row>
    <row r="486" spans="1:18" x14ac:dyDescent="0.3">
      <c r="A486" s="1">
        <v>44391</v>
      </c>
      <c r="B486" s="4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4">
        <v>1804</v>
      </c>
      <c r="G486">
        <f t="shared" si="176"/>
        <v>6</v>
      </c>
      <c r="H486">
        <f t="shared" si="177"/>
        <v>28</v>
      </c>
      <c r="I486" s="4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5">
        <f t="shared" si="208"/>
        <v>-0.10365740196693485</v>
      </c>
      <c r="R486" s="5">
        <f t="shared" si="209"/>
        <v>-9.7355769230769273E-2</v>
      </c>
    </row>
    <row r="487" spans="1:18" x14ac:dyDescent="0.3">
      <c r="A487" s="1">
        <v>44392</v>
      </c>
      <c r="B487" s="4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4">
        <v>1809</v>
      </c>
      <c r="G487">
        <f t="shared" ref="G487" si="210">F487-F486</f>
        <v>5</v>
      </c>
      <c r="H487">
        <f t="shared" ref="H487" si="211">SUM(G481:G487)</f>
        <v>28</v>
      </c>
      <c r="I487" s="4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5">
        <f t="shared" ref="Q487" si="217">O487-1</f>
        <v>-9.3350878887590638E-2</v>
      </c>
      <c r="R487" s="5">
        <f t="shared" ref="R487" si="218">P487-1</f>
        <v>-8.9862879529872708E-2</v>
      </c>
    </row>
    <row r="488" spans="1:18" x14ac:dyDescent="0.3">
      <c r="A488" s="1">
        <v>44393</v>
      </c>
      <c r="B488" s="4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4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4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5">
        <f t="shared" ref="Q488:Q489" si="223">O488-1</f>
        <v>-7.891504669954863E-2</v>
      </c>
      <c r="R488" s="5">
        <f t="shared" ref="R488:R489" si="224">P488-1</f>
        <v>-8.419813141606769E-2</v>
      </c>
    </row>
    <row r="489" spans="1:18" x14ac:dyDescent="0.3">
      <c r="A489" s="1">
        <v>44394</v>
      </c>
      <c r="B489" s="4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4">
        <v>1819</v>
      </c>
      <c r="G489">
        <f t="shared" si="219"/>
        <v>4</v>
      </c>
      <c r="H489">
        <f t="shared" si="220"/>
        <v>32</v>
      </c>
      <c r="I489" s="4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5">
        <f t="shared" si="223"/>
        <v>-6.2321280947998714E-2</v>
      </c>
      <c r="R489" s="5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7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5">
        <f t="shared" ref="Q490:Q492" si="225">O490-1</f>
        <v>-5.5380479040537223E-2</v>
      </c>
      <c r="R490" s="5">
        <f t="shared" ref="R490:R492" si="226">P490-1</f>
        <v>-4.9135444840252007E-2</v>
      </c>
    </row>
    <row r="491" spans="1:18" x14ac:dyDescent="0.3">
      <c r="A491" s="1">
        <v>44396</v>
      </c>
      <c r="B491" s="4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4">
        <v>1822</v>
      </c>
      <c r="G491">
        <f t="shared" si="219"/>
        <v>1.5006179622032505</v>
      </c>
      <c r="H491">
        <f t="shared" si="220"/>
        <v>28</v>
      </c>
      <c r="I491" s="4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5">
        <f t="shared" si="225"/>
        <v>-5.2220393995420111E-2</v>
      </c>
      <c r="R491" s="5">
        <f t="shared" si="226"/>
        <v>-2.4912938655237027E-2</v>
      </c>
    </row>
    <row r="492" spans="1:18" x14ac:dyDescent="0.3">
      <c r="A492" s="1">
        <v>44397</v>
      </c>
      <c r="B492" s="4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4">
        <v>1826</v>
      </c>
      <c r="G492">
        <f t="shared" si="219"/>
        <v>4</v>
      </c>
      <c r="H492">
        <f t="shared" si="220"/>
        <v>28</v>
      </c>
      <c r="I492" s="4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5">
        <f t="shared" si="225"/>
        <v>-5.0077172114896817E-2</v>
      </c>
      <c r="R492" s="5">
        <f t="shared" si="226"/>
        <v>-1.5505984766050029E-2</v>
      </c>
    </row>
    <row r="493" spans="1:18" x14ac:dyDescent="0.3">
      <c r="A493" s="1">
        <v>44398</v>
      </c>
      <c r="B493" s="4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4">
        <v>1830</v>
      </c>
      <c r="G493">
        <f t="shared" si="219"/>
        <v>4</v>
      </c>
      <c r="H493">
        <f t="shared" si="220"/>
        <v>26</v>
      </c>
      <c r="I493" s="4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5">
        <f t="shared" ref="Q493:Q495" si="227">O493-1</f>
        <v>-5.121581733852254E-2</v>
      </c>
      <c r="R493" s="5">
        <f t="shared" ref="R493:R495" si="228">P493-1</f>
        <v>-4.9533954727030594E-2</v>
      </c>
    </row>
    <row r="494" spans="1:18" x14ac:dyDescent="0.3">
      <c r="A494" s="1">
        <v>44399</v>
      </c>
      <c r="B494" s="4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4">
        <v>1832</v>
      </c>
      <c r="G494">
        <f t="shared" si="219"/>
        <v>2</v>
      </c>
      <c r="H494">
        <f t="shared" si="220"/>
        <v>23</v>
      </c>
      <c r="I494" s="4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5">
        <f t="shared" si="227"/>
        <v>-5.7871495131723627E-2</v>
      </c>
      <c r="R494" s="5">
        <f t="shared" si="228"/>
        <v>-6.8334678504170077E-2</v>
      </c>
    </row>
    <row r="495" spans="1:18" x14ac:dyDescent="0.3">
      <c r="A495" s="1">
        <v>44400</v>
      </c>
      <c r="B495" s="4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4">
        <v>1835</v>
      </c>
      <c r="G495">
        <f t="shared" si="219"/>
        <v>3</v>
      </c>
      <c r="H495">
        <f t="shared" si="220"/>
        <v>20</v>
      </c>
      <c r="I495" s="4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5">
        <f t="shared" si="227"/>
        <v>-7.0105064122586436E-2</v>
      </c>
      <c r="R495" s="5">
        <f t="shared" si="228"/>
        <v>-6.9603045133224573E-2</v>
      </c>
    </row>
    <row r="496" spans="1:18" x14ac:dyDescent="0.3">
      <c r="A496" s="1">
        <v>44401</v>
      </c>
      <c r="B496" s="4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4">
        <v>1838</v>
      </c>
      <c r="G496">
        <f t="shared" si="219"/>
        <v>3</v>
      </c>
      <c r="H496">
        <f t="shared" si="220"/>
        <v>19</v>
      </c>
      <c r="I496" s="4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5">
        <f t="shared" ref="Q496" si="236">O496-1</f>
        <v>-8.3713160506866058E-2</v>
      </c>
      <c r="R496" s="5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4">
        <f>SQRT(F498*F496)</f>
        <v>1838</v>
      </c>
      <c r="G497">
        <f t="shared" si="219"/>
        <v>0</v>
      </c>
      <c r="H497">
        <f t="shared" si="220"/>
        <v>17.50061796220325</v>
      </c>
      <c r="I497" s="6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5">
        <f t="shared" ref="Q497:Q500" si="243">O497-1</f>
        <v>-9.1804535678855603E-2</v>
      </c>
      <c r="R497" s="5">
        <f t="shared" ref="R497:R500" si="244">P497-1</f>
        <v>-9.4856128950563168E-2</v>
      </c>
    </row>
    <row r="498" spans="1:18" x14ac:dyDescent="0.3">
      <c r="A498" s="1">
        <v>44403</v>
      </c>
      <c r="B498" s="4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4">
        <v>1838</v>
      </c>
      <c r="G498">
        <f t="shared" si="219"/>
        <v>0</v>
      </c>
      <c r="H498">
        <f t="shared" si="220"/>
        <v>16</v>
      </c>
      <c r="I498" s="4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5">
        <f t="shared" si="243"/>
        <v>-9.6516110586057247E-2</v>
      </c>
      <c r="R498" s="5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5">
        <f t="shared" si="243"/>
        <v>-0.10178918664193859</v>
      </c>
      <c r="R499" s="5">
        <f t="shared" si="244"/>
        <v>-0.11203459812517669</v>
      </c>
    </row>
    <row r="500" spans="1:18" x14ac:dyDescent="0.3">
      <c r="A500" s="1">
        <v>44405</v>
      </c>
      <c r="B500" s="4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4">
        <v>1843</v>
      </c>
      <c r="G500">
        <f t="shared" si="219"/>
        <v>2.5016979089602955</v>
      </c>
      <c r="H500">
        <f t="shared" si="220"/>
        <v>13</v>
      </c>
      <c r="I500" s="4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5">
        <f t="shared" si="243"/>
        <v>-0.10926166374135937</v>
      </c>
      <c r="R500" s="5">
        <f t="shared" si="244"/>
        <v>-0.10675259176239849</v>
      </c>
    </row>
    <row r="501" spans="1:18" x14ac:dyDescent="0.3">
      <c r="A501" s="1">
        <v>44406</v>
      </c>
      <c r="B501" s="4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4">
        <v>1844</v>
      </c>
      <c r="G501">
        <f t="shared" si="219"/>
        <v>1</v>
      </c>
      <c r="H501">
        <f t="shared" si="220"/>
        <v>12</v>
      </c>
      <c r="I501" s="4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5">
        <f t="shared" ref="Q501:Q502" si="245">O501-1</f>
        <v>-0.11397037550043543</v>
      </c>
      <c r="R501" s="5">
        <f t="shared" ref="R501:R502" si="246">P501-1</f>
        <v>-0.10164597170083745</v>
      </c>
    </row>
    <row r="502" spans="1:18" x14ac:dyDescent="0.3">
      <c r="A502" s="1">
        <v>44407</v>
      </c>
      <c r="B502" s="4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4">
        <v>1845</v>
      </c>
      <c r="G502">
        <f t="shared" si="219"/>
        <v>1</v>
      </c>
      <c r="H502">
        <f t="shared" si="220"/>
        <v>10</v>
      </c>
      <c r="I502" s="4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5">
        <f t="shared" si="245"/>
        <v>-0.11587881496600505</v>
      </c>
      <c r="R502" s="5">
        <f t="shared" si="246"/>
        <v>-0.10695499707773237</v>
      </c>
    </row>
    <row r="503" spans="1:18" x14ac:dyDescent="0.3">
      <c r="A503" s="1">
        <v>44408</v>
      </c>
      <c r="B503" s="4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4">
        <v>1846</v>
      </c>
      <c r="G503">
        <f t="shared" si="219"/>
        <v>1</v>
      </c>
      <c r="H503">
        <f t="shared" si="220"/>
        <v>8</v>
      </c>
      <c r="I503" s="4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5">
        <f t="shared" ref="Q503:Q506" si="251">O503-1</f>
        <v>-0.11777290173423993</v>
      </c>
      <c r="R503" s="5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5">
        <f t="shared" si="251"/>
        <v>-0.12156900441336316</v>
      </c>
      <c r="R504" s="5">
        <f t="shared" si="252"/>
        <v>-0.12782365167524623</v>
      </c>
    </row>
    <row r="505" spans="1:18" x14ac:dyDescent="0.3">
      <c r="A505" s="1">
        <v>44410</v>
      </c>
      <c r="B505" s="4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4">
        <v>1849</v>
      </c>
      <c r="G505">
        <f t="shared" si="219"/>
        <v>1.5006089310882089</v>
      </c>
      <c r="H505">
        <f t="shared" si="220"/>
        <v>11</v>
      </c>
      <c r="I505" s="4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5">
        <f t="shared" si="251"/>
        <v>-0.12332070635610926</v>
      </c>
      <c r="R505" s="5">
        <f t="shared" si="252"/>
        <v>-0.12349490583513434</v>
      </c>
    </row>
    <row r="506" spans="1:18" x14ac:dyDescent="0.3">
      <c r="A506" s="1">
        <v>44411</v>
      </c>
      <c r="B506" s="4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4">
        <v>1852</v>
      </c>
      <c r="G506">
        <f t="shared" si="219"/>
        <v>3</v>
      </c>
      <c r="H506">
        <f t="shared" si="220"/>
        <v>11.501697908960296</v>
      </c>
      <c r="I506" s="4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5">
        <f t="shared" si="251"/>
        <v>-0.12429430783310258</v>
      </c>
      <c r="R506" s="5">
        <f t="shared" si="252"/>
        <v>-0.12526557594078958</v>
      </c>
    </row>
    <row r="507" spans="1:18" x14ac:dyDescent="0.3">
      <c r="A507" s="1">
        <v>44412</v>
      </c>
      <c r="B507" s="4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4">
        <v>1859</v>
      </c>
      <c r="G507">
        <f t="shared" si="219"/>
        <v>7</v>
      </c>
      <c r="H507">
        <f t="shared" si="220"/>
        <v>16</v>
      </c>
      <c r="I507" s="4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5">
        <f t="shared" ref="Q507" si="254">O507-1</f>
        <v>-0.11867840445560995</v>
      </c>
      <c r="R507" s="5">
        <f t="shared" ref="R507" si="255">P507-1</f>
        <v>-0.13331242158092849</v>
      </c>
    </row>
    <row r="508" spans="1:18" x14ac:dyDescent="0.3">
      <c r="A508" s="1">
        <v>44413</v>
      </c>
      <c r="B508" s="4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4">
        <v>1860</v>
      </c>
      <c r="G508">
        <f t="shared" si="219"/>
        <v>1</v>
      </c>
      <c r="H508">
        <f t="shared" si="220"/>
        <v>16</v>
      </c>
      <c r="I508" s="4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5">
        <f t="shared" ref="Q508" si="256">O508-1</f>
        <v>-0.11453038517990577</v>
      </c>
      <c r="R508" s="5">
        <f t="shared" ref="R508" si="257">P508-1</f>
        <v>-0.11411121825779491</v>
      </c>
    </row>
    <row r="509" spans="1:18" x14ac:dyDescent="0.3">
      <c r="A509" s="1">
        <v>44414</v>
      </c>
      <c r="B509" s="4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4">
        <v>1864</v>
      </c>
      <c r="G509">
        <f t="shared" si="219"/>
        <v>4</v>
      </c>
      <c r="H509">
        <f t="shared" si="220"/>
        <v>19</v>
      </c>
      <c r="I509" s="4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5">
        <f t="shared" ref="Q509" si="260">O509-1</f>
        <v>-0.11193025593829242</v>
      </c>
      <c r="R509" s="5">
        <f t="shared" ref="R509" si="261">P509-1</f>
        <v>-0.11387434554973819</v>
      </c>
    </row>
    <row r="510" spans="1:18" x14ac:dyDescent="0.3">
      <c r="A510" s="1">
        <v>44415</v>
      </c>
      <c r="B510" s="4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4">
        <v>1864</v>
      </c>
      <c r="G510">
        <f t="shared" si="219"/>
        <v>0</v>
      </c>
      <c r="H510">
        <f t="shared" si="220"/>
        <v>18</v>
      </c>
      <c r="I510" s="4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5">
        <f t="shared" ref="Q510" si="264">O510-1</f>
        <v>-0.10946797630310157</v>
      </c>
      <c r="R510" s="5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5">
        <f t="shared" ref="Q511:Q512" si="268">O511-1</f>
        <v>-0.10392308469246736</v>
      </c>
      <c r="R511" s="5">
        <f t="shared" ref="R511:R512" si="269">P511-1</f>
        <v>-9.867989030879365E-2</v>
      </c>
    </row>
    <row r="512" spans="1:18" x14ac:dyDescent="0.3">
      <c r="A512" s="1">
        <v>44417</v>
      </c>
      <c r="B512" s="4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4">
        <v>1867</v>
      </c>
      <c r="G512">
        <f t="shared" si="219"/>
        <v>1.5006030555784946</v>
      </c>
      <c r="H512">
        <f t="shared" si="220"/>
        <v>18</v>
      </c>
      <c r="I512" s="4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5">
        <f t="shared" si="268"/>
        <v>-0.10285258889705506</v>
      </c>
      <c r="R512" s="5">
        <f t="shared" si="269"/>
        <v>-0.10531877421627334</v>
      </c>
    </row>
    <row r="513" spans="1:18" x14ac:dyDescent="0.3">
      <c r="A513" s="1">
        <v>44418</v>
      </c>
      <c r="B513" s="4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4">
        <v>1869</v>
      </c>
      <c r="G513">
        <f t="shared" si="219"/>
        <v>2</v>
      </c>
      <c r="H513">
        <f t="shared" si="220"/>
        <v>17</v>
      </c>
      <c r="I513" s="4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5">
        <f t="shared" ref="Q513" si="270">O513-1</f>
        <v>-0.10113353149045179</v>
      </c>
      <c r="R513" s="5">
        <f t="shared" ref="R513" si="271">P513-1</f>
        <v>-0.10814656705798653</v>
      </c>
    </row>
    <row r="514" spans="1:18" x14ac:dyDescent="0.3">
      <c r="A514" s="1">
        <v>44419</v>
      </c>
      <c r="B514" s="8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4">
        <v>1874</v>
      </c>
      <c r="G514">
        <f t="shared" si="219"/>
        <v>5</v>
      </c>
      <c r="H514">
        <f t="shared" si="220"/>
        <v>15</v>
      </c>
      <c r="I514" s="4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5">
        <f t="shared" ref="Q514:Q515" si="278">O514-1</f>
        <v>-0.10225072314440764</v>
      </c>
      <c r="R514" s="5">
        <f t="shared" ref="R514:R515" si="279">P514-1</f>
        <v>-9.4824466159971088E-2</v>
      </c>
    </row>
    <row r="515" spans="1:18" x14ac:dyDescent="0.3">
      <c r="A515" s="1">
        <v>44420</v>
      </c>
      <c r="B515" s="4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4">
        <v>1875</v>
      </c>
      <c r="G515">
        <f t="shared" si="219"/>
        <v>1</v>
      </c>
      <c r="H515">
        <f t="shared" si="220"/>
        <v>15</v>
      </c>
      <c r="I515" s="4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5">
        <f t="shared" si="278"/>
        <v>-0.10154669732958865</v>
      </c>
      <c r="R515" s="5">
        <f t="shared" si="279"/>
        <v>-0.10667634252539915</v>
      </c>
    </row>
    <row r="516" spans="1:18" x14ac:dyDescent="0.3">
      <c r="A516" s="1">
        <v>44421</v>
      </c>
      <c r="B516" s="4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4">
        <v>1878</v>
      </c>
      <c r="G516">
        <f t="shared" si="219"/>
        <v>3</v>
      </c>
      <c r="H516">
        <f t="shared" si="220"/>
        <v>14</v>
      </c>
      <c r="I516" s="4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5">
        <f t="shared" ref="Q516" si="280">O516-1</f>
        <v>-9.8942579144890019E-2</v>
      </c>
      <c r="R516" s="5">
        <f t="shared" ref="R516" si="281">P516-1</f>
        <v>-0.10192023633677993</v>
      </c>
    </row>
    <row r="517" spans="1:18" x14ac:dyDescent="0.3">
      <c r="A517" s="1">
        <v>44422</v>
      </c>
      <c r="B517" s="4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4">
        <v>1880</v>
      </c>
      <c r="G517">
        <f t="shared" si="219"/>
        <v>2</v>
      </c>
      <c r="H517">
        <f t="shared" si="220"/>
        <v>16</v>
      </c>
      <c r="I517" s="4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5">
        <f t="shared" ref="Q517" si="284">O517-1</f>
        <v>-9.5407917320736835E-2</v>
      </c>
      <c r="R517" s="5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5">
        <f t="shared" ref="Q518:Q519" si="290">O518-1</f>
        <v>-9.2515660757050977E-2</v>
      </c>
      <c r="R518" s="5">
        <f t="shared" ref="R518:R519" si="291">P518-1</f>
        <v>-9.3720452014859346E-2</v>
      </c>
    </row>
    <row r="519" spans="1:18" x14ac:dyDescent="0.3">
      <c r="A519" s="1">
        <v>44424</v>
      </c>
      <c r="B519" s="4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4">
        <v>1885</v>
      </c>
      <c r="G519">
        <f t="shared" si="219"/>
        <v>2.501660027292246</v>
      </c>
      <c r="H519">
        <f t="shared" si="220"/>
        <v>18</v>
      </c>
      <c r="I519" s="4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5">
        <f t="shared" si="290"/>
        <v>-8.812160289543014E-2</v>
      </c>
      <c r="R519" s="5">
        <f t="shared" si="291"/>
        <v>-8.7007874015748055E-2</v>
      </c>
    </row>
    <row r="520" spans="1:18" x14ac:dyDescent="0.3">
      <c r="A520" s="1">
        <v>44425</v>
      </c>
      <c r="B520" s="4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4">
        <v>1885</v>
      </c>
      <c r="G520">
        <f t="shared" si="219"/>
        <v>0</v>
      </c>
      <c r="H520">
        <f t="shared" si="220"/>
        <v>16</v>
      </c>
      <c r="I520" s="4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5">
        <f t="shared" ref="Q520" si="297">O520-1</f>
        <v>-8.5879522863265167E-2</v>
      </c>
      <c r="R520" s="5">
        <f t="shared" ref="R520" si="298">P520-1</f>
        <v>-8.3366573593936955E-2</v>
      </c>
    </row>
    <row r="521" spans="1:18" x14ac:dyDescent="0.3">
      <c r="A521" s="1">
        <v>44426</v>
      </c>
      <c r="B521" s="4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4">
        <v>1888</v>
      </c>
      <c r="G521">
        <f t="shared" si="219"/>
        <v>3</v>
      </c>
      <c r="H521">
        <f t="shared" si="220"/>
        <v>14</v>
      </c>
      <c r="I521" s="4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5">
        <f t="shared" ref="Q521" si="304">O521-1</f>
        <v>-7.8222794263145823E-2</v>
      </c>
      <c r="R521" s="5">
        <f t="shared" ref="R521" si="305">P521-1</f>
        <v>-7.4370251899240292E-2</v>
      </c>
    </row>
    <row r="522" spans="1:18" x14ac:dyDescent="0.3">
      <c r="A522" s="1">
        <v>44427</v>
      </c>
      <c r="B522" s="4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4">
        <v>1889</v>
      </c>
      <c r="G522">
        <f t="shared" ref="G522:G543" si="306">F522-F521</f>
        <v>1</v>
      </c>
      <c r="H522">
        <f t="shared" ref="H522:H543" si="307">SUM(G516:G522)</f>
        <v>14</v>
      </c>
      <c r="I522" s="4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5">
        <f t="shared" ref="Q522" si="313">O522-1</f>
        <v>-7.1745923569364711E-2</v>
      </c>
      <c r="R522" s="5">
        <f t="shared" ref="R522" si="314">P522-1</f>
        <v>-7.5954508529650688E-2</v>
      </c>
    </row>
    <row r="523" spans="1:18" x14ac:dyDescent="0.3">
      <c r="A523" s="1">
        <v>44428</v>
      </c>
      <c r="B523" s="8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4">
        <v>1889</v>
      </c>
      <c r="G523">
        <f t="shared" si="306"/>
        <v>0</v>
      </c>
      <c r="H523">
        <f t="shared" si="307"/>
        <v>11</v>
      </c>
      <c r="I523" s="4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5">
        <f t="shared" ref="Q523" si="320">O523-1</f>
        <v>-6.6525383666783622E-2</v>
      </c>
      <c r="R523" s="5">
        <f t="shared" ref="R523" si="321">P523-1</f>
        <v>-8.6348684210526327E-2</v>
      </c>
    </row>
    <row r="524" spans="1:18" x14ac:dyDescent="0.3">
      <c r="A524" s="1">
        <v>44429</v>
      </c>
      <c r="B524" s="4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4">
        <v>1890</v>
      </c>
      <c r="G524">
        <f t="shared" si="306"/>
        <v>1</v>
      </c>
      <c r="H524">
        <f t="shared" si="307"/>
        <v>10</v>
      </c>
      <c r="I524" s="4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5">
        <f t="shared" ref="Q524:Q526" si="324">O524-1</f>
        <v>-6.1567267571153494E-2</v>
      </c>
      <c r="R524" s="5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5">
        <f t="shared" si="324"/>
        <v>-5.8766679819967527E-2</v>
      </c>
      <c r="R525" s="5">
        <f t="shared" si="325"/>
        <v>-4.819389923441797E-2</v>
      </c>
    </row>
    <row r="526" spans="1:18" x14ac:dyDescent="0.3">
      <c r="A526" s="1">
        <v>44431</v>
      </c>
      <c r="B526" s="4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4">
        <v>1892</v>
      </c>
      <c r="G526">
        <f t="shared" si="306"/>
        <v>1.0002644103833518</v>
      </c>
      <c r="H526">
        <f t="shared" si="307"/>
        <v>7</v>
      </c>
      <c r="I526" s="4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5">
        <f t="shared" si="324"/>
        <v>-5.3199991680565772E-2</v>
      </c>
      <c r="R526" s="5">
        <f t="shared" si="325"/>
        <v>-5.045278137128073E-2</v>
      </c>
    </row>
    <row r="527" spans="1:18" x14ac:dyDescent="0.3">
      <c r="A527" s="1">
        <v>44432</v>
      </c>
      <c r="B527" s="4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4">
        <v>1893</v>
      </c>
      <c r="G527">
        <f t="shared" si="306"/>
        <v>1</v>
      </c>
      <c r="H527">
        <f t="shared" si="307"/>
        <v>8</v>
      </c>
      <c r="I527" s="4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5">
        <f t="shared" ref="Q527" si="331">O527-1</f>
        <v>-4.2543317226139798E-2</v>
      </c>
      <c r="R527" s="5">
        <f t="shared" ref="R527" si="332">P527-1</f>
        <v>-4.8738033072236675E-2</v>
      </c>
    </row>
    <row r="528" spans="1:18" x14ac:dyDescent="0.3">
      <c r="A528" s="1">
        <v>44433</v>
      </c>
      <c r="B528" s="4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4">
        <v>1894</v>
      </c>
      <c r="G528">
        <f t="shared" si="306"/>
        <v>1</v>
      </c>
      <c r="H528">
        <f t="shared" si="307"/>
        <v>6</v>
      </c>
      <c r="I528" s="4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5">
        <f t="shared" ref="Q528" si="337">O528-1</f>
        <v>-4.108417267680875E-2</v>
      </c>
      <c r="R528" s="5">
        <f t="shared" ref="R528" si="338">P528-1</f>
        <v>-5.4859611231101502E-2</v>
      </c>
    </row>
    <row r="529" spans="1:18" x14ac:dyDescent="0.3">
      <c r="A529" s="1">
        <v>44434</v>
      </c>
      <c r="B529" s="6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4">
        <v>1896</v>
      </c>
      <c r="G529">
        <f t="shared" si="306"/>
        <v>2</v>
      </c>
      <c r="H529">
        <f t="shared" si="307"/>
        <v>7</v>
      </c>
      <c r="I529" s="6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5">
        <f t="shared" ref="Q529" si="344">O529-1</f>
        <v>-3.6734709993442638E-2</v>
      </c>
      <c r="R529" s="5">
        <f t="shared" ref="R529" si="345">P529-1</f>
        <v>-3.7013779870921359E-2</v>
      </c>
    </row>
    <row r="530" spans="1:18" x14ac:dyDescent="0.3">
      <c r="A530" s="1">
        <v>44435</v>
      </c>
      <c r="B530" s="6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4">
        <v>1896</v>
      </c>
      <c r="G530">
        <f t="shared" si="306"/>
        <v>0</v>
      </c>
      <c r="H530">
        <f t="shared" si="307"/>
        <v>7</v>
      </c>
      <c r="I530" s="6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5">
        <f t="shared" ref="Q530:Q537" si="353">O530-1</f>
        <v>-2.9397499799919347E-2</v>
      </c>
      <c r="R530" s="5">
        <f t="shared" ref="R530:R537" si="354">P530-1</f>
        <v>-1.1886902976009139E-2</v>
      </c>
    </row>
    <row r="531" spans="1:18" x14ac:dyDescent="0.3">
      <c r="A531" s="1">
        <v>44436</v>
      </c>
      <c r="B531" s="6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4">
        <v>1897</v>
      </c>
      <c r="G531">
        <f t="shared" si="306"/>
        <v>1</v>
      </c>
      <c r="H531">
        <f t="shared" si="307"/>
        <v>7</v>
      </c>
      <c r="I531" s="6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5">
        <f t="shared" si="353"/>
        <v>-2.0996905381389763E-2</v>
      </c>
      <c r="R531" s="5">
        <f t="shared" si="354"/>
        <v>-3.5782133984672782E-2</v>
      </c>
    </row>
    <row r="532" spans="1:18" x14ac:dyDescent="0.3">
      <c r="A532" s="1">
        <v>44437</v>
      </c>
      <c r="B532" s="6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6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5">
        <f t="shared" si="353"/>
        <v>-1.1626956006367539E-2</v>
      </c>
      <c r="R532" s="5">
        <f t="shared" si="354"/>
        <v>-1.7559052717847856E-2</v>
      </c>
    </row>
    <row r="533" spans="1:18" x14ac:dyDescent="0.3">
      <c r="A533" s="1">
        <v>44438</v>
      </c>
      <c r="B533" s="6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4">
        <v>1901</v>
      </c>
      <c r="G533">
        <f t="shared" si="306"/>
        <v>2.0010531861794334</v>
      </c>
      <c r="H533">
        <f t="shared" si="307"/>
        <v>9</v>
      </c>
      <c r="I533" s="6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5">
        <f t="shared" si="353"/>
        <v>-4.8320587310727303E-3</v>
      </c>
      <c r="R533" s="5">
        <f t="shared" si="354"/>
        <v>1.3479809120204855E-3</v>
      </c>
    </row>
    <row r="534" spans="1:18" x14ac:dyDescent="0.3">
      <c r="A534" s="1">
        <v>44439</v>
      </c>
      <c r="B534" s="6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4">
        <v>1902</v>
      </c>
      <c r="G534">
        <f t="shared" si="306"/>
        <v>1</v>
      </c>
      <c r="H534">
        <f t="shared" si="307"/>
        <v>9</v>
      </c>
      <c r="I534" s="6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5">
        <f t="shared" si="353"/>
        <v>-1.6739628080927327E-3</v>
      </c>
      <c r="R534" s="5">
        <f t="shared" si="354"/>
        <v>1.0412582233267464E-2</v>
      </c>
    </row>
    <row r="535" spans="1:18" x14ac:dyDescent="0.3">
      <c r="A535" s="1">
        <v>44440</v>
      </c>
      <c r="B535" s="6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4">
        <v>1905</v>
      </c>
      <c r="G535">
        <f t="shared" si="306"/>
        <v>3</v>
      </c>
      <c r="H535">
        <f t="shared" si="307"/>
        <v>11</v>
      </c>
      <c r="I535" s="6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5">
        <f t="shared" si="353"/>
        <v>2.3151030528685279E-3</v>
      </c>
      <c r="R535" s="5">
        <f t="shared" si="354"/>
        <v>1.0308754824303712E-2</v>
      </c>
    </row>
    <row r="536" spans="1:18" x14ac:dyDescent="0.3">
      <c r="A536" s="1">
        <v>44441</v>
      </c>
      <c r="B536" s="6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4">
        <v>1907</v>
      </c>
      <c r="G536">
        <f t="shared" si="306"/>
        <v>2</v>
      </c>
      <c r="H536">
        <f t="shared" si="307"/>
        <v>11</v>
      </c>
      <c r="I536" s="6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5">
        <f t="shared" si="353"/>
        <v>9.7136554982180101E-4</v>
      </c>
      <c r="R536" s="5">
        <f t="shared" si="354"/>
        <v>1.0295609331990363E-2</v>
      </c>
    </row>
    <row r="537" spans="1:18" x14ac:dyDescent="0.3">
      <c r="A537" s="1">
        <v>44442</v>
      </c>
      <c r="B537" s="4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4">
        <v>1907</v>
      </c>
      <c r="G537">
        <f t="shared" si="306"/>
        <v>0</v>
      </c>
      <c r="H537">
        <f t="shared" si="307"/>
        <v>11</v>
      </c>
      <c r="I537" s="6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5">
        <f t="shared" si="353"/>
        <v>-5.774882055583741E-3</v>
      </c>
      <c r="R537" s="5">
        <f t="shared" si="354"/>
        <v>1.0273130810739772E-2</v>
      </c>
    </row>
    <row r="538" spans="1:18" x14ac:dyDescent="0.3">
      <c r="A538" s="1">
        <v>44443</v>
      </c>
      <c r="B538" s="6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6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6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5">
        <f t="shared" ref="Q538:Q542" si="359">O538-1</f>
        <v>-1.6511178745690525E-2</v>
      </c>
      <c r="R538" s="5">
        <f t="shared" ref="R538:R542" si="360">P538-1</f>
        <v>-8.4872366683023115E-3</v>
      </c>
    </row>
    <row r="539" spans="1:18" x14ac:dyDescent="0.3">
      <c r="A539" s="1">
        <v>44444</v>
      </c>
      <c r="B539" s="6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6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6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5">
        <f t="shared" si="359"/>
        <v>-2.9764422984101646E-2</v>
      </c>
      <c r="R539" s="5">
        <f t="shared" si="360"/>
        <v>-2.6741709683737791E-2</v>
      </c>
    </row>
    <row r="540" spans="1:18" x14ac:dyDescent="0.3">
      <c r="A540" s="1">
        <v>44445</v>
      </c>
      <c r="B540" s="6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6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6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5">
        <f t="shared" si="359"/>
        <v>-4.4905970049192279E-2</v>
      </c>
      <c r="R540" s="5">
        <f t="shared" si="360"/>
        <v>-4.4948996854112133E-2</v>
      </c>
    </row>
    <row r="541" spans="1:18" x14ac:dyDescent="0.3">
      <c r="A541" s="1">
        <v>44446</v>
      </c>
      <c r="B541" s="6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6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6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5">
        <f t="shared" si="359"/>
        <v>-6.3008157754627314E-2</v>
      </c>
      <c r="R541" s="5">
        <f t="shared" si="360"/>
        <v>-6.3534839599819759E-2</v>
      </c>
    </row>
    <row r="542" spans="1:18" x14ac:dyDescent="0.3">
      <c r="A542" s="1">
        <v>44447</v>
      </c>
      <c r="B542" s="4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4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5">
        <f t="shared" si="359"/>
        <v>-7.843423666743865E-2</v>
      </c>
      <c r="R542" s="5">
        <f t="shared" si="360"/>
        <v>-8.1226438803728263E-2</v>
      </c>
    </row>
    <row r="543" spans="1:18" x14ac:dyDescent="0.3">
      <c r="A543" s="1">
        <v>44448</v>
      </c>
      <c r="B543" s="4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4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5">
        <f t="shared" ref="Q543" si="368">O543-1</f>
        <v>-9.1501607701463428E-2</v>
      </c>
      <c r="R543" s="5">
        <f t="shared" ref="R543" si="369">P543-1</f>
        <v>-9.5036610466085025E-2</v>
      </c>
    </row>
    <row r="544" spans="1:18" x14ac:dyDescent="0.3">
      <c r="A544" s="1">
        <v>44449</v>
      </c>
      <c r="B544" s="4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4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5">
        <f t="shared" ref="Q544" si="378">O544-1</f>
        <v>-0.10234960578296148</v>
      </c>
      <c r="R544" s="5">
        <f t="shared" ref="R544" si="379">P544-1</f>
        <v>-0.1163779223288689</v>
      </c>
    </row>
    <row r="545" spans="1:18" x14ac:dyDescent="0.3">
      <c r="A545" s="1">
        <v>44450</v>
      </c>
      <c r="B545" s="4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4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5">
        <f t="shared" ref="Q545" si="382">O545-1</f>
        <v>-0.11107466293816559</v>
      </c>
      <c r="R545" s="5">
        <f t="shared" ref="R545" si="383">P545-1</f>
        <v>-0.11726170979367079</v>
      </c>
    </row>
    <row r="546" spans="1:18" x14ac:dyDescent="0.3">
      <c r="A546" s="1">
        <v>44451</v>
      </c>
      <c r="B546" s="4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5">
        <f t="shared" ref="Q546" si="389">O546-1</f>
        <v>-0.12041718620165853</v>
      </c>
      <c r="R546" s="5">
        <f t="shared" ref="R546" si="390">P546-1</f>
        <v>-0.11933055475677512</v>
      </c>
    </row>
    <row r="547" spans="1:18" x14ac:dyDescent="0.3">
      <c r="A547" s="1">
        <v>44452</v>
      </c>
      <c r="B547" s="4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4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5">
        <f t="shared" ref="Q547" si="396">O547-1</f>
        <v>-0.1307303770469147</v>
      </c>
      <c r="R547" s="5">
        <f t="shared" ref="R547" si="397">P547-1</f>
        <v>-0.12197272912289192</v>
      </c>
    </row>
    <row r="548" spans="1:18" x14ac:dyDescent="0.3">
      <c r="A548" s="1">
        <v>44453</v>
      </c>
      <c r="B548" s="4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4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4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5">
        <f t="shared" ref="Q548:Q549" si="405">O548-1</f>
        <v>-0.11848954860462191</v>
      </c>
      <c r="R548" s="5">
        <f t="shared" ref="R548:R549" si="406">P548-1</f>
        <v>-0.12542302645214964</v>
      </c>
    </row>
    <row r="549" spans="1:18" x14ac:dyDescent="0.3">
      <c r="A549" s="1">
        <v>44454</v>
      </c>
      <c r="B549" s="4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4">
        <v>1913</v>
      </c>
      <c r="G549">
        <f t="shared" si="398"/>
        <v>0</v>
      </c>
      <c r="H549">
        <f t="shared" si="399"/>
        <v>3</v>
      </c>
      <c r="I549" s="4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5">
        <f t="shared" si="405"/>
        <v>-8.7011837206379172E-2</v>
      </c>
      <c r="R549" s="5">
        <f t="shared" si="406"/>
        <v>-0.14672575086164452</v>
      </c>
    </row>
    <row r="550" spans="1:18" x14ac:dyDescent="0.3">
      <c r="A550" s="1">
        <v>44455</v>
      </c>
      <c r="B550" s="4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4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5">
        <f t="shared" ref="Q550" si="414">O550-1</f>
        <v>-3.5857176591529538E-2</v>
      </c>
      <c r="R550" s="5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4">
        <v>1915</v>
      </c>
      <c r="G551">
        <f t="shared" si="407"/>
        <v>1</v>
      </c>
      <c r="H551">
        <f t="shared" si="408"/>
        <v>4</v>
      </c>
      <c r="I551" s="4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5">
        <f t="shared" ref="Q551:Q554" si="420">O551-1</f>
        <v>3.6650196639580246E-2</v>
      </c>
      <c r="R551" s="5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4">
        <v>1916</v>
      </c>
      <c r="G552">
        <f t="shared" si="407"/>
        <v>1</v>
      </c>
      <c r="H552">
        <f t="shared" si="408"/>
        <v>5</v>
      </c>
      <c r="I552" s="4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5">
        <f t="shared" si="420"/>
        <v>0.11555998189624206</v>
      </c>
      <c r="R552" s="5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4">
        <v>1917</v>
      </c>
      <c r="G553">
        <f t="shared" si="407"/>
        <v>1</v>
      </c>
      <c r="H553">
        <f t="shared" si="408"/>
        <v>6</v>
      </c>
      <c r="I553" s="4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5">
        <f t="shared" si="420"/>
        <v>0.21162568284207905</v>
      </c>
      <c r="R553" s="5">
        <f t="shared" si="421"/>
        <v>0.28987169226300136</v>
      </c>
    </row>
    <row r="554" spans="1:18" x14ac:dyDescent="0.3">
      <c r="A554" s="1">
        <v>44459</v>
      </c>
      <c r="B554" s="4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4">
        <v>1918</v>
      </c>
      <c r="G554">
        <f t="shared" si="407"/>
        <v>1</v>
      </c>
      <c r="H554">
        <f t="shared" si="408"/>
        <v>6</v>
      </c>
      <c r="I554" s="4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5">
        <f t="shared" si="420"/>
        <v>0.32830212478959164</v>
      </c>
      <c r="R554" s="5">
        <f t="shared" si="421"/>
        <v>0.45862628447809617</v>
      </c>
    </row>
    <row r="555" spans="1:18" x14ac:dyDescent="0.3">
      <c r="A555" s="1">
        <v>44460</v>
      </c>
      <c r="B555" s="4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4">
        <v>1921</v>
      </c>
      <c r="G555">
        <f t="shared" si="407"/>
        <v>3</v>
      </c>
      <c r="H555">
        <f t="shared" si="408"/>
        <v>8</v>
      </c>
      <c r="I555" s="4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5">
        <f t="shared" ref="Q555" si="428">O555-1</f>
        <v>0.3434736342918181</v>
      </c>
      <c r="R555" s="5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4">
        <v>1921</v>
      </c>
      <c r="G556">
        <f t="shared" si="407"/>
        <v>0</v>
      </c>
      <c r="H556">
        <f t="shared" si="408"/>
        <v>8</v>
      </c>
      <c r="I556" s="4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5">
        <f t="shared" ref="Q556:Q562" si="434">O556-1</f>
        <v>0.30037778997071762</v>
      </c>
      <c r="R556" s="5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4">
        <v>1922</v>
      </c>
      <c r="G557">
        <f t="shared" si="407"/>
        <v>1</v>
      </c>
      <c r="H557">
        <f t="shared" si="408"/>
        <v>8</v>
      </c>
      <c r="I557" s="4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5">
        <f t="shared" si="434"/>
        <v>0.20912784517446403</v>
      </c>
      <c r="R557" s="5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4">
        <v>1922</v>
      </c>
      <c r="G558">
        <f t="shared" si="407"/>
        <v>0</v>
      </c>
      <c r="H558">
        <f t="shared" si="408"/>
        <v>7</v>
      </c>
      <c r="I558" s="4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5">
        <f t="shared" si="434"/>
        <v>8.3315344176968287E-2</v>
      </c>
      <c r="R558" s="5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5">
        <f t="shared" si="434"/>
        <v>-3.1813679608897805E-2</v>
      </c>
      <c r="R559" s="5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5">
        <f t="shared" si="434"/>
        <v>-0.13909392905520968</v>
      </c>
      <c r="R560" s="5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5">
        <f t="shared" si="434"/>
        <v>-0.23909033180616013</v>
      </c>
      <c r="R561" s="5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5">
        <f t="shared" si="434"/>
        <v>-0.26155451110790251</v>
      </c>
      <c r="R562" s="5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4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5">
        <f t="shared" ref="Q563:Q569" si="443">O563-1</f>
        <v>-0.26410498726000486</v>
      </c>
      <c r="R563" s="5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4">
        <v>1936</v>
      </c>
      <c r="G564">
        <f t="shared" si="407"/>
        <v>0</v>
      </c>
      <c r="H564">
        <f t="shared" si="408"/>
        <v>14</v>
      </c>
      <c r="I564" s="4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5">
        <f t="shared" si="443"/>
        <v>-0.24887162788512029</v>
      </c>
      <c r="R564" s="5">
        <f t="shared" si="444"/>
        <v>-0.33178612550374265</v>
      </c>
    </row>
    <row r="565" spans="1:18" x14ac:dyDescent="0.3">
      <c r="A565" s="1">
        <v>44470</v>
      </c>
      <c r="B565" s="4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4">
        <v>1936</v>
      </c>
      <c r="G565">
        <f t="shared" si="407"/>
        <v>0</v>
      </c>
      <c r="H565">
        <f t="shared" si="408"/>
        <v>14</v>
      </c>
      <c r="I565" s="4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5">
        <f t="shared" si="443"/>
        <v>-0.21581035028349294</v>
      </c>
      <c r="R565" s="5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4">
        <v>1936</v>
      </c>
      <c r="G566">
        <f t="shared" si="407"/>
        <v>0</v>
      </c>
      <c r="H566">
        <f t="shared" si="408"/>
        <v>11</v>
      </c>
      <c r="I566" s="4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5">
        <f t="shared" si="443"/>
        <v>-0.17699388897584689</v>
      </c>
      <c r="R566" s="5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5">
        <f t="shared" si="443"/>
        <v>-0.13870486560651207</v>
      </c>
      <c r="R567" s="5">
        <f t="shared" si="444"/>
        <v>-0.10534948271509492</v>
      </c>
    </row>
    <row r="568" spans="1:18" x14ac:dyDescent="0.3">
      <c r="A568" s="1">
        <v>44473</v>
      </c>
      <c r="B568" s="4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4">
        <v>1939</v>
      </c>
      <c r="G568">
        <f t="shared" si="407"/>
        <v>1.5</v>
      </c>
      <c r="H568">
        <f t="shared" si="408"/>
        <v>8</v>
      </c>
      <c r="I568" s="4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5">
        <f t="shared" si="443"/>
        <v>-0.10077480945006256</v>
      </c>
      <c r="R568" s="5">
        <f t="shared" si="444"/>
        <v>-8.6157583356169742E-2</v>
      </c>
    </row>
    <row r="569" spans="1:18" x14ac:dyDescent="0.3">
      <c r="A569" s="1">
        <v>44474</v>
      </c>
      <c r="B569" s="4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4">
        <v>1939</v>
      </c>
      <c r="G569">
        <f t="shared" si="407"/>
        <v>0</v>
      </c>
      <c r="H569">
        <f t="shared" si="408"/>
        <v>6</v>
      </c>
      <c r="I569" s="4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5">
        <f t="shared" si="443"/>
        <v>-8.7408481270940697E-2</v>
      </c>
      <c r="R569" s="5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4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5">
        <f t="shared" ref="Q570:Q571" si="451">O570-1</f>
        <v>-7.3001435307015416E-2</v>
      </c>
      <c r="R570" s="5">
        <f t="shared" ref="R570:R571" si="452">P570-1</f>
        <v>-8.0741230972863121E-2</v>
      </c>
    </row>
    <row r="571" spans="1:18" x14ac:dyDescent="0.3">
      <c r="A571" s="1">
        <v>44476</v>
      </c>
      <c r="B571" s="4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4">
        <v>1939</v>
      </c>
      <c r="G571">
        <f t="shared" si="407"/>
        <v>0</v>
      </c>
      <c r="H571">
        <f t="shared" si="408"/>
        <v>3</v>
      </c>
      <c r="I571" s="4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5">
        <f t="shared" si="451"/>
        <v>-6.0961982391133041E-2</v>
      </c>
      <c r="R571" s="5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4">
        <v>1941</v>
      </c>
      <c r="G572">
        <f t="shared" si="407"/>
        <v>2</v>
      </c>
      <c r="H572">
        <f t="shared" si="408"/>
        <v>5</v>
      </c>
      <c r="I572" s="4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5">
        <f t="shared" ref="Q572:Q573" si="458">O572-1</f>
        <v>-5.1516985506802948E-2</v>
      </c>
      <c r="R572" s="5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4">
        <v>1942</v>
      </c>
      <c r="G573">
        <f t="shared" si="407"/>
        <v>1</v>
      </c>
      <c r="H573">
        <f t="shared" si="408"/>
        <v>6</v>
      </c>
      <c r="I573" s="4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5">
        <f t="shared" si="458"/>
        <v>-4.4699889329059994E-2</v>
      </c>
      <c r="R573" s="5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9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0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5">
        <f t="shared" ref="Q574:Q578" si="466">O574-1</f>
        <v>-3.5561817651345251E-2</v>
      </c>
      <c r="R574" s="5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9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0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5">
        <f t="shared" si="466"/>
        <v>-2.3769773091725455E-2</v>
      </c>
      <c r="R575" s="5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9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0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5">
        <f t="shared" si="466"/>
        <v>-2.2438865408413E-2</v>
      </c>
      <c r="R576" s="5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9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0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5">
        <f t="shared" si="466"/>
        <v>-2.9256803010414556E-2</v>
      </c>
      <c r="R577" s="5">
        <f t="shared" si="467"/>
        <v>-1.739322078724681E-2</v>
      </c>
    </row>
    <row r="578" spans="1:18" x14ac:dyDescent="0.3">
      <c r="A578" s="1">
        <v>44483</v>
      </c>
      <c r="B578" s="4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4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5">
        <f t="shared" si="466"/>
        <v>-3.3677727362148246E-2</v>
      </c>
      <c r="R578" s="5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5">
        <f t="shared" ref="Q579:Q583" si="475">O579-1</f>
        <v>-3.5721101066125249E-2</v>
      </c>
      <c r="R579" s="5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5">
        <f t="shared" si="475"/>
        <v>-3.5966591111274315E-2</v>
      </c>
      <c r="R580" s="5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5">
        <f t="shared" si="475"/>
        <v>-3.5055417936354694E-2</v>
      </c>
      <c r="R581" s="5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5">
        <f t="shared" si="475"/>
        <v>-3.287938646112698E-2</v>
      </c>
      <c r="R582" s="5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5">
        <f t="shared" si="475"/>
        <v>-3.2755048842429746E-2</v>
      </c>
      <c r="R583" s="5">
        <f t="shared" si="476"/>
        <v>-2.0233159703752279E-2</v>
      </c>
    </row>
    <row r="584" spans="1:18" x14ac:dyDescent="0.3">
      <c r="A584" s="1">
        <v>44489</v>
      </c>
      <c r="B584" s="4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4">
        <v>1950</v>
      </c>
      <c r="G584">
        <f t="shared" si="407"/>
        <v>2</v>
      </c>
      <c r="H584">
        <f t="shared" si="408"/>
        <v>5.6000000000003638</v>
      </c>
      <c r="I584" s="4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5">
        <f t="shared" ref="Q584" si="484">O584-1</f>
        <v>-2.7722293631034289E-2</v>
      </c>
      <c r="R584" s="5">
        <f t="shared" ref="R584" si="485">P584-1</f>
        <v>-1.0873660978617639E-2</v>
      </c>
    </row>
    <row r="585" spans="1:18" x14ac:dyDescent="0.3">
      <c r="A585" s="1">
        <v>44490</v>
      </c>
      <c r="B585" s="4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4">
        <v>1951</v>
      </c>
      <c r="G585">
        <f t="shared" si="407"/>
        <v>1</v>
      </c>
      <c r="H585">
        <f t="shared" si="408"/>
        <v>6</v>
      </c>
      <c r="I585" s="4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5">
        <f t="shared" ref="Q585" si="491">O585-1</f>
        <v>-2.6309384765477839E-2</v>
      </c>
      <c r="R585" s="5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4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5">
        <f t="shared" ref="Q586:Q587" si="498">O586-1</f>
        <v>-2.8544769177724083E-2</v>
      </c>
      <c r="R586" s="5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4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5">
        <f t="shared" si="498"/>
        <v>-3.3370311916786077E-2</v>
      </c>
      <c r="R587" s="5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5">
        <f t="shared" ref="Q588:Q590" si="505">O588-1</f>
        <v>-3.8705997459501429E-2</v>
      </c>
      <c r="R588" s="5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5">
        <f t="shared" si="505"/>
        <v>-4.4828048054903702E-2</v>
      </c>
      <c r="R589" s="5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4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5">
        <f t="shared" si="505"/>
        <v>-3.866040795851311E-2</v>
      </c>
      <c r="R590" s="5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4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5">
        <f t="shared" ref="Q591:Q593" si="514">O591-1</f>
        <v>-3.2984777712410485E-2</v>
      </c>
      <c r="R591" s="5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4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5">
        <f t="shared" si="514"/>
        <v>-2.7249492870684677E-2</v>
      </c>
      <c r="R592" s="5">
        <f t="shared" si="515"/>
        <v>-4.4345427540838256E-2</v>
      </c>
    </row>
    <row r="593" spans="1:18" x14ac:dyDescent="0.3">
      <c r="A593" s="1">
        <v>44498</v>
      </c>
      <c r="B593" s="4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4">
        <v>1952</v>
      </c>
      <c r="G593">
        <f t="shared" si="507"/>
        <v>0</v>
      </c>
      <c r="H593">
        <f t="shared" si="508"/>
        <v>1</v>
      </c>
      <c r="I593" s="4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5">
        <f t="shared" si="514"/>
        <v>-2.1472238176636793E-2</v>
      </c>
      <c r="R593" s="5">
        <f t="shared" si="515"/>
        <v>2.6648900732844094E-3</v>
      </c>
    </row>
    <row r="594" spans="1:18" x14ac:dyDescent="0.3">
      <c r="A594" s="1">
        <v>44499</v>
      </c>
      <c r="B594" s="4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4">
        <v>1952</v>
      </c>
      <c r="G594">
        <f t="shared" si="507"/>
        <v>0</v>
      </c>
      <c r="H594">
        <f t="shared" si="508"/>
        <v>1</v>
      </c>
      <c r="I594" s="4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5">
        <f t="shared" ref="Q594" si="521">O594-1</f>
        <v>-1.6204234618440228E-2</v>
      </c>
      <c r="R594" s="5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4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5">
        <f t="shared" ref="Q595:Q599" si="528">O595-1</f>
        <v>-1.3567788428494931E-2</v>
      </c>
      <c r="R595" s="5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4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5">
        <f t="shared" si="528"/>
        <v>-1.3249483862821654E-2</v>
      </c>
      <c r="R596" s="5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4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5">
        <f t="shared" si="528"/>
        <v>-1.8856657160151946E-2</v>
      </c>
      <c r="R597" s="5">
        <f t="shared" si="529"/>
        <v>-1.7558528428093689E-2</v>
      </c>
    </row>
    <row r="598" spans="1:18" x14ac:dyDescent="0.3">
      <c r="A598" s="1">
        <v>44503</v>
      </c>
      <c r="B598" s="4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4">
        <v>1952</v>
      </c>
      <c r="G598">
        <f t="shared" si="507"/>
        <v>0</v>
      </c>
      <c r="H598">
        <f t="shared" si="508"/>
        <v>1</v>
      </c>
      <c r="I598" s="4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5">
        <f t="shared" si="528"/>
        <v>-2.5875332473518475E-2</v>
      </c>
      <c r="R598" s="5">
        <f t="shared" si="529"/>
        <v>-3.0471530249113421E-2</v>
      </c>
    </row>
    <row r="599" spans="1:18" x14ac:dyDescent="0.3">
      <c r="A599" s="1">
        <v>44504</v>
      </c>
      <c r="B599" s="4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4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5">
        <f t="shared" si="528"/>
        <v>-3.0170267482778401E-2</v>
      </c>
      <c r="R599" s="5">
        <f t="shared" si="529"/>
        <v>-4.2184724689171338E-2</v>
      </c>
    </row>
    <row r="600" spans="1:18" x14ac:dyDescent="0.3">
      <c r="A600" s="1">
        <v>44505</v>
      </c>
      <c r="B600" s="4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4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5">
        <f t="shared" ref="Q600" si="537">O600-1</f>
        <v>-3.1747602588020007E-2</v>
      </c>
      <c r="R600" s="5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4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5">
        <f t="shared" ref="Q601:Q611" si="544">O601-1</f>
        <v>-3.0876101410440504E-2</v>
      </c>
      <c r="R601" s="5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4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5">
        <f t="shared" si="544"/>
        <v>-2.6549211484252822E-2</v>
      </c>
      <c r="R602" s="5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4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5">
        <f t="shared" si="544"/>
        <v>-1.8960322366997628E-2</v>
      </c>
      <c r="R603" s="5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4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5">
        <f t="shared" si="544"/>
        <v>-1.322253979342114E-2</v>
      </c>
      <c r="R604" s="5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4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5">
        <f t="shared" si="544"/>
        <v>-6.6726729014016106E-3</v>
      </c>
      <c r="R605" s="5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5">
        <f t="shared" si="544"/>
        <v>-1.6950443028783679E-3</v>
      </c>
      <c r="R606" s="5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5">
        <f t="shared" si="544"/>
        <v>1.6706787773197451E-3</v>
      </c>
      <c r="R607" s="5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4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5">
        <f t="shared" si="544"/>
        <v>3.9838882546918697E-3</v>
      </c>
      <c r="R608" s="5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4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5">
        <f t="shared" si="544"/>
        <v>4.627747073921995E-3</v>
      </c>
      <c r="R609" s="5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4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5">
        <f t="shared" si="544"/>
        <v>3.7228242865186001E-3</v>
      </c>
      <c r="R610" s="5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5">
        <f t="shared" si="544"/>
        <v>3.9499156412261538E-3</v>
      </c>
      <c r="R611" s="5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4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5">
        <f t="shared" ref="Q612" si="554">O612-1</f>
        <v>4.4396656501017873E-3</v>
      </c>
      <c r="R612" s="5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4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5">
        <f t="shared" ref="Q613" si="561">O613-1</f>
        <v>4.9292302131815902E-3</v>
      </c>
      <c r="R613" s="5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4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5">
        <f t="shared" ref="Q614" si="568">O614-1</f>
        <v>5.418609561075538E-3</v>
      </c>
      <c r="R614" s="5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4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5">
        <f t="shared" ref="Q615:Q617" si="575">O615-1</f>
        <v>5.5133674738883087E-3</v>
      </c>
      <c r="R615" s="5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4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5">
        <f t="shared" si="575"/>
        <v>5.6080551489092745E-3</v>
      </c>
      <c r="R616" s="5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4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5">
        <f t="shared" si="575"/>
        <v>5.4251336929698191E-3</v>
      </c>
      <c r="R617" s="5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4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5">
        <f t="shared" ref="Q618" si="582">O618-1</f>
        <v>4.9648106107891277E-3</v>
      </c>
      <c r="R618" s="5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4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5">
        <f t="shared" ref="Q619" si="589">O619-1</f>
        <v>4.3736804522340744E-3</v>
      </c>
      <c r="R619" s="5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5">
        <f t="shared" ref="Q620:Q621" si="596">O620-1</f>
        <v>3.7345702376465617E-3</v>
      </c>
      <c r="R620" s="5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4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5">
        <f t="shared" si="596"/>
        <v>3.0476388520321862E-3</v>
      </c>
      <c r="R621" s="5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4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5">
        <f t="shared" ref="Q622" si="603">O622-1</f>
        <v>2.4594907221489049E-3</v>
      </c>
      <c r="R622" s="5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5">
        <f t="shared" ref="Q623:Q624" si="610">O623-1</f>
        <v>1.7748053141566356E-3</v>
      </c>
      <c r="R623" s="5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4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5">
        <f t="shared" si="610"/>
        <v>2.0381077795610381E-3</v>
      </c>
      <c r="R624" s="5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5">
        <f t="shared" ref="Q625:Q626" si="618">O625-1</f>
        <v>2.7633002989924105E-3</v>
      </c>
      <c r="R625" s="5">
        <f t="shared" ref="R625:R626" si="619">P625-1</f>
        <v>1.2848078032567933E-3</v>
      </c>
    </row>
    <row r="626" spans="1:18" x14ac:dyDescent="0.3">
      <c r="A626" s="1">
        <v>44531</v>
      </c>
      <c r="B626" s="4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4">
        <v>1967</v>
      </c>
      <c r="G626">
        <f t="shared" si="507"/>
        <v>1</v>
      </c>
      <c r="H626">
        <f t="shared" si="508"/>
        <v>8</v>
      </c>
      <c r="I626" s="4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5">
        <f t="shared" si="618"/>
        <v>1.4115578876494617E-3</v>
      </c>
      <c r="R626" s="5">
        <f t="shared" si="619"/>
        <v>6.0255167531209075E-4</v>
      </c>
    </row>
    <row r="627" spans="1:18" x14ac:dyDescent="0.3">
      <c r="A627" s="1">
        <v>44532</v>
      </c>
      <c r="B627" s="4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4">
        <v>1967</v>
      </c>
      <c r="G627">
        <f t="shared" si="507"/>
        <v>0</v>
      </c>
      <c r="H627">
        <f t="shared" si="508"/>
        <v>5.5</v>
      </c>
      <c r="I627" s="4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5">
        <f t="shared" ref="Q627:Q629" si="625">O627-1</f>
        <v>-7.1830757046631444E-4</v>
      </c>
      <c r="R627" s="5">
        <f t="shared" ref="R627:R629" si="626">P627-1</f>
        <v>5.5323946615863928E-3</v>
      </c>
    </row>
    <row r="628" spans="1:18" x14ac:dyDescent="0.3">
      <c r="A628" s="1">
        <v>44533</v>
      </c>
      <c r="B628" s="4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4">
        <v>1969</v>
      </c>
      <c r="G628">
        <f t="shared" si="507"/>
        <v>2</v>
      </c>
      <c r="H628">
        <f t="shared" si="508"/>
        <v>5</v>
      </c>
      <c r="I628" s="4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5">
        <f t="shared" si="625"/>
        <v>-3.6253395735468263E-3</v>
      </c>
      <c r="R628" s="5">
        <f t="shared" si="626"/>
        <v>7.0590705119308872E-3</v>
      </c>
    </row>
    <row r="629" spans="1:18" x14ac:dyDescent="0.3">
      <c r="A629" s="1">
        <v>44534</v>
      </c>
      <c r="B629" s="4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4">
        <v>1969</v>
      </c>
      <c r="G629">
        <f t="shared" si="507"/>
        <v>0</v>
      </c>
      <c r="H629">
        <f t="shared" si="508"/>
        <v>5</v>
      </c>
      <c r="I629" s="4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5">
        <f t="shared" si="625"/>
        <v>-7.306878171726372E-3</v>
      </c>
      <c r="R629" s="5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5">
        <f t="shared" ref="Q630:Q632" si="632">O630-1</f>
        <v>-1.1926473568721896E-2</v>
      </c>
      <c r="R630" s="5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5">
        <f t="shared" si="632"/>
        <v>-1.880929886918703E-2</v>
      </c>
      <c r="R631" s="5">
        <f t="shared" si="633"/>
        <v>-1.8927885454913418E-2</v>
      </c>
    </row>
    <row r="632" spans="1:18" x14ac:dyDescent="0.3">
      <c r="A632" s="1">
        <v>44537</v>
      </c>
      <c r="B632" s="4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4">
        <v>1971</v>
      </c>
      <c r="G632">
        <f t="shared" si="507"/>
        <v>0.66666666666651508</v>
      </c>
      <c r="H632">
        <f t="shared" si="508"/>
        <v>5</v>
      </c>
      <c r="I632" s="4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5">
        <f t="shared" si="632"/>
        <v>-2.6970939901212021E-2</v>
      </c>
      <c r="R632" s="5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4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5">
        <f t="shared" ref="Q633:Q635" si="639">O633-1</f>
        <v>-2.8441115154791641E-2</v>
      </c>
      <c r="R633" s="5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4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5">
        <f t="shared" si="639"/>
        <v>-2.567865697719407E-2</v>
      </c>
      <c r="R634" s="5">
        <f t="shared" si="640"/>
        <v>-4.2485875706208098E-2</v>
      </c>
    </row>
    <row r="635" spans="1:18" x14ac:dyDescent="0.3">
      <c r="A635" s="1">
        <v>44540</v>
      </c>
      <c r="B635" s="4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4">
        <v>1971</v>
      </c>
      <c r="G635">
        <f t="shared" si="507"/>
        <v>0</v>
      </c>
      <c r="H635">
        <f t="shared" si="508"/>
        <v>2</v>
      </c>
      <c r="I635" s="4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5">
        <f t="shared" si="639"/>
        <v>-1.868796099452541E-2</v>
      </c>
      <c r="R635" s="5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4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5">
        <f t="shared" ref="Q636:Q641" si="645">O636-1</f>
        <v>-7.5591978619723443E-3</v>
      </c>
      <c r="R636" s="5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4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5">
        <f t="shared" si="645"/>
        <v>8.2584045210871704E-3</v>
      </c>
      <c r="R637" s="5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4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5">
        <f t="shared" si="645"/>
        <v>2.9721285348461413E-2</v>
      </c>
      <c r="R638" s="5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4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5">
        <f t="shared" si="645"/>
        <v>5.6840650412164351E-2</v>
      </c>
      <c r="R639" s="5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4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5">
        <f t="shared" si="645"/>
        <v>7.9815278175888071E-2</v>
      </c>
      <c r="R640" s="5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4">
        <v>1974</v>
      </c>
      <c r="G641">
        <f t="shared" si="507"/>
        <v>0</v>
      </c>
      <c r="H641">
        <f t="shared" si="508"/>
        <v>3</v>
      </c>
      <c r="I641" s="4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5">
        <f t="shared" si="645"/>
        <v>9.9703559738668401E-2</v>
      </c>
      <c r="R641" s="5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4">
        <v>1975</v>
      </c>
      <c r="G642">
        <f t="shared" si="507"/>
        <v>1</v>
      </c>
      <c r="H642">
        <f t="shared" si="508"/>
        <v>4</v>
      </c>
      <c r="I642" s="4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5">
        <f t="shared" ref="Q642" si="654">O642-1</f>
        <v>0.11635654319265232</v>
      </c>
      <c r="R642" s="5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4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5">
        <f t="shared" ref="Q643:Q646" si="661">O643-1</f>
        <v>0.1299918546901544</v>
      </c>
      <c r="R643" s="5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4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5">
        <f t="shared" si="661"/>
        <v>0.14014830269113809</v>
      </c>
      <c r="R644" s="5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4">
        <v>1975</v>
      </c>
      <c r="G645">
        <f t="shared" si="507"/>
        <v>0</v>
      </c>
      <c r="H645">
        <f t="shared" si="508"/>
        <v>4</v>
      </c>
      <c r="I645" s="4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5">
        <f t="shared" si="661"/>
        <v>0.14741910643640499</v>
      </c>
      <c r="R645" s="5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4">
        <v>1976</v>
      </c>
      <c r="G646">
        <f t="shared" si="507"/>
        <v>1</v>
      </c>
      <c r="H646">
        <f t="shared" si="508"/>
        <v>4</v>
      </c>
      <c r="I646" s="4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5">
        <f t="shared" si="661"/>
        <v>0.15080544992497247</v>
      </c>
      <c r="R646" s="5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4">
        <v>1976</v>
      </c>
      <c r="G647">
        <f t="shared" si="507"/>
        <v>0</v>
      </c>
      <c r="H647">
        <f t="shared" si="508"/>
        <v>2</v>
      </c>
      <c r="I647" s="4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5">
        <f t="shared" ref="Q647" si="670">O647-1</f>
        <v>0.1538250255909499</v>
      </c>
      <c r="R647" s="5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4">
        <v>1976</v>
      </c>
      <c r="G648">
        <f t="shared" si="507"/>
        <v>0</v>
      </c>
      <c r="H648">
        <f t="shared" si="508"/>
        <v>2</v>
      </c>
      <c r="I648" s="4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5">
        <f t="shared" ref="Q648" si="676">O648-1</f>
        <v>0.15640490725487388</v>
      </c>
      <c r="R648" s="5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4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5">
        <f t="shared" ref="Q649:Q652" si="683">O649-1</f>
        <v>0.15864365876085484</v>
      </c>
      <c r="R649" s="5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4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5">
        <f t="shared" si="683"/>
        <v>0.16055829474491001</v>
      </c>
      <c r="R650" s="5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4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5">
        <f t="shared" si="683"/>
        <v>0.16204943187900112</v>
      </c>
      <c r="R651" s="5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4">
        <v>1977</v>
      </c>
      <c r="G652">
        <f t="shared" si="507"/>
        <v>0</v>
      </c>
      <c r="H652">
        <f t="shared" si="508"/>
        <v>2</v>
      </c>
      <c r="I652" s="4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5">
        <f t="shared" si="683"/>
        <v>0.17985625789723336</v>
      </c>
      <c r="R652" s="5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4">
        <v>1977</v>
      </c>
      <c r="G653">
        <f t="shared" si="507"/>
        <v>0</v>
      </c>
      <c r="H653">
        <f t="shared" si="508"/>
        <v>1</v>
      </c>
      <c r="I653" s="4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5">
        <f t="shared" ref="Q653" si="692">O653-1</f>
        <v>0.21361294359875527</v>
      </c>
      <c r="R653" s="5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4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5">
        <f t="shared" ref="Q654" si="699">O654-1</f>
        <v>0.26312557532264202</v>
      </c>
      <c r="R654" s="5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4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5">
        <f t="shared" ref="Q655:Q659" si="706">O655-1</f>
        <v>0.32878015750067169</v>
      </c>
      <c r="R655" s="5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4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5">
        <f t="shared" si="706"/>
        <v>0.41114329566055807</v>
      </c>
      <c r="R656" s="5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4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5">
        <f t="shared" si="706"/>
        <v>0.51071912686371368</v>
      </c>
      <c r="R657" s="5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4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5">
        <f t="shared" si="706"/>
        <v>0.62104097770009825</v>
      </c>
      <c r="R658" s="5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4">
        <v>1980</v>
      </c>
      <c r="G659">
        <f t="shared" si="709"/>
        <v>0</v>
      </c>
      <c r="H659">
        <f t="shared" si="710"/>
        <v>3</v>
      </c>
      <c r="I659" s="4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5">
        <f t="shared" si="706"/>
        <v>0.71881603588786391</v>
      </c>
      <c r="R659" s="5">
        <f t="shared" si="707"/>
        <v>0.76942421585540721</v>
      </c>
    </row>
    <row r="660" spans="1:18" x14ac:dyDescent="0.3">
      <c r="A660" s="1">
        <v>44565</v>
      </c>
      <c r="B660" s="4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4">
        <v>1980</v>
      </c>
      <c r="G660">
        <f t="shared" si="709"/>
        <v>0</v>
      </c>
      <c r="H660">
        <f t="shared" si="710"/>
        <v>3</v>
      </c>
      <c r="I660" s="4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5">
        <f t="shared" ref="Q660" si="717">O660-1</f>
        <v>0.80249889541632768</v>
      </c>
      <c r="R660" s="5">
        <f t="shared" ref="R660" si="718">P660-1</f>
        <v>0.87413509897786845</v>
      </c>
    </row>
    <row r="661" spans="1:18" x14ac:dyDescent="0.3">
      <c r="A661" s="1">
        <v>44566</v>
      </c>
      <c r="B661" s="4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4">
        <v>1981</v>
      </c>
      <c r="G661">
        <f t="shared" ref="G661:G696" si="719">F661-F660</f>
        <v>1</v>
      </c>
      <c r="H661">
        <f t="shared" ref="H661:H696" si="720">SUM(G655:G661)</f>
        <v>2</v>
      </c>
      <c r="I661" s="4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5">
        <f t="shared" ref="Q661" si="728">O661-1</f>
        <v>0.85405110262976547</v>
      </c>
      <c r="R661" s="5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4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5">
        <f t="shared" ref="Q662:Q663" si="735">O662-1</f>
        <v>0.87457639915443419</v>
      </c>
      <c r="R662" s="5">
        <f t="shared" ref="R662:R663" si="736">P662-1</f>
        <v>0.94439500961379252</v>
      </c>
    </row>
    <row r="663" spans="1:18" x14ac:dyDescent="0.3">
      <c r="A663" s="1">
        <v>44568</v>
      </c>
      <c r="B663" s="4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4">
        <v>1983</v>
      </c>
      <c r="G663">
        <f t="shared" si="719"/>
        <v>2</v>
      </c>
      <c r="H663">
        <f t="shared" si="720"/>
        <v>4</v>
      </c>
      <c r="I663" s="4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5">
        <f t="shared" si="735"/>
        <v>0.86671480452705274</v>
      </c>
      <c r="R663" s="5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5">
        <f t="shared" ref="Q664:Q666" si="742">O664-1</f>
        <v>0.86379799359952125</v>
      </c>
      <c r="R664" s="5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5">
        <f t="shared" si="742"/>
        <v>0.88404545527565626</v>
      </c>
      <c r="R665" s="5">
        <f t="shared" si="743"/>
        <v>0.78918158931926419</v>
      </c>
    </row>
    <row r="666" spans="1:18" x14ac:dyDescent="0.3">
      <c r="A666" s="1">
        <v>44571</v>
      </c>
      <c r="B666" s="4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4">
        <v>1985</v>
      </c>
      <c r="G666">
        <f t="shared" si="719"/>
        <v>0.6668906935638006</v>
      </c>
      <c r="H666">
        <f t="shared" si="720"/>
        <v>5</v>
      </c>
      <c r="I666" s="4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5">
        <f t="shared" si="742"/>
        <v>0.89055923947529925</v>
      </c>
      <c r="R666" s="5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5">
        <f t="shared" ref="Q667:Q669" si="749">O667-1</f>
        <v>0.87818085687071812</v>
      </c>
      <c r="R667" s="5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4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5">
        <f t="shared" si="749"/>
        <v>0.87901419514803925</v>
      </c>
      <c r="R668" s="5">
        <f t="shared" si="750"/>
        <v>1.0529453037471743</v>
      </c>
    </row>
    <row r="669" spans="1:18" x14ac:dyDescent="0.3">
      <c r="A669" s="1">
        <v>44574</v>
      </c>
      <c r="B669" s="4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4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5">
        <f t="shared" si="749"/>
        <v>0.89139301502157298</v>
      </c>
      <c r="R669" s="5">
        <f t="shared" si="750"/>
        <v>0.9919429396808257</v>
      </c>
    </row>
    <row r="670" spans="1:18" x14ac:dyDescent="0.3">
      <c r="A670" s="1">
        <v>44575</v>
      </c>
      <c r="B670" s="4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4">
        <v>1991</v>
      </c>
      <c r="G670">
        <f t="shared" si="719"/>
        <v>3</v>
      </c>
      <c r="H670">
        <f t="shared" si="720"/>
        <v>8</v>
      </c>
      <c r="I670" s="4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5">
        <f t="shared" ref="Q670" si="758">O670-1</f>
        <v>0.91410412855201395</v>
      </c>
      <c r="R670" s="5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5">
        <f t="shared" ref="Q671:Q673" si="765">O671-1</f>
        <v>0.88519415039237748</v>
      </c>
      <c r="R671" s="5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5">
        <f t="shared" si="765"/>
        <v>0.80501954356402838</v>
      </c>
      <c r="R672" s="5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5">
        <f t="shared" si="765"/>
        <v>0.71551973728779905</v>
      </c>
      <c r="R673" s="5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5">
        <f t="shared" ref="Q674" si="775">O674-1</f>
        <v>0.63365473945832762</v>
      </c>
      <c r="R674" s="5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5">
        <f t="shared" ref="Q675:Q677" si="782">O675-1</f>
        <v>0.54601992518498288</v>
      </c>
      <c r="R675" s="5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5">
        <f t="shared" si="782"/>
        <v>0.45415127626183538</v>
      </c>
      <c r="R676" s="5">
        <f t="shared" si="783"/>
        <v>0.39531919029062723</v>
      </c>
    </row>
    <row r="677" spans="1:18" x14ac:dyDescent="0.3">
      <c r="A677" s="1">
        <v>44582</v>
      </c>
      <c r="B677" s="4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4">
        <v>2011</v>
      </c>
      <c r="G677">
        <f t="shared" si="719"/>
        <v>2.8693962880283834</v>
      </c>
      <c r="H677">
        <f t="shared" si="720"/>
        <v>20</v>
      </c>
      <c r="I677" s="4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5">
        <f t="shared" si="782"/>
        <v>0.35953625766053854</v>
      </c>
      <c r="R677" s="5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5">
        <f t="shared" ref="Q678:Q680" si="789">O678-1</f>
        <v>0.29053134936116365</v>
      </c>
      <c r="R678" s="5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5">
        <f t="shared" si="789"/>
        <v>0.24061757972093845</v>
      </c>
      <c r="R679" s="5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4">
        <v>2015</v>
      </c>
      <c r="G680">
        <f t="shared" si="719"/>
        <v>1.3342165794772427</v>
      </c>
      <c r="H680">
        <f t="shared" si="720"/>
        <v>15.453043314427305</v>
      </c>
      <c r="I680" s="4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5">
        <f t="shared" si="789"/>
        <v>0.19501806135724764</v>
      </c>
      <c r="R680" s="5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5">
        <f t="shared" ref="Q681:Q682" si="796">O681-1</f>
        <v>0.14643983099050906</v>
      </c>
      <c r="R681" s="5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5">
        <f t="shared" si="796"/>
        <v>0.10265801676402986</v>
      </c>
      <c r="R682" s="5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5">
        <f t="shared" ref="Q683:Q687" si="803">O683-1</f>
        <v>6.2800077913306662E-2</v>
      </c>
      <c r="R683" s="5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5">
        <f t="shared" si="803"/>
        <v>2.6100185564653877E-2</v>
      </c>
      <c r="R684" s="5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5">
        <f t="shared" si="803"/>
        <v>-2.0555765060893849E-2</v>
      </c>
      <c r="R685" s="5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5">
        <f t="shared" si="803"/>
        <v>-7.6413440769442897E-2</v>
      </c>
      <c r="R686" s="5">
        <f t="shared" si="804"/>
        <v>-5.7127127027963298E-2</v>
      </c>
    </row>
    <row r="687" spans="1:18" x14ac:dyDescent="0.3">
      <c r="A687" s="1">
        <v>44592</v>
      </c>
      <c r="B687" s="4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4">
        <v>2064</v>
      </c>
      <c r="G687">
        <f t="shared" si="719"/>
        <v>6.4400631857829467</v>
      </c>
      <c r="H687">
        <f t="shared" si="720"/>
        <v>49</v>
      </c>
      <c r="I687" s="4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5">
        <f t="shared" si="803"/>
        <v>-0.12661637613560917</v>
      </c>
      <c r="R687" s="5">
        <f t="shared" si="804"/>
        <v>-8.8035427960601709E-2</v>
      </c>
    </row>
    <row r="688" spans="1:18" x14ac:dyDescent="0.3">
      <c r="A688" s="1">
        <v>44593</v>
      </c>
      <c r="B688" s="4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4">
        <v>2078</v>
      </c>
      <c r="G688">
        <f t="shared" si="719"/>
        <v>14</v>
      </c>
      <c r="H688">
        <f t="shared" si="720"/>
        <v>54.517852809172837</v>
      </c>
      <c r="I688" s="4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5">
        <f t="shared" ref="Q688" si="813">O688-1</f>
        <v>-0.17228472597525868</v>
      </c>
      <c r="R688" s="5">
        <f t="shared" ref="R688" si="814">P688-1</f>
        <v>-0.16448428311361607</v>
      </c>
    </row>
    <row r="689" spans="1:18" x14ac:dyDescent="0.3">
      <c r="A689" s="1">
        <v>44594</v>
      </c>
      <c r="B689" s="4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4">
        <v>2085</v>
      </c>
      <c r="G689">
        <f t="shared" si="719"/>
        <v>7</v>
      </c>
      <c r="H689">
        <f t="shared" si="720"/>
        <v>53</v>
      </c>
      <c r="I689" s="4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5">
        <f t="shared" ref="Q689" si="820">O689-1</f>
        <v>-0.21747339743876914</v>
      </c>
      <c r="R689" s="5">
        <f t="shared" ref="R689" si="821">P689-1</f>
        <v>-0.23822101656196459</v>
      </c>
    </row>
    <row r="690" spans="1:18" x14ac:dyDescent="0.3">
      <c r="A690" s="1">
        <v>44595</v>
      </c>
      <c r="B690" s="4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1">
        <f>AVERAGE(F689,F691)</f>
        <v>2090.5</v>
      </c>
      <c r="G690">
        <f t="shared" si="719"/>
        <v>5.5</v>
      </c>
      <c r="H690">
        <f t="shared" si="720"/>
        <v>52.139938181449452</v>
      </c>
      <c r="I690" s="11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5">
        <f t="shared" ref="Q690:Q691" si="827">O690-1</f>
        <v>-0.26234944776480729</v>
      </c>
      <c r="R690" s="5">
        <f t="shared" ref="R690:R691" si="828">P690-1</f>
        <v>-0.27402541238093869</v>
      </c>
    </row>
    <row r="691" spans="1:18" x14ac:dyDescent="0.3">
      <c r="A691" s="1">
        <v>44596</v>
      </c>
      <c r="B691" s="4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4">
        <v>2096</v>
      </c>
      <c r="G691">
        <f t="shared" si="719"/>
        <v>5.5</v>
      </c>
      <c r="H691">
        <f t="shared" si="720"/>
        <v>51.25996967671017</v>
      </c>
      <c r="I691" s="4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5">
        <f t="shared" si="827"/>
        <v>-0.3071045098574533</v>
      </c>
      <c r="R691" s="5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5">
        <f t="shared" ref="Q692:Q695" si="834">O692-1</f>
        <v>-0.34558723178179684</v>
      </c>
      <c r="R692" s="5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5">
        <f t="shared" si="834"/>
        <v>-0.37289340514736014</v>
      </c>
      <c r="R693" s="5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5">
        <f t="shared" si="834"/>
        <v>-0.39038895785030225</v>
      </c>
      <c r="R694" s="5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4">
        <v>2112</v>
      </c>
      <c r="G695">
        <f t="shared" si="719"/>
        <v>4</v>
      </c>
      <c r="H695">
        <f t="shared" si="720"/>
        <v>34</v>
      </c>
      <c r="I695" s="4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5">
        <f t="shared" si="834"/>
        <v>-0.39887540885314854</v>
      </c>
      <c r="R695" s="5">
        <f t="shared" si="835"/>
        <v>-0.43992932862190814</v>
      </c>
    </row>
    <row r="696" spans="1:18" x14ac:dyDescent="0.3">
      <c r="A696" s="1">
        <v>44601</v>
      </c>
      <c r="B696" s="4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4">
        <v>2116</v>
      </c>
      <c r="G696">
        <f t="shared" si="719"/>
        <v>4</v>
      </c>
      <c r="H696">
        <f t="shared" si="720"/>
        <v>31</v>
      </c>
      <c r="I696" s="4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5">
        <f t="shared" ref="Q696" si="844">O696-1</f>
        <v>-0.39995201733508201</v>
      </c>
      <c r="R696" s="5">
        <f t="shared" ref="R696" si="845">P696-1</f>
        <v>-0.43472964108330991</v>
      </c>
    </row>
    <row r="697" spans="1:18" x14ac:dyDescent="0.3">
      <c r="A697" s="1">
        <v>44602</v>
      </c>
      <c r="B697" s="4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4">
        <v>2122</v>
      </c>
      <c r="G697">
        <f t="shared" ref="G697" si="846">F697-F696</f>
        <v>6</v>
      </c>
      <c r="H697">
        <f t="shared" ref="H697" si="847">SUM(G691:G697)</f>
        <v>31.5</v>
      </c>
      <c r="I697" s="4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5">
        <f t="shared" ref="Q697" si="853">O697-1</f>
        <v>-0.3927872706230171</v>
      </c>
      <c r="R697" s="5">
        <f t="shared" ref="R697" si="854">P697-1</f>
        <v>-0.40447277878971866</v>
      </c>
    </row>
    <row r="698" spans="1:18" x14ac:dyDescent="0.3">
      <c r="A698" s="1">
        <v>44603</v>
      </c>
      <c r="B698" s="4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4">
        <v>2125</v>
      </c>
      <c r="G698">
        <f t="shared" ref="G698:G701" si="855">F698-F697</f>
        <v>3</v>
      </c>
      <c r="H698">
        <f t="shared" ref="H698:H701" si="856">SUM(G692:G698)</f>
        <v>29</v>
      </c>
      <c r="I698" s="4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5">
        <f t="shared" ref="Q698" si="864">O698-1</f>
        <v>-0.37599175238331894</v>
      </c>
      <c r="R698" s="5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5">
        <f t="shared" ref="Q699:Q701" si="871">O699-1</f>
        <v>-0.34472391564436722</v>
      </c>
      <c r="R699" s="5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5">
        <f t="shared" si="871"/>
        <v>-0.30724000360058623</v>
      </c>
      <c r="R700" s="5">
        <f t="shared" si="872"/>
        <v>-0.32236117410743403</v>
      </c>
    </row>
    <row r="701" spans="1:18" x14ac:dyDescent="0.3">
      <c r="A701" s="1">
        <v>44606</v>
      </c>
      <c r="B701" s="4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4">
        <v>2135</v>
      </c>
      <c r="G701">
        <f t="shared" si="855"/>
        <v>3.3333333333330302</v>
      </c>
      <c r="H701">
        <f t="shared" si="856"/>
        <v>27</v>
      </c>
      <c r="I701" s="4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5">
        <f t="shared" si="871"/>
        <v>-0.27179204961859038</v>
      </c>
      <c r="R701" s="5">
        <f t="shared" si="872"/>
        <v>-0.287731654394764</v>
      </c>
    </row>
    <row r="702" spans="1:18" x14ac:dyDescent="0.3">
      <c r="A702" s="1">
        <v>44607</v>
      </c>
      <c r="B702" s="4">
        <v>124863</v>
      </c>
      <c r="C702">
        <f t="shared" ref="C702:C739" si="873">B702-B701</f>
        <v>573</v>
      </c>
      <c r="D702">
        <f t="shared" ref="D702:D739" si="874">AVERAGE(C699:C706)</f>
        <v>320.625</v>
      </c>
      <c r="E702">
        <f t="shared" ref="E702:E739" si="875">SUM(C689:C702)</f>
        <v>5364</v>
      </c>
      <c r="F702" s="4">
        <v>2138</v>
      </c>
      <c r="G702">
        <f t="shared" ref="G702:G743" si="876">F702-F701</f>
        <v>3</v>
      </c>
      <c r="H702">
        <f t="shared" ref="H702:H743" si="877">SUM(G696:G702)</f>
        <v>26</v>
      </c>
      <c r="I702" s="4">
        <v>117725</v>
      </c>
      <c r="J702">
        <f t="shared" ref="J702:J74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5">
        <f t="shared" ref="Q702" si="885">O702-1</f>
        <v>-0.24198709031390819</v>
      </c>
      <c r="R702" s="5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4">
        <v>2142</v>
      </c>
      <c r="G703">
        <f t="shared" si="876"/>
        <v>4</v>
      </c>
      <c r="H703">
        <f t="shared" si="877"/>
        <v>26</v>
      </c>
      <c r="I703" s="4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5">
        <f t="shared" ref="Q703:Q705" si="892">O703-1</f>
        <v>-0.21433441820886578</v>
      </c>
      <c r="R703" s="5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4">
        <v>2146</v>
      </c>
      <c r="G704">
        <f t="shared" si="876"/>
        <v>4</v>
      </c>
      <c r="H704">
        <f t="shared" si="877"/>
        <v>24</v>
      </c>
      <c r="I704" s="4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5">
        <f t="shared" si="892"/>
        <v>-0.18966281813674823</v>
      </c>
      <c r="R704" s="5">
        <f t="shared" si="893"/>
        <v>-0.15548003398470689</v>
      </c>
    </row>
    <row r="705" spans="1:18" x14ac:dyDescent="0.3">
      <c r="A705" s="1">
        <v>44610</v>
      </c>
      <c r="B705" s="4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4">
        <v>2150</v>
      </c>
      <c r="G705">
        <f t="shared" si="876"/>
        <v>4</v>
      </c>
      <c r="H705">
        <f t="shared" si="877"/>
        <v>25</v>
      </c>
      <c r="I705" s="4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5">
        <f t="shared" si="892"/>
        <v>-0.16895707443330965</v>
      </c>
      <c r="R705" s="5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5">
        <f t="shared" ref="Q706:Q710" si="899">O706-1</f>
        <v>-0.16404763198803995</v>
      </c>
      <c r="R706" s="5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5">
        <f t="shared" si="899"/>
        <v>-0.17093985372927145</v>
      </c>
      <c r="R707" s="5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5">
        <f t="shared" si="899"/>
        <v>-0.17968451552991505</v>
      </c>
      <c r="R708" s="5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5">
        <f t="shared" si="899"/>
        <v>-0.18163227872508547</v>
      </c>
      <c r="R709" s="5">
        <f t="shared" si="900"/>
        <v>-0.17815999999999765</v>
      </c>
    </row>
    <row r="710" spans="1:18" x14ac:dyDescent="0.3">
      <c r="A710" s="1">
        <v>44615</v>
      </c>
      <c r="B710" s="4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4">
        <v>2161</v>
      </c>
      <c r="G710">
        <f t="shared" si="876"/>
        <v>3</v>
      </c>
      <c r="H710">
        <f t="shared" si="877"/>
        <v>19</v>
      </c>
      <c r="I710" s="4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5">
        <f t="shared" si="899"/>
        <v>-0.18399622011851391</v>
      </c>
      <c r="R710" s="5">
        <f t="shared" si="900"/>
        <v>-0.21259686071925288</v>
      </c>
    </row>
    <row r="711" spans="1:18" x14ac:dyDescent="0.3">
      <c r="A711" s="1">
        <v>44616</v>
      </c>
      <c r="B711" s="4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4">
        <v>2164</v>
      </c>
      <c r="G711">
        <f t="shared" si="876"/>
        <v>3</v>
      </c>
      <c r="H711">
        <f t="shared" si="877"/>
        <v>18</v>
      </c>
      <c r="I711" s="4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5">
        <f t="shared" ref="Q711" si="908">O711-1</f>
        <v>-0.18681323249002846</v>
      </c>
      <c r="R711" s="5">
        <f t="shared" ref="R711" si="909">P711-1</f>
        <v>-0.21589537223340038</v>
      </c>
    </row>
    <row r="712" spans="1:18" x14ac:dyDescent="0.3">
      <c r="A712" s="1">
        <v>44617</v>
      </c>
      <c r="B712" s="4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4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5">
        <f t="shared" ref="Q712" si="915">O712-1</f>
        <v>-0.19012459131264337</v>
      </c>
      <c r="R712" s="5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5">
        <f t="shared" ref="Q713:Q718" si="922">O713-1</f>
        <v>-0.18885139455956435</v>
      </c>
      <c r="R713" s="5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5">
        <f t="shared" si="922"/>
        <v>-0.18181177433112439</v>
      </c>
      <c r="R714" s="5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5">
        <f t="shared" si="922"/>
        <v>-0.17582415381382632</v>
      </c>
      <c r="R715" s="5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5">
        <f t="shared" si="922"/>
        <v>-0.17530919334313733</v>
      </c>
      <c r="R716" s="5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5">
        <f t="shared" si="922"/>
        <v>-0.1761012304717503</v>
      </c>
      <c r="R717" s="5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4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5">
        <f t="shared" si="922"/>
        <v>-0.17827613197650605</v>
      </c>
      <c r="R718" s="5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4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5">
        <f t="shared" ref="Q719" si="932">O719-1</f>
        <v>-0.18190974846661045</v>
      </c>
      <c r="R719" s="5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5">
        <f t="shared" ref="Q720:Q723" si="939">O720-1</f>
        <v>-0.18707738620961945</v>
      </c>
      <c r="R720" s="5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5">
        <f t="shared" si="939"/>
        <v>-0.19398139217183485</v>
      </c>
      <c r="R721" s="5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5">
        <f t="shared" si="939"/>
        <v>-0.20023701225470392</v>
      </c>
      <c r="R722" s="5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4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5">
        <f t="shared" si="939"/>
        <v>-0.20610129469871241</v>
      </c>
      <c r="R723" s="5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4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5">
        <f t="shared" ref="Q724" si="947">O724-1</f>
        <v>-0.21228504180123109</v>
      </c>
      <c r="R724" s="5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4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5">
        <f t="shared" ref="Q725" si="954">O725-1</f>
        <v>-0.21881989615292008</v>
      </c>
      <c r="R725" s="5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4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5">
        <f t="shared" ref="Q726" si="960">O726-1</f>
        <v>-0.22574176613879271</v>
      </c>
      <c r="R726" s="5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5">
        <f t="shared" ref="Q727:Q729" si="967">O727-1</f>
        <v>-0.23325454737990725</v>
      </c>
      <c r="R727" s="5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5">
        <f t="shared" si="967"/>
        <v>-0.23838872008528433</v>
      </c>
      <c r="R728" s="5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4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5">
        <f t="shared" si="967"/>
        <v>-0.24217253693317098</v>
      </c>
      <c r="R729" s="5">
        <f t="shared" si="968"/>
        <v>-0.24766258256245455</v>
      </c>
    </row>
    <row r="730" spans="1:18" x14ac:dyDescent="0.3">
      <c r="A730" s="1">
        <v>44635</v>
      </c>
      <c r="B730" s="4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4">
        <v>2188</v>
      </c>
      <c r="G730">
        <f t="shared" si="876"/>
        <v>3</v>
      </c>
      <c r="H730">
        <f t="shared" si="877"/>
        <v>8</v>
      </c>
      <c r="I730" s="4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5">
        <f t="shared" ref="Q730" si="974">O730-1</f>
        <v>-0.24356122923062173</v>
      </c>
      <c r="R730" s="5">
        <f t="shared" ref="R730" si="975">P730-1</f>
        <v>-0.25756862424003313</v>
      </c>
    </row>
    <row r="731" spans="1:18" x14ac:dyDescent="0.3">
      <c r="A731" s="1">
        <v>44636</v>
      </c>
      <c r="B731" s="4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4">
        <v>2188</v>
      </c>
      <c r="G731">
        <f t="shared" si="876"/>
        <v>0</v>
      </c>
      <c r="H731">
        <f t="shared" si="877"/>
        <v>5</v>
      </c>
      <c r="I731" s="4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5">
        <f t="shared" ref="Q731" si="981">O731-1</f>
        <v>-0.24169466506406545</v>
      </c>
      <c r="R731" s="5">
        <f t="shared" ref="R731" si="982">P731-1</f>
        <v>-0.24818170218191826</v>
      </c>
    </row>
    <row r="732" spans="1:18" x14ac:dyDescent="0.3">
      <c r="A732" s="1">
        <v>44637</v>
      </c>
      <c r="B732" s="4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4">
        <v>2189</v>
      </c>
      <c r="G732">
        <f t="shared" si="876"/>
        <v>1</v>
      </c>
      <c r="H732">
        <f t="shared" si="877"/>
        <v>5</v>
      </c>
      <c r="I732" s="4">
        <v>127772</v>
      </c>
      <c r="J732">
        <f t="shared" si="878"/>
        <v>207</v>
      </c>
      <c r="K732">
        <f t="shared" ref="K732:K74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5">
        <f t="shared" ref="Q732" si="989">O732-1</f>
        <v>-0.23631933074638301</v>
      </c>
      <c r="R732" s="5">
        <f t="shared" ref="R732" si="990">P732-1</f>
        <v>-0.24540650496380489</v>
      </c>
    </row>
    <row r="733" spans="1:18" x14ac:dyDescent="0.3">
      <c r="A733" s="1">
        <v>44638</v>
      </c>
      <c r="B733" s="4">
        <v>132013</v>
      </c>
      <c r="C733">
        <f t="shared" si="873"/>
        <v>156</v>
      </c>
      <c r="D733">
        <f t="shared" si="874"/>
        <v>120.29166666667516</v>
      </c>
      <c r="E733">
        <f t="shared" si="875"/>
        <v>2569.6666666667006</v>
      </c>
      <c r="F733" s="4">
        <v>2190</v>
      </c>
      <c r="G733">
        <f t="shared" si="876"/>
        <v>1</v>
      </c>
      <c r="H733">
        <f t="shared" si="877"/>
        <v>5</v>
      </c>
      <c r="I733" s="4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5">
        <f t="shared" ref="Q733" si="996">O733-1</f>
        <v>-0.22710234185274325</v>
      </c>
      <c r="R733" s="5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104.25</v>
      </c>
      <c r="E734">
        <f t="shared" si="875"/>
        <v>2442.6666666667152</v>
      </c>
      <c r="F734" s="4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1810.223060805864</v>
      </c>
      <c r="M734">
        <f t="shared" ref="M734:M736" si="999">K734/K733</f>
        <v>0.97924562353366085</v>
      </c>
      <c r="N734">
        <f t="shared" ref="N734:N736" si="1000">L734/L733</f>
        <v>0.97352873400239182</v>
      </c>
      <c r="O734">
        <f t="shared" ref="O734:O736" si="1001">L734/L727</f>
        <v>0.78514240646709299</v>
      </c>
      <c r="P734">
        <f t="shared" ref="P734:P736" si="1002">K734/K727</f>
        <v>0.78156283759458589</v>
      </c>
      <c r="Q734" s="5">
        <f t="shared" ref="Q734:Q736" si="1003">O734-1</f>
        <v>-0.21485759353290701</v>
      </c>
      <c r="R734" s="5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93.625</v>
      </c>
      <c r="E735">
        <f t="shared" si="875"/>
        <v>2315.6666666667297</v>
      </c>
      <c r="F735" s="4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1759.0799474689429</v>
      </c>
      <c r="M735">
        <f t="shared" si="999"/>
        <v>0.97880575009215165</v>
      </c>
      <c r="N735">
        <f t="shared" si="1000"/>
        <v>0.97174761804539522</v>
      </c>
      <c r="O735">
        <f t="shared" si="1001"/>
        <v>0.79469426314541991</v>
      </c>
      <c r="P735">
        <f t="shared" si="1002"/>
        <v>0.79908721600889665</v>
      </c>
      <c r="Q735" s="5">
        <f t="shared" si="1003"/>
        <v>-0.20530573685458009</v>
      </c>
      <c r="R735" s="5">
        <f t="shared" si="1004"/>
        <v>-0.20091278399110335</v>
      </c>
    </row>
    <row r="736" spans="1:18" x14ac:dyDescent="0.3">
      <c r="A736" s="1">
        <v>44641</v>
      </c>
      <c r="B736" s="4">
        <v>132200</v>
      </c>
      <c r="C736">
        <f t="shared" si="873"/>
        <v>62.333333333313931</v>
      </c>
      <c r="D736">
        <f t="shared" si="874"/>
        <v>84.375</v>
      </c>
      <c r="E736">
        <f t="shared" si="875"/>
        <v>2188.6666666667152</v>
      </c>
      <c r="F736" s="4">
        <v>2190</v>
      </c>
      <c r="G736">
        <f t="shared" si="876"/>
        <v>0</v>
      </c>
      <c r="H736">
        <f t="shared" si="877"/>
        <v>5</v>
      </c>
      <c r="I736" s="4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1717.5496356148305</v>
      </c>
      <c r="M736">
        <f t="shared" si="999"/>
        <v>0.97834682733947875</v>
      </c>
      <c r="N736">
        <f t="shared" si="1000"/>
        <v>0.97639089007076207</v>
      </c>
      <c r="O736">
        <f t="shared" si="1001"/>
        <v>0.80778049045718225</v>
      </c>
      <c r="P736">
        <f t="shared" si="1002"/>
        <v>0.81824624025623005</v>
      </c>
      <c r="Q736" s="5">
        <f t="shared" si="1003"/>
        <v>-0.19221950954281775</v>
      </c>
      <c r="R736" s="5">
        <f t="shared" si="1004"/>
        <v>-0.18175375974376995</v>
      </c>
    </row>
    <row r="737" spans="1:18" x14ac:dyDescent="0.3">
      <c r="A737" s="1">
        <v>44642</v>
      </c>
      <c r="B737" s="4">
        <v>132299</v>
      </c>
      <c r="C737">
        <f t="shared" si="873"/>
        <v>99</v>
      </c>
      <c r="D737">
        <f t="shared" si="874"/>
        <v>77.791666666667879</v>
      </c>
      <c r="E737">
        <f t="shared" si="875"/>
        <v>2098.3333333333867</v>
      </c>
      <c r="F737" s="4">
        <v>2190</v>
      </c>
      <c r="G737">
        <f t="shared" si="876"/>
        <v>0</v>
      </c>
      <c r="H737">
        <f t="shared" si="877"/>
        <v>2</v>
      </c>
      <c r="I737" s="4">
        <v>128439</v>
      </c>
      <c r="J737">
        <f t="shared" si="878"/>
        <v>161</v>
      </c>
      <c r="K737">
        <f t="shared" si="983"/>
        <v>1670</v>
      </c>
      <c r="L737">
        <f t="shared" ref="L737" si="1005">GEOMEAN(K734:K740)</f>
        <v>1675.570832949619</v>
      </c>
      <c r="M737">
        <f t="shared" ref="M737" si="1006">K737/K736</f>
        <v>0.96420323325635104</v>
      </c>
      <c r="N737">
        <f t="shared" ref="N737" si="1007">L737/L736</f>
        <v>0.97555889984501998</v>
      </c>
      <c r="O737">
        <f t="shared" ref="O737" si="1008">L737/L730</f>
        <v>0.81870670064928186</v>
      </c>
      <c r="P737">
        <f t="shared" ref="P737" si="1009">K737/K730</f>
        <v>0.8287841191066998</v>
      </c>
      <c r="Q737" s="5">
        <f t="shared" ref="Q737" si="1010">O737-1</f>
        <v>-0.18129329935071814</v>
      </c>
      <c r="R737" s="5">
        <f t="shared" ref="R737" si="1011">P737-1</f>
        <v>-0.1712158808933002</v>
      </c>
    </row>
    <row r="738" spans="1:18" x14ac:dyDescent="0.3">
      <c r="A738" s="1">
        <v>44643</v>
      </c>
      <c r="B738" s="4">
        <v>132360</v>
      </c>
      <c r="C738">
        <f t="shared" si="873"/>
        <v>61</v>
      </c>
      <c r="D738">
        <f t="shared" si="874"/>
        <v>82.916666666667879</v>
      </c>
      <c r="E738">
        <f t="shared" si="875"/>
        <v>1970.0000000000582</v>
      </c>
      <c r="F738" s="4">
        <v>2191</v>
      </c>
      <c r="G738">
        <f t="shared" si="876"/>
        <v>1</v>
      </c>
      <c r="H738">
        <f t="shared" si="877"/>
        <v>3</v>
      </c>
      <c r="I738" s="4">
        <v>128562</v>
      </c>
      <c r="J738">
        <f t="shared" si="878"/>
        <v>123</v>
      </c>
      <c r="K738">
        <f t="shared" si="983"/>
        <v>1607</v>
      </c>
      <c r="L738">
        <f t="shared" ref="L738" si="1012">GEOMEAN(K735:K741)</f>
        <v>1637.4922245303264</v>
      </c>
      <c r="M738">
        <f t="shared" ref="M738" si="1013">K738/K737</f>
        <v>0.96227544910179641</v>
      </c>
      <c r="N738">
        <f t="shared" ref="N738" si="1014">L738/L737</f>
        <v>0.97727424727711432</v>
      </c>
      <c r="O738">
        <f t="shared" ref="O738" si="1015">L738/L731</f>
        <v>0.82877314627932674</v>
      </c>
      <c r="P738">
        <f t="shared" ref="P738" si="1016">K738/K731</f>
        <v>0.81822810590631367</v>
      </c>
      <c r="Q738" s="5">
        <f t="shared" ref="Q738" si="1017">O738-1</f>
        <v>-0.17122685372067326</v>
      </c>
      <c r="R738" s="5">
        <f t="shared" ref="R738" si="1018">P738-1</f>
        <v>-0.18177189409368633</v>
      </c>
    </row>
    <row r="739" spans="1:18" x14ac:dyDescent="0.3">
      <c r="A739" s="1">
        <v>44644</v>
      </c>
      <c r="B739" s="4">
        <v>132466</v>
      </c>
      <c r="C739">
        <f t="shared" si="873"/>
        <v>106</v>
      </c>
      <c r="D739">
        <f t="shared" si="874"/>
        <v>88.041666666664241</v>
      </c>
      <c r="E739">
        <f t="shared" si="875"/>
        <v>1886.6666666667297</v>
      </c>
      <c r="F739" s="4">
        <v>2191</v>
      </c>
      <c r="G739">
        <f t="shared" si="876"/>
        <v>0</v>
      </c>
      <c r="H739">
        <f t="shared" si="877"/>
        <v>2</v>
      </c>
      <c r="I739" s="4">
        <v>128671</v>
      </c>
      <c r="J739">
        <f t="shared" si="878"/>
        <v>109</v>
      </c>
      <c r="K739">
        <f t="shared" si="983"/>
        <v>1604</v>
      </c>
      <c r="L739">
        <f t="shared" ref="L739" si="1019">GEOMEAN(K736:K742)</f>
        <v>1603.1782986412579</v>
      </c>
      <c r="M739">
        <f t="shared" ref="M739" si="1020">K739/K738</f>
        <v>0.99813316739265712</v>
      </c>
      <c r="N739">
        <f t="shared" ref="N739" si="1021">L739/L738</f>
        <v>0.97904483125169606</v>
      </c>
      <c r="O739">
        <f t="shared" ref="O739" si="1022">L739/L732</f>
        <v>0.8378250987972824</v>
      </c>
      <c r="P739">
        <f t="shared" ref="P739" si="1023">K739/K732</f>
        <v>0.84599156118143459</v>
      </c>
      <c r="Q739" s="5">
        <f t="shared" ref="Q739" si="1024">O739-1</f>
        <v>-0.1621749012027176</v>
      </c>
      <c r="R739" s="5">
        <f t="shared" ref="R739" si="1025">P739-1</f>
        <v>-0.15400843881856541</v>
      </c>
    </row>
    <row r="740" spans="1:18" x14ac:dyDescent="0.3">
      <c r="A740" s="1">
        <v>44645</v>
      </c>
      <c r="B740" s="4">
        <v>132532</v>
      </c>
      <c r="C740">
        <f t="shared" ref="C740:C804" si="1026">B740-B739</f>
        <v>66</v>
      </c>
      <c r="D740">
        <f t="shared" ref="D740:D744" si="1027">AVERAGE(C737:C744)</f>
        <v>85.125</v>
      </c>
      <c r="E740">
        <f t="shared" ref="E740:E744" si="1028">SUM(C727:C740)</f>
        <v>1763.3333333334012</v>
      </c>
      <c r="F740" s="4">
        <v>2191</v>
      </c>
      <c r="G740">
        <f t="shared" si="876"/>
        <v>0</v>
      </c>
      <c r="H740">
        <f t="shared" si="877"/>
        <v>1</v>
      </c>
      <c r="I740">
        <f>(I$743-I$739)/4+I739</f>
        <v>128787.75</v>
      </c>
      <c r="J740">
        <f t="shared" si="878"/>
        <v>116.75</v>
      </c>
      <c r="K740">
        <f t="shared" si="983"/>
        <v>1553.25</v>
      </c>
      <c r="L740">
        <f t="shared" ref="L740:L743" si="1029">GEOMEAN(K737:K743)</f>
        <v>1572.5151244450567</v>
      </c>
      <c r="M740">
        <f t="shared" ref="M740:M743" si="1030">K740/K739</f>
        <v>0.96836034912718205</v>
      </c>
      <c r="N740">
        <f t="shared" ref="N740:N743" si="1031">L740/L739</f>
        <v>0.98087350968872944</v>
      </c>
      <c r="O740">
        <f t="shared" ref="O740:O743" si="1032">L740/L733</f>
        <v>0.8456906176076987</v>
      </c>
      <c r="P740">
        <f t="shared" ref="P740:P743" si="1033">K740/K733</f>
        <v>0.84095831077422845</v>
      </c>
      <c r="Q740" s="5">
        <f t="shared" ref="Q740:Q743" si="1034">O740-1</f>
        <v>-0.1543093823923013</v>
      </c>
      <c r="R740" s="5">
        <f t="shared" ref="R740:R743" si="1035">P740-1</f>
        <v>-0.15904168922577155</v>
      </c>
    </row>
    <row r="741" spans="1:18" x14ac:dyDescent="0.3">
      <c r="A741" s="1">
        <v>44646</v>
      </c>
      <c r="B741">
        <f>(B$743-B$740)/3+B740</f>
        <v>132635.33333333334</v>
      </c>
      <c r="C741">
        <f t="shared" si="1026"/>
        <v>103.33333333334303</v>
      </c>
      <c r="D741">
        <f t="shared" si="1027"/>
        <v>78.375</v>
      </c>
      <c r="E741">
        <f t="shared" si="1028"/>
        <v>1677.3333333334158</v>
      </c>
      <c r="F741">
        <f>(F$743-F$740)/3+F740</f>
        <v>2191</v>
      </c>
      <c r="G741">
        <f t="shared" si="876"/>
        <v>0</v>
      </c>
      <c r="H741">
        <f t="shared" si="877"/>
        <v>1</v>
      </c>
      <c r="I741">
        <f t="shared" ref="I741:I742" si="1036">(I$743-I$739)/4+I740</f>
        <v>128904.5</v>
      </c>
      <c r="J741">
        <f t="shared" si="878"/>
        <v>116.75</v>
      </c>
      <c r="K741">
        <f t="shared" si="983"/>
        <v>1539.833333333343</v>
      </c>
      <c r="L741">
        <f t="shared" si="1029"/>
        <v>1547.5471124841499</v>
      </c>
      <c r="M741">
        <f t="shared" si="1030"/>
        <v>0.99136219754279287</v>
      </c>
      <c r="N741">
        <f t="shared" si="1031"/>
        <v>0.98412224367653189</v>
      </c>
      <c r="O741">
        <f t="shared" si="1032"/>
        <v>0.854893049365542</v>
      </c>
      <c r="P741">
        <f t="shared" si="1033"/>
        <v>0.85136380390711697</v>
      </c>
      <c r="Q741" s="5">
        <f t="shared" si="1034"/>
        <v>-0.145106950634458</v>
      </c>
      <c r="R741" s="5">
        <f t="shared" si="1035"/>
        <v>-0.14863619609288303</v>
      </c>
    </row>
    <row r="742" spans="1:18" x14ac:dyDescent="0.3">
      <c r="A742" s="1">
        <v>44647</v>
      </c>
      <c r="B742">
        <f>(B$743-B$740)/3+B741</f>
        <v>132738.66666666669</v>
      </c>
      <c r="C742">
        <f t="shared" si="1026"/>
        <v>103.33333333334303</v>
      </c>
      <c r="D742">
        <f t="shared" si="1027"/>
        <v>74.375</v>
      </c>
      <c r="E742">
        <f t="shared" si="1028"/>
        <v>1591.3333333334303</v>
      </c>
      <c r="F742">
        <f>(F$743-F$740)/3+F741</f>
        <v>2191</v>
      </c>
      <c r="G742">
        <f t="shared" si="876"/>
        <v>0</v>
      </c>
      <c r="H742">
        <f t="shared" si="877"/>
        <v>1</v>
      </c>
      <c r="I742">
        <f t="shared" si="1036"/>
        <v>129021.25</v>
      </c>
      <c r="J742">
        <f t="shared" si="878"/>
        <v>116.75</v>
      </c>
      <c r="K742">
        <f t="shared" si="983"/>
        <v>1526.4166666666861</v>
      </c>
      <c r="L742">
        <f t="shared" si="1029"/>
        <v>1528.417506866828</v>
      </c>
      <c r="M742">
        <f t="shared" si="1030"/>
        <v>0.99128693581557081</v>
      </c>
      <c r="N742">
        <f t="shared" si="1031"/>
        <v>0.98763875719000582</v>
      </c>
      <c r="O742">
        <f t="shared" si="1032"/>
        <v>0.86887324766904184</v>
      </c>
      <c r="P742">
        <f t="shared" si="1033"/>
        <v>0.86221992091885391</v>
      </c>
      <c r="Q742" s="5">
        <f t="shared" si="1034"/>
        <v>-0.13112675233095816</v>
      </c>
      <c r="R742" s="5">
        <f t="shared" si="1035"/>
        <v>-0.13778007908114609</v>
      </c>
    </row>
    <row r="743" spans="1:18" x14ac:dyDescent="0.3">
      <c r="A743" s="1">
        <v>44648</v>
      </c>
      <c r="B743" s="4">
        <v>132842</v>
      </c>
      <c r="C743">
        <f t="shared" si="1026"/>
        <v>103.33333333331393</v>
      </c>
      <c r="D743">
        <f t="shared" si="1027"/>
        <v>69.375</v>
      </c>
      <c r="E743">
        <f t="shared" si="1028"/>
        <v>1505.3333333334012</v>
      </c>
      <c r="F743" s="4">
        <v>2191</v>
      </c>
      <c r="G743">
        <f t="shared" si="876"/>
        <v>0</v>
      </c>
      <c r="H743">
        <f t="shared" si="877"/>
        <v>1</v>
      </c>
      <c r="I743" s="4">
        <v>129138</v>
      </c>
      <c r="J743">
        <f t="shared" si="878"/>
        <v>116.75</v>
      </c>
      <c r="K743">
        <f t="shared" si="983"/>
        <v>1513</v>
      </c>
      <c r="L743">
        <f t="shared" si="1029"/>
        <v>1509.4876731484517</v>
      </c>
      <c r="M743">
        <f t="shared" si="1030"/>
        <v>0.99121035104000488</v>
      </c>
      <c r="N743">
        <f t="shared" si="1031"/>
        <v>0.9876147494821742</v>
      </c>
      <c r="O743">
        <f t="shared" si="1032"/>
        <v>0.87886116467784114</v>
      </c>
      <c r="P743">
        <f t="shared" si="1033"/>
        <v>0.87355658198614317</v>
      </c>
      <c r="Q743" s="5">
        <f t="shared" si="1034"/>
        <v>-0.12113883532215886</v>
      </c>
      <c r="R743" s="5">
        <f t="shared" si="1035"/>
        <v>-0.12644341801385683</v>
      </c>
    </row>
    <row r="744" spans="1:18" x14ac:dyDescent="0.3">
      <c r="A744" s="1">
        <v>44649</v>
      </c>
      <c r="B744" s="4">
        <v>132881</v>
      </c>
      <c r="C744">
        <f t="shared" si="1026"/>
        <v>39</v>
      </c>
      <c r="D744">
        <f t="shared" si="1027"/>
        <v>65.541666666667879</v>
      </c>
      <c r="E744">
        <f t="shared" si="1028"/>
        <v>1355</v>
      </c>
      <c r="F744" s="4">
        <v>2191</v>
      </c>
      <c r="G744">
        <f t="shared" ref="G744:G745" si="1037">F744-F743</f>
        <v>0</v>
      </c>
      <c r="H744">
        <f t="shared" ref="H744:H745" si="1038">SUM(G738:G744)</f>
        <v>1</v>
      </c>
      <c r="I744" s="4">
        <v>129197</v>
      </c>
      <c r="J744">
        <f t="shared" si="878"/>
        <v>59</v>
      </c>
      <c r="K744">
        <f t="shared" si="983"/>
        <v>1493</v>
      </c>
      <c r="L744">
        <f t="shared" ref="L744" si="1039">GEOMEAN(K741:K747)</f>
        <v>1494.1374830203281</v>
      </c>
      <c r="M744">
        <f t="shared" ref="M744" si="1040">K744/K743</f>
        <v>0.98678122934567081</v>
      </c>
      <c r="N744">
        <f t="shared" ref="N744" si="1041">L744/L743</f>
        <v>0.98983086089328143</v>
      </c>
      <c r="O744">
        <f t="shared" ref="O744" si="1042">L744/L737</f>
        <v>0.89171848401663711</v>
      </c>
      <c r="P744">
        <f t="shared" ref="P744" si="1043">K744/K737</f>
        <v>0.89401197604790417</v>
      </c>
      <c r="Q744" s="5">
        <f t="shared" ref="Q744" si="1044">O744-1</f>
        <v>-0.10828151598336289</v>
      </c>
      <c r="R744" s="5">
        <f t="shared" ref="R744" si="1045">P744-1</f>
        <v>-0.10598802395209583</v>
      </c>
    </row>
    <row r="745" spans="1:18" x14ac:dyDescent="0.3">
      <c r="A745" s="1">
        <v>44650</v>
      </c>
      <c r="B745" s="4">
        <v>132926</v>
      </c>
      <c r="C745">
        <f t="shared" si="1026"/>
        <v>45</v>
      </c>
      <c r="D745">
        <f t="shared" ref="D745:D808" si="1046">AVERAGE(C742:C749)</f>
        <v>57.041666666667879</v>
      </c>
      <c r="E745">
        <f t="shared" ref="E745:E808" si="1047">SUM(C732:C745)</f>
        <v>1209</v>
      </c>
      <c r="F745" s="4">
        <v>2191</v>
      </c>
      <c r="G745">
        <f t="shared" si="1037"/>
        <v>0</v>
      </c>
      <c r="H745">
        <f t="shared" si="1038"/>
        <v>0</v>
      </c>
      <c r="I745" s="4">
        <v>129262</v>
      </c>
      <c r="J745">
        <f t="shared" si="878"/>
        <v>65</v>
      </c>
      <c r="K745">
        <f t="shared" si="983"/>
        <v>1473</v>
      </c>
      <c r="L745">
        <f t="shared" ref="L745" si="1048">GEOMEAN(K742:K748)</f>
        <v>1479.7512475873555</v>
      </c>
      <c r="M745">
        <f t="shared" ref="M745" si="1049">K745/K744</f>
        <v>0.98660415271265911</v>
      </c>
      <c r="N745">
        <f t="shared" ref="N745" si="1050">L745/L744</f>
        <v>0.99037154505762648</v>
      </c>
      <c r="O745">
        <f t="shared" ref="O745" si="1051">L745/L738</f>
        <v>0.90366917498602783</v>
      </c>
      <c r="P745">
        <f t="shared" ref="P745" si="1052">K745/K738</f>
        <v>0.91661481020535163</v>
      </c>
      <c r="Q745" s="5">
        <f t="shared" ref="Q745" si="1053">O745-1</f>
        <v>-9.6330825013972166E-2</v>
      </c>
      <c r="R745" s="5">
        <f t="shared" ref="R745" si="1054">P745-1</f>
        <v>-8.3385189794648373E-2</v>
      </c>
    </row>
    <row r="746" spans="1:18" x14ac:dyDescent="0.3">
      <c r="A746" s="1">
        <v>44651</v>
      </c>
      <c r="B746" s="4">
        <v>132955</v>
      </c>
      <c r="C746">
        <f t="shared" si="1026"/>
        <v>29</v>
      </c>
      <c r="D746">
        <f t="shared" si="1046"/>
        <v>48.541666666664241</v>
      </c>
      <c r="E746">
        <f t="shared" si="1047"/>
        <v>1098</v>
      </c>
      <c r="F746" s="4">
        <v>2191</v>
      </c>
      <c r="G746">
        <f t="shared" ref="G746" si="1055">F746-F745</f>
        <v>0</v>
      </c>
      <c r="H746">
        <f t="shared" ref="H746" si="1056">SUM(G740:G746)</f>
        <v>0</v>
      </c>
      <c r="I746" s="4">
        <v>129294</v>
      </c>
      <c r="J746">
        <f t="shared" si="878"/>
        <v>32</v>
      </c>
      <c r="K746">
        <f t="shared" si="983"/>
        <v>1470</v>
      </c>
      <c r="L746">
        <f t="shared" ref="L746" si="1057">GEOMEAN(K743:K749)</f>
        <v>1466.3149908592854</v>
      </c>
      <c r="M746">
        <f t="shared" ref="M746" si="1058">K746/K745</f>
        <v>0.99796334012219956</v>
      </c>
      <c r="N746">
        <f t="shared" ref="N746" si="1059">L746/L745</f>
        <v>0.99091992201393508</v>
      </c>
      <c r="O746">
        <f t="shared" ref="O746" si="1060">L746/L739</f>
        <v>0.91463001470393634</v>
      </c>
      <c r="P746">
        <f t="shared" ref="P746" si="1061">K746/K739</f>
        <v>0.91645885286783046</v>
      </c>
      <c r="Q746" s="5">
        <f t="shared" ref="Q746" si="1062">O746-1</f>
        <v>-8.5369985296063655E-2</v>
      </c>
      <c r="R746" s="5">
        <f t="shared" ref="R746" si="1063">P746-1</f>
        <v>-8.3541147132169535E-2</v>
      </c>
    </row>
    <row r="747" spans="1:18" x14ac:dyDescent="0.3">
      <c r="A747" s="1">
        <v>44652</v>
      </c>
      <c r="B747" s="4">
        <v>133021</v>
      </c>
      <c r="C747">
        <f t="shared" si="1026"/>
        <v>66</v>
      </c>
      <c r="D747">
        <f t="shared" si="1046"/>
        <v>45.875</v>
      </c>
      <c r="E747">
        <f t="shared" si="1047"/>
        <v>1008</v>
      </c>
      <c r="F747" s="4">
        <v>2191</v>
      </c>
      <c r="G747">
        <f t="shared" ref="G747:G811" si="1064">F747-F746</f>
        <v>0</v>
      </c>
      <c r="H747">
        <f t="shared" ref="H747:H811" si="1065">SUM(G741:G747)</f>
        <v>0</v>
      </c>
      <c r="I747" s="4">
        <v>129384</v>
      </c>
      <c r="J747">
        <f t="shared" ref="J747:J809" si="1066">I747-I746</f>
        <v>90</v>
      </c>
      <c r="K747">
        <f t="shared" ref="K747:K811" si="1067">B747-F747-I747</f>
        <v>1446</v>
      </c>
      <c r="L747">
        <f t="shared" ref="L747" si="1068">GEOMEAN(K744:K750)</f>
        <v>1453.8163583016171</v>
      </c>
      <c r="M747">
        <f t="shared" ref="M747" si="1069">K747/K746</f>
        <v>0.98367346938775513</v>
      </c>
      <c r="N747">
        <f t="shared" ref="N747" si="1070">L747/L746</f>
        <v>0.9914761612371269</v>
      </c>
      <c r="O747">
        <f t="shared" ref="O747" si="1071">L747/L740</f>
        <v>0.92451661399102369</v>
      </c>
      <c r="P747">
        <f t="shared" ref="P747" si="1072">K747/K740</f>
        <v>0.93095123128923229</v>
      </c>
      <c r="Q747" s="5">
        <f t="shared" ref="Q747" si="1073">O747-1</f>
        <v>-7.5483386008976305E-2</v>
      </c>
      <c r="R747" s="5">
        <f t="shared" ref="R747" si="1074">P747-1</f>
        <v>-6.9048768710767705E-2</v>
      </c>
    </row>
    <row r="748" spans="1:18" x14ac:dyDescent="0.3">
      <c r="A748" s="1">
        <v>44653</v>
      </c>
      <c r="B748">
        <f>(B$750-B$747)/3+B747</f>
        <v>133056.33333333334</v>
      </c>
      <c r="C748">
        <f t="shared" si="1026"/>
        <v>35.333333333343035</v>
      </c>
      <c r="D748">
        <f t="shared" si="1046"/>
        <v>53.041666666667879</v>
      </c>
      <c r="E748">
        <f t="shared" si="1047"/>
        <v>981</v>
      </c>
      <c r="F748">
        <f>(F$750-F$747)/3+F747</f>
        <v>2191</v>
      </c>
      <c r="G748">
        <f t="shared" si="1064"/>
        <v>0</v>
      </c>
      <c r="H748">
        <f t="shared" si="1065"/>
        <v>0</v>
      </c>
      <c r="I748">
        <f>(I$750-I$747)/3+I747</f>
        <v>129426.33333333333</v>
      </c>
      <c r="J748">
        <f t="shared" si="1066"/>
        <v>42.333333333328483</v>
      </c>
      <c r="K748">
        <f t="shared" si="1067"/>
        <v>1439.0000000000146</v>
      </c>
      <c r="L748">
        <f t="shared" ref="L748:L754" si="1075">GEOMEAN(K745:K751)</f>
        <v>1443.8772668634183</v>
      </c>
      <c r="M748">
        <f t="shared" ref="M748:M751" si="1076">K748/K747</f>
        <v>0.99515905947442218</v>
      </c>
      <c r="N748">
        <f t="shared" ref="N748:N751" si="1077">L748/L747</f>
        <v>0.99316344778936871</v>
      </c>
      <c r="O748">
        <f t="shared" ref="O748:O751" si="1078">L748/L741</f>
        <v>0.93301021675888174</v>
      </c>
      <c r="P748">
        <f t="shared" ref="P748:P751" si="1079">K748/K741</f>
        <v>0.9345167225890284</v>
      </c>
      <c r="Q748" s="5">
        <f t="shared" ref="Q748:Q751" si="1080">O748-1</f>
        <v>-6.6989783241118261E-2</v>
      </c>
      <c r="R748" s="5">
        <f t="shared" ref="R748:R751" si="1081">P748-1</f>
        <v>-6.5483277410971596E-2</v>
      </c>
    </row>
    <row r="749" spans="1:18" x14ac:dyDescent="0.3">
      <c r="A749" s="1">
        <v>44654</v>
      </c>
      <c r="B749">
        <f>(B$750-B$747)/3+B748</f>
        <v>133091.66666666669</v>
      </c>
      <c r="C749">
        <f t="shared" si="1026"/>
        <v>35.333333333343035</v>
      </c>
      <c r="D749">
        <f t="shared" si="1046"/>
        <v>59.458333333335759</v>
      </c>
      <c r="E749">
        <f t="shared" si="1047"/>
        <v>954</v>
      </c>
      <c r="F749">
        <f>(F$750-F$747)/3+F748</f>
        <v>2191</v>
      </c>
      <c r="G749">
        <f t="shared" si="1064"/>
        <v>0</v>
      </c>
      <c r="H749">
        <f t="shared" si="1065"/>
        <v>0</v>
      </c>
      <c r="I749">
        <f>(I$750-I$747)/3+I748</f>
        <v>129468.66666666666</v>
      </c>
      <c r="J749">
        <f t="shared" si="1066"/>
        <v>42.333333333328483</v>
      </c>
      <c r="K749">
        <f t="shared" si="1067"/>
        <v>1432.0000000000291</v>
      </c>
      <c r="L749">
        <f t="shared" si="1075"/>
        <v>1438.1618556506853</v>
      </c>
      <c r="M749">
        <f t="shared" si="1076"/>
        <v>0.99513551077137918</v>
      </c>
      <c r="N749">
        <f t="shared" si="1077"/>
        <v>0.9960416225506834</v>
      </c>
      <c r="O749">
        <f t="shared" si="1078"/>
        <v>0.94094830057190204</v>
      </c>
      <c r="P749">
        <f t="shared" si="1079"/>
        <v>0.93814489272261459</v>
      </c>
      <c r="Q749" s="5">
        <f t="shared" si="1080"/>
        <v>-5.9051699428097959E-2</v>
      </c>
      <c r="R749" s="5">
        <f t="shared" si="1081"/>
        <v>-6.1855107277385413E-2</v>
      </c>
    </row>
    <row r="750" spans="1:18" x14ac:dyDescent="0.3">
      <c r="A750" s="1">
        <v>44655</v>
      </c>
      <c r="B750" s="4">
        <v>133127</v>
      </c>
      <c r="C750">
        <f t="shared" si="1026"/>
        <v>35.333333333313931</v>
      </c>
      <c r="D750">
        <f t="shared" si="1046"/>
        <v>67.875</v>
      </c>
      <c r="E750">
        <f t="shared" si="1047"/>
        <v>927</v>
      </c>
      <c r="F750" s="4">
        <v>2191</v>
      </c>
      <c r="G750">
        <f t="shared" si="1064"/>
        <v>0</v>
      </c>
      <c r="H750">
        <f t="shared" si="1065"/>
        <v>0</v>
      </c>
      <c r="I750" s="4">
        <v>129511</v>
      </c>
      <c r="J750">
        <f t="shared" si="1066"/>
        <v>42.333333333343035</v>
      </c>
      <c r="K750">
        <f t="shared" si="1067"/>
        <v>1425</v>
      </c>
      <c r="L750">
        <f t="shared" si="1075"/>
        <v>1434.2635196395452</v>
      </c>
      <c r="M750">
        <f t="shared" si="1076"/>
        <v>0.99511173184355517</v>
      </c>
      <c r="N750">
        <f t="shared" si="1077"/>
        <v>0.99728936211468611</v>
      </c>
      <c r="O750">
        <f t="shared" si="1078"/>
        <v>0.95016577157466553</v>
      </c>
      <c r="P750">
        <f t="shared" si="1079"/>
        <v>0.94183740912095171</v>
      </c>
      <c r="Q750" s="5">
        <f t="shared" si="1080"/>
        <v>-4.983422842533447E-2</v>
      </c>
      <c r="R750" s="5">
        <f t="shared" si="1081"/>
        <v>-5.8162590879048293E-2</v>
      </c>
    </row>
    <row r="751" spans="1:18" x14ac:dyDescent="0.3">
      <c r="A751" s="1">
        <v>44656</v>
      </c>
      <c r="B751" s="4">
        <v>133209</v>
      </c>
      <c r="C751">
        <f t="shared" si="1026"/>
        <v>82</v>
      </c>
      <c r="D751">
        <f t="shared" si="1046"/>
        <v>69.599999999998545</v>
      </c>
      <c r="E751">
        <f t="shared" si="1047"/>
        <v>910</v>
      </c>
      <c r="F751" s="4">
        <v>2196</v>
      </c>
      <c r="G751">
        <f t="shared" si="1064"/>
        <v>5</v>
      </c>
      <c r="H751">
        <f t="shared" si="1065"/>
        <v>5</v>
      </c>
      <c r="I751" s="4">
        <v>129590</v>
      </c>
      <c r="J751">
        <f t="shared" si="1066"/>
        <v>79</v>
      </c>
      <c r="K751">
        <f t="shared" si="1067"/>
        <v>1423</v>
      </c>
      <c r="L751">
        <f t="shared" si="1075"/>
        <v>1435.1121974666178</v>
      </c>
      <c r="M751">
        <f t="shared" si="1076"/>
        <v>0.99859649122807015</v>
      </c>
      <c r="N751">
        <f t="shared" si="1077"/>
        <v>1.0005917168047933</v>
      </c>
      <c r="O751">
        <f t="shared" si="1078"/>
        <v>0.96049541208591227</v>
      </c>
      <c r="P751">
        <f t="shared" si="1079"/>
        <v>0.95311453449430672</v>
      </c>
      <c r="Q751" s="5">
        <f t="shared" si="1080"/>
        <v>-3.950458791408773E-2</v>
      </c>
      <c r="R751" s="5">
        <f t="shared" si="1081"/>
        <v>-4.688546550569328E-2</v>
      </c>
    </row>
    <row r="752" spans="1:18" x14ac:dyDescent="0.3">
      <c r="A752" s="1">
        <v>44657</v>
      </c>
      <c r="B752">
        <f>(B$754-B$751)/3+B751</f>
        <v>133305.33333333334</v>
      </c>
      <c r="C752">
        <f t="shared" si="1026"/>
        <v>96.333333333343035</v>
      </c>
      <c r="D752">
        <f t="shared" si="1046"/>
        <v>75.15833333332921</v>
      </c>
      <c r="E752">
        <f t="shared" si="1047"/>
        <v>945.33333333334303</v>
      </c>
      <c r="F752">
        <f>(F$754-F$751)/3+F751</f>
        <v>2196.3333333333335</v>
      </c>
      <c r="G752">
        <f t="shared" si="1064"/>
        <v>0.33333333333348492</v>
      </c>
      <c r="H752">
        <f t="shared" si="1065"/>
        <v>5.3333333333334849</v>
      </c>
      <c r="I752">
        <f>(I$754-I$751)/3+I751</f>
        <v>129676.33333333333</v>
      </c>
      <c r="J752">
        <f t="shared" si="1066"/>
        <v>86.333333333328483</v>
      </c>
      <c r="K752">
        <f t="shared" si="1067"/>
        <v>1432.6666666666715</v>
      </c>
      <c r="L752">
        <f t="shared" si="1075"/>
        <v>1438.703885673802</v>
      </c>
      <c r="M752">
        <f t="shared" ref="M752:M754" si="1082">K752/K751</f>
        <v>1.0067931599906335</v>
      </c>
      <c r="N752">
        <f t="shared" ref="N752:N754" si="1083">L752/L751</f>
        <v>1.0025027229324122</v>
      </c>
      <c r="O752">
        <f t="shared" ref="O752:O754" si="1084">L752/L745</f>
        <v>0.97226063368388527</v>
      </c>
      <c r="P752">
        <f t="shared" ref="P752:P754" si="1085">K752/K745</f>
        <v>0.9726182394206867</v>
      </c>
      <c r="Q752" s="5">
        <f t="shared" ref="Q752:Q754" si="1086">O752-1</f>
        <v>-2.7739366316114733E-2</v>
      </c>
      <c r="R752" s="5">
        <f t="shared" ref="R752:R754" si="1087">P752-1</f>
        <v>-2.7381760579313297E-2</v>
      </c>
    </row>
    <row r="753" spans="1:18" x14ac:dyDescent="0.3">
      <c r="A753" s="1">
        <v>44658</v>
      </c>
      <c r="B753">
        <f>(B$754-B$751)/3+B752</f>
        <v>133401.66666666669</v>
      </c>
      <c r="C753">
        <f t="shared" si="1026"/>
        <v>96.333333333343035</v>
      </c>
      <c r="D753">
        <f t="shared" si="1046"/>
        <v>80.716666666659876</v>
      </c>
      <c r="E753">
        <f t="shared" si="1047"/>
        <v>935.66666666668607</v>
      </c>
      <c r="F753">
        <f>(F$754-F$751)/3+F752</f>
        <v>2196.666666666667</v>
      </c>
      <c r="G753">
        <f t="shared" si="1064"/>
        <v>0.33333333333348492</v>
      </c>
      <c r="H753">
        <f t="shared" si="1065"/>
        <v>5.6666666666669698</v>
      </c>
      <c r="I753">
        <f>(I$754-I$751)/3+I752</f>
        <v>129762.66666666666</v>
      </c>
      <c r="J753">
        <f t="shared" si="1066"/>
        <v>86.333333333328483</v>
      </c>
      <c r="K753">
        <f t="shared" si="1067"/>
        <v>1442.3333333333721</v>
      </c>
      <c r="L753">
        <f t="shared" si="1075"/>
        <v>1445.0492686180628</v>
      </c>
      <c r="M753">
        <f t="shared" si="1082"/>
        <v>1.0067473243369245</v>
      </c>
      <c r="N753">
        <f t="shared" si="1083"/>
        <v>1.0044104857208258</v>
      </c>
      <c r="O753">
        <f t="shared" si="1084"/>
        <v>0.98549716645210006</v>
      </c>
      <c r="P753">
        <f t="shared" si="1085"/>
        <v>0.98117913832202186</v>
      </c>
      <c r="Q753" s="5">
        <f t="shared" si="1086"/>
        <v>-1.450283354789994E-2</v>
      </c>
      <c r="R753" s="5">
        <f t="shared" si="1087"/>
        <v>-1.882086167797814E-2</v>
      </c>
    </row>
    <row r="754" spans="1:18" x14ac:dyDescent="0.3">
      <c r="A754" s="1">
        <v>44659</v>
      </c>
      <c r="B754" s="4">
        <v>133498</v>
      </c>
      <c r="C754">
        <f t="shared" si="1026"/>
        <v>96.333333333313931</v>
      </c>
      <c r="D754">
        <f t="shared" si="1046"/>
        <v>86.274999999994179</v>
      </c>
      <c r="E754">
        <f t="shared" si="1047"/>
        <v>966</v>
      </c>
      <c r="F754" s="4">
        <v>2197</v>
      </c>
      <c r="G754">
        <f t="shared" si="1064"/>
        <v>0.33333333333303017</v>
      </c>
      <c r="H754">
        <f t="shared" si="1065"/>
        <v>6</v>
      </c>
      <c r="I754" s="4">
        <v>129849</v>
      </c>
      <c r="J754">
        <f t="shared" si="1066"/>
        <v>86.333333333343035</v>
      </c>
      <c r="K754">
        <f t="shared" si="1067"/>
        <v>1452</v>
      </c>
      <c r="L754">
        <f t="shared" si="1075"/>
        <v>1454.1750127058922</v>
      </c>
      <c r="M754">
        <f t="shared" si="1082"/>
        <v>1.006702103073696</v>
      </c>
      <c r="N754">
        <f t="shared" si="1083"/>
        <v>1.0063151785105269</v>
      </c>
      <c r="O754">
        <f t="shared" si="1084"/>
        <v>1.0002466985614979</v>
      </c>
      <c r="P754">
        <f t="shared" si="1085"/>
        <v>1.004149377593361</v>
      </c>
      <c r="Q754" s="5">
        <f t="shared" si="1086"/>
        <v>2.4669856149794889E-4</v>
      </c>
      <c r="R754" s="5">
        <f t="shared" si="1087"/>
        <v>4.1493775933609811E-3</v>
      </c>
    </row>
    <row r="755" spans="1:18" x14ac:dyDescent="0.3">
      <c r="A755" s="1">
        <v>44660</v>
      </c>
      <c r="B755" s="9">
        <f>(B$759-B$754)/5+B754</f>
        <v>133577.79999999999</v>
      </c>
      <c r="C755">
        <f t="shared" si="1026"/>
        <v>79.799999999988358</v>
      </c>
      <c r="D755">
        <f t="shared" si="1046"/>
        <v>86</v>
      </c>
      <c r="E755">
        <f t="shared" si="1047"/>
        <v>942.46666666664532</v>
      </c>
      <c r="F755" s="9">
        <f>(F$759-F$754)/5+F754</f>
        <v>2197.1999999999998</v>
      </c>
      <c r="G755">
        <f t="shared" si="1064"/>
        <v>0.1999999999998181</v>
      </c>
      <c r="H755">
        <f t="shared" si="1065"/>
        <v>6.1999999999998181</v>
      </c>
      <c r="I755" s="9">
        <f>(I$759-I$754)/5+I754</f>
        <v>129916.2</v>
      </c>
      <c r="J755">
        <f t="shared" si="1066"/>
        <v>67.19999999999709</v>
      </c>
      <c r="K755">
        <f t="shared" si="1067"/>
        <v>1464.3999999999796</v>
      </c>
      <c r="L755">
        <f t="shared" ref="L755:L759" si="1088">GEOMEAN(K752:K758)</f>
        <v>1465.3868859136278</v>
      </c>
      <c r="M755">
        <f t="shared" ref="M755:M759" si="1089">K755/K754</f>
        <v>1.0085399449035672</v>
      </c>
      <c r="N755">
        <f t="shared" ref="N755:N759" si="1090">L755/L754</f>
        <v>1.0077101264357946</v>
      </c>
      <c r="O755">
        <f t="shared" ref="O755:O759" si="1091">L755/L748</f>
        <v>1.0148971242527667</v>
      </c>
      <c r="P755">
        <f t="shared" ref="P755:P759" si="1092">K755/K748</f>
        <v>1.0176511466295795</v>
      </c>
      <c r="Q755" s="5">
        <f t="shared" ref="Q755:Q759" si="1093">O755-1</f>
        <v>1.489712425276668E-2</v>
      </c>
      <c r="R755" s="5">
        <f t="shared" ref="R755:R759" si="1094">P755-1</f>
        <v>1.7651146629579451E-2</v>
      </c>
    </row>
    <row r="756" spans="1:18" x14ac:dyDescent="0.3">
      <c r="A756" s="1">
        <v>44661</v>
      </c>
      <c r="B756" s="9">
        <f t="shared" ref="B756:B758" si="1095">(B$759-B$754)/5+B755</f>
        <v>133657.59999999998</v>
      </c>
      <c r="C756">
        <f t="shared" si="1026"/>
        <v>79.799999999988358</v>
      </c>
      <c r="D756">
        <f t="shared" si="1046"/>
        <v>83.708333333332121</v>
      </c>
      <c r="E756">
        <f t="shared" si="1047"/>
        <v>918.93333333329065</v>
      </c>
      <c r="F756" s="9">
        <f t="shared" ref="F756:F758" si="1096">(F$759-F$754)/5+F755</f>
        <v>2197.3999999999996</v>
      </c>
      <c r="G756">
        <f t="shared" si="1064"/>
        <v>0.1999999999998181</v>
      </c>
      <c r="H756">
        <f t="shared" si="1065"/>
        <v>6.3999999999996362</v>
      </c>
      <c r="I756" s="9">
        <f t="shared" ref="I756:I758" si="1097">(I$759-I$754)/5+I755</f>
        <v>129983.4</v>
      </c>
      <c r="J756">
        <f t="shared" si="1066"/>
        <v>67.19999999999709</v>
      </c>
      <c r="K756">
        <f t="shared" si="1067"/>
        <v>1476.7999999999884</v>
      </c>
      <c r="L756">
        <f t="shared" si="1088"/>
        <v>1476.9919135494185</v>
      </c>
      <c r="M756">
        <f t="shared" si="1089"/>
        <v>1.0084676317945978</v>
      </c>
      <c r="N756">
        <f t="shared" si="1090"/>
        <v>1.0079194291605491</v>
      </c>
      <c r="O756">
        <f t="shared" si="1091"/>
        <v>1.026999782914674</v>
      </c>
      <c r="P756">
        <f t="shared" si="1092"/>
        <v>1.0312849162010882</v>
      </c>
      <c r="Q756" s="5">
        <f t="shared" si="1093"/>
        <v>2.6999782914673975E-2</v>
      </c>
      <c r="R756" s="5">
        <f t="shared" si="1094"/>
        <v>3.1284916201088198E-2</v>
      </c>
    </row>
    <row r="757" spans="1:18" x14ac:dyDescent="0.3">
      <c r="A757" s="1">
        <v>44662</v>
      </c>
      <c r="B757" s="9">
        <f t="shared" si="1095"/>
        <v>133737.39999999997</v>
      </c>
      <c r="C757">
        <f t="shared" si="1026"/>
        <v>79.799999999988358</v>
      </c>
      <c r="D757">
        <f t="shared" si="1046"/>
        <v>81.416666666664241</v>
      </c>
      <c r="E757">
        <f t="shared" si="1047"/>
        <v>895.39999999996508</v>
      </c>
      <c r="F757" s="9">
        <f t="shared" si="1096"/>
        <v>2197.5999999999995</v>
      </c>
      <c r="G757">
        <f t="shared" si="1064"/>
        <v>0.1999999999998181</v>
      </c>
      <c r="H757">
        <f t="shared" si="1065"/>
        <v>6.5999999999994543</v>
      </c>
      <c r="I757" s="9">
        <f t="shared" si="1097"/>
        <v>130050.59999999999</v>
      </c>
      <c r="J757">
        <f t="shared" si="1066"/>
        <v>67.19999999999709</v>
      </c>
      <c r="K757">
        <f t="shared" si="1067"/>
        <v>1489.199999999968</v>
      </c>
      <c r="L757">
        <f t="shared" si="1088"/>
        <v>1489.3555260397411</v>
      </c>
      <c r="M757">
        <f t="shared" si="1089"/>
        <v>1.0083965330444067</v>
      </c>
      <c r="N757">
        <f t="shared" si="1090"/>
        <v>1.0083708058093637</v>
      </c>
      <c r="O757">
        <f t="shared" si="1091"/>
        <v>1.0384113558253518</v>
      </c>
      <c r="P757">
        <f t="shared" si="1092"/>
        <v>1.0450526315789248</v>
      </c>
      <c r="Q757" s="5">
        <f t="shared" si="1093"/>
        <v>3.8411355825351823E-2</v>
      </c>
      <c r="R757" s="5">
        <f t="shared" si="1094"/>
        <v>4.5052631578924807E-2</v>
      </c>
    </row>
    <row r="758" spans="1:18" x14ac:dyDescent="0.3">
      <c r="A758" s="1">
        <v>44663</v>
      </c>
      <c r="B758" s="9">
        <f t="shared" si="1095"/>
        <v>133817.19999999995</v>
      </c>
      <c r="C758">
        <f t="shared" si="1026"/>
        <v>79.799999999988358</v>
      </c>
      <c r="D758">
        <f t="shared" si="1046"/>
        <v>79.125</v>
      </c>
      <c r="E758">
        <f t="shared" si="1047"/>
        <v>936.19999999995343</v>
      </c>
      <c r="F758" s="9">
        <f t="shared" si="1096"/>
        <v>2197.7999999999993</v>
      </c>
      <c r="G758">
        <f t="shared" si="1064"/>
        <v>0.1999999999998181</v>
      </c>
      <c r="H758">
        <f t="shared" si="1065"/>
        <v>1.7999999999992724</v>
      </c>
      <c r="I758" s="9">
        <f t="shared" si="1097"/>
        <v>130117.79999999999</v>
      </c>
      <c r="J758">
        <f t="shared" si="1066"/>
        <v>67.19999999999709</v>
      </c>
      <c r="K758">
        <f t="shared" si="1067"/>
        <v>1501.5999999999767</v>
      </c>
      <c r="L758">
        <f t="shared" si="1088"/>
        <v>1502.4841761635305</v>
      </c>
      <c r="M758">
        <f t="shared" si="1089"/>
        <v>1.0083266183185664</v>
      </c>
      <c r="N758">
        <f t="shared" si="1090"/>
        <v>1.0088149873514076</v>
      </c>
      <c r="O758">
        <f t="shared" si="1091"/>
        <v>1.0469454435798424</v>
      </c>
      <c r="P758">
        <f t="shared" si="1092"/>
        <v>1.0552354181306933</v>
      </c>
      <c r="Q758" s="5">
        <f t="shared" si="1093"/>
        <v>4.6945443579842427E-2</v>
      </c>
      <c r="R758" s="5">
        <f t="shared" si="1094"/>
        <v>5.5235418130693326E-2</v>
      </c>
    </row>
    <row r="759" spans="1:18" x14ac:dyDescent="0.3">
      <c r="A759" s="1">
        <v>44664</v>
      </c>
      <c r="B759" s="4">
        <v>133897</v>
      </c>
      <c r="C759">
        <f t="shared" si="1026"/>
        <v>79.800000000046566</v>
      </c>
      <c r="D759">
        <f t="shared" si="1046"/>
        <v>78.900000000001455</v>
      </c>
      <c r="E759">
        <f t="shared" si="1047"/>
        <v>971</v>
      </c>
      <c r="F759" s="4">
        <v>2198</v>
      </c>
      <c r="G759">
        <f t="shared" si="1064"/>
        <v>0.2000000000007276</v>
      </c>
      <c r="H759">
        <f t="shared" si="1065"/>
        <v>1.6666666666665151</v>
      </c>
      <c r="I759" s="4">
        <v>130185</v>
      </c>
      <c r="J759">
        <f t="shared" si="1066"/>
        <v>67.200000000011642</v>
      </c>
      <c r="K759">
        <f t="shared" si="1067"/>
        <v>1514</v>
      </c>
      <c r="L759">
        <f t="shared" si="1088"/>
        <v>1515.9807181558992</v>
      </c>
      <c r="M759">
        <f t="shared" si="1089"/>
        <v>1.0082578582845121</v>
      </c>
      <c r="N759">
        <f t="shared" si="1090"/>
        <v>1.0089828180599087</v>
      </c>
      <c r="O759">
        <f t="shared" si="1091"/>
        <v>1.0537128127974058</v>
      </c>
      <c r="P759">
        <f t="shared" si="1092"/>
        <v>1.0567705909725418</v>
      </c>
      <c r="Q759" s="5">
        <f t="shared" si="1093"/>
        <v>5.3712812797405807E-2</v>
      </c>
      <c r="R759" s="5">
        <f t="shared" si="1094"/>
        <v>5.6770590972541779E-2</v>
      </c>
    </row>
    <row r="760" spans="1:18" x14ac:dyDescent="0.3">
      <c r="A760" s="1">
        <v>44665</v>
      </c>
      <c r="B760" s="9">
        <f>(B$766-B$759)/7+B759</f>
        <v>133975</v>
      </c>
      <c r="C760">
        <f t="shared" si="1026"/>
        <v>78</v>
      </c>
      <c r="D760">
        <f t="shared" si="1046"/>
        <v>78.67500000000291</v>
      </c>
      <c r="E760">
        <f t="shared" si="1047"/>
        <v>1020</v>
      </c>
      <c r="F760" s="9">
        <f>(F$766-F$759)/7+F759</f>
        <v>2198.1428571428573</v>
      </c>
      <c r="G760">
        <f t="shared" si="1064"/>
        <v>0.14285714285733775</v>
      </c>
      <c r="H760">
        <f t="shared" si="1065"/>
        <v>1.4761904761903679</v>
      </c>
      <c r="I760" s="9">
        <f>(I$766-I$759)/7+I759</f>
        <v>130247.85714285714</v>
      </c>
      <c r="J760">
        <f t="shared" si="1066"/>
        <v>62.857142857144936</v>
      </c>
      <c r="K760">
        <f t="shared" si="1067"/>
        <v>1528.9999999999854</v>
      </c>
      <c r="L760">
        <f t="shared" ref="L760:L766" si="1098">GEOMEAN(K757:K763)</f>
        <v>1529.8484052993203</v>
      </c>
      <c r="M760">
        <f t="shared" ref="M760:M766" si="1099">K760/K759</f>
        <v>1.0099075297225795</v>
      </c>
      <c r="N760">
        <f t="shared" ref="N760:N766" si="1100">L760/L759</f>
        <v>1.0091476672343764</v>
      </c>
      <c r="O760">
        <f t="shared" ref="O760:O766" si="1101">L760/L753</f>
        <v>1.0586825228196912</v>
      </c>
      <c r="P760">
        <f t="shared" ref="P760:P766" si="1102">K760/K753</f>
        <v>1.0600878206609274</v>
      </c>
      <c r="Q760" s="5">
        <f t="shared" ref="Q760:Q766" si="1103">O760-1</f>
        <v>5.8682522819691219E-2</v>
      </c>
      <c r="R760" s="5">
        <f t="shared" ref="R760:R766" si="1104">P760-1</f>
        <v>6.0087820660927438E-2</v>
      </c>
    </row>
    <row r="761" spans="1:18" x14ac:dyDescent="0.3">
      <c r="A761" s="1">
        <v>44666</v>
      </c>
      <c r="B761" s="9">
        <f t="shared" ref="B761:B765" si="1105">(B$766-B$759)/7+B760</f>
        <v>134053</v>
      </c>
      <c r="C761">
        <f t="shared" si="1026"/>
        <v>78</v>
      </c>
      <c r="D761">
        <f t="shared" si="1046"/>
        <v>78.450000000004366</v>
      </c>
      <c r="E761">
        <f t="shared" si="1047"/>
        <v>1032</v>
      </c>
      <c r="F761" s="9">
        <f t="shared" ref="F761:F765" si="1106">(F$766-F$759)/7+F760</f>
        <v>2198.2857142857147</v>
      </c>
      <c r="G761">
        <f t="shared" si="1064"/>
        <v>0.14285714285733775</v>
      </c>
      <c r="H761">
        <f t="shared" si="1065"/>
        <v>1.2857142857146755</v>
      </c>
      <c r="I761" s="9">
        <f t="shared" ref="I761:I765" si="1107">(I$766-I$759)/7+I760</f>
        <v>130310.71428571429</v>
      </c>
      <c r="J761">
        <f t="shared" si="1066"/>
        <v>62.857142857144936</v>
      </c>
      <c r="K761">
        <f t="shared" si="1067"/>
        <v>1544</v>
      </c>
      <c r="L761">
        <f t="shared" si="1098"/>
        <v>1544.090703016788</v>
      </c>
      <c r="M761">
        <f t="shared" si="1099"/>
        <v>1.0098103335513504</v>
      </c>
      <c r="N761">
        <f t="shared" si="1100"/>
        <v>1.0093096137291335</v>
      </c>
      <c r="O761">
        <f t="shared" si="1101"/>
        <v>1.0618327845859372</v>
      </c>
      <c r="P761">
        <f t="shared" si="1102"/>
        <v>1.0633608815426998</v>
      </c>
      <c r="Q761" s="5">
        <f t="shared" si="1103"/>
        <v>6.1832784585937217E-2</v>
      </c>
      <c r="R761" s="5">
        <f t="shared" si="1104"/>
        <v>6.336088154269981E-2</v>
      </c>
    </row>
    <row r="762" spans="1:18" x14ac:dyDescent="0.3">
      <c r="A762" s="1">
        <v>44667</v>
      </c>
      <c r="B762" s="9">
        <f t="shared" si="1105"/>
        <v>134131</v>
      </c>
      <c r="C762">
        <f t="shared" si="1026"/>
        <v>78</v>
      </c>
      <c r="D762">
        <f t="shared" si="1046"/>
        <v>78.225000000005821</v>
      </c>
      <c r="E762">
        <f t="shared" si="1047"/>
        <v>1074.666666666657</v>
      </c>
      <c r="F762" s="9">
        <f t="shared" si="1106"/>
        <v>2198.428571428572</v>
      </c>
      <c r="G762">
        <f t="shared" si="1064"/>
        <v>0.14285714285733775</v>
      </c>
      <c r="H762">
        <f t="shared" si="1065"/>
        <v>1.2285714285721951</v>
      </c>
      <c r="I762" s="9">
        <f t="shared" si="1107"/>
        <v>130373.57142857143</v>
      </c>
      <c r="J762">
        <f t="shared" si="1066"/>
        <v>62.857142857144936</v>
      </c>
      <c r="K762">
        <f t="shared" si="1067"/>
        <v>1558.9999999999854</v>
      </c>
      <c r="L762">
        <f t="shared" si="1098"/>
        <v>1558.711286597453</v>
      </c>
      <c r="M762">
        <f t="shared" si="1099"/>
        <v>1.0097150259067262</v>
      </c>
      <c r="N762">
        <f t="shared" si="1100"/>
        <v>1.0094687336385744</v>
      </c>
      <c r="O762">
        <f t="shared" si="1101"/>
        <v>1.063685844046325</v>
      </c>
      <c r="P762">
        <f t="shared" si="1102"/>
        <v>1.0645998361103572</v>
      </c>
      <c r="Q762" s="5">
        <f t="shared" si="1103"/>
        <v>6.3685844046325046E-2</v>
      </c>
      <c r="R762" s="5">
        <f t="shared" si="1104"/>
        <v>6.4599836110357245E-2</v>
      </c>
    </row>
    <row r="763" spans="1:18" x14ac:dyDescent="0.3">
      <c r="A763" s="1">
        <v>44668</v>
      </c>
      <c r="B763" s="9">
        <f t="shared" si="1105"/>
        <v>134209</v>
      </c>
      <c r="C763">
        <f t="shared" si="1026"/>
        <v>78</v>
      </c>
      <c r="D763">
        <f t="shared" si="1046"/>
        <v>74.458333333332121</v>
      </c>
      <c r="E763">
        <f t="shared" si="1047"/>
        <v>1117.3333333333139</v>
      </c>
      <c r="F763" s="9">
        <f t="shared" si="1106"/>
        <v>2198.5714285714294</v>
      </c>
      <c r="G763">
        <f t="shared" si="1064"/>
        <v>0.14285714285733775</v>
      </c>
      <c r="H763">
        <f t="shared" si="1065"/>
        <v>1.1714285714297148</v>
      </c>
      <c r="I763" s="9">
        <f t="shared" si="1107"/>
        <v>130436.42857142858</v>
      </c>
      <c r="J763">
        <f t="shared" si="1066"/>
        <v>62.857142857144936</v>
      </c>
      <c r="K763">
        <f t="shared" si="1067"/>
        <v>1574</v>
      </c>
      <c r="L763">
        <f t="shared" si="1098"/>
        <v>1573.7140392520892</v>
      </c>
      <c r="M763">
        <f t="shared" si="1099"/>
        <v>1.0096215522771101</v>
      </c>
      <c r="N763">
        <f t="shared" si="1100"/>
        <v>1.0096251004170156</v>
      </c>
      <c r="O763">
        <f t="shared" si="1101"/>
        <v>1.0654858871029522</v>
      </c>
      <c r="P763">
        <f t="shared" si="1102"/>
        <v>1.0658179848320777</v>
      </c>
      <c r="Q763" s="5">
        <f t="shared" si="1103"/>
        <v>6.5485887102952223E-2</v>
      </c>
      <c r="R763" s="5">
        <f t="shared" si="1104"/>
        <v>6.5817984832077681E-2</v>
      </c>
    </row>
    <row r="764" spans="1:18" x14ac:dyDescent="0.3">
      <c r="A764" s="1">
        <v>44669</v>
      </c>
      <c r="B764" s="9">
        <f t="shared" si="1105"/>
        <v>134287</v>
      </c>
      <c r="C764">
        <f t="shared" si="1026"/>
        <v>78</v>
      </c>
      <c r="D764">
        <f t="shared" si="1046"/>
        <v>70.916666666664241</v>
      </c>
      <c r="E764">
        <f t="shared" si="1047"/>
        <v>1160</v>
      </c>
      <c r="F764" s="9">
        <f t="shared" si="1106"/>
        <v>2198.7142857142867</v>
      </c>
      <c r="G764">
        <f t="shared" si="1064"/>
        <v>0.14285714285733775</v>
      </c>
      <c r="H764">
        <f t="shared" si="1065"/>
        <v>1.1142857142872344</v>
      </c>
      <c r="I764" s="9">
        <f t="shared" si="1107"/>
        <v>130499.28571428572</v>
      </c>
      <c r="J764">
        <f t="shared" si="1066"/>
        <v>62.857142857144936</v>
      </c>
      <c r="K764">
        <f t="shared" si="1067"/>
        <v>1588.9999999999854</v>
      </c>
      <c r="L764">
        <f t="shared" si="1098"/>
        <v>1588.7476043528998</v>
      </c>
      <c r="M764">
        <f t="shared" si="1099"/>
        <v>1.0095298602287075</v>
      </c>
      <c r="N764">
        <f t="shared" si="1100"/>
        <v>1.0095529204962519</v>
      </c>
      <c r="O764">
        <f t="shared" si="1101"/>
        <v>1.0667349578897702</v>
      </c>
      <c r="P764">
        <f t="shared" si="1102"/>
        <v>1.0670158474348774</v>
      </c>
      <c r="Q764" s="5">
        <f t="shared" si="1103"/>
        <v>6.6734957889770241E-2</v>
      </c>
      <c r="R764" s="5">
        <f t="shared" si="1104"/>
        <v>6.7015847434877429E-2</v>
      </c>
    </row>
    <row r="765" spans="1:18" x14ac:dyDescent="0.3">
      <c r="A765" s="1">
        <v>44670</v>
      </c>
      <c r="B765" s="9">
        <f t="shared" si="1105"/>
        <v>134365</v>
      </c>
      <c r="C765">
        <f t="shared" si="1026"/>
        <v>78</v>
      </c>
      <c r="D765">
        <f t="shared" si="1046"/>
        <v>67.374999999996362</v>
      </c>
      <c r="E765">
        <f t="shared" si="1047"/>
        <v>1156</v>
      </c>
      <c r="F765" s="9">
        <f t="shared" si="1106"/>
        <v>2198.857142857144</v>
      </c>
      <c r="G765">
        <f t="shared" si="1064"/>
        <v>0.14285714285733775</v>
      </c>
      <c r="H765">
        <f t="shared" si="1065"/>
        <v>1.0571428571447541</v>
      </c>
      <c r="I765" s="9">
        <f t="shared" si="1107"/>
        <v>130562.14285714287</v>
      </c>
      <c r="J765">
        <f t="shared" si="1066"/>
        <v>62.857142857144936</v>
      </c>
      <c r="K765">
        <f t="shared" si="1067"/>
        <v>1604</v>
      </c>
      <c r="L765">
        <f t="shared" si="1098"/>
        <v>1603.8122885945395</v>
      </c>
      <c r="M765">
        <f t="shared" si="1099"/>
        <v>1.00943989930775</v>
      </c>
      <c r="N765">
        <f t="shared" si="1100"/>
        <v>1.0094821129551133</v>
      </c>
      <c r="O765">
        <f t="shared" si="1101"/>
        <v>1.0674403857548385</v>
      </c>
      <c r="P765">
        <f t="shared" si="1102"/>
        <v>1.0681939264784395</v>
      </c>
      <c r="Q765" s="5">
        <f t="shared" si="1103"/>
        <v>6.7440385754838461E-2</v>
      </c>
      <c r="R765" s="5">
        <f t="shared" si="1104"/>
        <v>6.8193926478439471E-2</v>
      </c>
    </row>
    <row r="766" spans="1:18" x14ac:dyDescent="0.3">
      <c r="A766" s="1">
        <v>44671</v>
      </c>
      <c r="B766" s="4">
        <v>134443</v>
      </c>
      <c r="C766">
        <f t="shared" si="1026"/>
        <v>78</v>
      </c>
      <c r="D766">
        <f t="shared" si="1046"/>
        <v>63.833333333328483</v>
      </c>
      <c r="E766">
        <f t="shared" si="1047"/>
        <v>1137.666666666657</v>
      </c>
      <c r="F766" s="4">
        <v>2199</v>
      </c>
      <c r="G766">
        <f t="shared" si="1064"/>
        <v>0.14285714285597351</v>
      </c>
      <c r="H766">
        <f t="shared" si="1065"/>
        <v>1</v>
      </c>
      <c r="I766" s="4">
        <v>130625</v>
      </c>
      <c r="J766">
        <f t="shared" si="1066"/>
        <v>62.857142857130384</v>
      </c>
      <c r="K766">
        <f t="shared" si="1067"/>
        <v>1619</v>
      </c>
      <c r="L766">
        <f t="shared" si="1098"/>
        <v>1618.9083947130259</v>
      </c>
      <c r="M766">
        <f t="shared" si="1099"/>
        <v>1.009351620947631</v>
      </c>
      <c r="N766">
        <f t="shared" si="1100"/>
        <v>1.0094126390138309</v>
      </c>
      <c r="O766">
        <f t="shared" si="1101"/>
        <v>1.0678951093008175</v>
      </c>
      <c r="P766">
        <f t="shared" si="1102"/>
        <v>1.0693527080581242</v>
      </c>
      <c r="Q766" s="5">
        <f t="shared" si="1103"/>
        <v>6.7895109300817547E-2</v>
      </c>
      <c r="R766" s="5">
        <f t="shared" si="1104"/>
        <v>6.9352708058124213E-2</v>
      </c>
    </row>
    <row r="767" spans="1:18" x14ac:dyDescent="0.3">
      <c r="A767" s="1">
        <v>44672</v>
      </c>
      <c r="B767" s="9">
        <f>(B$775-B$766)/9+B766</f>
        <v>134492.66666666666</v>
      </c>
      <c r="C767">
        <f t="shared" si="1026"/>
        <v>49.666666666656965</v>
      </c>
      <c r="D767">
        <f t="shared" si="1046"/>
        <v>60.291666666660603</v>
      </c>
      <c r="E767">
        <f t="shared" si="1047"/>
        <v>1090.9999999999709</v>
      </c>
      <c r="F767" s="9">
        <f>(F$775-F$766)/9+F766</f>
        <v>2199.1111111111113</v>
      </c>
      <c r="G767">
        <f t="shared" si="1064"/>
        <v>0.11111111111131322</v>
      </c>
      <c r="H767">
        <f t="shared" si="1065"/>
        <v>0.96825396825397547</v>
      </c>
      <c r="I767" s="9">
        <f>(I$775-I$766)/9+I766</f>
        <v>130659.33333333333</v>
      </c>
      <c r="J767">
        <f t="shared" si="1066"/>
        <v>34.333333333328483</v>
      </c>
      <c r="K767">
        <f t="shared" si="1067"/>
        <v>1634.2222222222044</v>
      </c>
      <c r="L767">
        <f t="shared" ref="L767:L775" si="1108">GEOMEAN(K764:K770)</f>
        <v>1634.036221621041</v>
      </c>
      <c r="M767">
        <f t="shared" ref="M767:M775" si="1109">K767/K766</f>
        <v>1.0094022373206946</v>
      </c>
      <c r="N767">
        <f t="shared" ref="N767:N775" si="1110">L767/L766</f>
        <v>1.0093444613403817</v>
      </c>
      <c r="O767">
        <f t="shared" ref="O767:O775" si="1111">L767/L760</f>
        <v>1.0681033597582736</v>
      </c>
      <c r="P767">
        <f t="shared" ref="P767:P775" si="1112">K767/K760</f>
        <v>1.0688176731342185</v>
      </c>
      <c r="Q767" s="5">
        <f t="shared" ref="Q767:Q775" si="1113">O767-1</f>
        <v>6.8103359758273641E-2</v>
      </c>
      <c r="R767" s="5">
        <f t="shared" ref="R767:R775" si="1114">P767-1</f>
        <v>6.8817673134218493E-2</v>
      </c>
    </row>
    <row r="768" spans="1:18" x14ac:dyDescent="0.3">
      <c r="A768" s="1">
        <v>44673</v>
      </c>
      <c r="B768" s="9">
        <f t="shared" ref="B768:B774" si="1115">(B$775-B$766)/9+B767</f>
        <v>134542.33333333331</v>
      </c>
      <c r="C768">
        <f t="shared" si="1026"/>
        <v>49.666666666656965</v>
      </c>
      <c r="D768">
        <f t="shared" si="1046"/>
        <v>56.749999999992724</v>
      </c>
      <c r="E768">
        <f t="shared" si="1047"/>
        <v>1044.3333333333139</v>
      </c>
      <c r="F768" s="9">
        <f t="shared" ref="F768:F774" si="1116">(F$775-F$766)/9+F767</f>
        <v>2199.2222222222226</v>
      </c>
      <c r="G768">
        <f t="shared" si="1064"/>
        <v>0.11111111111131322</v>
      </c>
      <c r="H768">
        <f t="shared" si="1065"/>
        <v>0.93650793650795094</v>
      </c>
      <c r="I768" s="9">
        <f t="shared" ref="I768:I774" si="1117">(I$775-I$766)/9+I767</f>
        <v>130693.66666666666</v>
      </c>
      <c r="J768">
        <f t="shared" si="1066"/>
        <v>34.333333333328483</v>
      </c>
      <c r="K768">
        <f t="shared" si="1067"/>
        <v>1649.444444444438</v>
      </c>
      <c r="L768">
        <f t="shared" si="1108"/>
        <v>1649.1960645378274</v>
      </c>
      <c r="M768">
        <f t="shared" si="1109"/>
        <v>1.0093146586891557</v>
      </c>
      <c r="N768">
        <f t="shared" si="1110"/>
        <v>1.0092775439835397</v>
      </c>
      <c r="O768">
        <f t="shared" si="1111"/>
        <v>1.0680694219035762</v>
      </c>
      <c r="P768">
        <f t="shared" si="1112"/>
        <v>1.0682930339666048</v>
      </c>
      <c r="Q768" s="5">
        <f t="shared" si="1113"/>
        <v>6.8069421903576233E-2</v>
      </c>
      <c r="R768" s="5">
        <f t="shared" si="1114"/>
        <v>6.8293033966604799E-2</v>
      </c>
    </row>
    <row r="769" spans="1:18" x14ac:dyDescent="0.3">
      <c r="A769" s="1">
        <v>44674</v>
      </c>
      <c r="B769" s="9">
        <f t="shared" si="1115"/>
        <v>134591.99999999997</v>
      </c>
      <c r="C769">
        <f t="shared" si="1026"/>
        <v>49.666666666656965</v>
      </c>
      <c r="D769">
        <f t="shared" si="1046"/>
        <v>53.208333333324845</v>
      </c>
      <c r="E769">
        <f t="shared" si="1047"/>
        <v>1014.1999999999825</v>
      </c>
      <c r="F769" s="9">
        <f t="shared" si="1116"/>
        <v>2199.3333333333339</v>
      </c>
      <c r="G769">
        <f t="shared" si="1064"/>
        <v>0.11111111111131322</v>
      </c>
      <c r="H769">
        <f t="shared" si="1065"/>
        <v>0.90476190476192642</v>
      </c>
      <c r="I769" s="9">
        <f t="shared" si="1117"/>
        <v>130727.99999999999</v>
      </c>
      <c r="J769">
        <f t="shared" si="1066"/>
        <v>34.333333333328483</v>
      </c>
      <c r="K769">
        <f t="shared" si="1067"/>
        <v>1664.6666666666424</v>
      </c>
      <c r="L769">
        <f t="shared" si="1108"/>
        <v>1664.3882151139392</v>
      </c>
      <c r="M769">
        <f t="shared" si="1109"/>
        <v>1.0092286965308077</v>
      </c>
      <c r="N769">
        <f t="shared" si="1110"/>
        <v>1.0092118523096096</v>
      </c>
      <c r="O769">
        <f t="shared" si="1111"/>
        <v>1.0677976283517976</v>
      </c>
      <c r="P769">
        <f t="shared" si="1112"/>
        <v>1.0677784904853482</v>
      </c>
      <c r="Q769" s="5">
        <f t="shared" si="1113"/>
        <v>6.779762835179759E-2</v>
      </c>
      <c r="R769" s="5">
        <f t="shared" si="1114"/>
        <v>6.7778490485348231E-2</v>
      </c>
    </row>
    <row r="770" spans="1:18" x14ac:dyDescent="0.3">
      <c r="A770" s="1">
        <v>44675</v>
      </c>
      <c r="B770" s="9">
        <f t="shared" si="1115"/>
        <v>134641.66666666663</v>
      </c>
      <c r="C770">
        <f t="shared" si="1026"/>
        <v>49.666666666656965</v>
      </c>
      <c r="D770">
        <f t="shared" si="1046"/>
        <v>49.666666666656965</v>
      </c>
      <c r="E770">
        <f t="shared" si="1047"/>
        <v>984.06666666665114</v>
      </c>
      <c r="F770" s="9">
        <f t="shared" si="1116"/>
        <v>2199.4444444444453</v>
      </c>
      <c r="G770">
        <f t="shared" si="1064"/>
        <v>0.11111111111131322</v>
      </c>
      <c r="H770">
        <f t="shared" si="1065"/>
        <v>0.87301587301590189</v>
      </c>
      <c r="I770" s="9">
        <f t="shared" si="1117"/>
        <v>130762.33333333331</v>
      </c>
      <c r="J770">
        <f t="shared" si="1066"/>
        <v>34.333333333328483</v>
      </c>
      <c r="K770">
        <f t="shared" si="1067"/>
        <v>1679.888888888876</v>
      </c>
      <c r="L770">
        <f t="shared" si="1108"/>
        <v>1679.612961551099</v>
      </c>
      <c r="M770">
        <f t="shared" si="1109"/>
        <v>1.0091443065011416</v>
      </c>
      <c r="N770">
        <f t="shared" si="1110"/>
        <v>1.0091473529426052</v>
      </c>
      <c r="O770">
        <f t="shared" si="1111"/>
        <v>1.0672923540475872</v>
      </c>
      <c r="P770">
        <f t="shared" si="1112"/>
        <v>1.0672737540590063</v>
      </c>
      <c r="Q770" s="5">
        <f t="shared" si="1113"/>
        <v>6.7292354047587155E-2</v>
      </c>
      <c r="R770" s="5">
        <f t="shared" si="1114"/>
        <v>6.7273754059006263E-2</v>
      </c>
    </row>
    <row r="771" spans="1:18" x14ac:dyDescent="0.3">
      <c r="A771" s="1">
        <v>44676</v>
      </c>
      <c r="B771" s="9">
        <f t="shared" si="1115"/>
        <v>134691.33333333328</v>
      </c>
      <c r="C771">
        <f t="shared" si="1026"/>
        <v>49.666666666656965</v>
      </c>
      <c r="D771">
        <f t="shared" si="1046"/>
        <v>49.666666666667879</v>
      </c>
      <c r="E771">
        <f t="shared" si="1047"/>
        <v>953.93333333331975</v>
      </c>
      <c r="F771" s="9">
        <f t="shared" si="1116"/>
        <v>2199.5555555555566</v>
      </c>
      <c r="G771">
        <f t="shared" si="1064"/>
        <v>0.11111111111131322</v>
      </c>
      <c r="H771">
        <f t="shared" si="1065"/>
        <v>0.84126984126987736</v>
      </c>
      <c r="I771" s="9">
        <f t="shared" si="1117"/>
        <v>130796.66666666664</v>
      </c>
      <c r="J771">
        <f t="shared" si="1066"/>
        <v>34.333333333328483</v>
      </c>
      <c r="K771">
        <f t="shared" si="1067"/>
        <v>1695.1111111110804</v>
      </c>
      <c r="L771">
        <f t="shared" si="1108"/>
        <v>1694.8376626253021</v>
      </c>
      <c r="M771">
        <f t="shared" si="1109"/>
        <v>1.0090614458628111</v>
      </c>
      <c r="N771">
        <f t="shared" si="1110"/>
        <v>1.0090644103270929</v>
      </c>
      <c r="O771">
        <f t="shared" si="1111"/>
        <v>1.0667759044808209</v>
      </c>
      <c r="P771">
        <f t="shared" si="1112"/>
        <v>1.0667785469547488</v>
      </c>
      <c r="Q771" s="5">
        <f t="shared" si="1113"/>
        <v>6.6775904480820936E-2</v>
      </c>
      <c r="R771" s="5">
        <f t="shared" si="1114"/>
        <v>6.677854695474883E-2</v>
      </c>
    </row>
    <row r="772" spans="1:18" x14ac:dyDescent="0.3">
      <c r="A772" s="1">
        <v>44677</v>
      </c>
      <c r="B772" s="9">
        <f t="shared" si="1115"/>
        <v>134740.99999999994</v>
      </c>
      <c r="C772">
        <f t="shared" si="1026"/>
        <v>49.666666666656965</v>
      </c>
      <c r="D772">
        <f t="shared" si="1046"/>
        <v>66.347052447905298</v>
      </c>
      <c r="E772">
        <f t="shared" si="1047"/>
        <v>923.79999999998836</v>
      </c>
      <c r="F772" s="9">
        <f t="shared" si="1116"/>
        <v>2199.6666666666679</v>
      </c>
      <c r="G772">
        <f t="shared" si="1064"/>
        <v>0.11111111111131322</v>
      </c>
      <c r="H772">
        <f t="shared" si="1065"/>
        <v>0.80952380952385283</v>
      </c>
      <c r="I772" s="9">
        <f t="shared" si="1117"/>
        <v>130830.99999999997</v>
      </c>
      <c r="J772">
        <f t="shared" si="1066"/>
        <v>34.333333333328483</v>
      </c>
      <c r="K772">
        <f t="shared" si="1067"/>
        <v>1710.3333333333139</v>
      </c>
      <c r="L772">
        <f t="shared" si="1108"/>
        <v>1710.0623195487303</v>
      </c>
      <c r="M772">
        <f t="shared" si="1109"/>
        <v>1.0089800734137457</v>
      </c>
      <c r="N772">
        <f t="shared" si="1110"/>
        <v>1.0089829588161532</v>
      </c>
      <c r="O772">
        <f t="shared" si="1111"/>
        <v>1.0662484205351117</v>
      </c>
      <c r="P772">
        <f t="shared" si="1112"/>
        <v>1.0662926018287493</v>
      </c>
      <c r="Q772" s="5">
        <f t="shared" si="1113"/>
        <v>6.6248420535111707E-2</v>
      </c>
      <c r="R772" s="5">
        <f t="shared" si="1114"/>
        <v>6.6292601828749298E-2</v>
      </c>
    </row>
    <row r="773" spans="1:18" x14ac:dyDescent="0.3">
      <c r="A773" s="1">
        <v>44678</v>
      </c>
      <c r="B773" s="9">
        <f t="shared" si="1115"/>
        <v>134790.6666666666</v>
      </c>
      <c r="C773">
        <f t="shared" si="1026"/>
        <v>49.666666666656965</v>
      </c>
      <c r="D773">
        <f t="shared" si="1046"/>
        <v>83.058509084668913</v>
      </c>
      <c r="E773">
        <f t="shared" si="1047"/>
        <v>893.66666666659876</v>
      </c>
      <c r="F773" s="9">
        <f t="shared" si="1116"/>
        <v>2199.7777777777792</v>
      </c>
      <c r="G773">
        <f t="shared" si="1064"/>
        <v>0.11111111111131322</v>
      </c>
      <c r="H773">
        <f t="shared" si="1065"/>
        <v>0.77777777777919255</v>
      </c>
      <c r="I773" s="9">
        <f t="shared" si="1117"/>
        <v>130865.3333333333</v>
      </c>
      <c r="J773">
        <f t="shared" si="1066"/>
        <v>34.333333333328483</v>
      </c>
      <c r="K773">
        <f t="shared" si="1067"/>
        <v>1725.5555555555184</v>
      </c>
      <c r="L773">
        <f t="shared" si="1108"/>
        <v>1731.0874856508472</v>
      </c>
      <c r="M773">
        <f t="shared" si="1109"/>
        <v>1.0089001494185565</v>
      </c>
      <c r="N773">
        <f t="shared" si="1110"/>
        <v>1.012294970693036</v>
      </c>
      <c r="O773">
        <f t="shared" si="1111"/>
        <v>1.069293044192106</v>
      </c>
      <c r="P773">
        <f t="shared" si="1112"/>
        <v>1.0658156612449157</v>
      </c>
      <c r="Q773" s="5">
        <f t="shared" si="1113"/>
        <v>6.9293044192106024E-2</v>
      </c>
      <c r="R773" s="5">
        <f t="shared" si="1114"/>
        <v>6.5815661244915669E-2</v>
      </c>
    </row>
    <row r="774" spans="1:18" x14ac:dyDescent="0.3">
      <c r="A774" s="1">
        <v>44679</v>
      </c>
      <c r="B774" s="9">
        <f t="shared" si="1115"/>
        <v>134840.33333333326</v>
      </c>
      <c r="C774">
        <f t="shared" si="1026"/>
        <v>49.666666666656965</v>
      </c>
      <c r="D774">
        <f t="shared" si="1046"/>
        <v>99.801078754855553</v>
      </c>
      <c r="E774">
        <f t="shared" si="1047"/>
        <v>865.33333333325572</v>
      </c>
      <c r="F774" s="9">
        <f t="shared" si="1116"/>
        <v>2199.8888888888905</v>
      </c>
      <c r="G774">
        <f t="shared" si="1064"/>
        <v>0.11111111111131322</v>
      </c>
      <c r="H774">
        <f t="shared" si="1065"/>
        <v>0.77777777777919255</v>
      </c>
      <c r="I774" s="9">
        <f t="shared" si="1117"/>
        <v>130899.66666666663</v>
      </c>
      <c r="J774">
        <f t="shared" si="1066"/>
        <v>34.333333333328483</v>
      </c>
      <c r="K774">
        <f t="shared" si="1067"/>
        <v>1740.7777777777519</v>
      </c>
      <c r="L774">
        <f t="shared" si="1108"/>
        <v>1757.9103472331199</v>
      </c>
      <c r="M774">
        <f t="shared" si="1109"/>
        <v>1.0088216355441149</v>
      </c>
      <c r="N774">
        <f t="shared" si="1110"/>
        <v>1.0154948041647867</v>
      </c>
      <c r="O774">
        <f t="shared" si="1111"/>
        <v>1.075808677906289</v>
      </c>
      <c r="P774">
        <f t="shared" si="1112"/>
        <v>1.0652026108240371</v>
      </c>
      <c r="Q774" s="5">
        <f t="shared" si="1113"/>
        <v>7.5808677906288979E-2</v>
      </c>
      <c r="R774" s="5">
        <f t="shared" si="1114"/>
        <v>6.5202610824037111E-2</v>
      </c>
    </row>
    <row r="775" spans="1:18" x14ac:dyDescent="0.3">
      <c r="A775" s="1">
        <v>44680</v>
      </c>
      <c r="B775" s="4">
        <v>134890</v>
      </c>
      <c r="C775">
        <f t="shared" si="1026"/>
        <v>49.666666666744277</v>
      </c>
      <c r="D775">
        <f t="shared" si="1046"/>
        <v>116.57480369361656</v>
      </c>
      <c r="E775">
        <f t="shared" si="1047"/>
        <v>837</v>
      </c>
      <c r="F775" s="4">
        <v>2200</v>
      </c>
      <c r="G775">
        <f t="shared" si="1064"/>
        <v>0.11111111110949423</v>
      </c>
      <c r="H775">
        <f t="shared" si="1065"/>
        <v>0.77777777777737356</v>
      </c>
      <c r="I775" s="4">
        <v>130934</v>
      </c>
      <c r="J775">
        <f t="shared" si="1066"/>
        <v>34.333333333372138</v>
      </c>
      <c r="K775">
        <f t="shared" si="1067"/>
        <v>1756</v>
      </c>
      <c r="L775">
        <f t="shared" si="1108"/>
        <v>1790.5881848160557</v>
      </c>
      <c r="M775">
        <f t="shared" si="1109"/>
        <v>1.008744494797998</v>
      </c>
      <c r="N775">
        <f t="shared" si="1110"/>
        <v>1.0185890239706306</v>
      </c>
      <c r="O775">
        <f t="shared" si="1111"/>
        <v>1.0857339665783474</v>
      </c>
      <c r="P775">
        <f t="shared" si="1112"/>
        <v>1.0646008757157335</v>
      </c>
      <c r="Q775" s="5">
        <f t="shared" si="1113"/>
        <v>8.573396657834742E-2</v>
      </c>
      <c r="R775" s="5">
        <f t="shared" si="1114"/>
        <v>6.4600875715733475E-2</v>
      </c>
    </row>
    <row r="776" spans="1:18" x14ac:dyDescent="0.3">
      <c r="A776" s="1">
        <v>44681</v>
      </c>
      <c r="B776" s="9">
        <f>(B$782/B$775)^(1/7)*B775</f>
        <v>135073.10975291656</v>
      </c>
      <c r="C776">
        <f t="shared" si="1026"/>
        <v>183.10975291655632</v>
      </c>
      <c r="D776">
        <f t="shared" si="1046"/>
        <v>133.37972619344146</v>
      </c>
      <c r="E776">
        <f t="shared" si="1047"/>
        <v>942.10975291655632</v>
      </c>
      <c r="F776" s="9">
        <f>(F$782/F$775)^(1/7)*F775</f>
        <v>2200</v>
      </c>
      <c r="G776">
        <f t="shared" si="1064"/>
        <v>0</v>
      </c>
      <c r="H776">
        <f t="shared" si="1065"/>
        <v>0.66666666666606034</v>
      </c>
      <c r="I776" s="9">
        <f>(I$782/I$775)^(1/7)*I775</f>
        <v>131059.77979079448</v>
      </c>
      <c r="J776">
        <f t="shared" si="1066"/>
        <v>125.77979079447687</v>
      </c>
      <c r="K776">
        <f t="shared" si="1067"/>
        <v>1813.3299621220795</v>
      </c>
      <c r="L776">
        <f t="shared" ref="L776:L782" si="1118">GEOMEAN(K773:K779)</f>
        <v>1829.2356191640574</v>
      </c>
      <c r="M776">
        <f t="shared" ref="M776:M782" si="1119">K776/K775</f>
        <v>1.0326480422107513</v>
      </c>
      <c r="N776">
        <f t="shared" ref="N776:N782" si="1120">L776/L775</f>
        <v>1.0215836531681191</v>
      </c>
      <c r="O776">
        <f t="shared" ref="O776:O782" si="1121">L776/L769</f>
        <v>1.0990438423879572</v>
      </c>
      <c r="P776">
        <f t="shared" ref="P776:P782" si="1122">K776/K769</f>
        <v>1.089305143445398</v>
      </c>
      <c r="Q776" s="5">
        <f t="shared" ref="Q776:Q782" si="1123">O776-1</f>
        <v>9.9043842387957159E-2</v>
      </c>
      <c r="R776" s="5">
        <f t="shared" ref="R776:R782" si="1124">P776-1</f>
        <v>8.9305143445397972E-2</v>
      </c>
    </row>
    <row r="777" spans="1:18" x14ac:dyDescent="0.3">
      <c r="A777" s="1">
        <v>44682</v>
      </c>
      <c r="B777" s="9">
        <f t="shared" ref="B777:B781" si="1125">(B$782/B$775)^(1/7)*B776</f>
        <v>135256.46807267732</v>
      </c>
      <c r="C777">
        <f t="shared" si="1026"/>
        <v>183.35831976076588</v>
      </c>
      <c r="D777">
        <f t="shared" si="1046"/>
        <v>150.21588860422708</v>
      </c>
      <c r="E777">
        <f t="shared" si="1047"/>
        <v>1047.4680726773222</v>
      </c>
      <c r="F777" s="9">
        <f t="shared" ref="F777:F781" si="1126">(F$782/F$775)^(1/7)*F776</f>
        <v>2200</v>
      </c>
      <c r="G777">
        <f t="shared" si="1064"/>
        <v>0</v>
      </c>
      <c r="H777">
        <f t="shared" si="1065"/>
        <v>0.55555555555474712</v>
      </c>
      <c r="I777" s="9">
        <f t="shared" ref="I777:I781" si="1127">(I$782/I$775)^(1/7)*I776</f>
        <v>131185.68041006569</v>
      </c>
      <c r="J777">
        <f t="shared" si="1066"/>
        <v>125.90061927121133</v>
      </c>
      <c r="K777">
        <f t="shared" si="1067"/>
        <v>1870.787662611634</v>
      </c>
      <c r="L777">
        <f t="shared" si="1118"/>
        <v>1874.0230465384843</v>
      </c>
      <c r="M777">
        <f t="shared" si="1119"/>
        <v>1.0316862907963611</v>
      </c>
      <c r="N777">
        <f t="shared" si="1120"/>
        <v>1.0244842309570237</v>
      </c>
      <c r="O777">
        <f t="shared" si="1121"/>
        <v>1.1157469544697074</v>
      </c>
      <c r="P777">
        <f t="shared" si="1122"/>
        <v>1.113637738177448</v>
      </c>
      <c r="Q777" s="5">
        <f t="shared" si="1123"/>
        <v>0.1157469544697074</v>
      </c>
      <c r="R777" s="5">
        <f t="shared" si="1124"/>
        <v>0.11363773817744804</v>
      </c>
    </row>
    <row r="778" spans="1:18" x14ac:dyDescent="0.3">
      <c r="A778" s="1">
        <v>44683</v>
      </c>
      <c r="B778" s="9">
        <f t="shared" si="1125"/>
        <v>135440.07529670547</v>
      </c>
      <c r="C778">
        <f t="shared" si="1026"/>
        <v>183.60722402815009</v>
      </c>
      <c r="D778">
        <f t="shared" si="1046"/>
        <v>167.08333333334303</v>
      </c>
      <c r="E778">
        <f t="shared" si="1047"/>
        <v>1153.0752967054723</v>
      </c>
      <c r="F778" s="9">
        <f t="shared" si="1126"/>
        <v>2200</v>
      </c>
      <c r="G778">
        <f t="shared" si="1064"/>
        <v>0</v>
      </c>
      <c r="H778">
        <f t="shared" si="1065"/>
        <v>0.44444444444343389</v>
      </c>
      <c r="I778" s="9">
        <f t="shared" si="1127"/>
        <v>131311.70197388571</v>
      </c>
      <c r="J778">
        <f t="shared" si="1066"/>
        <v>126.02156382001704</v>
      </c>
      <c r="K778">
        <f t="shared" si="1067"/>
        <v>1928.3733228197671</v>
      </c>
      <c r="L778">
        <f t="shared" si="1118"/>
        <v>1925.1761228065857</v>
      </c>
      <c r="M778">
        <f t="shared" si="1119"/>
        <v>1.0307815052231759</v>
      </c>
      <c r="N778">
        <f t="shared" si="1120"/>
        <v>1.027295862963151</v>
      </c>
      <c r="O778">
        <f t="shared" si="1121"/>
        <v>1.1359059131506963</v>
      </c>
      <c r="P778">
        <f t="shared" si="1122"/>
        <v>1.137608803446396</v>
      </c>
      <c r="Q778" s="5">
        <f t="shared" si="1123"/>
        <v>0.13590591315069633</v>
      </c>
      <c r="R778" s="5">
        <f t="shared" si="1124"/>
        <v>0.13760880344639603</v>
      </c>
    </row>
    <row r="779" spans="1:18" x14ac:dyDescent="0.3">
      <c r="A779" s="1">
        <v>44684</v>
      </c>
      <c r="B779" s="9">
        <f t="shared" si="1125"/>
        <v>135623.93176288222</v>
      </c>
      <c r="C779">
        <f t="shared" si="1026"/>
        <v>183.85646617674502</v>
      </c>
      <c r="D779">
        <f t="shared" si="1046"/>
        <v>174.89388730148858</v>
      </c>
      <c r="E779">
        <f t="shared" si="1047"/>
        <v>1258.9317628822173</v>
      </c>
      <c r="F779" s="9">
        <f t="shared" si="1126"/>
        <v>2200</v>
      </c>
      <c r="G779">
        <f t="shared" si="1064"/>
        <v>0</v>
      </c>
      <c r="H779">
        <f t="shared" si="1065"/>
        <v>0.33333333333212067</v>
      </c>
      <c r="I779" s="9">
        <f t="shared" si="1127"/>
        <v>131437.8445984381</v>
      </c>
      <c r="J779">
        <f t="shared" si="1066"/>
        <v>126.14262455239077</v>
      </c>
      <c r="K779">
        <f t="shared" si="1067"/>
        <v>1986.0871644441213</v>
      </c>
      <c r="L779">
        <f t="shared" si="1118"/>
        <v>1982.9761959760217</v>
      </c>
      <c r="M779">
        <f t="shared" si="1119"/>
        <v>1.0299287699852444</v>
      </c>
      <c r="N779">
        <f t="shared" si="1120"/>
        <v>1.0300232651364765</v>
      </c>
      <c r="O779">
        <f t="shared" si="1121"/>
        <v>1.1595929419106263</v>
      </c>
      <c r="P779">
        <f t="shared" si="1122"/>
        <v>1.1612281218734031</v>
      </c>
      <c r="Q779" s="5">
        <f t="shared" si="1123"/>
        <v>0.15959294191062634</v>
      </c>
      <c r="R779" s="5">
        <f t="shared" si="1124"/>
        <v>0.16122812187340307</v>
      </c>
    </row>
    <row r="780" spans="1:18" x14ac:dyDescent="0.3">
      <c r="A780" s="1">
        <v>44685</v>
      </c>
      <c r="B780" s="9">
        <f t="shared" si="1125"/>
        <v>135808.03780954747</v>
      </c>
      <c r="C780">
        <f t="shared" si="1026"/>
        <v>184.10604666525614</v>
      </c>
      <c r="D780">
        <f t="shared" si="1046"/>
        <v>166.0356010035066</v>
      </c>
      <c r="E780">
        <f t="shared" si="1047"/>
        <v>1365.0378095474734</v>
      </c>
      <c r="F780" s="9">
        <f t="shared" si="1126"/>
        <v>2200</v>
      </c>
      <c r="G780">
        <f t="shared" si="1064"/>
        <v>0</v>
      </c>
      <c r="H780">
        <f t="shared" si="1065"/>
        <v>0.22222222222080745</v>
      </c>
      <c r="I780" s="9">
        <f t="shared" si="1127"/>
        <v>131564.10840001804</v>
      </c>
      <c r="J780">
        <f t="shared" si="1066"/>
        <v>126.26380157994572</v>
      </c>
      <c r="K780">
        <f t="shared" si="1067"/>
        <v>2043.9294095294317</v>
      </c>
      <c r="L780">
        <f t="shared" si="1118"/>
        <v>2039.4721773161091</v>
      </c>
      <c r="M780">
        <f t="shared" si="1119"/>
        <v>1.0291237193013629</v>
      </c>
      <c r="N780">
        <f t="shared" si="1120"/>
        <v>1.0284904990058541</v>
      </c>
      <c r="O780">
        <f t="shared" si="1121"/>
        <v>1.1781450644300144</v>
      </c>
      <c r="P780">
        <f t="shared" si="1122"/>
        <v>1.1845051310859809</v>
      </c>
      <c r="Q780" s="5">
        <f t="shared" si="1123"/>
        <v>0.17814506443001443</v>
      </c>
      <c r="R780" s="5">
        <f t="shared" si="1124"/>
        <v>0.18450513108598088</v>
      </c>
    </row>
    <row r="781" spans="1:18" x14ac:dyDescent="0.3">
      <c r="A781" s="1">
        <v>44686</v>
      </c>
      <c r="B781" s="9">
        <f t="shared" si="1125"/>
        <v>135992.39377550042</v>
      </c>
      <c r="C781">
        <f t="shared" si="1026"/>
        <v>184.35596595294192</v>
      </c>
      <c r="D781">
        <f t="shared" si="1046"/>
        <v>157.15779887361714</v>
      </c>
      <c r="E781">
        <f t="shared" si="1047"/>
        <v>1499.7271088337584</v>
      </c>
      <c r="F781" s="9">
        <f t="shared" si="1126"/>
        <v>2200</v>
      </c>
      <c r="G781">
        <f t="shared" si="1064"/>
        <v>0</v>
      </c>
      <c r="H781">
        <f t="shared" si="1065"/>
        <v>0.11111111110949423</v>
      </c>
      <c r="I781" s="9">
        <f t="shared" si="1127"/>
        <v>131690.49349503245</v>
      </c>
      <c r="J781">
        <f t="shared" si="1066"/>
        <v>126.38509501441149</v>
      </c>
      <c r="K781">
        <f t="shared" si="1067"/>
        <v>2101.9002804679621</v>
      </c>
      <c r="L781">
        <f t="shared" si="1118"/>
        <v>2094.6053104507396</v>
      </c>
      <c r="M781">
        <f t="shared" si="1119"/>
        <v>1.0283624623571892</v>
      </c>
      <c r="N781">
        <f t="shared" si="1120"/>
        <v>1.0270330400913752</v>
      </c>
      <c r="O781">
        <f t="shared" si="1121"/>
        <v>1.1915313620785974</v>
      </c>
      <c r="P781">
        <f t="shared" si="1122"/>
        <v>1.2074489388020642</v>
      </c>
      <c r="Q781" s="5">
        <f t="shared" si="1123"/>
        <v>0.19153136207859744</v>
      </c>
      <c r="R781" s="5">
        <f t="shared" si="1124"/>
        <v>0.20744893880206416</v>
      </c>
    </row>
    <row r="782" spans="1:18" x14ac:dyDescent="0.3">
      <c r="A782" s="1">
        <v>44687</v>
      </c>
      <c r="B782" s="4">
        <v>136177</v>
      </c>
      <c r="C782">
        <f t="shared" si="1026"/>
        <v>184.60622449958464</v>
      </c>
      <c r="D782">
        <f t="shared" si="1046"/>
        <v>148.2604482502793</v>
      </c>
      <c r="E782">
        <f t="shared" si="1047"/>
        <v>1634.6666666666861</v>
      </c>
      <c r="F782" s="4">
        <v>2200</v>
      </c>
      <c r="G782">
        <f t="shared" si="1064"/>
        <v>0</v>
      </c>
      <c r="H782">
        <f t="shared" si="1065"/>
        <v>0</v>
      </c>
      <c r="I782" s="4">
        <v>131817</v>
      </c>
      <c r="J782">
        <f t="shared" si="1066"/>
        <v>126.50650496754679</v>
      </c>
      <c r="K782">
        <f t="shared" si="1067"/>
        <v>2160</v>
      </c>
      <c r="L782">
        <f t="shared" si="1118"/>
        <v>2148.3218276849725</v>
      </c>
      <c r="M782">
        <f t="shared" si="1119"/>
        <v>1.0276415204241292</v>
      </c>
      <c r="N782">
        <f t="shared" si="1120"/>
        <v>1.0256451738025403</v>
      </c>
      <c r="O782">
        <f t="shared" si="1121"/>
        <v>1.1997855486272329</v>
      </c>
      <c r="P782">
        <f t="shared" si="1122"/>
        <v>1.2300683371298406</v>
      </c>
      <c r="Q782" s="5">
        <f t="shared" si="1123"/>
        <v>0.19978554862723286</v>
      </c>
      <c r="R782" s="5">
        <f t="shared" si="1124"/>
        <v>0.23006833712984065</v>
      </c>
    </row>
    <row r="783" spans="1:18" x14ac:dyDescent="0.3">
      <c r="A783" s="1">
        <v>44688</v>
      </c>
      <c r="B783" s="9">
        <f>(B$789/B$782)^(1/7)*B782</f>
        <v>136289.15109841191</v>
      </c>
      <c r="C783">
        <f t="shared" si="1026"/>
        <v>112.15109841190861</v>
      </c>
      <c r="D783">
        <f t="shared" si="1046"/>
        <v>139.34351642253387</v>
      </c>
      <c r="E783">
        <f t="shared" si="1047"/>
        <v>1697.1510984119377</v>
      </c>
      <c r="F783" s="9">
        <f>(F$789/F$782)^(1/7)*F782</f>
        <v>2200.2856030310659</v>
      </c>
      <c r="G783">
        <f t="shared" si="1064"/>
        <v>0.28560303106587526</v>
      </c>
      <c r="H783">
        <f t="shared" si="1065"/>
        <v>0.28560303106587526</v>
      </c>
      <c r="I783" s="9">
        <f>(I$789/I$782)^(1/7)*I782</f>
        <v>131881.47673728521</v>
      </c>
      <c r="J783">
        <f t="shared" si="1066"/>
        <v>64.476737285207491</v>
      </c>
      <c r="K783">
        <f t="shared" si="1067"/>
        <v>2207.3887580956216</v>
      </c>
      <c r="L783">
        <f t="shared" ref="L783:L796" si="1128">GEOMEAN(K780:K786)</f>
        <v>2200.5727838471262</v>
      </c>
      <c r="M783">
        <f t="shared" ref="M783:M789" si="1129">K783/K782</f>
        <v>1.0219392398590841</v>
      </c>
      <c r="N783">
        <f t="shared" ref="N783:N789" si="1130">L783/L782</f>
        <v>1.0243217545382663</v>
      </c>
      <c r="O783">
        <f t="shared" ref="O783:O789" si="1131">L783/L776</f>
        <v>1.2030012759388351</v>
      </c>
      <c r="P783">
        <f t="shared" ref="P783:P789" si="1132">K783/K776</f>
        <v>1.2173122400251901</v>
      </c>
      <c r="Q783" s="5">
        <f t="shared" ref="Q783:Q789" si="1133">O783-1</f>
        <v>0.2030012759388351</v>
      </c>
      <c r="R783" s="5">
        <f t="shared" ref="R783:R789" si="1134">P783-1</f>
        <v>0.21731224002519012</v>
      </c>
    </row>
    <row r="784" spans="1:18" x14ac:dyDescent="0.3">
      <c r="A784" s="1">
        <v>44689</v>
      </c>
      <c r="B784" s="9">
        <f t="shared" ref="B784:B788" si="1135">(B$789/B$782)^(1/7)*B783</f>
        <v>136401.39456094461</v>
      </c>
      <c r="C784">
        <f t="shared" si="1026"/>
        <v>112.24346253270051</v>
      </c>
      <c r="D784">
        <f t="shared" si="1046"/>
        <v>130.40697062992695</v>
      </c>
      <c r="E784">
        <f t="shared" si="1047"/>
        <v>1759.7278942779812</v>
      </c>
      <c r="F784" s="9">
        <f t="shared" ref="F784:F788" si="1136">(F$789/F$782)^(1/7)*F783</f>
        <v>2200.5712431389916</v>
      </c>
      <c r="G784">
        <f t="shared" si="1064"/>
        <v>0.28564010792570116</v>
      </c>
      <c r="H784">
        <f t="shared" si="1065"/>
        <v>0.57124313899157642</v>
      </c>
      <c r="I784" s="9">
        <f t="shared" ref="I784:I788" si="1137">(I$789/I$782)^(1/7)*I783</f>
        <v>131945.98501260913</v>
      </c>
      <c r="J784">
        <f t="shared" si="1066"/>
        <v>64.508275323925773</v>
      </c>
      <c r="K784">
        <f t="shared" si="1067"/>
        <v>2254.838305196492</v>
      </c>
      <c r="L784">
        <f t="shared" si="1128"/>
        <v>2251.3138904596644</v>
      </c>
      <c r="M784">
        <f t="shared" si="1129"/>
        <v>1.0214957818041106</v>
      </c>
      <c r="N784">
        <f t="shared" si="1130"/>
        <v>1.0230581360384867</v>
      </c>
      <c r="O784">
        <f t="shared" si="1131"/>
        <v>1.2013266830512439</v>
      </c>
      <c r="P784">
        <f t="shared" si="1132"/>
        <v>1.205288205743628</v>
      </c>
      <c r="Q784" s="5">
        <f t="shared" si="1133"/>
        <v>0.2013266830512439</v>
      </c>
      <c r="R784" s="5">
        <f t="shared" si="1134"/>
        <v>0.20528820574362805</v>
      </c>
    </row>
    <row r="785" spans="1:18" x14ac:dyDescent="0.3">
      <c r="A785" s="1">
        <v>44690</v>
      </c>
      <c r="B785" s="9">
        <f t="shared" si="1135"/>
        <v>136513.73046366626</v>
      </c>
      <c r="C785">
        <f t="shared" si="1026"/>
        <v>112.3359027216502</v>
      </c>
      <c r="D785">
        <f t="shared" si="1046"/>
        <v>121.45077806244808</v>
      </c>
      <c r="E785">
        <f t="shared" si="1047"/>
        <v>1822.3971303329745</v>
      </c>
      <c r="F785" s="9">
        <f t="shared" si="1136"/>
        <v>2200.8569203285901</v>
      </c>
      <c r="G785">
        <f t="shared" si="1064"/>
        <v>0.28567718959857302</v>
      </c>
      <c r="H785">
        <f t="shared" si="1065"/>
        <v>0.85692032859014944</v>
      </c>
      <c r="I785" s="9">
        <f t="shared" si="1137"/>
        <v>132010.52484139826</v>
      </c>
      <c r="J785">
        <f t="shared" si="1066"/>
        <v>64.539828789129388</v>
      </c>
      <c r="K785">
        <f t="shared" si="1067"/>
        <v>2302.3487019393942</v>
      </c>
      <c r="L785">
        <f t="shared" si="1128"/>
        <v>2300.5053506465765</v>
      </c>
      <c r="M785">
        <f t="shared" si="1129"/>
        <v>1.0210704229360525</v>
      </c>
      <c r="N785">
        <f t="shared" si="1130"/>
        <v>1.0218501117926599</v>
      </c>
      <c r="O785">
        <f t="shared" si="1131"/>
        <v>1.1949583850504146</v>
      </c>
      <c r="P785">
        <f t="shared" si="1132"/>
        <v>1.1939330806406205</v>
      </c>
      <c r="Q785" s="5">
        <f t="shared" si="1133"/>
        <v>0.19495838505041463</v>
      </c>
      <c r="R785" s="5">
        <f t="shared" si="1134"/>
        <v>0.19393308064062054</v>
      </c>
    </row>
    <row r="786" spans="1:18" x14ac:dyDescent="0.3">
      <c r="A786" s="1">
        <v>44691</v>
      </c>
      <c r="B786" s="9">
        <f t="shared" si="1135"/>
        <v>136626.15888270771</v>
      </c>
      <c r="C786">
        <f t="shared" si="1026"/>
        <v>112.42841904144734</v>
      </c>
      <c r="D786">
        <f t="shared" si="1046"/>
        <v>107.17857142857247</v>
      </c>
      <c r="E786">
        <f t="shared" si="1047"/>
        <v>1885.1588827077649</v>
      </c>
      <c r="F786" s="9">
        <f t="shared" si="1136"/>
        <v>2201.1426346046755</v>
      </c>
      <c r="G786">
        <f t="shared" si="1064"/>
        <v>0.28571427608540034</v>
      </c>
      <c r="H786">
        <f t="shared" si="1065"/>
        <v>1.1426346046755498</v>
      </c>
      <c r="I786" s="9">
        <f t="shared" si="1137"/>
        <v>132075.09623908659</v>
      </c>
      <c r="J786">
        <f t="shared" si="1066"/>
        <v>64.571397688327124</v>
      </c>
      <c r="K786">
        <f t="shared" si="1067"/>
        <v>2349.9200090164377</v>
      </c>
      <c r="L786">
        <f t="shared" si="1128"/>
        <v>2348.1116951369781</v>
      </c>
      <c r="M786">
        <f t="shared" si="1129"/>
        <v>1.0206620773981681</v>
      </c>
      <c r="N786">
        <f t="shared" si="1130"/>
        <v>1.0206938638404042</v>
      </c>
      <c r="O786">
        <f t="shared" si="1131"/>
        <v>1.184135089418578</v>
      </c>
      <c r="P786">
        <f t="shared" si="1132"/>
        <v>1.1831907738420677</v>
      </c>
      <c r="Q786" s="5">
        <f t="shared" si="1133"/>
        <v>0.18413508941857804</v>
      </c>
      <c r="R786" s="5">
        <f t="shared" si="1134"/>
        <v>0.18319077384206772</v>
      </c>
    </row>
    <row r="787" spans="1:18" x14ac:dyDescent="0.3">
      <c r="A787" s="1">
        <v>44692</v>
      </c>
      <c r="B787" s="9">
        <f t="shared" si="1135"/>
        <v>136738.67989426249</v>
      </c>
      <c r="C787">
        <f t="shared" si="1026"/>
        <v>112.52101155478158</v>
      </c>
      <c r="D787">
        <f t="shared" si="1046"/>
        <v>101.96325555565636</v>
      </c>
      <c r="E787">
        <f t="shared" si="1047"/>
        <v>1948.0132275958895</v>
      </c>
      <c r="F787" s="9">
        <f t="shared" si="1136"/>
        <v>2201.4283859720626</v>
      </c>
      <c r="G787">
        <f t="shared" si="1064"/>
        <v>0.28575136738709261</v>
      </c>
      <c r="H787">
        <f t="shared" si="1065"/>
        <v>1.4283859720626424</v>
      </c>
      <c r="I787" s="9">
        <f t="shared" si="1137"/>
        <v>132139.69922111565</v>
      </c>
      <c r="J787">
        <f t="shared" si="1066"/>
        <v>64.602982029056875</v>
      </c>
      <c r="K787">
        <f t="shared" si="1067"/>
        <v>2397.5522871747671</v>
      </c>
      <c r="L787">
        <f t="shared" si="1128"/>
        <v>2389.4602208715769</v>
      </c>
      <c r="M787">
        <f t="shared" si="1129"/>
        <v>1.0202697444915438</v>
      </c>
      <c r="N787">
        <f t="shared" si="1130"/>
        <v>1.017609266978327</v>
      </c>
      <c r="O787">
        <f t="shared" si="1131"/>
        <v>1.171607167505488</v>
      </c>
      <c r="P787">
        <f t="shared" si="1132"/>
        <v>1.1730112967681936</v>
      </c>
      <c r="Q787" s="5">
        <f t="shared" si="1133"/>
        <v>0.17160716750548799</v>
      </c>
      <c r="R787" s="5">
        <f t="shared" si="1134"/>
        <v>0.1730112967681936</v>
      </c>
    </row>
    <row r="788" spans="1:18" x14ac:dyDescent="0.3">
      <c r="A788" s="1">
        <v>44693</v>
      </c>
      <c r="B788" s="9">
        <f t="shared" si="1135"/>
        <v>136851.29357458689</v>
      </c>
      <c r="C788">
        <f t="shared" si="1026"/>
        <v>112.61368032440078</v>
      </c>
      <c r="D788">
        <f t="shared" si="1046"/>
        <v>96.736394167641265</v>
      </c>
      <c r="E788">
        <f t="shared" si="1047"/>
        <v>2010.9602412536333</v>
      </c>
      <c r="F788" s="9">
        <f t="shared" si="1136"/>
        <v>2201.7141744355663</v>
      </c>
      <c r="G788">
        <f t="shared" si="1064"/>
        <v>0.28578846350364984</v>
      </c>
      <c r="H788">
        <f t="shared" si="1065"/>
        <v>1.7141744355662922</v>
      </c>
      <c r="I788" s="9">
        <f t="shared" si="1137"/>
        <v>132204.33380293459</v>
      </c>
      <c r="J788">
        <f t="shared" si="1066"/>
        <v>64.634581818943843</v>
      </c>
      <c r="K788">
        <f t="shared" si="1067"/>
        <v>2445.2455972167372</v>
      </c>
      <c r="L788">
        <f t="shared" si="1128"/>
        <v>2424.3388398880761</v>
      </c>
      <c r="M788">
        <f t="shared" si="1129"/>
        <v>1.0198925004877248</v>
      </c>
      <c r="N788">
        <f t="shared" si="1130"/>
        <v>1.0145968611286516</v>
      </c>
      <c r="O788">
        <f t="shared" si="1131"/>
        <v>1.157420363536833</v>
      </c>
      <c r="P788">
        <f t="shared" si="1132"/>
        <v>1.1633499552473219</v>
      </c>
      <c r="Q788" s="5">
        <f t="shared" si="1133"/>
        <v>0.15742036353683297</v>
      </c>
      <c r="R788" s="5">
        <f t="shared" si="1134"/>
        <v>0.16334995524732188</v>
      </c>
    </row>
    <row r="789" spans="1:18" x14ac:dyDescent="0.3">
      <c r="A789" s="1">
        <v>44694</v>
      </c>
      <c r="B789" s="4">
        <v>136964</v>
      </c>
      <c r="C789">
        <f t="shared" si="1026"/>
        <v>112.70642541311099</v>
      </c>
      <c r="D789">
        <f t="shared" si="1046"/>
        <v>91.497977756007458</v>
      </c>
      <c r="E789">
        <f t="shared" si="1047"/>
        <v>2074</v>
      </c>
      <c r="F789" s="4">
        <v>2202</v>
      </c>
      <c r="G789">
        <f t="shared" si="1064"/>
        <v>0.28582556443370777</v>
      </c>
      <c r="H789">
        <f t="shared" si="1065"/>
        <v>2</v>
      </c>
      <c r="I789" s="4">
        <v>132269</v>
      </c>
      <c r="J789">
        <f t="shared" si="1066"/>
        <v>64.666197065409506</v>
      </c>
      <c r="K789">
        <f t="shared" si="1067"/>
        <v>2493</v>
      </c>
      <c r="L789">
        <f t="shared" si="1128"/>
        <v>2452.5909338669826</v>
      </c>
      <c r="M789">
        <f t="shared" si="1129"/>
        <v>1.0195294913679094</v>
      </c>
      <c r="N789">
        <f t="shared" si="1130"/>
        <v>1.011653525288656</v>
      </c>
      <c r="O789">
        <f t="shared" si="1131"/>
        <v>1.1416310639592997</v>
      </c>
      <c r="P789">
        <f t="shared" si="1132"/>
        <v>1.1541666666666666</v>
      </c>
      <c r="Q789" s="5">
        <f t="shared" si="1133"/>
        <v>0.1416310639592997</v>
      </c>
      <c r="R789" s="5">
        <f t="shared" si="1134"/>
        <v>0.15416666666666656</v>
      </c>
    </row>
    <row r="790" spans="1:18" x14ac:dyDescent="0.3">
      <c r="A790" s="1">
        <v>44695</v>
      </c>
      <c r="B790" s="9">
        <f>((B$796-B$789)/7)+B789</f>
        <v>137034.42857142858</v>
      </c>
      <c r="C790">
        <f t="shared" si="1026"/>
        <v>70.428571428579744</v>
      </c>
      <c r="D790">
        <f t="shared" si="1046"/>
        <v>86.247996804399008</v>
      </c>
      <c r="E790">
        <f t="shared" si="1047"/>
        <v>1961.3188185120234</v>
      </c>
      <c r="F790" s="9">
        <f>((F$796-F$789)/7)+F789</f>
        <v>2202</v>
      </c>
      <c r="G790">
        <f t="shared" si="1064"/>
        <v>0</v>
      </c>
      <c r="H790">
        <f t="shared" si="1065"/>
        <v>1.7143969689341247</v>
      </c>
      <c r="I790" s="9">
        <f>((I$796-I$789)/7)+I789</f>
        <v>132338.14285714287</v>
      </c>
      <c r="J790">
        <f t="shared" si="1066"/>
        <v>69.142857142869616</v>
      </c>
      <c r="K790">
        <f t="shared" si="1067"/>
        <v>2494.2857142857101</v>
      </c>
      <c r="L790">
        <f t="shared" si="1128"/>
        <v>2474.1156871636326</v>
      </c>
      <c r="M790">
        <f t="shared" ref="M790:M796" si="1138">K790/K789</f>
        <v>1.0005157297576053</v>
      </c>
      <c r="N790">
        <f t="shared" ref="N790:N796" si="1139">L790/L789</f>
        <v>1.0087763324080758</v>
      </c>
      <c r="O790">
        <f t="shared" ref="O790:O796" si="1140">L790/L783</f>
        <v>1.1243053196533168</v>
      </c>
      <c r="P790">
        <f t="shared" ref="P790:P796" si="1141">K790/K783</f>
        <v>1.1299711956663234</v>
      </c>
      <c r="Q790" s="5">
        <f t="shared" ref="Q790:Q796" si="1142">O790-1</f>
        <v>0.12430531965331681</v>
      </c>
      <c r="R790" s="5">
        <f t="shared" ref="R790:R796" si="1143">P790-1</f>
        <v>0.12997119566632342</v>
      </c>
    </row>
    <row r="791" spans="1:18" x14ac:dyDescent="0.3">
      <c r="A791" s="1">
        <v>44696</v>
      </c>
      <c r="B791" s="9">
        <f t="shared" ref="B791:B795" si="1144">((B$796-B$789)/7)+B790</f>
        <v>137104.85714285716</v>
      </c>
      <c r="C791">
        <f t="shared" si="1026"/>
        <v>70.428571428579744</v>
      </c>
      <c r="D791">
        <f t="shared" si="1046"/>
        <v>80.986441788623779</v>
      </c>
      <c r="E791">
        <f t="shared" si="1047"/>
        <v>1848.3890701798373</v>
      </c>
      <c r="F791" s="9">
        <f t="shared" ref="F791:F795" si="1145">((F$796-F$789)/7)+F790</f>
        <v>2202</v>
      </c>
      <c r="G791">
        <f t="shared" si="1064"/>
        <v>0</v>
      </c>
      <c r="H791">
        <f t="shared" si="1065"/>
        <v>1.4287568610084236</v>
      </c>
      <c r="I791" s="9">
        <f t="shared" ref="I791:I795" si="1146">((I$796-I$789)/7)+I790</f>
        <v>132407.28571428574</v>
      </c>
      <c r="J791">
        <f t="shared" si="1066"/>
        <v>69.142857142869616</v>
      </c>
      <c r="K791">
        <f t="shared" si="1067"/>
        <v>2495.5714285714203</v>
      </c>
      <c r="L791">
        <f t="shared" si="1128"/>
        <v>2488.8676855939248</v>
      </c>
      <c r="M791">
        <f t="shared" si="1138"/>
        <v>1.0005154639175242</v>
      </c>
      <c r="N791">
        <f t="shared" si="1139"/>
        <v>1.0059625338082732</v>
      </c>
      <c r="O791">
        <f t="shared" si="1140"/>
        <v>1.1055178472184337</v>
      </c>
      <c r="P791">
        <f t="shared" si="1141"/>
        <v>1.1067629207913203</v>
      </c>
      <c r="Q791" s="5">
        <f t="shared" si="1142"/>
        <v>0.10551784721843371</v>
      </c>
      <c r="R791" s="5">
        <f t="shared" si="1143"/>
        <v>0.10676292079132033</v>
      </c>
    </row>
    <row r="792" spans="1:18" x14ac:dyDescent="0.3">
      <c r="A792" s="1">
        <v>44697</v>
      </c>
      <c r="B792" s="9">
        <f t="shared" si="1144"/>
        <v>137175.28571428574</v>
      </c>
      <c r="C792">
        <f t="shared" si="1026"/>
        <v>70.428571428579744</v>
      </c>
      <c r="D792">
        <f t="shared" si="1046"/>
        <v>75.713303176638874</v>
      </c>
      <c r="E792">
        <f t="shared" si="1047"/>
        <v>1735.2104175802669</v>
      </c>
      <c r="F792" s="9">
        <f t="shared" si="1145"/>
        <v>2202</v>
      </c>
      <c r="G792">
        <f t="shared" si="1064"/>
        <v>0</v>
      </c>
      <c r="H792">
        <f t="shared" si="1065"/>
        <v>1.1430796714098506</v>
      </c>
      <c r="I792" s="9">
        <f t="shared" si="1146"/>
        <v>132476.42857142861</v>
      </c>
      <c r="J792">
        <f t="shared" si="1066"/>
        <v>69.142857142869616</v>
      </c>
      <c r="K792">
        <f t="shared" si="1067"/>
        <v>2496.8571428571304</v>
      </c>
      <c r="L792">
        <f t="shared" si="1128"/>
        <v>2496.8558187426729</v>
      </c>
      <c r="M792">
        <f t="shared" si="1138"/>
        <v>1.0005151983513636</v>
      </c>
      <c r="N792">
        <f t="shared" si="1139"/>
        <v>1.0032095451256751</v>
      </c>
      <c r="O792">
        <f t="shared" si="1140"/>
        <v>1.085351015610944</v>
      </c>
      <c r="P792">
        <f t="shared" si="1141"/>
        <v>1.084482615840898</v>
      </c>
      <c r="Q792" s="5">
        <f t="shared" si="1142"/>
        <v>8.5351015610944048E-2</v>
      </c>
      <c r="R792" s="5">
        <f t="shared" si="1143"/>
        <v>8.4482615840898001E-2</v>
      </c>
    </row>
    <row r="793" spans="1:18" x14ac:dyDescent="0.3">
      <c r="A793" s="1">
        <v>44698</v>
      </c>
      <c r="B793" s="9">
        <f t="shared" si="1144"/>
        <v>137245.71428571432</v>
      </c>
      <c r="C793">
        <f t="shared" si="1026"/>
        <v>70.428571428579744</v>
      </c>
      <c r="D793">
        <f t="shared" si="1046"/>
        <v>90.496904534324131</v>
      </c>
      <c r="E793">
        <f t="shared" si="1047"/>
        <v>1621.7825228321017</v>
      </c>
      <c r="F793" s="9">
        <f t="shared" si="1145"/>
        <v>2202</v>
      </c>
      <c r="G793">
        <f t="shared" si="1064"/>
        <v>0</v>
      </c>
      <c r="H793">
        <f t="shared" si="1065"/>
        <v>0.85736539532445022</v>
      </c>
      <c r="I793" s="9">
        <f t="shared" si="1146"/>
        <v>132545.57142857148</v>
      </c>
      <c r="J793">
        <f t="shared" si="1066"/>
        <v>69.142857142869616</v>
      </c>
      <c r="K793">
        <f t="shared" si="1067"/>
        <v>2498.1428571428405</v>
      </c>
      <c r="L793">
        <f t="shared" si="1128"/>
        <v>2498.1415337098674</v>
      </c>
      <c r="M793">
        <f t="shared" si="1138"/>
        <v>1.0005149330587007</v>
      </c>
      <c r="N793">
        <f t="shared" si="1139"/>
        <v>1.0005149336047132</v>
      </c>
      <c r="O793">
        <f t="shared" si="1140"/>
        <v>1.0638938253591625</v>
      </c>
      <c r="P793">
        <f t="shared" si="1141"/>
        <v>1.0630756994100585</v>
      </c>
      <c r="Q793" s="5">
        <f t="shared" si="1142"/>
        <v>6.3893825359162548E-2</v>
      </c>
      <c r="R793" s="5">
        <f t="shared" si="1143"/>
        <v>6.3075699410058528E-2</v>
      </c>
    </row>
    <row r="794" spans="1:18" x14ac:dyDescent="0.3">
      <c r="A794" s="1">
        <v>44699</v>
      </c>
      <c r="B794" s="9">
        <f t="shared" si="1144"/>
        <v>137316.1428571429</v>
      </c>
      <c r="C794">
        <f t="shared" si="1026"/>
        <v>70.428571428579744</v>
      </c>
      <c r="D794">
        <f t="shared" si="1046"/>
        <v>110.61375241175847</v>
      </c>
      <c r="E794">
        <f t="shared" si="1047"/>
        <v>1508.1050475954253</v>
      </c>
      <c r="F794" s="9">
        <f t="shared" si="1145"/>
        <v>2202</v>
      </c>
      <c r="G794">
        <f t="shared" si="1064"/>
        <v>0</v>
      </c>
      <c r="H794">
        <f t="shared" si="1065"/>
        <v>0.5716140279373576</v>
      </c>
      <c r="I794" s="9">
        <f t="shared" si="1146"/>
        <v>132614.71428571435</v>
      </c>
      <c r="J794">
        <f t="shared" si="1066"/>
        <v>69.142857142869616</v>
      </c>
      <c r="K794">
        <f t="shared" si="1067"/>
        <v>2499.4285714285506</v>
      </c>
      <c r="L794">
        <f t="shared" si="1128"/>
        <v>2518.412155122548</v>
      </c>
      <c r="M794">
        <f t="shared" si="1138"/>
        <v>1.000514668039113</v>
      </c>
      <c r="N794">
        <f t="shared" si="1139"/>
        <v>1.0081142806118666</v>
      </c>
      <c r="O794">
        <f t="shared" si="1140"/>
        <v>1.0539669725926364</v>
      </c>
      <c r="P794">
        <f t="shared" si="1141"/>
        <v>1.0424917883120841</v>
      </c>
      <c r="Q794" s="5">
        <f t="shared" si="1142"/>
        <v>5.3966972592636386E-2</v>
      </c>
      <c r="R794" s="5">
        <f t="shared" si="1143"/>
        <v>4.2491788312084111E-2</v>
      </c>
    </row>
    <row r="795" spans="1:18" x14ac:dyDescent="0.3">
      <c r="A795" s="1">
        <v>44700</v>
      </c>
      <c r="B795" s="9">
        <f t="shared" si="1144"/>
        <v>137386.57142857148</v>
      </c>
      <c r="C795">
        <f t="shared" si="1026"/>
        <v>70.428571428579744</v>
      </c>
      <c r="D795">
        <f t="shared" si="1046"/>
        <v>130.77919658245082</v>
      </c>
      <c r="E795">
        <f t="shared" si="1047"/>
        <v>1394.1776530710631</v>
      </c>
      <c r="F795" s="9">
        <f t="shared" si="1145"/>
        <v>2202</v>
      </c>
      <c r="G795">
        <f t="shared" si="1064"/>
        <v>0</v>
      </c>
      <c r="H795">
        <f t="shared" si="1065"/>
        <v>0.28582556443370777</v>
      </c>
      <c r="I795" s="9">
        <f t="shared" si="1146"/>
        <v>132683.85714285722</v>
      </c>
      <c r="J795">
        <f t="shared" si="1066"/>
        <v>69.142857142869616</v>
      </c>
      <c r="K795">
        <f t="shared" si="1067"/>
        <v>2500.7142857142608</v>
      </c>
      <c r="L795">
        <f t="shared" si="1128"/>
        <v>2557.1812024681558</v>
      </c>
      <c r="M795">
        <f t="shared" si="1138"/>
        <v>1.0005144032921793</v>
      </c>
      <c r="N795">
        <f t="shared" si="1139"/>
        <v>1.0153942424661309</v>
      </c>
      <c r="O795">
        <f t="shared" si="1140"/>
        <v>1.0547952952757267</v>
      </c>
      <c r="P795">
        <f t="shared" si="1141"/>
        <v>1.0226843015526375</v>
      </c>
      <c r="Q795" s="5">
        <f t="shared" si="1142"/>
        <v>5.4795295275726685E-2</v>
      </c>
      <c r="R795" s="5">
        <f t="shared" si="1143"/>
        <v>2.2684301552637454E-2</v>
      </c>
    </row>
    <row r="796" spans="1:18" x14ac:dyDescent="0.3">
      <c r="A796" s="1">
        <v>44701</v>
      </c>
      <c r="B796" s="4">
        <v>137457</v>
      </c>
      <c r="C796">
        <f t="shared" si="1026"/>
        <v>70.428571428521536</v>
      </c>
      <c r="D796">
        <f t="shared" si="1046"/>
        <v>150.99331870496098</v>
      </c>
      <c r="E796">
        <f t="shared" si="1047"/>
        <v>1280</v>
      </c>
      <c r="F796" s="4">
        <v>2202</v>
      </c>
      <c r="G796">
        <f t="shared" si="1064"/>
        <v>0</v>
      </c>
      <c r="H796">
        <f t="shared" si="1065"/>
        <v>0</v>
      </c>
      <c r="I796" s="4">
        <v>132753</v>
      </c>
      <c r="J796">
        <f t="shared" si="1066"/>
        <v>69.142857142782304</v>
      </c>
      <c r="K796">
        <f t="shared" si="1067"/>
        <v>2502</v>
      </c>
      <c r="L796">
        <f t="shared" si="1128"/>
        <v>2614.4187248049598</v>
      </c>
      <c r="M796">
        <f t="shared" si="1138"/>
        <v>1.0005141388174907</v>
      </c>
      <c r="N796">
        <f t="shared" si="1139"/>
        <v>1.0223830529809772</v>
      </c>
      <c r="O796">
        <f t="shared" si="1140"/>
        <v>1.0659823816125849</v>
      </c>
      <c r="P796">
        <f t="shared" si="1141"/>
        <v>1.0036101083032491</v>
      </c>
      <c r="Q796" s="5">
        <f t="shared" si="1142"/>
        <v>6.5982381612584851E-2</v>
      </c>
      <c r="R796" s="5">
        <f t="shared" si="1143"/>
        <v>3.6101083032491488E-3</v>
      </c>
    </row>
    <row r="797" spans="1:18" x14ac:dyDescent="0.3">
      <c r="A797" s="1">
        <v>44702</v>
      </c>
      <c r="B797" s="12">
        <f>((B$803/B$796)^(1/7))*B796</f>
        <v>137687.97523627459</v>
      </c>
      <c r="C797">
        <f t="shared" si="1026"/>
        <v>230.97523627459304</v>
      </c>
      <c r="D797">
        <f t="shared" si="1046"/>
        <v>171.25620057505512</v>
      </c>
      <c r="E797">
        <f t="shared" si="1047"/>
        <v>1398.8241378626844</v>
      </c>
      <c r="F797" s="12">
        <f>((F$803/F$796)^(1/7))*F796</f>
        <v>2202.5709842064448</v>
      </c>
      <c r="G797">
        <f t="shared" si="1064"/>
        <v>0.5709842064447912</v>
      </c>
      <c r="H797">
        <f t="shared" si="1065"/>
        <v>0.5709842064447912</v>
      </c>
      <c r="I797" s="12">
        <f>((I$803/I$796)^(1/7))*I796</f>
        <v>132845.94739699597</v>
      </c>
      <c r="J797">
        <f t="shared" si="1066"/>
        <v>92.947396995965391</v>
      </c>
      <c r="K797">
        <f t="shared" si="1067"/>
        <v>2639.4568550721742</v>
      </c>
      <c r="L797">
        <f t="shared" ref="L797:L803" si="1147">GEOMEAN(K794:K800)</f>
        <v>2690.5121241364045</v>
      </c>
      <c r="M797">
        <f t="shared" ref="M797:M803" si="1148">K797/K796</f>
        <v>1.0549387909960728</v>
      </c>
      <c r="N797">
        <f t="shared" ref="N797:N803" si="1149">L797/L796</f>
        <v>1.0291052839430384</v>
      </c>
      <c r="O797">
        <f t="shared" ref="O797:O803" si="1150">L797/L790</f>
        <v>1.0874641546050146</v>
      </c>
      <c r="P797">
        <f t="shared" ref="P797:P803" si="1151">K797/K790</f>
        <v>1.058201488287815</v>
      </c>
      <c r="Q797" s="5">
        <f t="shared" ref="Q797:Q803" si="1152">O797-1</f>
        <v>8.7464154605014555E-2</v>
      </c>
      <c r="R797" s="5">
        <f t="shared" ref="R797:R803" si="1153">P797-1</f>
        <v>5.8201488287815017E-2</v>
      </c>
    </row>
    <row r="798" spans="1:18" x14ac:dyDescent="0.3">
      <c r="A798" s="1">
        <v>44703</v>
      </c>
      <c r="B798" s="12">
        <f t="shared" ref="B798:B802" si="1154">((B$803/B$796)^(1/7))*B797</f>
        <v>137919.33859072265</v>
      </c>
      <c r="C798">
        <f t="shared" si="1026"/>
        <v>231.36335444805445</v>
      </c>
      <c r="D798">
        <f t="shared" si="1046"/>
        <v>191.56792412595678</v>
      </c>
      <c r="E798">
        <f t="shared" si="1047"/>
        <v>1517.9440297780384</v>
      </c>
      <c r="F798" s="12">
        <f t="shared" ref="F798:F802" si="1155">((F$803/F$796)^(1/7))*F797</f>
        <v>2203.142116470548</v>
      </c>
      <c r="G798">
        <f t="shared" si="1064"/>
        <v>0.57113226410319839</v>
      </c>
      <c r="H798">
        <f t="shared" si="1065"/>
        <v>1.1421164705479896</v>
      </c>
      <c r="I798" s="12">
        <f t="shared" ref="I798:I802" si="1156">((I$803/I$796)^(1/7))*I797</f>
        <v>132938.95987138082</v>
      </c>
      <c r="J798">
        <f t="shared" si="1066"/>
        <v>93.012474384857342</v>
      </c>
      <c r="K798">
        <f t="shared" si="1067"/>
        <v>2777.2366028712713</v>
      </c>
      <c r="L798">
        <f t="shared" si="1147"/>
        <v>2786.2471601049983</v>
      </c>
      <c r="M798">
        <f t="shared" si="1148"/>
        <v>1.0522000378730683</v>
      </c>
      <c r="N798">
        <f t="shared" si="1149"/>
        <v>1.0355824584880184</v>
      </c>
      <c r="O798">
        <f t="shared" si="1150"/>
        <v>1.1194838424848241</v>
      </c>
      <c r="P798">
        <f t="shared" si="1151"/>
        <v>1.1128660037837863</v>
      </c>
      <c r="Q798" s="5">
        <f t="shared" si="1152"/>
        <v>0.11948384248482413</v>
      </c>
      <c r="R798" s="5">
        <f t="shared" si="1153"/>
        <v>0.11286600378378631</v>
      </c>
    </row>
    <row r="799" spans="1:18" x14ac:dyDescent="0.3">
      <c r="A799" s="1">
        <v>44704</v>
      </c>
      <c r="B799" s="12">
        <f t="shared" si="1154"/>
        <v>138151.09071551677</v>
      </c>
      <c r="C799">
        <f t="shared" si="1026"/>
        <v>231.75212479411857</v>
      </c>
      <c r="D799">
        <f t="shared" si="1046"/>
        <v>211.92857142856519</v>
      </c>
      <c r="E799">
        <f t="shared" si="1047"/>
        <v>1637.3602518505068</v>
      </c>
      <c r="F799" s="12">
        <f t="shared" si="1155"/>
        <v>2203.7133968307012</v>
      </c>
      <c r="G799">
        <f t="shared" si="1064"/>
        <v>0.57128036015319594</v>
      </c>
      <c r="H799">
        <f t="shared" si="1065"/>
        <v>1.7133968307011855</v>
      </c>
      <c r="I799" s="12">
        <f t="shared" si="1156"/>
        <v>133032.03746871871</v>
      </c>
      <c r="J799">
        <f t="shared" si="1066"/>
        <v>93.077597337891348</v>
      </c>
      <c r="K799">
        <f t="shared" si="1067"/>
        <v>2915.339849967364</v>
      </c>
      <c r="L799">
        <f t="shared" si="1147"/>
        <v>2902.8057434503426</v>
      </c>
      <c r="M799">
        <f t="shared" si="1148"/>
        <v>1.0497268568883593</v>
      </c>
      <c r="N799">
        <f t="shared" si="1149"/>
        <v>1.041833540474906</v>
      </c>
      <c r="O799">
        <f t="shared" si="1150"/>
        <v>1.1625844478725613</v>
      </c>
      <c r="P799">
        <f t="shared" si="1151"/>
        <v>1.1676037847449166</v>
      </c>
      <c r="Q799" s="5">
        <f t="shared" si="1152"/>
        <v>0.16258444787256132</v>
      </c>
      <c r="R799" s="5">
        <f t="shared" si="1153"/>
        <v>0.16760378474491655</v>
      </c>
    </row>
    <row r="800" spans="1:18" x14ac:dyDescent="0.3">
      <c r="A800" s="1">
        <v>44705</v>
      </c>
      <c r="B800" s="12">
        <f t="shared" si="1154"/>
        <v>138383.23226392543</v>
      </c>
      <c r="C800">
        <f t="shared" si="1026"/>
        <v>232.14154840866104</v>
      </c>
      <c r="D800">
        <f t="shared" si="1046"/>
        <v>217.7678571428587</v>
      </c>
      <c r="E800">
        <f t="shared" si="1047"/>
        <v>1757.0733812177205</v>
      </c>
      <c r="F800" s="12">
        <f t="shared" si="1155"/>
        <v>2204.2848253253064</v>
      </c>
      <c r="G800">
        <f t="shared" si="1064"/>
        <v>0.57142849460524303</v>
      </c>
      <c r="H800">
        <f t="shared" si="1065"/>
        <v>2.2848253253064286</v>
      </c>
      <c r="I800" s="12">
        <f t="shared" si="1156"/>
        <v>133125.18023460565</v>
      </c>
      <c r="J800">
        <f t="shared" si="1066"/>
        <v>93.142765886936104</v>
      </c>
      <c r="K800">
        <f t="shared" si="1067"/>
        <v>3053.7672039944737</v>
      </c>
      <c r="L800">
        <f t="shared" si="1147"/>
        <v>3041.778523103419</v>
      </c>
      <c r="M800">
        <f t="shared" si="1148"/>
        <v>1.0474824072495903</v>
      </c>
      <c r="N800">
        <f t="shared" si="1149"/>
        <v>1.0478753288836649</v>
      </c>
      <c r="O800">
        <f t="shared" si="1150"/>
        <v>1.2176165689804705</v>
      </c>
      <c r="P800">
        <f t="shared" si="1151"/>
        <v>1.2224149612833224</v>
      </c>
      <c r="Q800" s="5">
        <f t="shared" si="1152"/>
        <v>0.21761656898047055</v>
      </c>
      <c r="R800" s="5">
        <f t="shared" si="1153"/>
        <v>0.22241496128332239</v>
      </c>
    </row>
    <row r="801" spans="1:18" x14ac:dyDescent="0.3">
      <c r="A801" s="1">
        <v>44706</v>
      </c>
      <c r="B801" s="12">
        <f t="shared" si="1154"/>
        <v>138615.76389031476</v>
      </c>
      <c r="C801">
        <f t="shared" si="1026"/>
        <v>232.53162638933281</v>
      </c>
      <c r="D801">
        <f t="shared" si="1046"/>
        <v>203.53880975139327</v>
      </c>
      <c r="E801">
        <f t="shared" si="1047"/>
        <v>1877.0839960522717</v>
      </c>
      <c r="F801" s="12">
        <f t="shared" si="1155"/>
        <v>2204.8564019927753</v>
      </c>
      <c r="G801">
        <f t="shared" si="1064"/>
        <v>0.57157666746888935</v>
      </c>
      <c r="H801">
        <f t="shared" si="1065"/>
        <v>2.8564019927753179</v>
      </c>
      <c r="I801" s="12">
        <f t="shared" si="1156"/>
        <v>133218.38821466957</v>
      </c>
      <c r="J801">
        <f t="shared" si="1066"/>
        <v>93.207980063918512</v>
      </c>
      <c r="K801">
        <f t="shared" si="1067"/>
        <v>3192.5192736524041</v>
      </c>
      <c r="L801">
        <f t="shared" si="1147"/>
        <v>3161.4679531612646</v>
      </c>
      <c r="M801">
        <f t="shared" si="1148"/>
        <v>1.0454363611857629</v>
      </c>
      <c r="N801">
        <f t="shared" si="1149"/>
        <v>1.0393485025779361</v>
      </c>
      <c r="O801">
        <f t="shared" si="1150"/>
        <v>1.2553417623603493</v>
      </c>
      <c r="P801">
        <f t="shared" si="1151"/>
        <v>1.2772996636698111</v>
      </c>
      <c r="Q801" s="5">
        <f t="shared" si="1152"/>
        <v>0.25534176236034933</v>
      </c>
      <c r="R801" s="5">
        <f t="shared" si="1153"/>
        <v>0.27729966366981107</v>
      </c>
    </row>
    <row r="802" spans="1:18" x14ac:dyDescent="0.3">
      <c r="A802" s="1">
        <v>44707</v>
      </c>
      <c r="B802" s="12">
        <f t="shared" si="1154"/>
        <v>138848.68625015055</v>
      </c>
      <c r="C802">
        <f t="shared" si="1026"/>
        <v>232.92235983579303</v>
      </c>
      <c r="D802">
        <f t="shared" si="1046"/>
        <v>189.26124758824517</v>
      </c>
      <c r="E802">
        <f t="shared" si="1047"/>
        <v>1997.3926755636639</v>
      </c>
      <c r="F802" s="12">
        <f t="shared" si="1155"/>
        <v>2205.4281268715295</v>
      </c>
      <c r="G802">
        <f t="shared" si="1064"/>
        <v>0.57172487875413935</v>
      </c>
      <c r="H802">
        <f t="shared" si="1065"/>
        <v>3.4281268715294573</v>
      </c>
      <c r="I802" s="12">
        <f t="shared" si="1156"/>
        <v>133311.66145457036</v>
      </c>
      <c r="J802">
        <f t="shared" si="1066"/>
        <v>93.273239900794579</v>
      </c>
      <c r="K802">
        <f t="shared" si="1067"/>
        <v>3331.596668708662</v>
      </c>
      <c r="L802">
        <f t="shared" si="1147"/>
        <v>3260.3331409722264</v>
      </c>
      <c r="M802">
        <f t="shared" si="1148"/>
        <v>1.043563525584341</v>
      </c>
      <c r="N802">
        <f t="shared" si="1149"/>
        <v>1.0312719247120956</v>
      </c>
      <c r="O802">
        <f t="shared" si="1150"/>
        <v>1.2749714951077373</v>
      </c>
      <c r="P802">
        <f t="shared" si="1151"/>
        <v>1.3322580223342397</v>
      </c>
      <c r="Q802" s="5">
        <f t="shared" si="1152"/>
        <v>0.27497149510773733</v>
      </c>
      <c r="R802" s="5">
        <f t="shared" si="1153"/>
        <v>0.33225802233423973</v>
      </c>
    </row>
    <row r="803" spans="1:18" x14ac:dyDescent="0.3">
      <c r="A803" s="1">
        <v>44708</v>
      </c>
      <c r="B803" s="4">
        <v>139082</v>
      </c>
      <c r="C803">
        <f t="shared" si="1026"/>
        <v>233.31374984944705</v>
      </c>
      <c r="D803">
        <f t="shared" si="1046"/>
        <v>174.93508913183905</v>
      </c>
      <c r="E803">
        <f t="shared" si="1047"/>
        <v>2118</v>
      </c>
      <c r="F803" s="4">
        <v>2206</v>
      </c>
      <c r="G803">
        <f t="shared" si="1064"/>
        <v>0.57187312847054272</v>
      </c>
      <c r="H803">
        <f t="shared" si="1065"/>
        <v>4</v>
      </c>
      <c r="I803" s="4">
        <v>133405</v>
      </c>
      <c r="J803">
        <f t="shared" si="1066"/>
        <v>93.338545429636724</v>
      </c>
      <c r="K803">
        <f t="shared" si="1067"/>
        <v>3471</v>
      </c>
      <c r="L803">
        <f t="shared" si="1147"/>
        <v>3337.2774189302945</v>
      </c>
      <c r="M803">
        <f t="shared" si="1148"/>
        <v>1.0418427994602875</v>
      </c>
      <c r="N803">
        <f t="shared" si="1149"/>
        <v>1.0236001275425257</v>
      </c>
      <c r="O803">
        <f t="shared" si="1150"/>
        <v>1.2764892583070302</v>
      </c>
      <c r="P803">
        <f t="shared" si="1151"/>
        <v>1.3872901678657075</v>
      </c>
      <c r="Q803" s="5">
        <f t="shared" si="1152"/>
        <v>0.27648925830703019</v>
      </c>
      <c r="R803" s="5">
        <f t="shared" si="1153"/>
        <v>0.38729016786570747</v>
      </c>
    </row>
    <row r="804" spans="1:18" x14ac:dyDescent="0.3">
      <c r="A804" s="1">
        <v>44709</v>
      </c>
      <c r="B804" s="12">
        <f>((B$810-B$803)/7)+B803</f>
        <v>139199.14285714287</v>
      </c>
      <c r="C804">
        <f t="shared" si="1026"/>
        <v>117.14285714286962</v>
      </c>
      <c r="D804">
        <f t="shared" si="1046"/>
        <v>160.56025272361512</v>
      </c>
      <c r="E804">
        <f t="shared" si="1047"/>
        <v>2164.7142857142899</v>
      </c>
      <c r="F804" s="12">
        <f>((F$810-F$803)/7)+F803</f>
        <v>2206.1428571428573</v>
      </c>
      <c r="G804">
        <f t="shared" si="1064"/>
        <v>0.14285714285733775</v>
      </c>
      <c r="H804">
        <f t="shared" si="1065"/>
        <v>3.5718729364125466</v>
      </c>
      <c r="I804" s="12">
        <f>((I$810-I$803)/7)+I803</f>
        <v>133534.85714285713</v>
      </c>
      <c r="J804">
        <f t="shared" si="1066"/>
        <v>129.85714285713038</v>
      </c>
      <c r="K804">
        <f t="shared" si="1067"/>
        <v>3458.1428571428696</v>
      </c>
      <c r="L804">
        <f t="shared" ref="L804:L810" si="1157">GEOMEAN(K801:K807)</f>
        <v>3391.6552647893986</v>
      </c>
      <c r="M804">
        <f t="shared" ref="M804:M810" si="1158">K804/K803</f>
        <v>0.99629583899247176</v>
      </c>
      <c r="N804">
        <f t="shared" ref="N804:N810" si="1159">L804/L803</f>
        <v>1.0162940741907318</v>
      </c>
      <c r="O804">
        <f t="shared" ref="O804:O810" si="1160">L804/L797</f>
        <v>1.2605983947677046</v>
      </c>
      <c r="P804">
        <f t="shared" ref="P804:P810" si="1161">K804/K797</f>
        <v>1.3101721479165109</v>
      </c>
      <c r="Q804" s="5">
        <f t="shared" ref="Q804:Q810" si="1162">O804-1</f>
        <v>0.26059839476770463</v>
      </c>
      <c r="R804" s="5">
        <f t="shared" ref="R804:R810" si="1163">P804-1</f>
        <v>0.31017214791651093</v>
      </c>
    </row>
    <row r="805" spans="1:18" x14ac:dyDescent="0.3">
      <c r="A805" s="1">
        <v>44710</v>
      </c>
      <c r="B805" s="12">
        <f t="shared" ref="B805:B809" si="1164">((B$810-B$803)/7)+B804</f>
        <v>139316.28571428574</v>
      </c>
      <c r="C805">
        <f t="shared" ref="C805:C868" si="1165">B805-B804</f>
        <v>117.14285714286962</v>
      </c>
      <c r="D805">
        <f t="shared" si="1046"/>
        <v>146.13665656780722</v>
      </c>
      <c r="E805">
        <f t="shared" si="1047"/>
        <v>2211.4285714285797</v>
      </c>
      <c r="F805" s="12">
        <f t="shared" ref="F805:F809" si="1166">((F$810-F$803)/7)+F804</f>
        <v>2206.2857142857147</v>
      </c>
      <c r="G805">
        <f t="shared" si="1064"/>
        <v>0.14285714285733775</v>
      </c>
      <c r="H805">
        <f t="shared" si="1065"/>
        <v>3.1435978151666859</v>
      </c>
      <c r="I805" s="12">
        <f t="shared" ref="I805:I809" si="1167">((I$810-I$803)/7)+I804</f>
        <v>133664.71428571426</v>
      </c>
      <c r="J805">
        <f t="shared" si="1066"/>
        <v>129.85714285713038</v>
      </c>
      <c r="K805">
        <f t="shared" si="1067"/>
        <v>3445.2857142857683</v>
      </c>
      <c r="L805">
        <f t="shared" si="1157"/>
        <v>3423.2655264175587</v>
      </c>
      <c r="M805">
        <f t="shared" si="1158"/>
        <v>0.99628206717066514</v>
      </c>
      <c r="N805">
        <f t="shared" si="1159"/>
        <v>1.0093200101898101</v>
      </c>
      <c r="O805">
        <f t="shared" si="1160"/>
        <v>1.2286295255617432</v>
      </c>
      <c r="P805">
        <f t="shared" si="1161"/>
        <v>1.2405445437107621</v>
      </c>
      <c r="Q805" s="5">
        <f t="shared" si="1162"/>
        <v>0.22862952556174321</v>
      </c>
      <c r="R805" s="5">
        <f t="shared" si="1163"/>
        <v>0.24054454371076206</v>
      </c>
    </row>
    <row r="806" spans="1:18" x14ac:dyDescent="0.3">
      <c r="A806" s="1">
        <v>44711</v>
      </c>
      <c r="B806" s="12">
        <f t="shared" si="1164"/>
        <v>139433.42857142861</v>
      </c>
      <c r="C806">
        <f t="shared" si="1165"/>
        <v>117.14285714286962</v>
      </c>
      <c r="D806">
        <f t="shared" si="1046"/>
        <v>131.66421873118088</v>
      </c>
      <c r="E806">
        <f t="shared" si="1047"/>
        <v>2258.1428571428696</v>
      </c>
      <c r="F806" s="12">
        <f t="shared" si="1166"/>
        <v>2206.428571428572</v>
      </c>
      <c r="G806">
        <f t="shared" si="1064"/>
        <v>0.14285714285733775</v>
      </c>
      <c r="H806">
        <f t="shared" si="1065"/>
        <v>2.7151745978708277</v>
      </c>
      <c r="I806" s="12">
        <f t="shared" si="1167"/>
        <v>133794.57142857139</v>
      </c>
      <c r="J806">
        <f t="shared" si="1066"/>
        <v>129.85714285713038</v>
      </c>
      <c r="K806">
        <f t="shared" si="1067"/>
        <v>3432.428571428638</v>
      </c>
      <c r="L806">
        <f t="shared" si="1157"/>
        <v>3432.3322478385658</v>
      </c>
      <c r="M806">
        <f t="shared" si="1158"/>
        <v>0.99626819256126753</v>
      </c>
      <c r="N806">
        <f t="shared" si="1159"/>
        <v>1.0026485592049574</v>
      </c>
      <c r="O806">
        <f t="shared" si="1160"/>
        <v>1.1824188565090876</v>
      </c>
      <c r="P806">
        <f t="shared" si="1161"/>
        <v>1.1773682479821563</v>
      </c>
      <c r="Q806" s="5">
        <f t="shared" si="1162"/>
        <v>0.18241885650908762</v>
      </c>
      <c r="R806" s="5">
        <f t="shared" si="1163"/>
        <v>0.17736824798215634</v>
      </c>
    </row>
    <row r="807" spans="1:18" x14ac:dyDescent="0.3">
      <c r="A807" s="1">
        <v>44712</v>
      </c>
      <c r="B807" s="12">
        <f t="shared" si="1164"/>
        <v>139550.57142857148</v>
      </c>
      <c r="C807">
        <f t="shared" si="1165"/>
        <v>117.14285714286962</v>
      </c>
      <c r="D807">
        <f t="shared" si="1046"/>
        <v>163.81554982659873</v>
      </c>
      <c r="E807">
        <f t="shared" si="1047"/>
        <v>2304.8571428571595</v>
      </c>
      <c r="F807" s="12">
        <f t="shared" si="1166"/>
        <v>2206.5714285714294</v>
      </c>
      <c r="G807">
        <f t="shared" si="1064"/>
        <v>0.14285714285733775</v>
      </c>
      <c r="H807">
        <f t="shared" si="1065"/>
        <v>2.2866032461229224</v>
      </c>
      <c r="I807" s="12">
        <f t="shared" si="1167"/>
        <v>133924.42857142852</v>
      </c>
      <c r="J807">
        <f t="shared" si="1066"/>
        <v>129.85714285713038</v>
      </c>
      <c r="K807">
        <f t="shared" si="1067"/>
        <v>3419.5714285715367</v>
      </c>
      <c r="L807">
        <f t="shared" si="1157"/>
        <v>3419.4747427917255</v>
      </c>
      <c r="M807">
        <f t="shared" si="1158"/>
        <v>0.99625421400925174</v>
      </c>
      <c r="N807">
        <f t="shared" si="1159"/>
        <v>0.99625400336609693</v>
      </c>
      <c r="O807">
        <f t="shared" si="1160"/>
        <v>1.1241695333238648</v>
      </c>
      <c r="P807">
        <f t="shared" si="1161"/>
        <v>1.1197878555046938</v>
      </c>
      <c r="Q807" s="5">
        <f t="shared" si="1162"/>
        <v>0.12416953332386482</v>
      </c>
      <c r="R807" s="5">
        <f t="shared" si="1163"/>
        <v>0.11978785550469384</v>
      </c>
    </row>
    <row r="808" spans="1:18" x14ac:dyDescent="0.3">
      <c r="A808" s="1">
        <v>44713</v>
      </c>
      <c r="B808" s="12">
        <f t="shared" si="1164"/>
        <v>139667.71428571435</v>
      </c>
      <c r="C808">
        <f t="shared" si="1165"/>
        <v>117.14285714286962</v>
      </c>
      <c r="D808">
        <f t="shared" si="1046"/>
        <v>210.70322709386528</v>
      </c>
      <c r="E808">
        <f t="shared" si="1047"/>
        <v>2351.5714285714494</v>
      </c>
      <c r="F808" s="12">
        <f t="shared" si="1166"/>
        <v>2206.7142857142867</v>
      </c>
      <c r="G808">
        <f t="shared" si="1064"/>
        <v>0.14285714285733775</v>
      </c>
      <c r="H808">
        <f t="shared" si="1065"/>
        <v>1.8578837215113708</v>
      </c>
      <c r="I808" s="12">
        <f t="shared" si="1167"/>
        <v>134054.28571428565</v>
      </c>
      <c r="J808">
        <f t="shared" si="1066"/>
        <v>129.85714285713038</v>
      </c>
      <c r="K808">
        <f t="shared" si="1067"/>
        <v>3406.7142857144063</v>
      </c>
      <c r="L808">
        <f t="shared" si="1157"/>
        <v>3438.0173003872865</v>
      </c>
      <c r="M808">
        <f t="shared" si="1158"/>
        <v>0.99624013034215186</v>
      </c>
      <c r="N808">
        <f t="shared" si="1159"/>
        <v>1.0054226332961367</v>
      </c>
      <c r="O808">
        <f t="shared" si="1160"/>
        <v>1.087474980396208</v>
      </c>
      <c r="P808">
        <f t="shared" si="1161"/>
        <v>1.0670927858853463</v>
      </c>
      <c r="Q808" s="5">
        <f t="shared" si="1162"/>
        <v>8.7474980396208046E-2</v>
      </c>
      <c r="R808" s="5">
        <f t="shared" si="1163"/>
        <v>6.7092785885346284E-2</v>
      </c>
    </row>
    <row r="809" spans="1:18" x14ac:dyDescent="0.3">
      <c r="A809" s="1">
        <v>44714</v>
      </c>
      <c r="B809" s="12">
        <f t="shared" si="1164"/>
        <v>139784.85714285722</v>
      </c>
      <c r="C809">
        <f t="shared" si="1165"/>
        <v>117.14285714286962</v>
      </c>
      <c r="D809">
        <f t="shared" ref="D809:D872" si="1168">AVERAGE(C806:C813)</f>
        <v>257.80664272361173</v>
      </c>
      <c r="E809">
        <f t="shared" ref="E809:E866" si="1169">SUM(C796:C809)</f>
        <v>2398.2857142857392</v>
      </c>
      <c r="F809" s="12">
        <f t="shared" si="1166"/>
        <v>2206.857142857144</v>
      </c>
      <c r="G809">
        <f t="shared" si="1064"/>
        <v>0.14285714285733775</v>
      </c>
      <c r="H809">
        <f t="shared" si="1065"/>
        <v>1.4290159856145692</v>
      </c>
      <c r="I809" s="12">
        <f t="shared" si="1167"/>
        <v>134184.14285714278</v>
      </c>
      <c r="J809">
        <f t="shared" si="1066"/>
        <v>129.85714285713038</v>
      </c>
      <c r="K809">
        <f t="shared" si="1067"/>
        <v>3393.857142857305</v>
      </c>
      <c r="L809">
        <f t="shared" si="1157"/>
        <v>3486.9128576584285</v>
      </c>
      <c r="M809">
        <f t="shared" si="1158"/>
        <v>0.99622594036987022</v>
      </c>
      <c r="N809">
        <f t="shared" si="1159"/>
        <v>1.0142220218803535</v>
      </c>
      <c r="O809">
        <f t="shared" si="1160"/>
        <v>1.0694958787612228</v>
      </c>
      <c r="P809">
        <f t="shared" si="1161"/>
        <v>1.0186878786179046</v>
      </c>
      <c r="Q809" s="5">
        <f t="shared" si="1162"/>
        <v>6.9495878761222762E-2</v>
      </c>
      <c r="R809" s="5">
        <f t="shared" si="1163"/>
        <v>1.8687878617904552E-2</v>
      </c>
    </row>
    <row r="810" spans="1:18" x14ac:dyDescent="0.3">
      <c r="A810" s="1">
        <v>44715</v>
      </c>
      <c r="B810" s="4">
        <v>139902</v>
      </c>
      <c r="C810">
        <f t="shared" si="1165"/>
        <v>117.1428571427823</v>
      </c>
      <c r="D810">
        <f t="shared" si="1168"/>
        <v>305.12655313769574</v>
      </c>
      <c r="E810">
        <f t="shared" si="1169"/>
        <v>2445</v>
      </c>
      <c r="F810" s="4">
        <v>2207</v>
      </c>
      <c r="G810">
        <f t="shared" si="1064"/>
        <v>0.14285714285597351</v>
      </c>
      <c r="H810">
        <f t="shared" si="1065"/>
        <v>1</v>
      </c>
      <c r="I810" s="4">
        <v>134314</v>
      </c>
      <c r="J810">
        <f>I810-I809</f>
        <v>129.8571428572177</v>
      </c>
      <c r="K810">
        <f t="shared" si="1067"/>
        <v>3381</v>
      </c>
      <c r="L810">
        <f t="shared" si="1157"/>
        <v>3566.0259135379388</v>
      </c>
      <c r="M810">
        <f t="shared" si="1158"/>
        <v>0.99621164288415498</v>
      </c>
      <c r="N810">
        <f t="shared" si="1159"/>
        <v>1.0226885669671244</v>
      </c>
      <c r="O810">
        <f t="shared" si="1160"/>
        <v>1.068543446016833</v>
      </c>
      <c r="P810">
        <f t="shared" si="1161"/>
        <v>0.97407087294727746</v>
      </c>
      <c r="Q810" s="5">
        <f t="shared" si="1162"/>
        <v>6.8543446016833043E-2</v>
      </c>
      <c r="R810" s="5">
        <f t="shared" si="1163"/>
        <v>-2.5929127052722545E-2</v>
      </c>
    </row>
    <row r="811" spans="1:18" x14ac:dyDescent="0.3">
      <c r="A811" s="1">
        <v>44716</v>
      </c>
      <c r="B811" s="12">
        <f>((B$817/B$810)^(1/7))*B810</f>
        <v>140392.52439861279</v>
      </c>
      <c r="C811">
        <f t="shared" si="1165"/>
        <v>490.52439861278981</v>
      </c>
      <c r="D811">
        <f t="shared" si="1168"/>
        <v>352.66371741013791</v>
      </c>
      <c r="E811">
        <f t="shared" si="1169"/>
        <v>2704.5491623381968</v>
      </c>
      <c r="F811" s="12">
        <f>((F$817/F$810)^(1/7))*F810</f>
        <v>2207.285603383737</v>
      </c>
      <c r="G811">
        <f t="shared" si="1064"/>
        <v>0.28560338373699778</v>
      </c>
      <c r="H811">
        <f t="shared" si="1065"/>
        <v>1.14274624087966</v>
      </c>
      <c r="I811" s="12">
        <f>((I$817/I$810)^(1/7))*I810</f>
        <v>134593.67543257747</v>
      </c>
      <c r="J811">
        <f t="shared" ref="J811:J874" si="1170">I811-I810</f>
        <v>279.67543257746729</v>
      </c>
      <c r="K811">
        <f t="shared" si="1067"/>
        <v>3591.5633626515919</v>
      </c>
      <c r="L811">
        <f t="shared" ref="L811:L817" si="1171">GEOMEAN(K808:K814)</f>
        <v>3676.0503723847678</v>
      </c>
      <c r="M811">
        <f t="shared" ref="M811:M817" si="1172">K811/K810</f>
        <v>1.0622784272852979</v>
      </c>
      <c r="N811">
        <f t="shared" ref="N811:N817" si="1173">L811/L810</f>
        <v>1.0308535219638018</v>
      </c>
      <c r="O811">
        <f t="shared" ref="O811:O817" si="1174">L811/L804</f>
        <v>1.0838514192606272</v>
      </c>
      <c r="P811">
        <f t="shared" ref="P811:P817" si="1175">K811/K804</f>
        <v>1.0385815482530281</v>
      </c>
      <c r="Q811" s="5">
        <f t="shared" ref="Q811:Q817" si="1176">O811-1</f>
        <v>8.3851419260627225E-2</v>
      </c>
      <c r="R811" s="5">
        <f t="shared" ref="R811:R817" si="1177">P811-1</f>
        <v>3.8581548253028064E-2</v>
      </c>
    </row>
    <row r="812" spans="1:18" x14ac:dyDescent="0.3">
      <c r="A812" s="1">
        <v>44717</v>
      </c>
      <c r="B812" s="12">
        <f t="shared" ref="B812:B816" si="1178">((B$817/B$810)^(1/7))*B811</f>
        <v>140884.76867389379</v>
      </c>
      <c r="C812">
        <f t="shared" si="1165"/>
        <v>492.24427528100205</v>
      </c>
      <c r="D812">
        <f t="shared" si="1168"/>
        <v>400.41889727642774</v>
      </c>
      <c r="E812">
        <f t="shared" si="1169"/>
        <v>2965.4300831711444</v>
      </c>
      <c r="F812" s="12">
        <f t="shared" ref="F812:F816" si="1179">((F$817/F$810)^(1/7))*F811</f>
        <v>2207.5712437268271</v>
      </c>
      <c r="G812">
        <f t="shared" ref="G812:G875" si="1180">F812-F811</f>
        <v>0.28564034309010822</v>
      </c>
      <c r="H812">
        <f t="shared" ref="H812:H875" si="1181">SUM(G806:G812)</f>
        <v>1.2855294411124305</v>
      </c>
      <c r="I812" s="12">
        <f t="shared" ref="I812:I816" si="1182">((I$817/I$810)^(1/7))*I811</f>
        <v>134873.93321954529</v>
      </c>
      <c r="J812">
        <f t="shared" si="1170"/>
        <v>280.25778696782072</v>
      </c>
      <c r="K812">
        <f t="shared" ref="K812:K875" si="1183">B812-F812-I812</f>
        <v>3803.2642106216808</v>
      </c>
      <c r="L812">
        <f t="shared" si="1171"/>
        <v>3818.4750144266259</v>
      </c>
      <c r="M812">
        <f t="shared" si="1172"/>
        <v>1.0589439268067913</v>
      </c>
      <c r="N812">
        <f t="shared" si="1173"/>
        <v>1.038743931016773</v>
      </c>
      <c r="O812">
        <f t="shared" si="1174"/>
        <v>1.1154480962575677</v>
      </c>
      <c r="P812">
        <f t="shared" si="1175"/>
        <v>1.1039038634304161</v>
      </c>
      <c r="Q812" s="5">
        <f t="shared" si="1176"/>
        <v>0.11544809625756769</v>
      </c>
      <c r="R812" s="5">
        <f t="shared" si="1177"/>
        <v>0.10390386343041613</v>
      </c>
    </row>
    <row r="813" spans="1:18" x14ac:dyDescent="0.3">
      <c r="A813" s="1">
        <v>44718</v>
      </c>
      <c r="B813" s="12">
        <f t="shared" si="1178"/>
        <v>141378.73885607463</v>
      </c>
      <c r="C813">
        <f t="shared" si="1165"/>
        <v>493.97018218084122</v>
      </c>
      <c r="D813">
        <f t="shared" si="1168"/>
        <v>448.39285714284779</v>
      </c>
      <c r="E813">
        <f t="shared" si="1169"/>
        <v>3227.648140557867</v>
      </c>
      <c r="F813" s="12">
        <f t="shared" si="1179"/>
        <v>2207.8569210340538</v>
      </c>
      <c r="G813">
        <f t="shared" si="1180"/>
        <v>0.28567730722670603</v>
      </c>
      <c r="H813">
        <f t="shared" si="1181"/>
        <v>1.4283496054817988</v>
      </c>
      <c r="I813" s="12">
        <f t="shared" si="1182"/>
        <v>135154.77457351136</v>
      </c>
      <c r="J813">
        <f t="shared" si="1170"/>
        <v>280.84135396606871</v>
      </c>
      <c r="K813">
        <f t="shared" si="1183"/>
        <v>4016.1073615292262</v>
      </c>
      <c r="L813">
        <f t="shared" si="1171"/>
        <v>3995.5887150629546</v>
      </c>
      <c r="M813">
        <f t="shared" si="1172"/>
        <v>1.0559632828855596</v>
      </c>
      <c r="N813">
        <f t="shared" si="1173"/>
        <v>1.0463833598405576</v>
      </c>
      <c r="O813">
        <f t="shared" si="1174"/>
        <v>1.1641031306276037</v>
      </c>
      <c r="P813">
        <f t="shared" si="1175"/>
        <v>1.1700483427271002</v>
      </c>
      <c r="Q813" s="5">
        <f t="shared" si="1176"/>
        <v>0.16410313062760373</v>
      </c>
      <c r="R813" s="5">
        <f t="shared" si="1177"/>
        <v>0.17004834272710023</v>
      </c>
    </row>
    <row r="814" spans="1:18" x14ac:dyDescent="0.3">
      <c r="A814" s="1">
        <v>44719</v>
      </c>
      <c r="B814" s="12">
        <f t="shared" si="1178"/>
        <v>141874.44099653017</v>
      </c>
      <c r="C814">
        <f t="shared" si="1165"/>
        <v>495.70214045554167</v>
      </c>
      <c r="D814">
        <f t="shared" si="1168"/>
        <v>472.7052802767721</v>
      </c>
      <c r="E814">
        <f t="shared" si="1169"/>
        <v>3491.2087326047476</v>
      </c>
      <c r="F814" s="12">
        <f t="shared" si="1179"/>
        <v>2208.1426353101997</v>
      </c>
      <c r="G814">
        <f t="shared" si="1180"/>
        <v>0.28571427614588174</v>
      </c>
      <c r="H814">
        <f t="shared" si="1181"/>
        <v>1.5712067387703428</v>
      </c>
      <c r="I814" s="12">
        <f t="shared" si="1182"/>
        <v>135436.20070960853</v>
      </c>
      <c r="J814">
        <f t="shared" si="1170"/>
        <v>281.42613609717228</v>
      </c>
      <c r="K814">
        <f t="shared" si="1183"/>
        <v>4230.0976516114606</v>
      </c>
      <c r="L814">
        <f t="shared" si="1171"/>
        <v>4210.5213160160156</v>
      </c>
      <c r="M814">
        <f t="shared" si="1172"/>
        <v>1.0532830103428192</v>
      </c>
      <c r="N814">
        <f t="shared" si="1173"/>
        <v>1.0537924737205278</v>
      </c>
      <c r="O814">
        <f t="shared" si="1174"/>
        <v>1.2313356970662881</v>
      </c>
      <c r="P814">
        <f t="shared" si="1175"/>
        <v>1.2370256741145209</v>
      </c>
      <c r="Q814" s="5">
        <f t="shared" si="1176"/>
        <v>0.23133569706628809</v>
      </c>
      <c r="R814" s="5">
        <f t="shared" si="1177"/>
        <v>0.23702567411452091</v>
      </c>
    </row>
    <row r="815" spans="1:18" x14ac:dyDescent="0.3">
      <c r="A815" s="1">
        <v>44720</v>
      </c>
      <c r="B815" s="12">
        <f t="shared" si="1178"/>
        <v>142371.88116785258</v>
      </c>
      <c r="C815">
        <f t="shared" si="1165"/>
        <v>497.44017132240697</v>
      </c>
      <c r="D815">
        <f>AVERAGE(C812:C819)</f>
        <v>450.42968633230703</v>
      </c>
      <c r="E815">
        <f t="shared" si="1169"/>
        <v>3756.1172775378218</v>
      </c>
      <c r="F815" s="12">
        <f t="shared" si="1179"/>
        <v>2208.4283865600496</v>
      </c>
      <c r="G815">
        <f t="shared" si="1180"/>
        <v>0.28575124984990907</v>
      </c>
      <c r="H815">
        <f t="shared" si="1181"/>
        <v>1.7141008457629141</v>
      </c>
      <c r="I815" s="12">
        <f t="shared" si="1182"/>
        <v>135718.21284549986</v>
      </c>
      <c r="J815">
        <f t="shared" si="1170"/>
        <v>282.01213589133113</v>
      </c>
      <c r="K815">
        <f t="shared" si="1183"/>
        <v>4445.2399357926624</v>
      </c>
      <c r="L815">
        <f t="shared" si="1171"/>
        <v>4407.2263317970665</v>
      </c>
      <c r="M815">
        <f t="shared" si="1172"/>
        <v>1.050859885964865</v>
      </c>
      <c r="N815">
        <f t="shared" si="1173"/>
        <v>1.0467174967225135</v>
      </c>
      <c r="O815">
        <f t="shared" si="1174"/>
        <v>1.2819092944356623</v>
      </c>
      <c r="P815">
        <f t="shared" si="1175"/>
        <v>1.3048467123976826</v>
      </c>
      <c r="Q815" s="5">
        <f t="shared" si="1176"/>
        <v>0.28190929443566226</v>
      </c>
      <c r="R815" s="5">
        <f t="shared" si="1177"/>
        <v>0.30484671239768257</v>
      </c>
    </row>
    <row r="816" spans="1:18" x14ac:dyDescent="0.3">
      <c r="A816" s="1">
        <v>44721</v>
      </c>
      <c r="B816" s="12">
        <f t="shared" si="1178"/>
        <v>142871.06546392577</v>
      </c>
      <c r="C816">
        <f t="shared" si="1165"/>
        <v>499.18429607318831</v>
      </c>
      <c r="D816">
        <f t="shared" si="1168"/>
        <v>428.02396746580416</v>
      </c>
      <c r="E816">
        <f t="shared" si="1169"/>
        <v>4022.3792137752171</v>
      </c>
      <c r="F816" s="12">
        <f t="shared" si="1179"/>
        <v>2208.7141747883879</v>
      </c>
      <c r="G816">
        <f t="shared" si="1180"/>
        <v>0.28578822833833328</v>
      </c>
      <c r="H816">
        <f t="shared" si="1181"/>
        <v>1.8570319312439096</v>
      </c>
      <c r="I816" s="12">
        <f t="shared" si="1182"/>
        <v>136000.81220138387</v>
      </c>
      <c r="J816">
        <f t="shared" si="1170"/>
        <v>282.59935588401277</v>
      </c>
      <c r="K816">
        <f t="shared" si="1183"/>
        <v>4661.5390877535101</v>
      </c>
      <c r="L816">
        <f t="shared" si="1171"/>
        <v>4584.1246488739935</v>
      </c>
      <c r="M816">
        <f t="shared" si="1172"/>
        <v>1.0486586000047438</v>
      </c>
      <c r="N816">
        <f t="shared" si="1173"/>
        <v>1.0401382420051017</v>
      </c>
      <c r="O816">
        <f t="shared" si="1174"/>
        <v>1.3146656759160815</v>
      </c>
      <c r="P816">
        <f t="shared" si="1175"/>
        <v>1.3735224823956314</v>
      </c>
      <c r="Q816" s="5">
        <f t="shared" si="1176"/>
        <v>0.31466567591608152</v>
      </c>
      <c r="R816" s="5">
        <f t="shared" si="1177"/>
        <v>0.37352248239563135</v>
      </c>
    </row>
    <row r="817" spans="1:18" x14ac:dyDescent="0.3">
      <c r="A817" s="1">
        <v>44722</v>
      </c>
      <c r="B817" s="4">
        <v>143372</v>
      </c>
      <c r="C817">
        <f t="shared" si="1165"/>
        <v>500.93453607422998</v>
      </c>
      <c r="D817">
        <f t="shared" si="1168"/>
        <v>405.48755435451676</v>
      </c>
      <c r="E817">
        <f t="shared" si="1169"/>
        <v>4290</v>
      </c>
      <c r="F817" s="4">
        <v>2209</v>
      </c>
      <c r="G817">
        <f t="shared" si="1180"/>
        <v>0.28582521161206387</v>
      </c>
      <c r="H817">
        <f t="shared" si="1181"/>
        <v>2</v>
      </c>
      <c r="I817" s="4">
        <v>136284</v>
      </c>
      <c r="J817">
        <f t="shared" si="1170"/>
        <v>283.18779861612711</v>
      </c>
      <c r="K817">
        <f t="shared" si="1183"/>
        <v>4879</v>
      </c>
      <c r="L817">
        <f t="shared" si="1171"/>
        <v>4739.9771386418342</v>
      </c>
      <c r="M817">
        <f t="shared" si="1172"/>
        <v>1.0466500244131363</v>
      </c>
      <c r="N817">
        <f t="shared" si="1173"/>
        <v>1.0339983097549765</v>
      </c>
      <c r="O817">
        <f t="shared" si="1174"/>
        <v>1.3292043449956847</v>
      </c>
      <c r="P817">
        <f t="shared" si="1175"/>
        <v>1.4430641821946171</v>
      </c>
      <c r="Q817" s="5">
        <f t="shared" si="1176"/>
        <v>0.32920434499568474</v>
      </c>
      <c r="R817" s="5">
        <f t="shared" si="1177"/>
        <v>0.44306418219461707</v>
      </c>
    </row>
    <row r="818" spans="1:18" x14ac:dyDescent="0.3">
      <c r="A818" s="1">
        <v>44723</v>
      </c>
      <c r="B818" s="12">
        <f>((B$822/B$817)^(1/5))*B817</f>
        <v>143683.64224221418</v>
      </c>
      <c r="C818">
        <f t="shared" si="1165"/>
        <v>311.6422422141768</v>
      </c>
      <c r="D818">
        <f t="shared" si="1168"/>
        <v>382.81987543372816</v>
      </c>
      <c r="E818">
        <f t="shared" si="1169"/>
        <v>4484.4993850713072</v>
      </c>
      <c r="F818" s="12">
        <f>((F$822/F$817)^(1/5))*F817</f>
        <v>2209.7994211810383</v>
      </c>
      <c r="G818">
        <f t="shared" si="1180"/>
        <v>0.79942118103826942</v>
      </c>
      <c r="H818">
        <f t="shared" si="1181"/>
        <v>2.5138177973012716</v>
      </c>
      <c r="I818" s="12">
        <f>((I$822/I$817)^(1/5))*I817</f>
        <v>136529.71238988181</v>
      </c>
      <c r="J818">
        <f t="shared" si="1170"/>
        <v>245.71238988180994</v>
      </c>
      <c r="K818">
        <f t="shared" si="1183"/>
        <v>4944.1304311513377</v>
      </c>
      <c r="L818">
        <f t="shared" ref="L818:L831" si="1184">GEOMEAN(K815:K821)</f>
        <v>4873.8818011791909</v>
      </c>
      <c r="M818">
        <f t="shared" ref="M818:M822" si="1185">K818/K817</f>
        <v>1.0133491353046398</v>
      </c>
      <c r="N818">
        <f t="shared" ref="N818:N822" si="1186">L818/L817</f>
        <v>1.0282500650574287</v>
      </c>
      <c r="O818">
        <f t="shared" ref="O818:O822" si="1187">L818/L811</f>
        <v>1.3258473925691483</v>
      </c>
      <c r="P818">
        <f t="shared" ref="P818:P822" si="1188">K818/K811</f>
        <v>1.3765956303500011</v>
      </c>
      <c r="Q818" s="5">
        <f t="shared" ref="Q818:Q822" si="1189">O818-1</f>
        <v>0.3258473925691483</v>
      </c>
      <c r="R818" s="5">
        <f t="shared" ref="R818:R822" si="1190">P818-1</f>
        <v>0.3765956303500011</v>
      </c>
    </row>
    <row r="819" spans="1:18" x14ac:dyDescent="0.3">
      <c r="A819" s="1">
        <v>44724</v>
      </c>
      <c r="B819" s="12">
        <f t="shared" ref="B819:B821" si="1191">((B$822/B$817)^(1/5))*B818</f>
        <v>143995.96188927125</v>
      </c>
      <c r="C819">
        <f t="shared" si="1165"/>
        <v>312.31964705706923</v>
      </c>
      <c r="D819">
        <f t="shared" si="1168"/>
        <v>365.36237363846885</v>
      </c>
      <c r="E819">
        <f t="shared" si="1169"/>
        <v>4679.6761749855068</v>
      </c>
      <c r="F819" s="12">
        <f t="shared" ref="F819:F821" si="1192">((F$822/F$817)^(1/5))*F818</f>
        <v>2210.599131666841</v>
      </c>
      <c r="G819">
        <f t="shared" si="1180"/>
        <v>0.79971048580273418</v>
      </c>
      <c r="H819">
        <f t="shared" si="1181"/>
        <v>3.0278879400138976</v>
      </c>
      <c r="I819" s="12">
        <f t="shared" ref="I819:I821" si="1193">((I$822/I$817)^(1/5))*I818</f>
        <v>136775.8677853882</v>
      </c>
      <c r="J819">
        <f t="shared" si="1170"/>
        <v>246.15539550638641</v>
      </c>
      <c r="K819">
        <f t="shared" si="1183"/>
        <v>5009.4949722161982</v>
      </c>
      <c r="L819">
        <f t="shared" si="1184"/>
        <v>4985.2643060993269</v>
      </c>
      <c r="M819">
        <f t="shared" si="1185"/>
        <v>1.0132206344422106</v>
      </c>
      <c r="N819">
        <f t="shared" si="1186"/>
        <v>1.0228529351887827</v>
      </c>
      <c r="O819">
        <f t="shared" si="1187"/>
        <v>1.3055642075080864</v>
      </c>
      <c r="P819">
        <f t="shared" si="1188"/>
        <v>1.3171567092882424</v>
      </c>
      <c r="Q819" s="5">
        <f t="shared" si="1189"/>
        <v>0.30556420750808644</v>
      </c>
      <c r="R819" s="5">
        <f t="shared" si="1190"/>
        <v>0.31715670928824236</v>
      </c>
    </row>
    <row r="820" spans="1:18" x14ac:dyDescent="0.3">
      <c r="A820" s="1">
        <v>44725</v>
      </c>
      <c r="B820" s="12">
        <f t="shared" si="1191"/>
        <v>144308.96041362023</v>
      </c>
      <c r="C820">
        <f t="shared" si="1165"/>
        <v>312.99852434897912</v>
      </c>
      <c r="D820">
        <f t="shared" si="1168"/>
        <v>347.79725476795647</v>
      </c>
      <c r="E820">
        <f t="shared" si="1169"/>
        <v>4875.5318421916163</v>
      </c>
      <c r="F820" s="12">
        <f t="shared" si="1192"/>
        <v>2211.3991315621056</v>
      </c>
      <c r="G820">
        <f t="shared" si="1180"/>
        <v>0.79999989526459103</v>
      </c>
      <c r="H820">
        <f t="shared" si="1181"/>
        <v>3.5422105280517826</v>
      </c>
      <c r="I820" s="12">
        <f t="shared" si="1193"/>
        <v>137022.46698523342</v>
      </c>
      <c r="J820">
        <f t="shared" si="1170"/>
        <v>246.59919984522276</v>
      </c>
      <c r="K820">
        <f t="shared" si="1183"/>
        <v>5075.0942968247109</v>
      </c>
      <c r="L820">
        <f t="shared" si="1184"/>
        <v>5076.4213107144014</v>
      </c>
      <c r="M820">
        <f t="shared" si="1185"/>
        <v>1.0130949975940373</v>
      </c>
      <c r="N820">
        <f t="shared" si="1186"/>
        <v>1.0182852902109014</v>
      </c>
      <c r="O820">
        <f t="shared" si="1187"/>
        <v>1.2705064691910908</v>
      </c>
      <c r="P820">
        <f t="shared" si="1188"/>
        <v>1.2636849167528854</v>
      </c>
      <c r="Q820" s="5">
        <f t="shared" si="1189"/>
        <v>0.27050646919109078</v>
      </c>
      <c r="R820" s="5">
        <f t="shared" si="1190"/>
        <v>0.26368491675288541</v>
      </c>
    </row>
    <row r="821" spans="1:18" x14ac:dyDescent="0.3">
      <c r="A821" s="1">
        <v>44726</v>
      </c>
      <c r="B821" s="12">
        <f t="shared" si="1191"/>
        <v>144622.63929091077</v>
      </c>
      <c r="C821">
        <f t="shared" si="1165"/>
        <v>313.678877290542</v>
      </c>
      <c r="D821">
        <f t="shared" si="1168"/>
        <v>330.12402693706463</v>
      </c>
      <c r="E821">
        <f t="shared" si="1169"/>
        <v>5072.0678623392887</v>
      </c>
      <c r="F821" s="12">
        <f t="shared" si="1192"/>
        <v>2212.1994209715672</v>
      </c>
      <c r="G821">
        <f t="shared" si="1180"/>
        <v>0.800289409461584</v>
      </c>
      <c r="H821">
        <f t="shared" si="1181"/>
        <v>4.0567856613674849</v>
      </c>
      <c r="I821" s="12">
        <f t="shared" si="1193"/>
        <v>137269.51078957174</v>
      </c>
      <c r="J821">
        <f t="shared" si="1170"/>
        <v>247.0438043383183</v>
      </c>
      <c r="K821">
        <f t="shared" si="1183"/>
        <v>5140.9290803674667</v>
      </c>
      <c r="L821">
        <f t="shared" si="1184"/>
        <v>5147.4285385914618</v>
      </c>
      <c r="M821">
        <f t="shared" si="1185"/>
        <v>1.0129721301107539</v>
      </c>
      <c r="N821">
        <f t="shared" si="1186"/>
        <v>1.0139876545958058</v>
      </c>
      <c r="O821">
        <f t="shared" si="1187"/>
        <v>1.2225157295871252</v>
      </c>
      <c r="P821">
        <f t="shared" si="1188"/>
        <v>1.2153216080978706</v>
      </c>
      <c r="Q821" s="5">
        <f t="shared" si="1189"/>
        <v>0.22251572958712518</v>
      </c>
      <c r="R821" s="5">
        <f t="shared" si="1190"/>
        <v>0.2153216080978706</v>
      </c>
    </row>
    <row r="822" spans="1:18" x14ac:dyDescent="0.3">
      <c r="A822" s="1">
        <v>44727</v>
      </c>
      <c r="B822" s="4">
        <v>144937</v>
      </c>
      <c r="C822">
        <f t="shared" si="1165"/>
        <v>314.36070908923284</v>
      </c>
      <c r="D822">
        <f t="shared" si="1168"/>
        <v>336.22328007231772</v>
      </c>
      <c r="E822">
        <f t="shared" si="1169"/>
        <v>5269.2857142856519</v>
      </c>
      <c r="F822" s="4">
        <v>2213</v>
      </c>
      <c r="G822">
        <f t="shared" si="1180"/>
        <v>0.80057902843282136</v>
      </c>
      <c r="H822">
        <f t="shared" si="1181"/>
        <v>4.5716134399503972</v>
      </c>
      <c r="I822" s="4">
        <v>137517</v>
      </c>
      <c r="J822">
        <f t="shared" si="1170"/>
        <v>247.4892104282626</v>
      </c>
      <c r="K822">
        <f t="shared" si="1183"/>
        <v>5207</v>
      </c>
      <c r="L822">
        <f t="shared" si="1184"/>
        <v>5221.3228686758393</v>
      </c>
      <c r="M822">
        <f t="shared" si="1185"/>
        <v>1.0128519414680994</v>
      </c>
      <c r="N822">
        <f t="shared" si="1186"/>
        <v>1.0143555815355909</v>
      </c>
      <c r="O822">
        <f t="shared" si="1187"/>
        <v>1.1847185680039312</v>
      </c>
      <c r="P822">
        <f t="shared" si="1188"/>
        <v>1.171365342525994</v>
      </c>
      <c r="Q822" s="5">
        <f t="shared" si="1189"/>
        <v>0.18471856800393116</v>
      </c>
      <c r="R822" s="5">
        <f t="shared" si="1190"/>
        <v>0.171365342525994</v>
      </c>
    </row>
    <row r="823" spans="1:18" x14ac:dyDescent="0.3">
      <c r="A823" s="1">
        <v>44728</v>
      </c>
      <c r="B823">
        <f>((B$831/B$822)^(1/9))*B822</f>
        <v>145294.78015696033</v>
      </c>
      <c r="C823">
        <f t="shared" si="1165"/>
        <v>357.78015696033253</v>
      </c>
      <c r="D823">
        <f t="shared" si="1168"/>
        <v>342.34907570411451</v>
      </c>
      <c r="E823">
        <f t="shared" si="1169"/>
        <v>5509.9230141031148</v>
      </c>
      <c r="F823">
        <f>((F$831/F$822)^(1/9))*F822</f>
        <v>2213.4440878129835</v>
      </c>
      <c r="G823">
        <f t="shared" si="1180"/>
        <v>0.44408781298352551</v>
      </c>
      <c r="H823">
        <f t="shared" si="1181"/>
        <v>4.7299130245955894</v>
      </c>
      <c r="I823">
        <f>((I$831/I$822)^(1/9))*I822</f>
        <v>137789.38742102429</v>
      </c>
      <c r="J823">
        <f t="shared" si="1170"/>
        <v>272.38742102429387</v>
      </c>
      <c r="K823">
        <f t="shared" si="1183"/>
        <v>5291.9486481230415</v>
      </c>
      <c r="L823">
        <f t="shared" si="1184"/>
        <v>5298.1568904072583</v>
      </c>
      <c r="M823">
        <f t="shared" ref="M823:M831" si="1194">K823/K822</f>
        <v>1.0163143169047515</v>
      </c>
      <c r="N823">
        <f t="shared" ref="N823:N831" si="1195">L823/L822</f>
        <v>1.0147154320205647</v>
      </c>
      <c r="O823">
        <f t="shared" ref="O823:O831" si="1196">L823/L816</f>
        <v>1.1557619602923872</v>
      </c>
      <c r="P823">
        <f t="shared" ref="P823:P831" si="1197">K823/K816</f>
        <v>1.1352363561695111</v>
      </c>
      <c r="Q823" s="5">
        <f t="shared" ref="Q823:Q831" si="1198">O823-1</f>
        <v>0.1557619602923872</v>
      </c>
      <c r="R823" s="5">
        <f t="shared" ref="R823:R831" si="1199">P823-1</f>
        <v>0.13523635616951113</v>
      </c>
    </row>
    <row r="824" spans="1:18" x14ac:dyDescent="0.3">
      <c r="A824" s="1">
        <v>44729</v>
      </c>
      <c r="B824">
        <f t="shared" ref="B824:B830" si="1200">((B$831/B$822)^(1/9))*B823</f>
        <v>145653.44350206942</v>
      </c>
      <c r="C824">
        <f t="shared" si="1165"/>
        <v>358.66334510908928</v>
      </c>
      <c r="D824">
        <f t="shared" si="1168"/>
        <v>348.50150432064765</v>
      </c>
      <c r="E824">
        <f t="shared" si="1169"/>
        <v>5751.4435020694218</v>
      </c>
      <c r="F824">
        <f t="shared" ref="F824:F830" si="1201">((F$831/F$822)^(1/9))*F823</f>
        <v>2213.8882647420924</v>
      </c>
      <c r="G824">
        <f t="shared" si="1180"/>
        <v>0.44417692910883488</v>
      </c>
      <c r="H824">
        <f t="shared" si="1181"/>
        <v>4.8882647420923604</v>
      </c>
      <c r="I824">
        <f t="shared" ref="I824:I830" si="1202">((I$831/I$822)^(1/9))*I823</f>
        <v>138062.31437466733</v>
      </c>
      <c r="J824">
        <f t="shared" si="1170"/>
        <v>272.92695364303654</v>
      </c>
      <c r="K824">
        <f t="shared" si="1183"/>
        <v>5377.2408626599936</v>
      </c>
      <c r="L824">
        <f t="shared" si="1184"/>
        <v>5377.9868512826188</v>
      </c>
      <c r="M824">
        <f t="shared" si="1194"/>
        <v>1.0161173549118252</v>
      </c>
      <c r="N824">
        <f t="shared" si="1195"/>
        <v>1.0150674965892195</v>
      </c>
      <c r="O824">
        <f t="shared" si="1196"/>
        <v>1.1346018543928245</v>
      </c>
      <c r="P824">
        <f t="shared" si="1197"/>
        <v>1.1021194635499065</v>
      </c>
      <c r="Q824" s="5">
        <f t="shared" si="1198"/>
        <v>0.13460185439282446</v>
      </c>
      <c r="R824" s="5">
        <f t="shared" si="1199"/>
        <v>0.10211946354990653</v>
      </c>
    </row>
    <row r="825" spans="1:18" x14ac:dyDescent="0.3">
      <c r="A825" s="1">
        <v>44730</v>
      </c>
      <c r="B825">
        <f t="shared" si="1200"/>
        <v>146012.99221549652</v>
      </c>
      <c r="C825">
        <f t="shared" si="1165"/>
        <v>359.54871342709521</v>
      </c>
      <c r="D825">
        <f t="shared" si="1168"/>
        <v>354.6806566877458</v>
      </c>
      <c r="E825">
        <f t="shared" si="1169"/>
        <v>5620.4678168837272</v>
      </c>
      <c r="F825">
        <f t="shared" si="1201"/>
        <v>2214.3325308052099</v>
      </c>
      <c r="G825">
        <f t="shared" si="1180"/>
        <v>0.44426606311753858</v>
      </c>
      <c r="H825">
        <f t="shared" si="1181"/>
        <v>4.5331096241716295</v>
      </c>
      <c r="I825">
        <f t="shared" si="1202"/>
        <v>138335.78192961079</v>
      </c>
      <c r="J825">
        <f t="shared" si="1170"/>
        <v>273.46755494346144</v>
      </c>
      <c r="K825">
        <f t="shared" si="1183"/>
        <v>5462.8777550805244</v>
      </c>
      <c r="L825">
        <f t="shared" si="1184"/>
        <v>5460.8726641968487</v>
      </c>
      <c r="M825">
        <f t="shared" si="1194"/>
        <v>1.0159258055586091</v>
      </c>
      <c r="N825">
        <f t="shared" si="1195"/>
        <v>1.0154120519826972</v>
      </c>
      <c r="O825">
        <f t="shared" si="1196"/>
        <v>1.1204360070602535</v>
      </c>
      <c r="P825">
        <f t="shared" si="1197"/>
        <v>1.104921852518439</v>
      </c>
      <c r="Q825" s="5">
        <f t="shared" si="1198"/>
        <v>0.12043600706025348</v>
      </c>
      <c r="R825" s="5">
        <f t="shared" si="1199"/>
        <v>0.104921852518439</v>
      </c>
    </row>
    <row r="826" spans="1:18" x14ac:dyDescent="0.3">
      <c r="A826" s="1">
        <v>44731</v>
      </c>
      <c r="B826">
        <f t="shared" si="1200"/>
        <v>146373.42848279272</v>
      </c>
      <c r="C826">
        <f t="shared" si="1165"/>
        <v>360.43626729620155</v>
      </c>
      <c r="D826">
        <f t="shared" si="1168"/>
        <v>360.88662384969939</v>
      </c>
      <c r="E826">
        <f t="shared" si="1169"/>
        <v>5488.6598088989267</v>
      </c>
      <c r="F826">
        <f t="shared" si="1201"/>
        <v>2214.7768860202227</v>
      </c>
      <c r="G826">
        <f t="shared" si="1180"/>
        <v>0.44435521501281983</v>
      </c>
      <c r="H826">
        <f t="shared" si="1181"/>
        <v>4.1777543533817152</v>
      </c>
      <c r="I826">
        <f t="shared" si="1202"/>
        <v>138609.79115665317</v>
      </c>
      <c r="J826">
        <f t="shared" si="1170"/>
        <v>274.00922704237746</v>
      </c>
      <c r="K826">
        <f t="shared" si="1183"/>
        <v>5548.8604401193152</v>
      </c>
      <c r="L826">
        <f t="shared" si="1184"/>
        <v>5546.8779243825265</v>
      </c>
      <c r="M826">
        <f t="shared" si="1194"/>
        <v>1.0157394488571205</v>
      </c>
      <c r="N826">
        <f t="shared" si="1195"/>
        <v>1.0157493619562958</v>
      </c>
      <c r="O826">
        <f t="shared" si="1196"/>
        <v>1.1126547327884064</v>
      </c>
      <c r="P826">
        <f t="shared" si="1197"/>
        <v>1.1076686314477928</v>
      </c>
      <c r="Q826" s="5">
        <f t="shared" si="1198"/>
        <v>0.11265473278840643</v>
      </c>
      <c r="R826" s="5">
        <f t="shared" si="1199"/>
        <v>0.10766863144779282</v>
      </c>
    </row>
    <row r="827" spans="1:18" x14ac:dyDescent="0.3">
      <c r="A827" s="1">
        <v>44732</v>
      </c>
      <c r="B827">
        <f t="shared" si="1200"/>
        <v>146734.75449490416</v>
      </c>
      <c r="C827">
        <f t="shared" si="1165"/>
        <v>361.32601211144356</v>
      </c>
      <c r="D827">
        <f t="shared" si="1168"/>
        <v>361.77748037995843</v>
      </c>
      <c r="E827">
        <f t="shared" si="1169"/>
        <v>5356.0156388295291</v>
      </c>
      <c r="F827">
        <f t="shared" si="1201"/>
        <v>2215.221330405021</v>
      </c>
      <c r="G827">
        <f t="shared" si="1180"/>
        <v>0.44444438479831661</v>
      </c>
      <c r="H827">
        <f t="shared" si="1181"/>
        <v>3.8221988429154408</v>
      </c>
      <c r="I827">
        <f t="shared" si="1202"/>
        <v>138884.3431287139</v>
      </c>
      <c r="J827">
        <f t="shared" si="1170"/>
        <v>274.55197206072626</v>
      </c>
      <c r="K827">
        <f t="shared" si="1183"/>
        <v>5635.1900357852574</v>
      </c>
      <c r="L827">
        <f t="shared" si="1184"/>
        <v>5633.2294899419758</v>
      </c>
      <c r="M827">
        <f t="shared" si="1194"/>
        <v>1.0155580765812315</v>
      </c>
      <c r="N827">
        <f t="shared" si="1195"/>
        <v>1.0155675979779313</v>
      </c>
      <c r="O827">
        <f t="shared" si="1196"/>
        <v>1.1096851788192528</v>
      </c>
      <c r="P827">
        <f t="shared" si="1197"/>
        <v>1.1103616418144144</v>
      </c>
      <c r="Q827" s="5">
        <f t="shared" si="1198"/>
        <v>0.10968517881925277</v>
      </c>
      <c r="R827" s="5">
        <f t="shared" si="1199"/>
        <v>0.11036164181441444</v>
      </c>
    </row>
    <row r="828" spans="1:18" x14ac:dyDescent="0.3">
      <c r="A828" s="1">
        <v>44733</v>
      </c>
      <c r="B828">
        <f t="shared" si="1200"/>
        <v>147096.97244818541</v>
      </c>
      <c r="C828">
        <f t="shared" si="1165"/>
        <v>362.21795328124426</v>
      </c>
      <c r="D828">
        <f t="shared" si="1168"/>
        <v>376.31956224132227</v>
      </c>
      <c r="E828">
        <f t="shared" si="1169"/>
        <v>5222.5314516552316</v>
      </c>
      <c r="F828">
        <f t="shared" si="1201"/>
        <v>2215.6658639774987</v>
      </c>
      <c r="G828">
        <f t="shared" si="1180"/>
        <v>0.44453357247766689</v>
      </c>
      <c r="H828">
        <f t="shared" si="1181"/>
        <v>3.4664430059315237</v>
      </c>
      <c r="I828">
        <f t="shared" si="1202"/>
        <v>139159.43892083765</v>
      </c>
      <c r="J828">
        <f t="shared" si="1170"/>
        <v>275.09579212375684</v>
      </c>
      <c r="K828">
        <f t="shared" si="1183"/>
        <v>5721.8676633702416</v>
      </c>
      <c r="L828">
        <f t="shared" si="1184"/>
        <v>5719.928505828927</v>
      </c>
      <c r="M828">
        <f t="shared" si="1194"/>
        <v>1.015381491490891</v>
      </c>
      <c r="N828">
        <f t="shared" si="1195"/>
        <v>1.0153906415568104</v>
      </c>
      <c r="O828">
        <f t="shared" si="1196"/>
        <v>1.1112205760498277</v>
      </c>
      <c r="P828">
        <f t="shared" si="1197"/>
        <v>1.1130026448373511</v>
      </c>
      <c r="Q828" s="5">
        <f t="shared" si="1198"/>
        <v>0.11122057604982771</v>
      </c>
      <c r="R828" s="5">
        <f t="shared" si="1199"/>
        <v>0.11300264483735112</v>
      </c>
    </row>
    <row r="829" spans="1:18" x14ac:dyDescent="0.3">
      <c r="A829" s="1">
        <v>44734</v>
      </c>
      <c r="B829">
        <f t="shared" si="1200"/>
        <v>147460.08454441273</v>
      </c>
      <c r="C829">
        <f t="shared" si="1165"/>
        <v>363.11209622732713</v>
      </c>
      <c r="D829">
        <f t="shared" si="1168"/>
        <v>390.75097306293537</v>
      </c>
      <c r="E829">
        <f t="shared" si="1169"/>
        <v>5088.2033765601518</v>
      </c>
      <c r="F829">
        <f t="shared" si="1201"/>
        <v>2216.1104867555537</v>
      </c>
      <c r="G829">
        <f t="shared" si="1180"/>
        <v>0.44462277805496342</v>
      </c>
      <c r="H829">
        <f t="shared" si="1181"/>
        <v>3.1104867555536657</v>
      </c>
      <c r="I829">
        <f t="shared" si="1202"/>
        <v>139435.0796101985</v>
      </c>
      <c r="J829">
        <f t="shared" si="1170"/>
        <v>275.64068936085096</v>
      </c>
      <c r="K829">
        <f t="shared" si="1183"/>
        <v>5808.8944474586751</v>
      </c>
      <c r="L829">
        <f t="shared" si="1184"/>
        <v>5818.4509522554526</v>
      </c>
      <c r="M829">
        <f t="shared" si="1194"/>
        <v>1.0152095066171407</v>
      </c>
      <c r="N829">
        <f t="shared" si="1195"/>
        <v>1.017224419208409</v>
      </c>
      <c r="O829">
        <f t="shared" si="1196"/>
        <v>1.1143633708541469</v>
      </c>
      <c r="P829">
        <f t="shared" si="1197"/>
        <v>1.1155933258034714</v>
      </c>
      <c r="Q829" s="5">
        <f t="shared" si="1198"/>
        <v>0.11436337085414694</v>
      </c>
      <c r="R829" s="5">
        <f t="shared" si="1199"/>
        <v>0.11559332580347137</v>
      </c>
    </row>
    <row r="830" spans="1:18" x14ac:dyDescent="0.3">
      <c r="A830" s="1">
        <v>44735</v>
      </c>
      <c r="B830">
        <f t="shared" si="1200"/>
        <v>147824.0929907976</v>
      </c>
      <c r="C830">
        <f t="shared" si="1165"/>
        <v>364.0084463848616</v>
      </c>
      <c r="D830">
        <f t="shared" si="1168"/>
        <v>405.07143965091018</v>
      </c>
      <c r="E830">
        <f t="shared" si="1169"/>
        <v>4953.0275268718251</v>
      </c>
      <c r="F830">
        <f t="shared" si="1201"/>
        <v>2216.5551987570866</v>
      </c>
      <c r="G830">
        <f t="shared" si="1180"/>
        <v>0.44471200153293466</v>
      </c>
      <c r="H830">
        <f t="shared" si="1181"/>
        <v>3.1111109441030749</v>
      </c>
      <c r="I830">
        <f t="shared" si="1202"/>
        <v>139711.26627610408</v>
      </c>
      <c r="J830">
        <f t="shared" si="1170"/>
        <v>276.18666590558132</v>
      </c>
      <c r="K830">
        <f t="shared" si="1183"/>
        <v>5896.2715159364161</v>
      </c>
      <c r="L830">
        <f t="shared" si="1184"/>
        <v>5928.8490259490554</v>
      </c>
      <c r="M830">
        <f t="shared" si="1194"/>
        <v>1.0150419446020349</v>
      </c>
      <c r="N830">
        <f t="shared" si="1195"/>
        <v>1.0189737912374786</v>
      </c>
      <c r="O830">
        <f t="shared" si="1196"/>
        <v>1.1190399130466893</v>
      </c>
      <c r="P830">
        <f t="shared" si="1197"/>
        <v>1.1141966613806271</v>
      </c>
      <c r="Q830" s="5">
        <f t="shared" si="1198"/>
        <v>0.11903991304668926</v>
      </c>
      <c r="R830" s="5">
        <f t="shared" si="1199"/>
        <v>0.11419666138062712</v>
      </c>
    </row>
    <row r="831" spans="1:18" x14ac:dyDescent="0.3">
      <c r="A831" s="1">
        <v>44736</v>
      </c>
      <c r="B831" s="4">
        <v>148189</v>
      </c>
      <c r="C831">
        <f t="shared" si="1165"/>
        <v>364.90700920240488</v>
      </c>
      <c r="D831">
        <f t="shared" si="1168"/>
        <v>419.28068813697973</v>
      </c>
      <c r="E831">
        <f t="shared" si="1169"/>
        <v>4817</v>
      </c>
      <c r="F831" s="4">
        <v>2217</v>
      </c>
      <c r="G831">
        <f t="shared" si="1180"/>
        <v>0.44480124291339962</v>
      </c>
      <c r="H831">
        <f t="shared" si="1181"/>
        <v>3.1117352579076396</v>
      </c>
      <c r="I831" s="4">
        <v>139988</v>
      </c>
      <c r="J831">
        <f t="shared" si="1170"/>
        <v>276.73372389591532</v>
      </c>
      <c r="K831">
        <f t="shared" si="1183"/>
        <v>5984</v>
      </c>
      <c r="L831">
        <f t="shared" si="1184"/>
        <v>6051.242804684638</v>
      </c>
      <c r="M831">
        <f t="shared" si="1194"/>
        <v>1.0148786370889589</v>
      </c>
      <c r="N831">
        <f t="shared" si="1195"/>
        <v>1.0206437671460171</v>
      </c>
      <c r="O831">
        <f t="shared" si="1196"/>
        <v>1.1251873557930792</v>
      </c>
      <c r="P831">
        <f t="shared" si="1197"/>
        <v>1.1128383780524678</v>
      </c>
      <c r="Q831" s="5">
        <f t="shared" si="1198"/>
        <v>0.12518735579307916</v>
      </c>
      <c r="R831" s="5">
        <f t="shared" si="1199"/>
        <v>0.11283837805246777</v>
      </c>
    </row>
    <row r="832" spans="1:18" x14ac:dyDescent="0.3">
      <c r="A832" s="1">
        <v>44737</v>
      </c>
      <c r="B832">
        <f>((B$838-B$831)*(1/7))+B831</f>
        <v>148664</v>
      </c>
      <c r="C832">
        <f t="shared" si="1165"/>
        <v>475</v>
      </c>
      <c r="D832">
        <f t="shared" si="1168"/>
        <v>433.3784439768242</v>
      </c>
      <c r="E832">
        <f t="shared" si="1169"/>
        <v>4980.3577577858232</v>
      </c>
      <c r="F832">
        <f>((F$838-F$831)*(1/7))+F831</f>
        <v>2218</v>
      </c>
      <c r="G832">
        <f t="shared" si="1180"/>
        <v>1</v>
      </c>
      <c r="H832">
        <f t="shared" si="1181"/>
        <v>3.667469194790101</v>
      </c>
      <c r="I832">
        <f>((I$838-I$831)*(1/7))+I831</f>
        <v>140289.42857142858</v>
      </c>
      <c r="J832">
        <f t="shared" si="1170"/>
        <v>301.42857142857974</v>
      </c>
      <c r="K832">
        <f t="shared" si="1183"/>
        <v>6156.5714285714203</v>
      </c>
      <c r="L832">
        <f t="shared" ref="L832:L845" si="1203">GEOMEAN(K829:K835)</f>
        <v>6185.8161154089557</v>
      </c>
      <c r="M832">
        <f t="shared" ref="M832:M838" si="1204">K832/K831</f>
        <v>1.0288388082505715</v>
      </c>
      <c r="N832">
        <f t="shared" ref="N832:N838" si="1205">L832/L831</f>
        <v>1.0222389540575263</v>
      </c>
      <c r="O832">
        <f t="shared" ref="O832:O838" si="1206">L832/L825</f>
        <v>1.1327523082464563</v>
      </c>
      <c r="P832">
        <f t="shared" ref="P832:P838" si="1207">K832/K825</f>
        <v>1.126983195413032</v>
      </c>
      <c r="Q832" s="5">
        <f t="shared" ref="Q832:Q838" si="1208">O832-1</f>
        <v>0.13275230824645634</v>
      </c>
      <c r="R832" s="5">
        <f t="shared" ref="R832:R838" si="1209">P832-1</f>
        <v>0.12698319541303205</v>
      </c>
    </row>
    <row r="833" spans="1:18" x14ac:dyDescent="0.3">
      <c r="A833" s="1">
        <v>44738</v>
      </c>
      <c r="B833">
        <f t="shared" ref="B833:B837" si="1210">((B$838-B$831)*(1/7))+B832</f>
        <v>149139</v>
      </c>
      <c r="C833">
        <f t="shared" si="1165"/>
        <v>475</v>
      </c>
      <c r="D833">
        <f t="shared" si="1168"/>
        <v>447.36443194840831</v>
      </c>
      <c r="E833">
        <f t="shared" si="1169"/>
        <v>5143.038110728754</v>
      </c>
      <c r="F833">
        <f t="shared" ref="F833:F837" si="1211">((F$838-F$831)*(1/7))+F832</f>
        <v>2219</v>
      </c>
      <c r="G833">
        <f t="shared" si="1180"/>
        <v>1</v>
      </c>
      <c r="H833">
        <f t="shared" si="1181"/>
        <v>4.2231139797772812</v>
      </c>
      <c r="I833">
        <f t="shared" ref="I833:I837" si="1212">((I$838-I$831)*(1/7))+I832</f>
        <v>140590.85714285716</v>
      </c>
      <c r="J833">
        <f t="shared" si="1170"/>
        <v>301.42857142857974</v>
      </c>
      <c r="K833">
        <f t="shared" si="1183"/>
        <v>6329.1428571428405</v>
      </c>
      <c r="L833">
        <f t="shared" si="1203"/>
        <v>6332.8133601119134</v>
      </c>
      <c r="M833">
        <f t="shared" si="1204"/>
        <v>1.0280304436606633</v>
      </c>
      <c r="N833">
        <f t="shared" si="1205"/>
        <v>1.023763597552922</v>
      </c>
      <c r="O833">
        <f t="shared" si="1206"/>
        <v>1.14168969399428</v>
      </c>
      <c r="P833">
        <f t="shared" si="1207"/>
        <v>1.1406202995090551</v>
      </c>
      <c r="Q833" s="5">
        <f t="shared" si="1208"/>
        <v>0.14168969399428</v>
      </c>
      <c r="R833" s="5">
        <f t="shared" si="1209"/>
        <v>0.14062029950905508</v>
      </c>
    </row>
    <row r="834" spans="1:18" x14ac:dyDescent="0.3">
      <c r="A834" s="1">
        <v>44739</v>
      </c>
      <c r="B834">
        <f t="shared" si="1210"/>
        <v>149614</v>
      </c>
      <c r="C834">
        <f t="shared" si="1165"/>
        <v>475</v>
      </c>
      <c r="D834">
        <f t="shared" si="1168"/>
        <v>461.23837615030061</v>
      </c>
      <c r="E834">
        <f t="shared" si="1169"/>
        <v>5305.0395863797748</v>
      </c>
      <c r="F834">
        <f t="shared" si="1211"/>
        <v>2220</v>
      </c>
      <c r="G834">
        <f t="shared" si="1180"/>
        <v>1</v>
      </c>
      <c r="H834">
        <f t="shared" si="1181"/>
        <v>4.7786695949789646</v>
      </c>
      <c r="I834">
        <f t="shared" si="1212"/>
        <v>140892.28571428574</v>
      </c>
      <c r="J834">
        <f t="shared" si="1170"/>
        <v>301.42857142857974</v>
      </c>
      <c r="K834">
        <f t="shared" si="1183"/>
        <v>6501.7142857142608</v>
      </c>
      <c r="L834">
        <f t="shared" si="1203"/>
        <v>6492.5371564168427</v>
      </c>
      <c r="M834">
        <f t="shared" si="1204"/>
        <v>1.0272661610689768</v>
      </c>
      <c r="N834">
        <f t="shared" si="1205"/>
        <v>1.0252216175058895</v>
      </c>
      <c r="O834">
        <f t="shared" si="1206"/>
        <v>1.1525426343821328</v>
      </c>
      <c r="P834">
        <f t="shared" si="1207"/>
        <v>1.15377019132031</v>
      </c>
      <c r="Q834" s="5">
        <f t="shared" si="1208"/>
        <v>0.15254263438213278</v>
      </c>
      <c r="R834" s="5">
        <f t="shared" si="1209"/>
        <v>0.15377019132031</v>
      </c>
    </row>
    <row r="835" spans="1:18" x14ac:dyDescent="0.3">
      <c r="A835" s="1">
        <v>44740</v>
      </c>
      <c r="B835">
        <f t="shared" si="1210"/>
        <v>150089</v>
      </c>
      <c r="C835">
        <f t="shared" si="1165"/>
        <v>475</v>
      </c>
      <c r="D835">
        <f t="shared" si="1168"/>
        <v>458.91071428571377</v>
      </c>
      <c r="E835">
        <f t="shared" si="1169"/>
        <v>5466.3607090892328</v>
      </c>
      <c r="F835">
        <f t="shared" si="1211"/>
        <v>2221</v>
      </c>
      <c r="G835">
        <f t="shared" si="1180"/>
        <v>1</v>
      </c>
      <c r="H835">
        <f t="shared" si="1181"/>
        <v>5.3341360225012977</v>
      </c>
      <c r="I835">
        <f t="shared" si="1212"/>
        <v>141193.71428571432</v>
      </c>
      <c r="J835">
        <f t="shared" si="1170"/>
        <v>301.42857142857974</v>
      </c>
      <c r="K835">
        <f t="shared" si="1183"/>
        <v>6674.285714285681</v>
      </c>
      <c r="L835">
        <f t="shared" si="1203"/>
        <v>6665.3466782106716</v>
      </c>
      <c r="M835">
        <f t="shared" si="1204"/>
        <v>1.0265424503427656</v>
      </c>
      <c r="N835">
        <f t="shared" si="1205"/>
        <v>1.0266166396326333</v>
      </c>
      <c r="O835">
        <f t="shared" si="1206"/>
        <v>1.1652849631631428</v>
      </c>
      <c r="P835">
        <f t="shared" si="1207"/>
        <v>1.1664523031548855</v>
      </c>
      <c r="Q835" s="5">
        <f t="shared" si="1208"/>
        <v>0.16528496316314278</v>
      </c>
      <c r="R835" s="5">
        <f t="shared" si="1209"/>
        <v>0.16645230315488546</v>
      </c>
    </row>
    <row r="836" spans="1:18" x14ac:dyDescent="0.3">
      <c r="A836" s="1">
        <v>44741</v>
      </c>
      <c r="B836">
        <f t="shared" si="1210"/>
        <v>150564</v>
      </c>
      <c r="C836">
        <f t="shared" si="1165"/>
        <v>475</v>
      </c>
      <c r="D836">
        <f t="shared" si="1168"/>
        <v>442.82142857142753</v>
      </c>
      <c r="E836">
        <f t="shared" si="1169"/>
        <v>5627</v>
      </c>
      <c r="F836">
        <f t="shared" si="1211"/>
        <v>2222</v>
      </c>
      <c r="G836">
        <f t="shared" si="1180"/>
        <v>1</v>
      </c>
      <c r="H836">
        <f t="shared" si="1181"/>
        <v>5.8895132444463343</v>
      </c>
      <c r="I836">
        <f t="shared" si="1212"/>
        <v>141495.1428571429</v>
      </c>
      <c r="J836">
        <f t="shared" si="1170"/>
        <v>301.42857142857974</v>
      </c>
      <c r="K836">
        <f t="shared" si="1183"/>
        <v>6846.8571428571013</v>
      </c>
      <c r="L836">
        <f t="shared" si="1203"/>
        <v>6819.1640857895318</v>
      </c>
      <c r="M836">
        <f t="shared" si="1204"/>
        <v>1.0258561643835604</v>
      </c>
      <c r="N836">
        <f t="shared" si="1205"/>
        <v>1.0230771803785834</v>
      </c>
      <c r="O836">
        <f t="shared" si="1206"/>
        <v>1.1719896140305461</v>
      </c>
      <c r="P836">
        <f t="shared" si="1207"/>
        <v>1.1786850673199136</v>
      </c>
      <c r="Q836" s="5">
        <f t="shared" si="1208"/>
        <v>0.17198961403054613</v>
      </c>
      <c r="R836" s="5">
        <f t="shared" si="1209"/>
        <v>0.17868506731991363</v>
      </c>
    </row>
    <row r="837" spans="1:18" x14ac:dyDescent="0.3">
      <c r="A837" s="1">
        <v>44742</v>
      </c>
      <c r="B837">
        <f t="shared" si="1210"/>
        <v>151039</v>
      </c>
      <c r="C837">
        <f t="shared" si="1165"/>
        <v>475</v>
      </c>
      <c r="D837">
        <f t="shared" si="1168"/>
        <v>426.7321428571413</v>
      </c>
      <c r="E837">
        <f t="shared" si="1169"/>
        <v>5744.2198430396675</v>
      </c>
      <c r="F837">
        <f t="shared" si="1211"/>
        <v>2223</v>
      </c>
      <c r="G837">
        <f t="shared" si="1180"/>
        <v>1</v>
      </c>
      <c r="H837">
        <f t="shared" si="1181"/>
        <v>6.4448012429133996</v>
      </c>
      <c r="I837">
        <f t="shared" si="1212"/>
        <v>141796.57142857148</v>
      </c>
      <c r="J837">
        <f t="shared" si="1170"/>
        <v>301.42857142857974</v>
      </c>
      <c r="K837">
        <f t="shared" si="1183"/>
        <v>7019.4285714285215</v>
      </c>
      <c r="L837">
        <f t="shared" si="1203"/>
        <v>6953.1456391128459</v>
      </c>
      <c r="M837">
        <f t="shared" si="1204"/>
        <v>1.0252044733767307</v>
      </c>
      <c r="N837">
        <f t="shared" si="1205"/>
        <v>1.0196477972428495</v>
      </c>
      <c r="O837">
        <f t="shared" si="1206"/>
        <v>1.1727648332215421</v>
      </c>
      <c r="P837">
        <f t="shared" si="1207"/>
        <v>1.1904859795646183</v>
      </c>
      <c r="Q837" s="5">
        <f t="shared" si="1208"/>
        <v>0.17276483322154212</v>
      </c>
      <c r="R837" s="5">
        <f t="shared" si="1209"/>
        <v>0.19048597956461832</v>
      </c>
    </row>
    <row r="838" spans="1:18" x14ac:dyDescent="0.3">
      <c r="A838" s="1">
        <v>44743</v>
      </c>
      <c r="B838" s="4">
        <v>151514</v>
      </c>
      <c r="C838">
        <f t="shared" si="1165"/>
        <v>475</v>
      </c>
      <c r="D838">
        <f t="shared" si="1168"/>
        <v>410.64285714285506</v>
      </c>
      <c r="E838">
        <f t="shared" si="1169"/>
        <v>5860.5564979305782</v>
      </c>
      <c r="F838" s="4">
        <v>2224</v>
      </c>
      <c r="G838">
        <f t="shared" si="1180"/>
        <v>1</v>
      </c>
      <c r="H838">
        <f t="shared" si="1181"/>
        <v>7</v>
      </c>
      <c r="I838" s="4">
        <v>142098</v>
      </c>
      <c r="J838">
        <f t="shared" si="1170"/>
        <v>301.42857142852154</v>
      </c>
      <c r="K838">
        <f t="shared" si="1183"/>
        <v>7192</v>
      </c>
      <c r="L838">
        <f t="shared" si="1203"/>
        <v>7066.6313132971582</v>
      </c>
      <c r="M838">
        <f t="shared" si="1204"/>
        <v>1.0245848257896524</v>
      </c>
      <c r="N838">
        <f t="shared" si="1205"/>
        <v>1.016321486716161</v>
      </c>
      <c r="O838">
        <f t="shared" si="1206"/>
        <v>1.1677983418259874</v>
      </c>
      <c r="P838">
        <f t="shared" si="1207"/>
        <v>1.2018716577540107</v>
      </c>
      <c r="Q838" s="5">
        <f t="shared" si="1208"/>
        <v>0.16779834182598741</v>
      </c>
      <c r="R838" s="5">
        <f t="shared" si="1209"/>
        <v>0.20187165775401072</v>
      </c>
    </row>
    <row r="839" spans="1:18" x14ac:dyDescent="0.3">
      <c r="A839" s="1">
        <v>44744</v>
      </c>
      <c r="B839">
        <f>((B$845-B$838)/7)+B838</f>
        <v>151860.28571428571</v>
      </c>
      <c r="C839">
        <f t="shared" si="1165"/>
        <v>346.28571428571013</v>
      </c>
      <c r="D839">
        <f t="shared" si="1168"/>
        <v>394.55357142856883</v>
      </c>
      <c r="E839">
        <f t="shared" si="1169"/>
        <v>5847.2934987891931</v>
      </c>
      <c r="F839">
        <f>((F$845-F$838)/7)+F838</f>
        <v>2225</v>
      </c>
      <c r="G839">
        <f t="shared" si="1180"/>
        <v>1</v>
      </c>
      <c r="H839">
        <f t="shared" si="1181"/>
        <v>7</v>
      </c>
      <c r="I839">
        <f>((I$845/I$838)^(1/7))*I838</f>
        <v>142412.61679383324</v>
      </c>
      <c r="J839">
        <f t="shared" si="1170"/>
        <v>314.61679383323644</v>
      </c>
      <c r="K839">
        <f t="shared" si="1183"/>
        <v>7222.6689204524737</v>
      </c>
      <c r="L839">
        <f t="shared" si="1203"/>
        <v>7159.1464515003781</v>
      </c>
      <c r="M839">
        <f t="shared" ref="M839:M845" si="1213">K839/K838</f>
        <v>1.0042643104077411</v>
      </c>
      <c r="N839">
        <f t="shared" ref="N839:N845" si="1214">L839/L838</f>
        <v>1.0130918303363494</v>
      </c>
      <c r="O839">
        <f t="shared" ref="O839:O845" si="1215">L839/L832</f>
        <v>1.1573487342546189</v>
      </c>
      <c r="P839">
        <f t="shared" ref="P839:P845" si="1216">K839/K832</f>
        <v>1.1731641554475447</v>
      </c>
      <c r="Q839" s="5">
        <f t="shared" ref="Q839:Q845" si="1217">O839-1</f>
        <v>0.15734873425461893</v>
      </c>
      <c r="R839" s="5">
        <f t="shared" ref="R839:R845" si="1218">P839-1</f>
        <v>0.17316415544754471</v>
      </c>
    </row>
    <row r="840" spans="1:18" x14ac:dyDescent="0.3">
      <c r="A840" s="1">
        <v>44745</v>
      </c>
      <c r="B840">
        <f t="shared" ref="B840:B844" si="1219">((B$845-B$838)/7)+B839</f>
        <v>152206.57142857142</v>
      </c>
      <c r="C840">
        <f t="shared" si="1165"/>
        <v>346.28571428571013</v>
      </c>
      <c r="D840">
        <f t="shared" si="1168"/>
        <v>378.4642857142826</v>
      </c>
      <c r="E840">
        <f t="shared" si="1169"/>
        <v>5833.1429457787017</v>
      </c>
      <c r="F840">
        <f t="shared" ref="F840:F844" si="1220">((F$845-F$838)/7)+F839</f>
        <v>2226</v>
      </c>
      <c r="G840">
        <f t="shared" si="1180"/>
        <v>1</v>
      </c>
      <c r="H840">
        <f t="shared" si="1181"/>
        <v>7</v>
      </c>
      <c r="I840">
        <f t="shared" ref="I840:I844" si="1221">((I$845/I$838)^(1/7))*I839</f>
        <v>142727.93017542255</v>
      </c>
      <c r="J840">
        <f t="shared" si="1170"/>
        <v>315.31338158930885</v>
      </c>
      <c r="K840">
        <f t="shared" si="1183"/>
        <v>7252.641253148875</v>
      </c>
      <c r="L840">
        <f t="shared" si="1203"/>
        <v>7230.4009511432814</v>
      </c>
      <c r="M840">
        <f t="shared" si="1213"/>
        <v>1.0041497586316781</v>
      </c>
      <c r="N840">
        <f t="shared" si="1214"/>
        <v>1.0099529322560472</v>
      </c>
      <c r="O840">
        <f t="shared" si="1215"/>
        <v>1.1417359931503659</v>
      </c>
      <c r="P840">
        <f t="shared" si="1216"/>
        <v>1.1459120795423046</v>
      </c>
      <c r="Q840" s="5">
        <f t="shared" si="1217"/>
        <v>0.14173599315036589</v>
      </c>
      <c r="R840" s="5">
        <f t="shared" si="1218"/>
        <v>0.14591207954230456</v>
      </c>
    </row>
    <row r="841" spans="1:18" x14ac:dyDescent="0.3">
      <c r="A841" s="1">
        <v>44746</v>
      </c>
      <c r="B841">
        <f t="shared" si="1219"/>
        <v>152552.85714285713</v>
      </c>
      <c r="C841">
        <f t="shared" si="1165"/>
        <v>346.28571428571013</v>
      </c>
      <c r="D841">
        <f t="shared" si="1168"/>
        <v>362.375</v>
      </c>
      <c r="E841">
        <f t="shared" si="1169"/>
        <v>5818.1026479529683</v>
      </c>
      <c r="F841">
        <f t="shared" si="1220"/>
        <v>2227</v>
      </c>
      <c r="G841">
        <f t="shared" si="1180"/>
        <v>1</v>
      </c>
      <c r="H841">
        <f t="shared" si="1181"/>
        <v>7</v>
      </c>
      <c r="I841">
        <f t="shared" si="1221"/>
        <v>143043.94168707114</v>
      </c>
      <c r="J841">
        <f t="shared" si="1170"/>
        <v>316.01151164859766</v>
      </c>
      <c r="K841">
        <f t="shared" si="1183"/>
        <v>7281.9154557859874</v>
      </c>
      <c r="L841">
        <f t="shared" si="1203"/>
        <v>7280.2861251263275</v>
      </c>
      <c r="M841">
        <f t="shared" si="1213"/>
        <v>1.0040363505673746</v>
      </c>
      <c r="N841">
        <f t="shared" si="1214"/>
        <v>1.0068993648236282</v>
      </c>
      <c r="O841">
        <f t="shared" si="1215"/>
        <v>1.1213314532872438</v>
      </c>
      <c r="P841">
        <f t="shared" si="1216"/>
        <v>1.1199993010744882</v>
      </c>
      <c r="Q841" s="5">
        <f t="shared" si="1217"/>
        <v>0.12133145328724382</v>
      </c>
      <c r="R841" s="5">
        <f t="shared" si="1218"/>
        <v>0.1199993010744882</v>
      </c>
    </row>
    <row r="842" spans="1:18" x14ac:dyDescent="0.3">
      <c r="A842" s="1">
        <v>44747</v>
      </c>
      <c r="B842">
        <f t="shared" si="1219"/>
        <v>152899.14285714284</v>
      </c>
      <c r="C842">
        <f t="shared" si="1165"/>
        <v>346.28571428571013</v>
      </c>
      <c r="D842">
        <f t="shared" si="1168"/>
        <v>339.8928571428587</v>
      </c>
      <c r="E842">
        <f t="shared" si="1169"/>
        <v>5802.1704089574341</v>
      </c>
      <c r="F842">
        <f t="shared" si="1220"/>
        <v>2228</v>
      </c>
      <c r="G842">
        <f t="shared" si="1180"/>
        <v>1</v>
      </c>
      <c r="H842">
        <f t="shared" si="1181"/>
        <v>7</v>
      </c>
      <c r="I842">
        <f t="shared" si="1221"/>
        <v>143360.65287449709</v>
      </c>
      <c r="J842">
        <f t="shared" si="1170"/>
        <v>316.71118742594263</v>
      </c>
      <c r="K842">
        <f t="shared" si="1183"/>
        <v>7310.4899826457549</v>
      </c>
      <c r="L842">
        <f t="shared" si="1203"/>
        <v>7308.8694092274172</v>
      </c>
      <c r="M842">
        <f t="shared" si="1213"/>
        <v>1.0039240399086291</v>
      </c>
      <c r="N842">
        <f t="shared" si="1214"/>
        <v>1.0039261209806631</v>
      </c>
      <c r="O842">
        <f t="shared" si="1215"/>
        <v>1.0965475258954573</v>
      </c>
      <c r="P842">
        <f t="shared" si="1216"/>
        <v>1.0953217011669636</v>
      </c>
      <c r="Q842" s="5">
        <f t="shared" si="1217"/>
        <v>9.6547525895457342E-2</v>
      </c>
      <c r="R842" s="5">
        <f t="shared" si="1218"/>
        <v>9.5321701166963591E-2</v>
      </c>
    </row>
    <row r="843" spans="1:18" x14ac:dyDescent="0.3">
      <c r="A843" s="1">
        <v>44748</v>
      </c>
      <c r="B843">
        <f t="shared" si="1219"/>
        <v>153245.42857142855</v>
      </c>
      <c r="C843">
        <f t="shared" si="1165"/>
        <v>346.28571428571013</v>
      </c>
      <c r="D843">
        <f t="shared" si="1168"/>
        <v>333.50000000000364</v>
      </c>
      <c r="E843">
        <f t="shared" si="1169"/>
        <v>5785.3440270158171</v>
      </c>
      <c r="F843">
        <f t="shared" si="1220"/>
        <v>2229</v>
      </c>
      <c r="G843">
        <f t="shared" si="1180"/>
        <v>1</v>
      </c>
      <c r="H843">
        <f t="shared" si="1181"/>
        <v>7</v>
      </c>
      <c r="I843">
        <f t="shared" si="1221"/>
        <v>143678.06528684078</v>
      </c>
      <c r="J843">
        <f t="shared" si="1170"/>
        <v>317.41241234369227</v>
      </c>
      <c r="K843">
        <f t="shared" si="1183"/>
        <v>7338.3632845877728</v>
      </c>
      <c r="L843">
        <f t="shared" si="1203"/>
        <v>7315.2357909104012</v>
      </c>
      <c r="M843">
        <f t="shared" si="1213"/>
        <v>1.0038127816340883</v>
      </c>
      <c r="N843">
        <f t="shared" si="1214"/>
        <v>1.0008710487664407</v>
      </c>
      <c r="O843">
        <f t="shared" si="1215"/>
        <v>1.0727467030973246</v>
      </c>
      <c r="P843">
        <f t="shared" si="1216"/>
        <v>1.0717856574886229</v>
      </c>
      <c r="Q843" s="5">
        <f t="shared" si="1217"/>
        <v>7.2746703097324561E-2</v>
      </c>
      <c r="R843" s="5">
        <f t="shared" si="1218"/>
        <v>7.1785657488622867E-2</v>
      </c>
    </row>
    <row r="844" spans="1:18" x14ac:dyDescent="0.3">
      <c r="A844" s="1">
        <v>44749</v>
      </c>
      <c r="B844">
        <f t="shared" si="1219"/>
        <v>153591.71428571426</v>
      </c>
      <c r="C844">
        <f t="shared" si="1165"/>
        <v>346.28571428571013</v>
      </c>
      <c r="D844">
        <f t="shared" si="1168"/>
        <v>327.10714285714857</v>
      </c>
      <c r="E844">
        <f t="shared" si="1169"/>
        <v>5767.6212949166656</v>
      </c>
      <c r="F844">
        <f t="shared" si="1220"/>
        <v>2230</v>
      </c>
      <c r="G844">
        <f t="shared" si="1180"/>
        <v>1</v>
      </c>
      <c r="H844">
        <f t="shared" si="1181"/>
        <v>7</v>
      </c>
      <c r="I844">
        <f t="shared" si="1221"/>
        <v>143996.18047667248</v>
      </c>
      <c r="J844">
        <f t="shared" si="1170"/>
        <v>318.1151898317039</v>
      </c>
      <c r="K844">
        <f t="shared" si="1183"/>
        <v>7365.533809041779</v>
      </c>
      <c r="L844">
        <f t="shared" si="1203"/>
        <v>7298.9583761614367</v>
      </c>
      <c r="M844">
        <f t="shared" si="1213"/>
        <v>1.0037025319407491</v>
      </c>
      <c r="N844">
        <f t="shared" si="1214"/>
        <v>0.99777486123288195</v>
      </c>
      <c r="O844">
        <f t="shared" si="1215"/>
        <v>1.0497347179244059</v>
      </c>
      <c r="P844">
        <f t="shared" si="1216"/>
        <v>1.0493067539745364</v>
      </c>
      <c r="Q844" s="5">
        <f t="shared" si="1217"/>
        <v>4.9734717924405869E-2</v>
      </c>
      <c r="R844" s="5">
        <f t="shared" si="1218"/>
        <v>4.9306753974536432E-2</v>
      </c>
    </row>
    <row r="845" spans="1:18" x14ac:dyDescent="0.3">
      <c r="A845" s="1">
        <v>44750</v>
      </c>
      <c r="B845" s="4">
        <v>153938</v>
      </c>
      <c r="C845">
        <f t="shared" si="1165"/>
        <v>346.28571428573923</v>
      </c>
      <c r="D845">
        <f t="shared" si="1168"/>
        <v>320.71428571429351</v>
      </c>
      <c r="E845">
        <f t="shared" si="1169"/>
        <v>5749</v>
      </c>
      <c r="F845" s="4">
        <v>2231</v>
      </c>
      <c r="G845">
        <f t="shared" si="1180"/>
        <v>1</v>
      </c>
      <c r="H845">
        <f t="shared" si="1181"/>
        <v>7</v>
      </c>
      <c r="I845" s="4">
        <v>144315</v>
      </c>
      <c r="J845">
        <f t="shared" si="1170"/>
        <v>318.81952332751825</v>
      </c>
      <c r="K845">
        <f t="shared" si="1183"/>
        <v>7392</v>
      </c>
      <c r="L845">
        <f t="shared" si="1203"/>
        <v>7259.7991825326189</v>
      </c>
      <c r="M845">
        <f t="shared" si="1213"/>
        <v>1.0035932481805638</v>
      </c>
      <c r="N845">
        <f t="shared" si="1214"/>
        <v>0.99463496137247298</v>
      </c>
      <c r="O845">
        <f t="shared" si="1215"/>
        <v>1.0273352125887734</v>
      </c>
      <c r="P845">
        <f t="shared" si="1216"/>
        <v>1.0278086763070078</v>
      </c>
      <c r="Q845" s="5">
        <f t="shared" si="1217"/>
        <v>2.7335212588773361E-2</v>
      </c>
      <c r="R845" s="5">
        <f t="shared" si="1218"/>
        <v>2.7808676307007785E-2</v>
      </c>
    </row>
    <row r="846" spans="1:18" x14ac:dyDescent="0.3">
      <c r="A846" s="1">
        <v>44751</v>
      </c>
      <c r="B846">
        <f>((B$852-B$845)/7)+B845</f>
        <v>154233.14285714287</v>
      </c>
      <c r="C846">
        <f t="shared" si="1165"/>
        <v>295.14285714286962</v>
      </c>
      <c r="D846">
        <f t="shared" si="1168"/>
        <v>314.32142857143845</v>
      </c>
      <c r="E846">
        <f t="shared" si="1169"/>
        <v>5569.1428571428696</v>
      </c>
      <c r="F846">
        <f>((F$852-F$845)/7)+F845</f>
        <v>2231.5714285714284</v>
      </c>
      <c r="G846">
        <f t="shared" si="1180"/>
        <v>0.5714285714284415</v>
      </c>
      <c r="H846">
        <f t="shared" si="1181"/>
        <v>6.5714285714284415</v>
      </c>
      <c r="I846">
        <f>((I$852/I$845)^(1/7))*I845</f>
        <v>144734.74818237679</v>
      </c>
      <c r="J846">
        <f t="shared" si="1170"/>
        <v>419.74818237678846</v>
      </c>
      <c r="K846">
        <f t="shared" si="1183"/>
        <v>7266.8232461946609</v>
      </c>
      <c r="L846">
        <f t="shared" ref="L846:L852" si="1222">GEOMEAN(K843:K849)</f>
        <v>7197.7177865242984</v>
      </c>
      <c r="M846">
        <f t="shared" ref="M846:M852" si="1223">K846/K845</f>
        <v>0.98306591534018684</v>
      </c>
      <c r="N846">
        <f t="shared" ref="N846:N852" si="1224">L846/L845</f>
        <v>0.99144860698658288</v>
      </c>
      <c r="O846">
        <f t="shared" ref="O846:O852" si="1225">L846/L839</f>
        <v>1.0053877002356666</v>
      </c>
      <c r="P846">
        <f t="shared" ref="P846:P852" si="1226">K846/K839</f>
        <v>1.0061132977613241</v>
      </c>
      <c r="Q846" s="5">
        <f t="shared" ref="Q846:Q852" si="1227">O846-1</f>
        <v>5.3877002356665926E-3</v>
      </c>
      <c r="R846" s="5">
        <f t="shared" ref="R846:R852" si="1228">P846-1</f>
        <v>6.1132977613240769E-3</v>
      </c>
    </row>
    <row r="847" spans="1:18" x14ac:dyDescent="0.3">
      <c r="A847" s="1">
        <v>44752</v>
      </c>
      <c r="B847">
        <f t="shared" ref="B847:B851" si="1229">((B$852-B$845)/7)+B846</f>
        <v>154528.28571428574</v>
      </c>
      <c r="C847">
        <f t="shared" si="1165"/>
        <v>295.14285714286962</v>
      </c>
      <c r="D847">
        <f t="shared" si="1168"/>
        <v>307.92857142858338</v>
      </c>
      <c r="E847">
        <f t="shared" si="1169"/>
        <v>5389.2857142857392</v>
      </c>
      <c r="F847">
        <f t="shared" ref="F847:F851" si="1230">((F$852-F$845)/7)+F846</f>
        <v>2232.1428571428569</v>
      </c>
      <c r="G847">
        <f t="shared" si="1180"/>
        <v>0.5714285714284415</v>
      </c>
      <c r="H847">
        <f t="shared" si="1181"/>
        <v>6.142857142856883</v>
      </c>
      <c r="I847">
        <f t="shared" ref="I847:I851" si="1231">((I$852/I$845)^(1/7))*I846</f>
        <v>145155.71722562466</v>
      </c>
      <c r="J847">
        <f t="shared" si="1170"/>
        <v>420.96904324786738</v>
      </c>
      <c r="K847">
        <f t="shared" si="1183"/>
        <v>7140.4256315182138</v>
      </c>
      <c r="L847">
        <f t="shared" si="1222"/>
        <v>7112.8775442640908</v>
      </c>
      <c r="M847">
        <f t="shared" si="1223"/>
        <v>0.9826062076378923</v>
      </c>
      <c r="N847">
        <f t="shared" si="1224"/>
        <v>0.9882128968130639</v>
      </c>
      <c r="O847">
        <f t="shared" si="1225"/>
        <v>0.98374593502167984</v>
      </c>
      <c r="P847">
        <f t="shared" si="1226"/>
        <v>0.98452761997817817</v>
      </c>
      <c r="Q847" s="5">
        <f t="shared" si="1227"/>
        <v>-1.625406497832016E-2</v>
      </c>
      <c r="R847" s="5">
        <f t="shared" si="1228"/>
        <v>-1.547238002182183E-2</v>
      </c>
    </row>
    <row r="848" spans="1:18" x14ac:dyDescent="0.3">
      <c r="A848" s="1">
        <v>44753</v>
      </c>
      <c r="B848">
        <f t="shared" si="1229"/>
        <v>154823.42857142861</v>
      </c>
      <c r="C848">
        <f t="shared" si="1165"/>
        <v>295.14285714286962</v>
      </c>
      <c r="D848">
        <f t="shared" si="1168"/>
        <v>301.5357142857174</v>
      </c>
      <c r="E848">
        <f t="shared" si="1169"/>
        <v>5209.4285714286088</v>
      </c>
      <c r="F848">
        <f t="shared" si="1230"/>
        <v>2232.7142857142853</v>
      </c>
      <c r="G848">
        <f t="shared" si="1180"/>
        <v>0.5714285714284415</v>
      </c>
      <c r="H848">
        <f t="shared" si="1181"/>
        <v>5.7142857142853245</v>
      </c>
      <c r="I848">
        <f t="shared" si="1231"/>
        <v>145577.91068068513</v>
      </c>
      <c r="J848">
        <f t="shared" si="1170"/>
        <v>422.1934550604783</v>
      </c>
      <c r="K848">
        <f t="shared" si="1183"/>
        <v>7012.8036050291848</v>
      </c>
      <c r="L848">
        <f t="shared" si="1222"/>
        <v>7005.6491733799039</v>
      </c>
      <c r="M848">
        <f t="shared" si="1223"/>
        <v>0.98212683205806406</v>
      </c>
      <c r="N848">
        <f t="shared" si="1224"/>
        <v>0.98492475510552591</v>
      </c>
      <c r="O848">
        <f t="shared" si="1225"/>
        <v>0.96227662662892144</v>
      </c>
      <c r="P848">
        <f t="shared" si="1226"/>
        <v>0.96304381005371675</v>
      </c>
      <c r="Q848" s="5">
        <f t="shared" si="1227"/>
        <v>-3.7723373371078561E-2</v>
      </c>
      <c r="R848" s="5">
        <f t="shared" si="1228"/>
        <v>-3.6956189946283247E-2</v>
      </c>
    </row>
    <row r="849" spans="1:18" x14ac:dyDescent="0.3">
      <c r="A849" s="1">
        <v>44754</v>
      </c>
      <c r="B849">
        <f t="shared" si="1229"/>
        <v>155118.57142857148</v>
      </c>
      <c r="C849">
        <f t="shared" si="1165"/>
        <v>295.14285714286962</v>
      </c>
      <c r="D849">
        <f t="shared" si="1168"/>
        <v>261.125</v>
      </c>
      <c r="E849">
        <f t="shared" si="1169"/>
        <v>5029.5714285714785</v>
      </c>
      <c r="F849">
        <f t="shared" si="1230"/>
        <v>2233.2857142857138</v>
      </c>
      <c r="G849">
        <f t="shared" si="1180"/>
        <v>0.5714285714284415</v>
      </c>
      <c r="H849">
        <f t="shared" si="1181"/>
        <v>5.285714285713766</v>
      </c>
      <c r="I849">
        <f t="shared" si="1231"/>
        <v>146001.33210882792</v>
      </c>
      <c r="J849">
        <f t="shared" si="1170"/>
        <v>423.42142814278486</v>
      </c>
      <c r="K849">
        <f t="shared" si="1183"/>
        <v>6883.9536054578493</v>
      </c>
      <c r="L849">
        <f t="shared" si="1222"/>
        <v>6876.6115218688392</v>
      </c>
      <c r="M849">
        <f t="shared" si="1223"/>
        <v>0.98162646398953313</v>
      </c>
      <c r="N849">
        <f t="shared" si="1224"/>
        <v>0.98158091444239282</v>
      </c>
      <c r="O849">
        <f t="shared" si="1225"/>
        <v>0.94085844702426147</v>
      </c>
      <c r="P849">
        <f t="shared" si="1226"/>
        <v>0.94165420126414878</v>
      </c>
      <c r="Q849" s="5">
        <f t="shared" si="1227"/>
        <v>-5.9141552975738532E-2</v>
      </c>
      <c r="R849" s="5">
        <f t="shared" si="1228"/>
        <v>-5.8345798735851218E-2</v>
      </c>
    </row>
    <row r="850" spans="1:18" x14ac:dyDescent="0.3">
      <c r="A850" s="1">
        <v>44755</v>
      </c>
      <c r="B850">
        <f t="shared" si="1229"/>
        <v>155413.71428571435</v>
      </c>
      <c r="C850">
        <f t="shared" si="1165"/>
        <v>295.14285714286962</v>
      </c>
      <c r="D850">
        <f t="shared" si="1168"/>
        <v>227.1071428571413</v>
      </c>
      <c r="E850">
        <f t="shared" si="1169"/>
        <v>4849.7142857143481</v>
      </c>
      <c r="F850">
        <f t="shared" si="1230"/>
        <v>2233.8571428571422</v>
      </c>
      <c r="G850">
        <f t="shared" si="1180"/>
        <v>0.5714285714284415</v>
      </c>
      <c r="H850">
        <f t="shared" si="1181"/>
        <v>4.8571428571422075</v>
      </c>
      <c r="I850">
        <f t="shared" si="1231"/>
        <v>146425.98508168085</v>
      </c>
      <c r="J850">
        <f t="shared" si="1170"/>
        <v>424.65297285292763</v>
      </c>
      <c r="K850">
        <f t="shared" si="1183"/>
        <v>6753.8720611763711</v>
      </c>
      <c r="L850">
        <f t="shared" si="1222"/>
        <v>6709.9351490843974</v>
      </c>
      <c r="M850">
        <f t="shared" si="1223"/>
        <v>0.98110365761641027</v>
      </c>
      <c r="N850">
        <f t="shared" si="1224"/>
        <v>0.97576184545915068</v>
      </c>
      <c r="O850">
        <f t="shared" si="1225"/>
        <v>0.91725480092136957</v>
      </c>
      <c r="P850">
        <f t="shared" si="1226"/>
        <v>0.92035128260289789</v>
      </c>
      <c r="Q850" s="5">
        <f t="shared" si="1227"/>
        <v>-8.2745199078630427E-2</v>
      </c>
      <c r="R850" s="5">
        <f t="shared" si="1228"/>
        <v>-7.9648717397102109E-2</v>
      </c>
    </row>
    <row r="851" spans="1:18" x14ac:dyDescent="0.3">
      <c r="A851" s="1">
        <v>44756</v>
      </c>
      <c r="B851">
        <f t="shared" si="1229"/>
        <v>155708.85714285722</v>
      </c>
      <c r="C851">
        <f t="shared" si="1165"/>
        <v>295.14285714286962</v>
      </c>
      <c r="D851">
        <f t="shared" si="1168"/>
        <v>193.0892857142826</v>
      </c>
      <c r="E851">
        <f t="shared" si="1169"/>
        <v>4669.8571428572177</v>
      </c>
      <c r="F851">
        <f t="shared" si="1230"/>
        <v>2234.4285714285706</v>
      </c>
      <c r="G851">
        <f t="shared" si="1180"/>
        <v>0.5714285714284415</v>
      </c>
      <c r="H851">
        <f t="shared" si="1181"/>
        <v>4.428571428570649</v>
      </c>
      <c r="I851">
        <f t="shared" si="1231"/>
        <v>146851.87318125999</v>
      </c>
      <c r="J851">
        <f t="shared" si="1170"/>
        <v>425.88809957914054</v>
      </c>
      <c r="K851">
        <f t="shared" si="1183"/>
        <v>6622.5553901686508</v>
      </c>
      <c r="L851">
        <f t="shared" si="1222"/>
        <v>6505.5154831950786</v>
      </c>
      <c r="M851">
        <f t="shared" si="1223"/>
        <v>0.9805568317228609</v>
      </c>
      <c r="N851">
        <f t="shared" si="1224"/>
        <v>0.96953477770687357</v>
      </c>
      <c r="O851">
        <f t="shared" si="1225"/>
        <v>0.89129368163575773</v>
      </c>
      <c r="P851">
        <f t="shared" si="1226"/>
        <v>0.89912768875474269</v>
      </c>
      <c r="Q851" s="5">
        <f t="shared" si="1227"/>
        <v>-0.10870631836424227</v>
      </c>
      <c r="R851" s="5">
        <f t="shared" si="1228"/>
        <v>-0.10087231124525731</v>
      </c>
    </row>
    <row r="852" spans="1:18" x14ac:dyDescent="0.3">
      <c r="A852" s="1">
        <v>44757</v>
      </c>
      <c r="B852" s="4">
        <v>156004</v>
      </c>
      <c r="C852">
        <f t="shared" si="1165"/>
        <v>295.1428571427823</v>
      </c>
      <c r="D852">
        <f t="shared" si="1168"/>
        <v>159.07142857142389</v>
      </c>
      <c r="E852">
        <f t="shared" si="1169"/>
        <v>4490</v>
      </c>
      <c r="F852" s="4">
        <v>2235</v>
      </c>
      <c r="G852">
        <f t="shared" si="1180"/>
        <v>0.571428571429351</v>
      </c>
      <c r="H852">
        <f t="shared" si="1181"/>
        <v>4</v>
      </c>
      <c r="I852" s="4">
        <v>147279</v>
      </c>
      <c r="J852">
        <f t="shared" si="1170"/>
        <v>427.12681874001282</v>
      </c>
      <c r="K852">
        <f t="shared" si="1183"/>
        <v>6490</v>
      </c>
      <c r="L852">
        <f t="shared" si="1222"/>
        <v>6263.7946957808199</v>
      </c>
      <c r="M852">
        <f t="shared" si="1223"/>
        <v>0.97998425345517948</v>
      </c>
      <c r="N852">
        <f t="shared" si="1224"/>
        <v>0.96284371499250643</v>
      </c>
      <c r="O852">
        <f t="shared" si="1225"/>
        <v>0.86280550443485715</v>
      </c>
      <c r="P852">
        <f t="shared" si="1226"/>
        <v>0.87797619047619047</v>
      </c>
      <c r="Q852" s="5">
        <f t="shared" si="1227"/>
        <v>-0.13719449556514285</v>
      </c>
      <c r="R852" s="5">
        <f t="shared" si="1228"/>
        <v>-0.12202380952380953</v>
      </c>
    </row>
    <row r="853" spans="1:18" x14ac:dyDescent="0.3">
      <c r="A853" s="1">
        <v>44758</v>
      </c>
      <c r="B853">
        <f>((B$859-B$852)/7)+B852</f>
        <v>156027</v>
      </c>
      <c r="C853">
        <f t="shared" si="1165"/>
        <v>23</v>
      </c>
      <c r="D853">
        <f t="shared" si="1168"/>
        <v>125.05357142856519</v>
      </c>
      <c r="E853">
        <f t="shared" si="1169"/>
        <v>4166.7142857142899</v>
      </c>
      <c r="F853">
        <f>((F$859-F$852)/7)+F852</f>
        <v>2235.8571428571427</v>
      </c>
      <c r="G853">
        <f t="shared" si="1180"/>
        <v>0.85714285714266225</v>
      </c>
      <c r="H853">
        <f t="shared" si="1181"/>
        <v>4.2857142857142208</v>
      </c>
      <c r="I853">
        <f>((I$859-I$852)/7)+I852</f>
        <v>147671.14285714287</v>
      </c>
      <c r="J853">
        <f t="shared" si="1170"/>
        <v>392.14285714286962</v>
      </c>
      <c r="K853">
        <f t="shared" si="1183"/>
        <v>6120</v>
      </c>
      <c r="L853">
        <f t="shared" ref="L853:L859" si="1232">GEOMEAN(K850:K856)</f>
        <v>5985.8137446436303</v>
      </c>
      <c r="M853">
        <f t="shared" ref="M853:M859" si="1233">K853/K852</f>
        <v>0.94298921417565484</v>
      </c>
      <c r="N853">
        <f t="shared" ref="N853:N859" si="1234">L853/L852</f>
        <v>0.95562099898893038</v>
      </c>
      <c r="O853">
        <f t="shared" ref="O853:O859" si="1235">L853/L846</f>
        <v>0.83162662418501354</v>
      </c>
      <c r="P853">
        <f t="shared" ref="P853:P859" si="1236">K853/K846</f>
        <v>0.84218368779023134</v>
      </c>
      <c r="Q853" s="5">
        <f t="shared" ref="Q853:Q859" si="1237">O853-1</f>
        <v>-0.16837337581498646</v>
      </c>
      <c r="R853" s="5">
        <f t="shared" ref="R853:R859" si="1238">P853-1</f>
        <v>-0.15781631220976866</v>
      </c>
    </row>
    <row r="854" spans="1:18" x14ac:dyDescent="0.3">
      <c r="A854" s="1">
        <v>44759</v>
      </c>
      <c r="B854">
        <f t="shared" ref="B854:B858" si="1239">((B$859-B$852)/7)+B853</f>
        <v>156050</v>
      </c>
      <c r="C854">
        <f t="shared" si="1165"/>
        <v>23</v>
      </c>
      <c r="D854">
        <f t="shared" si="1168"/>
        <v>91.03571428570649</v>
      </c>
      <c r="E854">
        <f t="shared" si="1169"/>
        <v>3843.4285714285797</v>
      </c>
      <c r="F854">
        <f t="shared" ref="F854:F858" si="1240">((F$859-F$852)/7)+F853</f>
        <v>2236.7142857142853</v>
      </c>
      <c r="G854">
        <f t="shared" si="1180"/>
        <v>0.85714285714266225</v>
      </c>
      <c r="H854">
        <f t="shared" si="1181"/>
        <v>4.5714285714284415</v>
      </c>
      <c r="I854">
        <f t="shared" ref="I854:I858" si="1241">((I$859-I$852)/7)+I853</f>
        <v>148063.28571428574</v>
      </c>
      <c r="J854">
        <f t="shared" si="1170"/>
        <v>392.14285714286962</v>
      </c>
      <c r="K854">
        <f t="shared" si="1183"/>
        <v>5749.9999999999709</v>
      </c>
      <c r="L854">
        <f t="shared" si="1232"/>
        <v>5673.2576372130543</v>
      </c>
      <c r="M854">
        <f t="shared" si="1233"/>
        <v>0.93954248366012594</v>
      </c>
      <c r="N854">
        <f t="shared" si="1234"/>
        <v>0.94778385683813415</v>
      </c>
      <c r="O854">
        <f t="shared" si="1235"/>
        <v>0.79760372674882285</v>
      </c>
      <c r="P854">
        <f t="shared" si="1236"/>
        <v>0.80527412464309811</v>
      </c>
      <c r="Q854" s="5">
        <f t="shared" si="1237"/>
        <v>-0.20239627325117715</v>
      </c>
      <c r="R854" s="5">
        <f t="shared" si="1238"/>
        <v>-0.19472587535690189</v>
      </c>
    </row>
    <row r="855" spans="1:18" x14ac:dyDescent="0.3">
      <c r="A855" s="1">
        <v>44760</v>
      </c>
      <c r="B855">
        <f t="shared" si="1239"/>
        <v>156073</v>
      </c>
      <c r="C855">
        <f t="shared" si="1165"/>
        <v>23</v>
      </c>
      <c r="D855">
        <f t="shared" si="1168"/>
        <v>57.017857142847788</v>
      </c>
      <c r="E855">
        <f t="shared" si="1169"/>
        <v>3520.1428571428696</v>
      </c>
      <c r="F855">
        <f t="shared" si="1240"/>
        <v>2237.571428571428</v>
      </c>
      <c r="G855">
        <f t="shared" si="1180"/>
        <v>0.85714285714266225</v>
      </c>
      <c r="H855">
        <f t="shared" si="1181"/>
        <v>4.8571428571426623</v>
      </c>
      <c r="I855">
        <f t="shared" si="1241"/>
        <v>148455.42857142861</v>
      </c>
      <c r="J855">
        <f t="shared" si="1170"/>
        <v>392.14285714286962</v>
      </c>
      <c r="K855">
        <f t="shared" si="1183"/>
        <v>5379.9999999999709</v>
      </c>
      <c r="L855">
        <f t="shared" si="1232"/>
        <v>5328.4912887062192</v>
      </c>
      <c r="M855">
        <f t="shared" si="1233"/>
        <v>0.93565217391304312</v>
      </c>
      <c r="N855">
        <f t="shared" si="1234"/>
        <v>0.93922956252764167</v>
      </c>
      <c r="O855">
        <f t="shared" si="1235"/>
        <v>0.76059921883519999</v>
      </c>
      <c r="P855">
        <f t="shared" si="1236"/>
        <v>0.76716821160394966</v>
      </c>
      <c r="Q855" s="5">
        <f t="shared" si="1237"/>
        <v>-0.23940078116480001</v>
      </c>
      <c r="R855" s="5">
        <f t="shared" si="1238"/>
        <v>-0.23283178839605034</v>
      </c>
    </row>
    <row r="856" spans="1:18" x14ac:dyDescent="0.3">
      <c r="A856" s="1">
        <v>44761</v>
      </c>
      <c r="B856">
        <f t="shared" si="1239"/>
        <v>156096</v>
      </c>
      <c r="C856">
        <f t="shared" si="1165"/>
        <v>23</v>
      </c>
      <c r="D856">
        <f t="shared" si="1168"/>
        <v>21.25</v>
      </c>
      <c r="E856">
        <f t="shared" si="1169"/>
        <v>3196.8571428571595</v>
      </c>
      <c r="F856">
        <f t="shared" si="1240"/>
        <v>2238.4285714285706</v>
      </c>
      <c r="G856">
        <f t="shared" si="1180"/>
        <v>0.85714285714266225</v>
      </c>
      <c r="H856">
        <f t="shared" si="1181"/>
        <v>5.142857142856883</v>
      </c>
      <c r="I856">
        <f t="shared" si="1241"/>
        <v>148847.57142857148</v>
      </c>
      <c r="J856">
        <f t="shared" si="1170"/>
        <v>392.14285714286962</v>
      </c>
      <c r="K856">
        <f t="shared" si="1183"/>
        <v>5009.9999999999418</v>
      </c>
      <c r="L856">
        <f t="shared" si="1232"/>
        <v>4954.5829571441582</v>
      </c>
      <c r="M856">
        <f t="shared" si="1233"/>
        <v>0.93122676579925068</v>
      </c>
      <c r="N856">
        <f t="shared" si="1234"/>
        <v>0.92982848027647846</v>
      </c>
      <c r="O856">
        <f t="shared" si="1235"/>
        <v>0.72049772498965647</v>
      </c>
      <c r="P856">
        <f t="shared" si="1236"/>
        <v>0.72777945453145287</v>
      </c>
      <c r="Q856" s="5">
        <f t="shared" si="1237"/>
        <v>-0.27950227501034353</v>
      </c>
      <c r="R856" s="5">
        <f t="shared" si="1238"/>
        <v>-0.27222054546854713</v>
      </c>
    </row>
    <row r="857" spans="1:18" x14ac:dyDescent="0.3">
      <c r="A857" s="1">
        <v>44762</v>
      </c>
      <c r="B857">
        <f t="shared" si="1239"/>
        <v>156119</v>
      </c>
      <c r="C857">
        <f t="shared" si="1165"/>
        <v>23</v>
      </c>
      <c r="D857">
        <f t="shared" si="1168"/>
        <v>19.5</v>
      </c>
      <c r="E857">
        <f t="shared" si="1169"/>
        <v>2873.5714285714494</v>
      </c>
      <c r="F857">
        <f t="shared" si="1240"/>
        <v>2239.2857142857133</v>
      </c>
      <c r="G857">
        <f t="shared" si="1180"/>
        <v>0.85714285714266225</v>
      </c>
      <c r="H857">
        <f t="shared" si="1181"/>
        <v>5.4285714285711038</v>
      </c>
      <c r="I857">
        <f t="shared" si="1241"/>
        <v>149239.71428571435</v>
      </c>
      <c r="J857">
        <f t="shared" si="1170"/>
        <v>392.14285714286962</v>
      </c>
      <c r="K857">
        <f t="shared" si="1183"/>
        <v>4639.9999999999418</v>
      </c>
      <c r="L857">
        <f t="shared" si="1232"/>
        <v>4595.3572414805303</v>
      </c>
      <c r="M857">
        <f t="shared" si="1233"/>
        <v>0.92614770459081752</v>
      </c>
      <c r="N857">
        <f t="shared" si="1234"/>
        <v>0.92749627591851103</v>
      </c>
      <c r="O857">
        <f t="shared" si="1235"/>
        <v>0.68485866694368702</v>
      </c>
      <c r="P857">
        <f t="shared" si="1236"/>
        <v>0.68701330999032273</v>
      </c>
      <c r="Q857" s="5">
        <f t="shared" si="1237"/>
        <v>-0.31514133305631298</v>
      </c>
      <c r="R857" s="5">
        <f t="shared" si="1238"/>
        <v>-0.31298669000967727</v>
      </c>
    </row>
    <row r="858" spans="1:18" x14ac:dyDescent="0.3">
      <c r="A858" s="1">
        <v>44763</v>
      </c>
      <c r="B858">
        <f t="shared" si="1239"/>
        <v>156142</v>
      </c>
      <c r="C858">
        <f t="shared" si="1165"/>
        <v>23</v>
      </c>
      <c r="D858">
        <f t="shared" si="1168"/>
        <v>17.75</v>
      </c>
      <c r="E858">
        <f t="shared" si="1169"/>
        <v>2550.2857142857392</v>
      </c>
      <c r="F858">
        <f t="shared" si="1240"/>
        <v>2240.142857142856</v>
      </c>
      <c r="G858">
        <f t="shared" si="1180"/>
        <v>0.85714285714266225</v>
      </c>
      <c r="H858">
        <f t="shared" si="1181"/>
        <v>5.7142857142853245</v>
      </c>
      <c r="I858">
        <f t="shared" si="1241"/>
        <v>149631.85714285722</v>
      </c>
      <c r="J858">
        <f t="shared" si="1170"/>
        <v>392.14285714286962</v>
      </c>
      <c r="K858">
        <f t="shared" si="1183"/>
        <v>4269.9999999999127</v>
      </c>
      <c r="L858">
        <f t="shared" si="1232"/>
        <v>4249.8826341427111</v>
      </c>
      <c r="M858">
        <f t="shared" si="1233"/>
        <v>0.92025862068964792</v>
      </c>
      <c r="N858">
        <f t="shared" si="1234"/>
        <v>0.9248209466242685</v>
      </c>
      <c r="O858">
        <f t="shared" si="1235"/>
        <v>0.65327377132848663</v>
      </c>
      <c r="P858">
        <f t="shared" si="1236"/>
        <v>0.64476621914538224</v>
      </c>
      <c r="Q858" s="5">
        <f t="shared" si="1237"/>
        <v>-0.34672622867151337</v>
      </c>
      <c r="R858" s="5">
        <f t="shared" si="1238"/>
        <v>-0.35523378085461776</v>
      </c>
    </row>
    <row r="859" spans="1:18" x14ac:dyDescent="0.3">
      <c r="A859" s="1">
        <v>44764</v>
      </c>
      <c r="B859" s="4">
        <v>156165</v>
      </c>
      <c r="C859">
        <f t="shared" si="1165"/>
        <v>23</v>
      </c>
      <c r="D859">
        <f t="shared" si="1168"/>
        <v>16</v>
      </c>
      <c r="E859">
        <f t="shared" si="1169"/>
        <v>2227</v>
      </c>
      <c r="F859" s="4">
        <v>2241</v>
      </c>
      <c r="G859">
        <f t="shared" si="1180"/>
        <v>0.85714285714402649</v>
      </c>
      <c r="H859">
        <f t="shared" si="1181"/>
        <v>6</v>
      </c>
      <c r="I859" s="4">
        <v>150024</v>
      </c>
      <c r="J859">
        <f t="shared" si="1170"/>
        <v>392.1428571427823</v>
      </c>
      <c r="K859">
        <f t="shared" si="1183"/>
        <v>3900</v>
      </c>
      <c r="L859">
        <f t="shared" si="1232"/>
        <v>3917.2021574901873</v>
      </c>
      <c r="M859">
        <f t="shared" si="1233"/>
        <v>0.91334894613585005</v>
      </c>
      <c r="N859">
        <f t="shared" si="1234"/>
        <v>0.9217200790488107</v>
      </c>
      <c r="O859">
        <f t="shared" si="1235"/>
        <v>0.62537205443989807</v>
      </c>
      <c r="P859">
        <f t="shared" si="1236"/>
        <v>0.60092449922958402</v>
      </c>
      <c r="Q859" s="5">
        <f t="shared" si="1237"/>
        <v>-0.37462794556010193</v>
      </c>
      <c r="R859" s="5">
        <f t="shared" si="1238"/>
        <v>-0.39907550077041598</v>
      </c>
    </row>
    <row r="860" spans="1:18" x14ac:dyDescent="0.3">
      <c r="A860" s="1">
        <v>44765</v>
      </c>
      <c r="B860">
        <f>((B$866-B$859)/7)+B859</f>
        <v>156174</v>
      </c>
      <c r="C860">
        <f t="shared" si="1165"/>
        <v>9</v>
      </c>
      <c r="D860">
        <f t="shared" si="1168"/>
        <v>14.25</v>
      </c>
      <c r="E860">
        <f t="shared" si="1169"/>
        <v>1940.8571428571304</v>
      </c>
      <c r="F860">
        <f>((F$866-F$859)/7)+F859</f>
        <v>2241.5714285714284</v>
      </c>
      <c r="G860">
        <f t="shared" si="1180"/>
        <v>0.5714285714284415</v>
      </c>
      <c r="H860">
        <f t="shared" si="1181"/>
        <v>5.7142857142857792</v>
      </c>
      <c r="I860">
        <f>((I$866-I$859)/7)+I859</f>
        <v>150318.85714285713</v>
      </c>
      <c r="J860">
        <f t="shared" si="1170"/>
        <v>294.85714285713038</v>
      </c>
      <c r="K860">
        <f t="shared" si="1183"/>
        <v>3613.5714285714494</v>
      </c>
      <c r="L860">
        <f t="shared" ref="L860:L873" si="1242">GEOMEAN(K857:K863)</f>
        <v>3596.3139209887731</v>
      </c>
      <c r="M860">
        <f t="shared" ref="M860:M866" si="1243">K860/K859</f>
        <v>0.92655677655678192</v>
      </c>
      <c r="N860">
        <f t="shared" ref="N860:N866" si="1244">L860/L859</f>
        <v>0.91808228842929762</v>
      </c>
      <c r="O860">
        <f t="shared" ref="O860:O866" si="1245">L860/L853</f>
        <v>0.60080618515851969</v>
      </c>
      <c r="P860">
        <f t="shared" ref="P860:P866" si="1246">K860/K853</f>
        <v>0.59045284780579232</v>
      </c>
      <c r="Q860" s="5">
        <f t="shared" ref="Q860:Q866" si="1247">O860-1</f>
        <v>-0.39919381484148031</v>
      </c>
      <c r="R860" s="5">
        <f t="shared" ref="R860:R866" si="1248">P860-1</f>
        <v>-0.40954715219420768</v>
      </c>
    </row>
    <row r="861" spans="1:18" x14ac:dyDescent="0.3">
      <c r="A861" s="1">
        <v>44766</v>
      </c>
      <c r="B861">
        <f t="shared" ref="B861:B865" si="1249">((B$866-B$859)/7)+B860</f>
        <v>156183</v>
      </c>
      <c r="C861">
        <f t="shared" si="1165"/>
        <v>9</v>
      </c>
      <c r="D861">
        <f t="shared" si="1168"/>
        <v>12.5</v>
      </c>
      <c r="E861">
        <f t="shared" si="1169"/>
        <v>1654.7142857142608</v>
      </c>
      <c r="F861">
        <f t="shared" ref="F861:F865" si="1250">((F$866-F$859)/7)+F860</f>
        <v>2242.1428571428569</v>
      </c>
      <c r="G861">
        <f t="shared" si="1180"/>
        <v>0.5714285714284415</v>
      </c>
      <c r="H861">
        <f t="shared" si="1181"/>
        <v>5.4285714285715585</v>
      </c>
      <c r="I861">
        <f t="shared" ref="I861:I865" si="1251">((I$866-I$859)/7)+I860</f>
        <v>150613.71428571426</v>
      </c>
      <c r="J861">
        <f t="shared" si="1170"/>
        <v>294.85714285713038</v>
      </c>
      <c r="K861">
        <f t="shared" si="1183"/>
        <v>3327.1428571428696</v>
      </c>
      <c r="L861">
        <f t="shared" si="1242"/>
        <v>3286.1429852094971</v>
      </c>
      <c r="M861">
        <f t="shared" si="1243"/>
        <v>0.92073532318639861</v>
      </c>
      <c r="N861">
        <f t="shared" si="1244"/>
        <v>0.9137530975899909</v>
      </c>
      <c r="O861">
        <f t="shared" si="1245"/>
        <v>0.5792338714981734</v>
      </c>
      <c r="P861">
        <f t="shared" si="1246"/>
        <v>0.57863354037267589</v>
      </c>
      <c r="Q861" s="5">
        <f t="shared" si="1247"/>
        <v>-0.4207661285018266</v>
      </c>
      <c r="R861" s="5">
        <f t="shared" si="1248"/>
        <v>-0.42136645962732411</v>
      </c>
    </row>
    <row r="862" spans="1:18" x14ac:dyDescent="0.3">
      <c r="A862" s="1">
        <v>44767</v>
      </c>
      <c r="B862">
        <f t="shared" si="1249"/>
        <v>156192</v>
      </c>
      <c r="C862">
        <f t="shared" si="1165"/>
        <v>9</v>
      </c>
      <c r="D862">
        <f t="shared" si="1168"/>
        <v>10.75</v>
      </c>
      <c r="E862">
        <f t="shared" si="1169"/>
        <v>1368.5714285713912</v>
      </c>
      <c r="F862">
        <f t="shared" si="1250"/>
        <v>2242.7142857142853</v>
      </c>
      <c r="G862">
        <f t="shared" si="1180"/>
        <v>0.5714285714284415</v>
      </c>
      <c r="H862">
        <f t="shared" si="1181"/>
        <v>5.1428571428573377</v>
      </c>
      <c r="I862">
        <f t="shared" si="1251"/>
        <v>150908.57142857139</v>
      </c>
      <c r="J862">
        <f t="shared" si="1170"/>
        <v>294.85714285713038</v>
      </c>
      <c r="K862">
        <f t="shared" si="1183"/>
        <v>3040.714285714319</v>
      </c>
      <c r="L862">
        <f t="shared" si="1242"/>
        <v>2985.4988095348376</v>
      </c>
      <c r="M862">
        <f t="shared" si="1243"/>
        <v>0.91391155002147506</v>
      </c>
      <c r="N862">
        <f t="shared" si="1244"/>
        <v>0.90851153555161179</v>
      </c>
      <c r="O862">
        <f t="shared" si="1245"/>
        <v>0.56028970449151838</v>
      </c>
      <c r="P862">
        <f t="shared" si="1246"/>
        <v>0.56518852894318505</v>
      </c>
      <c r="Q862" s="5">
        <f t="shared" si="1247"/>
        <v>-0.43971029550848162</v>
      </c>
      <c r="R862" s="5">
        <f t="shared" si="1248"/>
        <v>-0.43481147105681495</v>
      </c>
    </row>
    <row r="863" spans="1:18" x14ac:dyDescent="0.3">
      <c r="A863" s="1">
        <v>44768</v>
      </c>
      <c r="B863">
        <f t="shared" si="1249"/>
        <v>156201</v>
      </c>
      <c r="C863">
        <f t="shared" si="1165"/>
        <v>9</v>
      </c>
      <c r="D863">
        <f t="shared" si="1168"/>
        <v>8.982142857141298</v>
      </c>
      <c r="E863">
        <f t="shared" si="1169"/>
        <v>1082.4285714285215</v>
      </c>
      <c r="F863">
        <f t="shared" si="1250"/>
        <v>2243.2857142857138</v>
      </c>
      <c r="G863">
        <f t="shared" si="1180"/>
        <v>0.5714285714284415</v>
      </c>
      <c r="H863">
        <f t="shared" si="1181"/>
        <v>4.857142857143117</v>
      </c>
      <c r="I863">
        <f t="shared" si="1251"/>
        <v>151203.42857142852</v>
      </c>
      <c r="J863">
        <f t="shared" si="1170"/>
        <v>294.85714285713038</v>
      </c>
      <c r="K863">
        <f t="shared" si="1183"/>
        <v>2754.2857142857683</v>
      </c>
      <c r="L863">
        <f t="shared" si="1242"/>
        <v>2693.0074851590125</v>
      </c>
      <c r="M863">
        <f t="shared" si="1243"/>
        <v>0.90580220812779744</v>
      </c>
      <c r="N863">
        <f t="shared" si="1244"/>
        <v>0.90202932808357161</v>
      </c>
      <c r="O863">
        <f t="shared" si="1245"/>
        <v>0.54353868094506042</v>
      </c>
      <c r="P863">
        <f t="shared" si="1246"/>
        <v>0.54975762760195612</v>
      </c>
      <c r="Q863" s="5">
        <f t="shared" si="1247"/>
        <v>-0.45646131905493958</v>
      </c>
      <c r="R863" s="5">
        <f t="shared" si="1248"/>
        <v>-0.45024237239804388</v>
      </c>
    </row>
    <row r="864" spans="1:18" x14ac:dyDescent="0.3">
      <c r="A864" s="1">
        <v>44769</v>
      </c>
      <c r="B864">
        <f t="shared" si="1249"/>
        <v>156210</v>
      </c>
      <c r="C864">
        <f t="shared" si="1165"/>
        <v>9</v>
      </c>
      <c r="D864">
        <f t="shared" si="1168"/>
        <v>8.964285714282596</v>
      </c>
      <c r="E864">
        <f t="shared" si="1169"/>
        <v>796.28571428565192</v>
      </c>
      <c r="F864">
        <f t="shared" si="1250"/>
        <v>2243.8571428571422</v>
      </c>
      <c r="G864">
        <f t="shared" si="1180"/>
        <v>0.5714285714284415</v>
      </c>
      <c r="H864">
        <f t="shared" si="1181"/>
        <v>4.5714285714288962</v>
      </c>
      <c r="I864">
        <f t="shared" si="1251"/>
        <v>151498.28571428565</v>
      </c>
      <c r="J864">
        <f t="shared" si="1170"/>
        <v>294.85714285713038</v>
      </c>
      <c r="K864">
        <f t="shared" si="1183"/>
        <v>2467.8571428572177</v>
      </c>
      <c r="L864">
        <f t="shared" si="1242"/>
        <v>2434.7023543719988</v>
      </c>
      <c r="M864">
        <f t="shared" si="1243"/>
        <v>0.89600622406639963</v>
      </c>
      <c r="N864">
        <f t="shared" si="1244"/>
        <v>0.90408302531258589</v>
      </c>
      <c r="O864">
        <f t="shared" si="1245"/>
        <v>0.52981786321091051</v>
      </c>
      <c r="P864">
        <f t="shared" si="1246"/>
        <v>0.5318657635468208</v>
      </c>
      <c r="Q864" s="5">
        <f t="shared" si="1247"/>
        <v>-0.47018213678908949</v>
      </c>
      <c r="R864" s="5">
        <f t="shared" si="1248"/>
        <v>-0.4681342364531792</v>
      </c>
    </row>
    <row r="865" spans="1:18" x14ac:dyDescent="0.3">
      <c r="A865" s="1">
        <v>44770</v>
      </c>
      <c r="B865">
        <f t="shared" si="1249"/>
        <v>156219</v>
      </c>
      <c r="C865">
        <f t="shared" si="1165"/>
        <v>9</v>
      </c>
      <c r="D865">
        <f t="shared" si="1168"/>
        <v>8.946428571423894</v>
      </c>
      <c r="E865">
        <f t="shared" si="1169"/>
        <v>510.1428571427823</v>
      </c>
      <c r="F865">
        <f t="shared" si="1250"/>
        <v>2244.4285714285706</v>
      </c>
      <c r="G865">
        <f t="shared" si="1180"/>
        <v>0.5714285714284415</v>
      </c>
      <c r="H865">
        <f t="shared" si="1181"/>
        <v>4.2857142857146755</v>
      </c>
      <c r="I865">
        <f t="shared" si="1251"/>
        <v>151793.14285714278</v>
      </c>
      <c r="J865">
        <f t="shared" si="1170"/>
        <v>294.85714285713038</v>
      </c>
      <c r="K865">
        <f t="shared" si="1183"/>
        <v>2181.428571428638</v>
      </c>
      <c r="L865">
        <f t="shared" si="1242"/>
        <v>2206.9486673219808</v>
      </c>
      <c r="M865">
        <f t="shared" si="1243"/>
        <v>0.88393632416787282</v>
      </c>
      <c r="N865">
        <f t="shared" si="1244"/>
        <v>0.9064552237192196</v>
      </c>
      <c r="O865">
        <f t="shared" si="1245"/>
        <v>0.5192963799968956</v>
      </c>
      <c r="P865">
        <f t="shared" si="1246"/>
        <v>0.51087320173973827</v>
      </c>
      <c r="Q865" s="5">
        <f t="shared" si="1247"/>
        <v>-0.4807036200031044</v>
      </c>
      <c r="R865" s="5">
        <f t="shared" si="1248"/>
        <v>-0.48912679826026173</v>
      </c>
    </row>
    <row r="866" spans="1:18" x14ac:dyDescent="0.3">
      <c r="A866" s="1">
        <v>44771</v>
      </c>
      <c r="B866" s="4">
        <v>156228</v>
      </c>
      <c r="C866">
        <f t="shared" si="1165"/>
        <v>9</v>
      </c>
      <c r="D866">
        <f t="shared" si="1168"/>
        <v>8.928571428565192</v>
      </c>
      <c r="E866">
        <f t="shared" si="1169"/>
        <v>224</v>
      </c>
      <c r="F866" s="4">
        <v>2245</v>
      </c>
      <c r="G866">
        <f t="shared" si="1180"/>
        <v>0.571428571429351</v>
      </c>
      <c r="H866">
        <f t="shared" si="1181"/>
        <v>4</v>
      </c>
      <c r="I866" s="4">
        <v>152088</v>
      </c>
      <c r="J866">
        <f t="shared" si="1170"/>
        <v>294.8571428572177</v>
      </c>
      <c r="K866">
        <f t="shared" si="1183"/>
        <v>1895</v>
      </c>
      <c r="L866">
        <f t="shared" si="1242"/>
        <v>2006.6167535888603</v>
      </c>
      <c r="M866">
        <f t="shared" si="1243"/>
        <v>0.86869679109362119</v>
      </c>
      <c r="N866">
        <f t="shared" si="1244"/>
        <v>0.90922674518922408</v>
      </c>
      <c r="O866">
        <f t="shared" si="1245"/>
        <v>0.51225764535842366</v>
      </c>
      <c r="P866">
        <f t="shared" si="1246"/>
        <v>0.48589743589743589</v>
      </c>
      <c r="Q866" s="5">
        <f t="shared" si="1247"/>
        <v>-0.48774235464157634</v>
      </c>
      <c r="R866" s="5">
        <f t="shared" si="1248"/>
        <v>-0.51410256410256405</v>
      </c>
    </row>
    <row r="867" spans="1:18" x14ac:dyDescent="0.3">
      <c r="A867" s="1">
        <v>44772</v>
      </c>
      <c r="B867">
        <f>((B$873-B$866)*(1/7))+B866</f>
        <v>156236.85714285713</v>
      </c>
      <c r="C867">
        <f t="shared" si="1165"/>
        <v>8.8571428571303841</v>
      </c>
      <c r="D867">
        <f t="shared" si="1168"/>
        <v>8.91071428570649</v>
      </c>
      <c r="E867">
        <f>((E$873-E$866)*(1/7))+E866</f>
        <v>209.85714285714286</v>
      </c>
      <c r="F867">
        <f>((F$873-F$866)/7)+F866</f>
        <v>2245.5714285714284</v>
      </c>
      <c r="G867">
        <f t="shared" si="1180"/>
        <v>0.5714285714284415</v>
      </c>
      <c r="H867">
        <f t="shared" si="1181"/>
        <v>4</v>
      </c>
      <c r="I867">
        <f>((I$873-I$866)*(1/7))+I866</f>
        <v>152207.28571428571</v>
      </c>
      <c r="J867">
        <f t="shared" si="1170"/>
        <v>119.28571428571013</v>
      </c>
      <c r="K867">
        <f t="shared" si="1183"/>
        <v>1784</v>
      </c>
      <c r="L867">
        <f t="shared" si="1242"/>
        <v>1831.0548395180076</v>
      </c>
      <c r="M867">
        <f t="shared" ref="M867:M873" si="1252">K867/K866</f>
        <v>0.94142480211081792</v>
      </c>
      <c r="N867">
        <f t="shared" ref="N867:N873" si="1253">L867/L866</f>
        <v>0.91250849782009547</v>
      </c>
      <c r="O867">
        <f t="shared" ref="O867:O873" si="1254">L867/L860</f>
        <v>0.50914766612325546</v>
      </c>
      <c r="P867">
        <f t="shared" ref="P867:P873" si="1255">K867/K860</f>
        <v>0.49369440600908987</v>
      </c>
      <c r="Q867" s="5">
        <f t="shared" ref="Q867:Q873" si="1256">O867-1</f>
        <v>-0.49085233387674454</v>
      </c>
      <c r="R867" s="5">
        <f t="shared" ref="R867:R873" si="1257">P867-1</f>
        <v>-0.50630559399091013</v>
      </c>
    </row>
    <row r="868" spans="1:18" x14ac:dyDescent="0.3">
      <c r="A868" s="1">
        <v>44773</v>
      </c>
      <c r="B868">
        <f t="shared" ref="B868:B872" si="1258">((B$873-B$866)*(1/7))+B867</f>
        <v>156245.71428571426</v>
      </c>
      <c r="C868">
        <f t="shared" si="1165"/>
        <v>8.8571428571303841</v>
      </c>
      <c r="D868">
        <f t="shared" si="1168"/>
        <v>8.8928571428477881</v>
      </c>
      <c r="E868">
        <f t="shared" ref="E868:E872" si="1259">((E$873-E$866)*(1/7))+E867</f>
        <v>195.71428571428572</v>
      </c>
      <c r="F868">
        <f t="shared" ref="F868:F872" si="1260">((F$873-F$866)/7)+F867</f>
        <v>2246.1428571428569</v>
      </c>
      <c r="G868">
        <f t="shared" si="1180"/>
        <v>0.5714285714284415</v>
      </c>
      <c r="H868">
        <f t="shared" si="1181"/>
        <v>4</v>
      </c>
      <c r="I868">
        <f t="shared" ref="I868:I872" si="1261">((I$873-I$866)*(1/7))+I867</f>
        <v>152326.57142857142</v>
      </c>
      <c r="J868">
        <f t="shared" si="1170"/>
        <v>119.28571428571013</v>
      </c>
      <c r="K868">
        <f t="shared" si="1183"/>
        <v>1672.9999999999709</v>
      </c>
      <c r="L868">
        <f t="shared" si="1242"/>
        <v>1678.0830984967499</v>
      </c>
      <c r="M868">
        <f t="shared" si="1252"/>
        <v>0.9377802690582796</v>
      </c>
      <c r="N868">
        <f t="shared" si="1253"/>
        <v>0.91645704010616924</v>
      </c>
      <c r="O868">
        <f t="shared" si="1254"/>
        <v>0.51065431603237721</v>
      </c>
      <c r="P868">
        <f t="shared" si="1255"/>
        <v>0.50283383426362183</v>
      </c>
      <c r="Q868" s="5">
        <f t="shared" si="1256"/>
        <v>-0.48934568396762279</v>
      </c>
      <c r="R868" s="5">
        <f t="shared" si="1257"/>
        <v>-0.49716616573637817</v>
      </c>
    </row>
    <row r="869" spans="1:18" x14ac:dyDescent="0.3">
      <c r="A869" s="1">
        <v>44774</v>
      </c>
      <c r="B869">
        <f t="shared" si="1258"/>
        <v>156254.57142857139</v>
      </c>
      <c r="C869">
        <f t="shared" ref="C869:C932" si="1262">B869-B868</f>
        <v>8.8571428571303841</v>
      </c>
      <c r="D869">
        <f t="shared" si="1168"/>
        <v>8.875</v>
      </c>
      <c r="E869">
        <f t="shared" si="1259"/>
        <v>181.57142857142858</v>
      </c>
      <c r="F869">
        <f t="shared" si="1260"/>
        <v>2246.7142857142853</v>
      </c>
      <c r="G869">
        <f t="shared" si="1180"/>
        <v>0.5714285714284415</v>
      </c>
      <c r="H869">
        <f t="shared" si="1181"/>
        <v>4</v>
      </c>
      <c r="I869">
        <f t="shared" si="1261"/>
        <v>152445.85714285713</v>
      </c>
      <c r="J869">
        <f t="shared" si="1170"/>
        <v>119.28571428571013</v>
      </c>
      <c r="K869">
        <f t="shared" si="1183"/>
        <v>1561.9999999999709</v>
      </c>
      <c r="L869">
        <f t="shared" si="1242"/>
        <v>1546.0196814576091</v>
      </c>
      <c r="M869">
        <f t="shared" si="1252"/>
        <v>0.9336521219366396</v>
      </c>
      <c r="N869">
        <f t="shared" si="1253"/>
        <v>0.92130102665508928</v>
      </c>
      <c r="O869">
        <f t="shared" si="1254"/>
        <v>0.51784300717858611</v>
      </c>
      <c r="P869">
        <f t="shared" si="1255"/>
        <v>0.51369509043926131</v>
      </c>
      <c r="Q869" s="5">
        <f t="shared" si="1256"/>
        <v>-0.48215699282141389</v>
      </c>
      <c r="R869" s="5">
        <f t="shared" si="1257"/>
        <v>-0.48630490956073869</v>
      </c>
    </row>
    <row r="870" spans="1:18" x14ac:dyDescent="0.3">
      <c r="A870" s="1">
        <v>44775</v>
      </c>
      <c r="B870">
        <f t="shared" si="1258"/>
        <v>156263.42857142852</v>
      </c>
      <c r="C870">
        <f t="shared" si="1262"/>
        <v>8.8571428571303841</v>
      </c>
      <c r="D870">
        <f t="shared" si="1168"/>
        <v>22.548083966645208</v>
      </c>
      <c r="E870">
        <f t="shared" si="1259"/>
        <v>167.42857142857144</v>
      </c>
      <c r="F870">
        <f t="shared" si="1260"/>
        <v>2247.2857142857138</v>
      </c>
      <c r="G870">
        <f t="shared" si="1180"/>
        <v>0.5714285714284415</v>
      </c>
      <c r="H870">
        <f t="shared" si="1181"/>
        <v>4</v>
      </c>
      <c r="I870">
        <f t="shared" si="1261"/>
        <v>152565.14285714284</v>
      </c>
      <c r="J870">
        <f t="shared" si="1170"/>
        <v>119.28571428571013</v>
      </c>
      <c r="K870">
        <f t="shared" si="1183"/>
        <v>1450.9999999999709</v>
      </c>
      <c r="L870">
        <f t="shared" si="1242"/>
        <v>1433.7611780770683</v>
      </c>
      <c r="M870">
        <f t="shared" si="1252"/>
        <v>0.92893725992317411</v>
      </c>
      <c r="N870">
        <f t="shared" si="1253"/>
        <v>0.92738869709944316</v>
      </c>
      <c r="O870">
        <f t="shared" si="1254"/>
        <v>0.53240148272087329</v>
      </c>
      <c r="P870">
        <f t="shared" si="1255"/>
        <v>0.52681535269707458</v>
      </c>
      <c r="Q870" s="5">
        <f t="shared" si="1256"/>
        <v>-0.46759851727912671</v>
      </c>
      <c r="R870" s="5">
        <f t="shared" si="1257"/>
        <v>-0.47318464730292542</v>
      </c>
    </row>
    <row r="871" spans="1:18" x14ac:dyDescent="0.3">
      <c r="A871" s="1">
        <v>44776</v>
      </c>
      <c r="B871">
        <f t="shared" si="1258"/>
        <v>156272.28571428565</v>
      </c>
      <c r="C871">
        <f t="shared" si="1262"/>
        <v>8.8571428571303841</v>
      </c>
      <c r="D871">
        <f t="shared" si="1168"/>
        <v>36.250234151026234</v>
      </c>
      <c r="E871">
        <f t="shared" si="1259"/>
        <v>153.28571428571431</v>
      </c>
      <c r="F871">
        <f t="shared" si="1260"/>
        <v>2247.8571428571422</v>
      </c>
      <c r="G871">
        <f t="shared" si="1180"/>
        <v>0.5714285714284415</v>
      </c>
      <c r="H871">
        <f t="shared" si="1181"/>
        <v>4</v>
      </c>
      <c r="I871">
        <f t="shared" si="1261"/>
        <v>152684.42857142855</v>
      </c>
      <c r="J871">
        <f t="shared" si="1170"/>
        <v>119.28571428571013</v>
      </c>
      <c r="K871">
        <f t="shared" si="1183"/>
        <v>1339.9999999999709</v>
      </c>
      <c r="L871">
        <f t="shared" si="1242"/>
        <v>1341.1712937261043</v>
      </c>
      <c r="M871">
        <f t="shared" si="1252"/>
        <v>0.92350103376981241</v>
      </c>
      <c r="N871">
        <f t="shared" si="1253"/>
        <v>0.93542168265767689</v>
      </c>
      <c r="O871">
        <f t="shared" si="1254"/>
        <v>0.55085636702891461</v>
      </c>
      <c r="P871">
        <f t="shared" si="1255"/>
        <v>0.54298118668593409</v>
      </c>
      <c r="Q871" s="5">
        <f t="shared" si="1256"/>
        <v>-0.44914363297108539</v>
      </c>
      <c r="R871" s="5">
        <f t="shared" si="1257"/>
        <v>-0.45701881331406591</v>
      </c>
    </row>
    <row r="872" spans="1:18" x14ac:dyDescent="0.3">
      <c r="A872" s="1">
        <v>44777</v>
      </c>
      <c r="B872">
        <f t="shared" si="1258"/>
        <v>156281.14285714278</v>
      </c>
      <c r="C872">
        <f t="shared" si="1262"/>
        <v>8.8571428571303841</v>
      </c>
      <c r="D872">
        <f t="shared" si="1168"/>
        <v>49.963601900803042</v>
      </c>
      <c r="E872">
        <f t="shared" si="1259"/>
        <v>139.14285714285717</v>
      </c>
      <c r="F872">
        <f t="shared" si="1260"/>
        <v>2248.4285714285706</v>
      </c>
      <c r="G872">
        <f t="shared" si="1180"/>
        <v>0.5714285714284415</v>
      </c>
      <c r="H872">
        <f t="shared" si="1181"/>
        <v>4</v>
      </c>
      <c r="I872">
        <f t="shared" si="1261"/>
        <v>152803.71428571426</v>
      </c>
      <c r="J872">
        <f t="shared" si="1170"/>
        <v>119.28571428571013</v>
      </c>
      <c r="K872">
        <f t="shared" si="1183"/>
        <v>1228.9999999999418</v>
      </c>
      <c r="L872">
        <f t="shared" si="1242"/>
        <v>1266.1288165252699</v>
      </c>
      <c r="M872">
        <f t="shared" si="1252"/>
        <v>0.91716417910445414</v>
      </c>
      <c r="N872">
        <f t="shared" si="1253"/>
        <v>0.94404705979625625</v>
      </c>
      <c r="O872">
        <f t="shared" si="1254"/>
        <v>0.57370107210588295</v>
      </c>
      <c r="P872">
        <f t="shared" si="1255"/>
        <v>0.5633922724295567</v>
      </c>
      <c r="Q872" s="5">
        <f t="shared" si="1256"/>
        <v>-0.42629892789411705</v>
      </c>
      <c r="R872" s="5">
        <f t="shared" si="1257"/>
        <v>-0.4366077275704433</v>
      </c>
    </row>
    <row r="873" spans="1:18" x14ac:dyDescent="0.3">
      <c r="A873" s="1">
        <v>44778</v>
      </c>
      <c r="B873" s="4">
        <v>156290</v>
      </c>
      <c r="C873">
        <f t="shared" si="1262"/>
        <v>8.8571428572176956</v>
      </c>
      <c r="D873">
        <f t="shared" ref="D873:D937" si="1263">AVERAGE(C870:C877)</f>
        <v>63.688195712918969</v>
      </c>
      <c r="E873">
        <f t="shared" ref="E873:E937" si="1264">SUM(C860:C873)</f>
        <v>125</v>
      </c>
      <c r="F873" s="4">
        <v>2249</v>
      </c>
      <c r="G873">
        <f t="shared" si="1180"/>
        <v>0.571428571429351</v>
      </c>
      <c r="H873">
        <f t="shared" si="1181"/>
        <v>4</v>
      </c>
      <c r="I873" s="4">
        <v>152923</v>
      </c>
      <c r="J873">
        <f t="shared" si="1170"/>
        <v>119.28571428573923</v>
      </c>
      <c r="K873">
        <f t="shared" si="1183"/>
        <v>1118</v>
      </c>
      <c r="L873">
        <f t="shared" si="1242"/>
        <v>1207.0670407436919</v>
      </c>
      <c r="M873">
        <f t="shared" si="1252"/>
        <v>0.90968266883649551</v>
      </c>
      <c r="N873">
        <f t="shared" si="1253"/>
        <v>0.9533524748740293</v>
      </c>
      <c r="O873">
        <f t="shared" si="1254"/>
        <v>0.6015433881855301</v>
      </c>
      <c r="P873">
        <f t="shared" si="1255"/>
        <v>0.58997361477572563</v>
      </c>
      <c r="Q873" s="5">
        <f t="shared" si="1256"/>
        <v>-0.3984566118144699</v>
      </c>
      <c r="R873" s="5">
        <f t="shared" si="1257"/>
        <v>-0.41002638522427437</v>
      </c>
    </row>
    <row r="874" spans="1:18" x14ac:dyDescent="0.3">
      <c r="A874" s="1">
        <v>44779</v>
      </c>
      <c r="B874">
        <f>((B$894/B$873)^(1/21))*B873</f>
        <v>156408.38467173316</v>
      </c>
      <c r="C874">
        <f t="shared" si="1262"/>
        <v>118.38467173316167</v>
      </c>
      <c r="D874">
        <f t="shared" si="1263"/>
        <v>77.424024090756575</v>
      </c>
      <c r="E874">
        <f t="shared" si="1264"/>
        <v>234.38467173316167</v>
      </c>
      <c r="F874">
        <f>((F$880-F$873)*(1/7))+F873</f>
        <v>2249.4285714285716</v>
      </c>
      <c r="G874">
        <f t="shared" si="1180"/>
        <v>0.4285714285715585</v>
      </c>
      <c r="H874">
        <f t="shared" si="1181"/>
        <v>3.857142857143117</v>
      </c>
      <c r="I874">
        <f>((I$894/I$873)^(1/21))*I873</f>
        <v>153040.9430393576</v>
      </c>
      <c r="J874">
        <f t="shared" si="1170"/>
        <v>117.94303935760399</v>
      </c>
      <c r="K874">
        <f t="shared" si="1183"/>
        <v>1118.0130609469779</v>
      </c>
      <c r="L874">
        <f t="shared" ref="L874:L880" si="1265">GEOMEAN(K871:K877)</f>
        <v>1162.9439216293267</v>
      </c>
      <c r="M874">
        <f t="shared" ref="M874:M880" si="1266">K874/K873</f>
        <v>1.0000116824212684</v>
      </c>
      <c r="N874">
        <f t="shared" ref="N874:N880" si="1267">L874/L873</f>
        <v>0.96344600786450085</v>
      </c>
      <c r="O874">
        <f t="shared" ref="O874:O880" si="1268">L874/L867</f>
        <v>0.63512238766996776</v>
      </c>
      <c r="P874">
        <f t="shared" ref="P874:P880" si="1269">K874/K867</f>
        <v>0.62668893550839566</v>
      </c>
      <c r="Q874" s="5">
        <f t="shared" ref="Q874:Q880" si="1270">O874-1</f>
        <v>-0.36487761233003224</v>
      </c>
      <c r="R874" s="5">
        <f t="shared" ref="R874:R880" si="1271">P874-1</f>
        <v>-0.37331106449160434</v>
      </c>
    </row>
    <row r="875" spans="1:18" x14ac:dyDescent="0.3">
      <c r="A875" s="1">
        <v>44780</v>
      </c>
      <c r="B875">
        <f t="shared" ref="B875:B893" si="1272">((B$894/B$873)^(1/21))*B874</f>
        <v>156526.85901606534</v>
      </c>
      <c r="C875">
        <f t="shared" si="1262"/>
        <v>118.47434433217859</v>
      </c>
      <c r="D875">
        <f t="shared" si="1263"/>
        <v>91.171095544141281</v>
      </c>
      <c r="E875">
        <f t="shared" si="1264"/>
        <v>343.85901606534026</v>
      </c>
      <c r="F875">
        <f t="shared" ref="F875:F879" si="1273">((F$880-F$873)*(1/7))+F874</f>
        <v>2249.8571428571431</v>
      </c>
      <c r="G875">
        <f t="shared" si="1180"/>
        <v>0.4285714285715585</v>
      </c>
      <c r="H875">
        <f t="shared" si="1181"/>
        <v>3.714285714286234</v>
      </c>
      <c r="I875">
        <f t="shared" ref="I875:I893" si="1274">((I$894/I$873)^(1/21))*I874</f>
        <v>153158.977043191</v>
      </c>
      <c r="J875">
        <f t="shared" ref="J875:J938" si="1275">I875-I874</f>
        <v>118.03400383339613</v>
      </c>
      <c r="K875">
        <f t="shared" si="1183"/>
        <v>1118.0248300172098</v>
      </c>
      <c r="L875">
        <f t="shared" si="1265"/>
        <v>1133.2457739983383</v>
      </c>
      <c r="M875">
        <f t="shared" si="1266"/>
        <v>1.0000105267734725</v>
      </c>
      <c r="N875">
        <f t="shared" si="1267"/>
        <v>0.974462958119786</v>
      </c>
      <c r="O875">
        <f t="shared" si="1268"/>
        <v>0.67532160654827855</v>
      </c>
      <c r="P875">
        <f t="shared" si="1269"/>
        <v>0.66827545129541499</v>
      </c>
      <c r="Q875" s="5">
        <f t="shared" si="1270"/>
        <v>-0.32467839345172145</v>
      </c>
      <c r="R875" s="5">
        <f t="shared" si="1271"/>
        <v>-0.33172454870458501</v>
      </c>
    </row>
    <row r="876" spans="1:18" x14ac:dyDescent="0.3">
      <c r="A876" s="1">
        <v>44781</v>
      </c>
      <c r="B876">
        <f t="shared" si="1272"/>
        <v>156645.42310092069</v>
      </c>
      <c r="C876">
        <f t="shared" si="1262"/>
        <v>118.56408485534484</v>
      </c>
      <c r="D876">
        <f t="shared" si="1263"/>
        <v>104.92941858934137</v>
      </c>
      <c r="E876">
        <f t="shared" si="1264"/>
        <v>453.4231009206851</v>
      </c>
      <c r="F876">
        <f t="shared" si="1273"/>
        <v>2250.2857142857147</v>
      </c>
      <c r="G876">
        <f t="shared" ref="G876:G939" si="1276">F876-F875</f>
        <v>0.4285714285715585</v>
      </c>
      <c r="H876">
        <f t="shared" ref="H876:H939" si="1277">SUM(G870:G876)</f>
        <v>3.571428571429351</v>
      </c>
      <c r="I876">
        <f t="shared" si="1274"/>
        <v>153277.10208165724</v>
      </c>
      <c r="J876">
        <f t="shared" si="1275"/>
        <v>118.12503846624168</v>
      </c>
      <c r="K876">
        <f t="shared" ref="K876:K939" si="1278">B876-F876-I876</f>
        <v>1118.0353049777332</v>
      </c>
      <c r="L876">
        <f t="shared" si="1265"/>
        <v>1118.0327121095524</v>
      </c>
      <c r="M876">
        <f t="shared" si="1266"/>
        <v>1.0000093691662673</v>
      </c>
      <c r="N876">
        <f t="shared" si="1267"/>
        <v>0.98657567295829318</v>
      </c>
      <c r="O876">
        <f t="shared" si="1268"/>
        <v>0.7231684858341878</v>
      </c>
      <c r="P876">
        <f t="shared" si="1269"/>
        <v>0.71577164211123812</v>
      </c>
      <c r="Q876" s="5">
        <f t="shared" si="1270"/>
        <v>-0.2768315141658122</v>
      </c>
      <c r="R876" s="5">
        <f t="shared" si="1271"/>
        <v>-0.28422835788876188</v>
      </c>
    </row>
    <row r="877" spans="1:18" x14ac:dyDescent="0.3">
      <c r="A877" s="1">
        <v>44782</v>
      </c>
      <c r="B877">
        <f t="shared" si="1272"/>
        <v>156764.07699427474</v>
      </c>
      <c r="C877">
        <f t="shared" si="1262"/>
        <v>118.6538933540578</v>
      </c>
      <c r="D877">
        <f t="shared" si="1263"/>
        <v>118.69900174906797</v>
      </c>
      <c r="E877">
        <f t="shared" si="1264"/>
        <v>563.0769942747429</v>
      </c>
      <c r="F877">
        <f t="shared" si="1273"/>
        <v>2250.7142857142862</v>
      </c>
      <c r="G877">
        <f t="shared" si="1276"/>
        <v>0.4285714285715585</v>
      </c>
      <c r="H877">
        <f t="shared" si="1277"/>
        <v>3.428571428572468</v>
      </c>
      <c r="I877">
        <f t="shared" si="1274"/>
        <v>153395.31822496752</v>
      </c>
      <c r="J877">
        <f t="shared" si="1275"/>
        <v>118.21614331027376</v>
      </c>
      <c r="K877">
        <f t="shared" si="1278"/>
        <v>1118.0444835929375</v>
      </c>
      <c r="L877">
        <f t="shared" si="1265"/>
        <v>1118.0418862908589</v>
      </c>
      <c r="M877">
        <f t="shared" si="1266"/>
        <v>1.0000082095933496</v>
      </c>
      <c r="N877">
        <f t="shared" si="1267"/>
        <v>1.0000082056465853</v>
      </c>
      <c r="O877">
        <f t="shared" si="1268"/>
        <v>0.77979645661096375</v>
      </c>
      <c r="P877">
        <f t="shared" si="1269"/>
        <v>0.77053375850651962</v>
      </c>
      <c r="Q877" s="5">
        <f t="shared" si="1270"/>
        <v>-0.22020354338903625</v>
      </c>
      <c r="R877" s="5">
        <f t="shared" si="1271"/>
        <v>-0.22946624149348038</v>
      </c>
    </row>
    <row r="878" spans="1:18" x14ac:dyDescent="0.3">
      <c r="A878" s="1">
        <v>44783</v>
      </c>
      <c r="B878">
        <f t="shared" si="1272"/>
        <v>156882.82076415457</v>
      </c>
      <c r="C878">
        <f t="shared" si="1262"/>
        <v>118.74376987983123</v>
      </c>
      <c r="D878">
        <f t="shared" si="1263"/>
        <v>118.78891244301485</v>
      </c>
      <c r="E878">
        <f t="shared" si="1264"/>
        <v>672.82076415457414</v>
      </c>
      <c r="F878">
        <f t="shared" si="1273"/>
        <v>2251.1428571428578</v>
      </c>
      <c r="G878">
        <f t="shared" si="1276"/>
        <v>0.4285714285715585</v>
      </c>
      <c r="H878">
        <f t="shared" si="1277"/>
        <v>3.285714285715585</v>
      </c>
      <c r="I878">
        <f t="shared" si="1274"/>
        <v>153513.62554338711</v>
      </c>
      <c r="J878">
        <f t="shared" si="1275"/>
        <v>118.30731841959641</v>
      </c>
      <c r="K878">
        <f t="shared" si="1278"/>
        <v>1118.0523636245925</v>
      </c>
      <c r="L878">
        <f t="shared" si="1265"/>
        <v>1117.9885283366045</v>
      </c>
      <c r="M878">
        <f t="shared" si="1266"/>
        <v>1.0000070480484191</v>
      </c>
      <c r="N878">
        <f t="shared" si="1267"/>
        <v>0.99995227553197374</v>
      </c>
      <c r="O878">
        <f t="shared" si="1268"/>
        <v>0.8335911554075669</v>
      </c>
      <c r="P878">
        <f t="shared" si="1269"/>
        <v>0.83436743554075887</v>
      </c>
      <c r="Q878" s="5">
        <f t="shared" si="1270"/>
        <v>-0.1664088445924331</v>
      </c>
      <c r="R878" s="5">
        <f t="shared" si="1271"/>
        <v>-0.16563256445924113</v>
      </c>
    </row>
    <row r="879" spans="1:18" x14ac:dyDescent="0.3">
      <c r="A879" s="1">
        <v>44784</v>
      </c>
      <c r="B879">
        <f t="shared" si="1272"/>
        <v>157001.65447863878</v>
      </c>
      <c r="C879">
        <f t="shared" si="1262"/>
        <v>118.83371448420803</v>
      </c>
      <c r="D879">
        <f t="shared" si="1263"/>
        <v>118.87889124143476</v>
      </c>
      <c r="E879">
        <f t="shared" si="1264"/>
        <v>782.65447863878217</v>
      </c>
      <c r="F879">
        <f t="shared" si="1273"/>
        <v>2251.5714285714294</v>
      </c>
      <c r="G879">
        <f t="shared" si="1276"/>
        <v>0.4285714285715585</v>
      </c>
      <c r="H879">
        <f t="shared" si="1277"/>
        <v>3.142857142858702</v>
      </c>
      <c r="I879">
        <f t="shared" si="1274"/>
        <v>153632.02410723551</v>
      </c>
      <c r="J879">
        <f t="shared" si="1275"/>
        <v>118.39856384840095</v>
      </c>
      <c r="K879">
        <f t="shared" si="1278"/>
        <v>1118.058942831849</v>
      </c>
      <c r="L879">
        <f t="shared" si="1265"/>
        <v>1117.8726217961307</v>
      </c>
      <c r="M879">
        <f t="shared" si="1266"/>
        <v>1.0000058845251534</v>
      </c>
      <c r="N879">
        <f t="shared" si="1267"/>
        <v>0.99989632582308674</v>
      </c>
      <c r="O879">
        <f t="shared" si="1268"/>
        <v>0.88290591542177399</v>
      </c>
      <c r="P879">
        <f t="shared" si="1269"/>
        <v>0.90973062882986322</v>
      </c>
      <c r="Q879" s="5">
        <f t="shared" si="1270"/>
        <v>-0.11709408457822601</v>
      </c>
      <c r="R879" s="5">
        <f t="shared" si="1271"/>
        <v>-9.0269371170136781E-2</v>
      </c>
    </row>
    <row r="880" spans="1:18" x14ac:dyDescent="0.3">
      <c r="A880" s="1">
        <v>44785</v>
      </c>
      <c r="B880">
        <f t="shared" si="1272"/>
        <v>157120.57820585751</v>
      </c>
      <c r="C880">
        <f t="shared" si="1262"/>
        <v>118.92372721873107</v>
      </c>
      <c r="D880">
        <f t="shared" si="1263"/>
        <v>118.96893819591423</v>
      </c>
      <c r="E880">
        <f t="shared" si="1264"/>
        <v>892.57820585751324</v>
      </c>
      <c r="F880" s="4">
        <v>2252</v>
      </c>
      <c r="G880">
        <f t="shared" si="1276"/>
        <v>0.428571428570649</v>
      </c>
      <c r="H880">
        <f t="shared" si="1277"/>
        <v>3</v>
      </c>
      <c r="I880">
        <f t="shared" si="1274"/>
        <v>153750.51398688648</v>
      </c>
      <c r="J880">
        <f t="shared" si="1275"/>
        <v>118.48987965096603</v>
      </c>
      <c r="K880">
        <f t="shared" si="1278"/>
        <v>1118.0642189710343</v>
      </c>
      <c r="L880">
        <f t="shared" si="1265"/>
        <v>1117.6941604844069</v>
      </c>
      <c r="M880">
        <f t="shared" si="1266"/>
        <v>1.0000047190170243</v>
      </c>
      <c r="N880">
        <f t="shared" si="1267"/>
        <v>0.99984035630872048</v>
      </c>
      <c r="O880">
        <f t="shared" si="1268"/>
        <v>0.92595864418249618</v>
      </c>
      <c r="P880">
        <f t="shared" si="1269"/>
        <v>1.0000574409401022</v>
      </c>
      <c r="Q880" s="5">
        <f t="shared" si="1270"/>
        <v>-7.4041355817503818E-2</v>
      </c>
      <c r="R880" s="5">
        <f t="shared" si="1271"/>
        <v>5.7440940102182481E-5</v>
      </c>
    </row>
    <row r="881" spans="1:18" x14ac:dyDescent="0.3">
      <c r="A881" s="1">
        <v>44786</v>
      </c>
      <c r="B881">
        <f t="shared" si="1272"/>
        <v>157239.59201399254</v>
      </c>
      <c r="C881">
        <f t="shared" si="1262"/>
        <v>119.01380813503056</v>
      </c>
      <c r="D881">
        <f t="shared" si="1263"/>
        <v>119.05905335807984</v>
      </c>
      <c r="E881">
        <f t="shared" si="1264"/>
        <v>1002.7348711354134</v>
      </c>
      <c r="F881">
        <f>((F$887-F$880)*(1/7))+F880</f>
        <v>2252.8571428571427</v>
      </c>
      <c r="G881">
        <f t="shared" si="1276"/>
        <v>0.85714285714266225</v>
      </c>
      <c r="H881">
        <f t="shared" si="1277"/>
        <v>3.4285714285711038</v>
      </c>
      <c r="I881">
        <f t="shared" si="1274"/>
        <v>153869.09525276805</v>
      </c>
      <c r="J881">
        <f t="shared" si="1275"/>
        <v>118.58126588157029</v>
      </c>
      <c r="K881">
        <f t="shared" si="1278"/>
        <v>1117.6396183673642</v>
      </c>
      <c r="L881">
        <f t="shared" ref="L881:L887" si="1279">GEOMEAN(K878:K884)</f>
        <v>1117.4531484901729</v>
      </c>
      <c r="M881">
        <f t="shared" ref="M881:M887" si="1280">K881/K880</f>
        <v>0.9996202359431009</v>
      </c>
      <c r="N881">
        <f t="shared" ref="N881:N887" si="1281">L881/L880</f>
        <v>0.99978436677692806</v>
      </c>
      <c r="O881">
        <f t="shared" ref="O881:O887" si="1282">L881/L874</f>
        <v>0.96088308963735791</v>
      </c>
      <c r="P881">
        <f t="shared" ref="P881:P887" si="1283">K881/K874</f>
        <v>0.99966597655013312</v>
      </c>
      <c r="Q881" s="5">
        <f t="shared" ref="Q881:Q887" si="1284">O881-1</f>
        <v>-3.9116910362642088E-2</v>
      </c>
      <c r="R881" s="5">
        <f t="shared" ref="R881:R887" si="1285">P881-1</f>
        <v>-3.3402344986688259E-4</v>
      </c>
    </row>
    <row r="882" spans="1:18" x14ac:dyDescent="0.3">
      <c r="A882" s="1">
        <v>44787</v>
      </c>
      <c r="B882">
        <f t="shared" si="1272"/>
        <v>157358.69597127728</v>
      </c>
      <c r="C882">
        <f t="shared" si="1262"/>
        <v>119.10395728473668</v>
      </c>
      <c r="D882">
        <f t="shared" si="1263"/>
        <v>119.1492367795945</v>
      </c>
      <c r="E882">
        <f t="shared" si="1264"/>
        <v>1112.9816855630197</v>
      </c>
      <c r="F882">
        <f t="shared" ref="F882:F886" si="1286">((F$887-F$880)*(1/7))+F881</f>
        <v>2253.7142857142853</v>
      </c>
      <c r="G882">
        <f t="shared" si="1276"/>
        <v>0.85714285714266225</v>
      </c>
      <c r="H882">
        <f t="shared" si="1277"/>
        <v>3.8571428571422075</v>
      </c>
      <c r="I882">
        <f t="shared" si="1274"/>
        <v>153987.76797536251</v>
      </c>
      <c r="J882">
        <f t="shared" si="1275"/>
        <v>118.67272259446327</v>
      </c>
      <c r="K882">
        <f t="shared" si="1278"/>
        <v>1117.2137102004781</v>
      </c>
      <c r="L882">
        <f t="shared" si="1279"/>
        <v>1117.1496001813566</v>
      </c>
      <c r="M882">
        <f t="shared" si="1280"/>
        <v>0.99961892173480016</v>
      </c>
      <c r="N882">
        <f t="shared" si="1281"/>
        <v>0.99972835701503326</v>
      </c>
      <c r="O882">
        <f t="shared" si="1282"/>
        <v>0.98579639634552452</v>
      </c>
      <c r="P882">
        <f t="shared" si="1283"/>
        <v>0.99927450643764404</v>
      </c>
      <c r="Q882" s="5">
        <f t="shared" si="1284"/>
        <v>-1.4203603654475483E-2</v>
      </c>
      <c r="R882" s="5">
        <f t="shared" si="1285"/>
        <v>-7.2549356235596107E-4</v>
      </c>
    </row>
    <row r="883" spans="1:18" x14ac:dyDescent="0.3">
      <c r="A883" s="1">
        <v>44788</v>
      </c>
      <c r="B883">
        <f t="shared" si="1272"/>
        <v>157477.89014599682</v>
      </c>
      <c r="C883">
        <f t="shared" si="1262"/>
        <v>119.19417471953784</v>
      </c>
      <c r="D883">
        <f t="shared" si="1263"/>
        <v>119.23948851216483</v>
      </c>
      <c r="E883">
        <f t="shared" si="1264"/>
        <v>1223.3187174254272</v>
      </c>
      <c r="F883">
        <f t="shared" si="1286"/>
        <v>2254.571428571428</v>
      </c>
      <c r="G883">
        <f t="shared" si="1276"/>
        <v>0.85714285714266225</v>
      </c>
      <c r="H883">
        <f t="shared" si="1277"/>
        <v>4.2857142857133113</v>
      </c>
      <c r="I883">
        <f t="shared" si="1274"/>
        <v>154106.53222520658</v>
      </c>
      <c r="J883">
        <f t="shared" si="1275"/>
        <v>118.76424984406913</v>
      </c>
      <c r="K883">
        <f t="shared" si="1278"/>
        <v>1116.7864922188164</v>
      </c>
      <c r="L883">
        <f t="shared" si="1279"/>
        <v>1116.7835402077137</v>
      </c>
      <c r="M883">
        <f t="shared" si="1280"/>
        <v>0.99961760406468247</v>
      </c>
      <c r="N883">
        <f t="shared" si="1281"/>
        <v>0.99967232680960239</v>
      </c>
      <c r="O883">
        <f t="shared" si="1282"/>
        <v>0.99888270540896629</v>
      </c>
      <c r="P883">
        <f t="shared" si="1283"/>
        <v>0.99888302922693339</v>
      </c>
      <c r="Q883" s="5">
        <f t="shared" si="1284"/>
        <v>-1.1172945910337129E-3</v>
      </c>
      <c r="R883" s="5">
        <f t="shared" si="1285"/>
        <v>-1.1169707730666056E-3</v>
      </c>
    </row>
    <row r="884" spans="1:18" x14ac:dyDescent="0.3">
      <c r="A884" s="1">
        <v>44789</v>
      </c>
      <c r="B884">
        <f t="shared" si="1272"/>
        <v>157597.174606488</v>
      </c>
      <c r="C884">
        <f t="shared" si="1262"/>
        <v>119.28446049118065</v>
      </c>
      <c r="D884">
        <f t="shared" si="1263"/>
        <v>119.32980860753378</v>
      </c>
      <c r="E884">
        <f t="shared" si="1264"/>
        <v>1333.7460350594774</v>
      </c>
      <c r="F884">
        <f t="shared" si="1286"/>
        <v>2255.4285714285706</v>
      </c>
      <c r="G884">
        <f t="shared" si="1276"/>
        <v>0.85714285714266225</v>
      </c>
      <c r="H884">
        <f t="shared" si="1277"/>
        <v>4.714285714284415</v>
      </c>
      <c r="I884">
        <f t="shared" si="1274"/>
        <v>154225.38807289136</v>
      </c>
      <c r="J884">
        <f t="shared" si="1275"/>
        <v>118.85584768478293</v>
      </c>
      <c r="K884">
        <f t="shared" si="1278"/>
        <v>1116.3579621680547</v>
      </c>
      <c r="L884">
        <f t="shared" si="1279"/>
        <v>1116.3550035007797</v>
      </c>
      <c r="M884">
        <f t="shared" si="1280"/>
        <v>0.99961628292090965</v>
      </c>
      <c r="N884">
        <f t="shared" si="1281"/>
        <v>0.99961627594649693</v>
      </c>
      <c r="O884">
        <f t="shared" si="1282"/>
        <v>0.99849121682222886</v>
      </c>
      <c r="P884">
        <f t="shared" si="1283"/>
        <v>0.9984915435390701</v>
      </c>
      <c r="Q884" s="5">
        <f t="shared" si="1284"/>
        <v>-1.5087831777711447E-3</v>
      </c>
      <c r="R884" s="5">
        <f t="shared" si="1285"/>
        <v>-1.5084564609298967E-3</v>
      </c>
    </row>
    <row r="885" spans="1:18" x14ac:dyDescent="0.3">
      <c r="A885" s="1">
        <v>44790</v>
      </c>
      <c r="B885">
        <f t="shared" si="1272"/>
        <v>157716.54942113938</v>
      </c>
      <c r="C885">
        <f t="shared" si="1262"/>
        <v>119.37481465138262</v>
      </c>
      <c r="D885">
        <f t="shared" si="1263"/>
        <v>119.42019711748435</v>
      </c>
      <c r="E885">
        <f t="shared" si="1264"/>
        <v>1444.2637068537297</v>
      </c>
      <c r="F885">
        <f t="shared" si="1286"/>
        <v>2256.2857142857133</v>
      </c>
      <c r="G885">
        <f t="shared" si="1276"/>
        <v>0.85714285714266225</v>
      </c>
      <c r="H885">
        <f t="shared" si="1277"/>
        <v>5.1428571428555188</v>
      </c>
      <c r="I885">
        <f t="shared" si="1274"/>
        <v>154344.33558906239</v>
      </c>
      <c r="J885">
        <f t="shared" si="1275"/>
        <v>118.94751617102884</v>
      </c>
      <c r="K885">
        <f t="shared" si="1278"/>
        <v>1115.9281177912781</v>
      </c>
      <c r="L885">
        <f t="shared" si="1279"/>
        <v>1115.9660116908935</v>
      </c>
      <c r="M885">
        <f t="shared" si="1280"/>
        <v>0.99961495829174563</v>
      </c>
      <c r="N885">
        <f t="shared" si="1281"/>
        <v>0.99965155187313504</v>
      </c>
      <c r="O885">
        <f t="shared" si="1282"/>
        <v>0.99819093255928115</v>
      </c>
      <c r="P885">
        <f t="shared" si="1283"/>
        <v>0.99810004799200291</v>
      </c>
      <c r="Q885" s="5">
        <f t="shared" si="1284"/>
        <v>-1.8090674407188478E-3</v>
      </c>
      <c r="R885" s="5">
        <f t="shared" si="1285"/>
        <v>-1.8999520079970855E-3</v>
      </c>
    </row>
    <row r="886" spans="1:18" x14ac:dyDescent="0.3">
      <c r="A886" s="1">
        <v>44791</v>
      </c>
      <c r="B886">
        <f t="shared" si="1272"/>
        <v>157836.01465839133</v>
      </c>
      <c r="C886">
        <f t="shared" si="1262"/>
        <v>119.46523725194857</v>
      </c>
      <c r="D886">
        <f t="shared" si="1263"/>
        <v>119.51065409383591</v>
      </c>
      <c r="E886">
        <f t="shared" si="1264"/>
        <v>1554.8718012485479</v>
      </c>
      <c r="F886">
        <f t="shared" si="1286"/>
        <v>2257.142857142856</v>
      </c>
      <c r="G886">
        <f t="shared" si="1276"/>
        <v>0.85714285714266225</v>
      </c>
      <c r="H886">
        <f t="shared" si="1277"/>
        <v>5.5714285714266225</v>
      </c>
      <c r="I886">
        <f t="shared" si="1274"/>
        <v>154463.37484441968</v>
      </c>
      <c r="J886">
        <f t="shared" si="1275"/>
        <v>119.03925535728922</v>
      </c>
      <c r="K886">
        <f t="shared" si="1278"/>
        <v>1115.4969568287779</v>
      </c>
      <c r="L886">
        <f t="shared" si="1279"/>
        <v>1115.6165410689093</v>
      </c>
      <c r="M886">
        <f t="shared" si="1280"/>
        <v>0.99961363016521754</v>
      </c>
      <c r="N886">
        <f t="shared" si="1281"/>
        <v>0.99968684474408431</v>
      </c>
      <c r="O886">
        <f t="shared" si="1282"/>
        <v>0.99798180876494103</v>
      </c>
      <c r="P886">
        <f t="shared" si="1283"/>
        <v>0.99770854120035746</v>
      </c>
      <c r="Q886" s="5">
        <f t="shared" si="1284"/>
        <v>-2.0181912350589748E-3</v>
      </c>
      <c r="R886" s="5">
        <f t="shared" si="1285"/>
        <v>-2.2914587996425428E-3</v>
      </c>
    </row>
    <row r="887" spans="1:18" x14ac:dyDescent="0.3">
      <c r="A887" s="1">
        <v>44792</v>
      </c>
      <c r="B887">
        <f t="shared" si="1272"/>
        <v>157955.5703867361</v>
      </c>
      <c r="C887">
        <f t="shared" si="1262"/>
        <v>119.55572834477061</v>
      </c>
      <c r="D887">
        <f t="shared" si="1263"/>
        <v>119.60117958845149</v>
      </c>
      <c r="E887">
        <f t="shared" si="1264"/>
        <v>1665.5703867361008</v>
      </c>
      <c r="F887" s="4">
        <v>2258</v>
      </c>
      <c r="G887">
        <f t="shared" si="1276"/>
        <v>0.85714285714402649</v>
      </c>
      <c r="H887">
        <f t="shared" si="1277"/>
        <v>6</v>
      </c>
      <c r="I887">
        <f t="shared" si="1274"/>
        <v>154582.50590971779</v>
      </c>
      <c r="J887">
        <f t="shared" si="1275"/>
        <v>119.13106529810466</v>
      </c>
      <c r="K887">
        <f t="shared" si="1278"/>
        <v>1115.0644770183135</v>
      </c>
      <c r="L887">
        <f t="shared" si="1279"/>
        <v>1115.3065722520621</v>
      </c>
      <c r="M887">
        <f t="shared" si="1280"/>
        <v>0.99961229852953259</v>
      </c>
      <c r="N887">
        <f t="shared" si="1281"/>
        <v>0.99972215469613757</v>
      </c>
      <c r="O887">
        <f t="shared" si="1282"/>
        <v>0.99786382687075148</v>
      </c>
      <c r="P887">
        <f t="shared" si="1283"/>
        <v>0.99731702177583192</v>
      </c>
      <c r="Q887" s="5">
        <f t="shared" si="1284"/>
        <v>-2.1361731292485198E-3</v>
      </c>
      <c r="R887" s="5">
        <f t="shared" si="1285"/>
        <v>-2.6829782241680755E-3</v>
      </c>
    </row>
    <row r="888" spans="1:18" x14ac:dyDescent="0.3">
      <c r="A888" s="1">
        <v>44793</v>
      </c>
      <c r="B888">
        <f t="shared" si="1272"/>
        <v>158075.21667471778</v>
      </c>
      <c r="C888">
        <f t="shared" si="1262"/>
        <v>119.64628798168269</v>
      </c>
      <c r="D888">
        <f t="shared" si="1263"/>
        <v>119.69177365323048</v>
      </c>
      <c r="E888">
        <f t="shared" si="1264"/>
        <v>1666.8320029846218</v>
      </c>
      <c r="F888">
        <f>((F$894-F$887)*(1/7))+F887</f>
        <v>2258.5714285714284</v>
      </c>
      <c r="G888">
        <f t="shared" si="1276"/>
        <v>0.5714285714284415</v>
      </c>
      <c r="H888">
        <f t="shared" si="1277"/>
        <v>5.7142857142857792</v>
      </c>
      <c r="I888">
        <f t="shared" si="1274"/>
        <v>154701.72885576583</v>
      </c>
      <c r="J888">
        <f t="shared" si="1275"/>
        <v>119.22294604804483</v>
      </c>
      <c r="K888">
        <f t="shared" si="1278"/>
        <v>1114.9163903805311</v>
      </c>
      <c r="L888">
        <f t="shared" ref="L888:L894" si="1287">GEOMEAN(K885:K891)</f>
        <v>1115.0360901840472</v>
      </c>
      <c r="M888">
        <f t="shared" ref="M888:M894" si="1288">K888/K887</f>
        <v>0.99986719455167439</v>
      </c>
      <c r="N888">
        <f t="shared" ref="N888:N894" si="1289">L888/L887</f>
        <v>0.99975748186665059</v>
      </c>
      <c r="O888">
        <f t="shared" ref="O888:O894" si="1290">L888/L881</f>
        <v>0.99783699360515343</v>
      </c>
      <c r="P888">
        <f t="shared" ref="P888:P894" si="1291">K888/K881</f>
        <v>0.99756341136974802</v>
      </c>
      <c r="Q888" s="5">
        <f t="shared" ref="Q888:Q894" si="1292">O888-1</f>
        <v>-2.1630063948465672E-3</v>
      </c>
      <c r="R888" s="5">
        <f t="shared" ref="R888:R894" si="1293">P888-1</f>
        <v>-2.436588630251979E-3</v>
      </c>
    </row>
    <row r="889" spans="1:18" x14ac:dyDescent="0.3">
      <c r="A889" s="1">
        <v>44794</v>
      </c>
      <c r="B889">
        <f t="shared" si="1272"/>
        <v>158194.95359093242</v>
      </c>
      <c r="C889">
        <f t="shared" si="1262"/>
        <v>119.73691621463513</v>
      </c>
      <c r="D889">
        <f t="shared" si="1263"/>
        <v>119.78243634011233</v>
      </c>
      <c r="E889">
        <f t="shared" si="1264"/>
        <v>1668.0945748670783</v>
      </c>
      <c r="F889">
        <f t="shared" ref="F889:F893" si="1294">((F$894-F$887)*(1/7))+F888</f>
        <v>2259.1428571428569</v>
      </c>
      <c r="G889">
        <f t="shared" si="1276"/>
        <v>0.5714285714284415</v>
      </c>
      <c r="H889">
        <f t="shared" si="1277"/>
        <v>5.4285714285715585</v>
      </c>
      <c r="I889">
        <f t="shared" si="1274"/>
        <v>154821.04375342754</v>
      </c>
      <c r="J889">
        <f t="shared" si="1275"/>
        <v>119.31489766170853</v>
      </c>
      <c r="K889">
        <f t="shared" si="1278"/>
        <v>1114.7669803620083</v>
      </c>
      <c r="L889">
        <f t="shared" si="1287"/>
        <v>1114.8050841359081</v>
      </c>
      <c r="M889">
        <f t="shared" si="1288"/>
        <v>0.99986598993448128</v>
      </c>
      <c r="N889">
        <f t="shared" si="1289"/>
        <v>0.99979282639353773</v>
      </c>
      <c r="O889">
        <f t="shared" si="1290"/>
        <v>0.99790134101550243</v>
      </c>
      <c r="P889">
        <f t="shared" si="1291"/>
        <v>0.99780997152457906</v>
      </c>
      <c r="Q889" s="5">
        <f t="shared" si="1292"/>
        <v>-2.09865898449757E-3</v>
      </c>
      <c r="R889" s="5">
        <f t="shared" si="1293"/>
        <v>-2.1900284754209354E-3</v>
      </c>
    </row>
    <row r="890" spans="1:18" x14ac:dyDescent="0.3">
      <c r="A890" s="1">
        <v>44795</v>
      </c>
      <c r="B890">
        <f t="shared" si="1272"/>
        <v>158314.78120402797</v>
      </c>
      <c r="C890">
        <f t="shared" si="1262"/>
        <v>119.82761309554917</v>
      </c>
      <c r="D890">
        <f t="shared" si="1263"/>
        <v>119.87316770108373</v>
      </c>
      <c r="E890">
        <f t="shared" si="1264"/>
        <v>1669.3581031072827</v>
      </c>
      <c r="F890">
        <f t="shared" si="1294"/>
        <v>2259.7142857142853</v>
      </c>
      <c r="G890">
        <f t="shared" si="1276"/>
        <v>0.5714285714284415</v>
      </c>
      <c r="H890">
        <f t="shared" si="1277"/>
        <v>5.1428571428573377</v>
      </c>
      <c r="I890">
        <f t="shared" si="1274"/>
        <v>154940.45067362132</v>
      </c>
      <c r="J890">
        <f t="shared" si="1275"/>
        <v>119.40692019378184</v>
      </c>
      <c r="K890">
        <f t="shared" si="1278"/>
        <v>1114.6162446923554</v>
      </c>
      <c r="L890">
        <f t="shared" si="1287"/>
        <v>1114.6135477077398</v>
      </c>
      <c r="M890">
        <f t="shared" si="1288"/>
        <v>0.9998647828000754</v>
      </c>
      <c r="N890">
        <f t="shared" si="1289"/>
        <v>0.99982818841527188</v>
      </c>
      <c r="O890">
        <f t="shared" si="1290"/>
        <v>0.99805692650200573</v>
      </c>
      <c r="P890">
        <f t="shared" si="1291"/>
        <v>0.9980567032807236</v>
      </c>
      <c r="Q890" s="5">
        <f t="shared" si="1292"/>
        <v>-1.9430734979942743E-3</v>
      </c>
      <c r="R890" s="5">
        <f t="shared" si="1293"/>
        <v>-1.9432967192763995E-3</v>
      </c>
    </row>
    <row r="891" spans="1:18" x14ac:dyDescent="0.3">
      <c r="A891" s="1">
        <v>44796</v>
      </c>
      <c r="B891">
        <f t="shared" si="1272"/>
        <v>158434.69958270443</v>
      </c>
      <c r="C891">
        <f t="shared" si="1262"/>
        <v>119.91837867646245</v>
      </c>
      <c r="D891">
        <f t="shared" si="1263"/>
        <v>166.18017308436902</v>
      </c>
      <c r="E891">
        <f t="shared" si="1264"/>
        <v>1670.6225884296873</v>
      </c>
      <c r="F891">
        <f t="shared" si="1294"/>
        <v>2260.2857142857138</v>
      </c>
      <c r="G891">
        <f t="shared" si="1276"/>
        <v>0.5714285714284415</v>
      </c>
      <c r="H891">
        <f t="shared" si="1277"/>
        <v>4.857142857143117</v>
      </c>
      <c r="I891">
        <f t="shared" si="1274"/>
        <v>155059.94968732027</v>
      </c>
      <c r="J891">
        <f t="shared" si="1275"/>
        <v>119.49901369895088</v>
      </c>
      <c r="K891">
        <f t="shared" si="1278"/>
        <v>1114.4641810984467</v>
      </c>
      <c r="L891">
        <f t="shared" si="1287"/>
        <v>1114.4614788312479</v>
      </c>
      <c r="M891">
        <f t="shared" si="1288"/>
        <v>0.99986357314041241</v>
      </c>
      <c r="N891">
        <f t="shared" si="1289"/>
        <v>0.99986356807092047</v>
      </c>
      <c r="O891">
        <f t="shared" si="1290"/>
        <v>0.99830383286356583</v>
      </c>
      <c r="P891">
        <f t="shared" si="1291"/>
        <v>0.99830360768339033</v>
      </c>
      <c r="Q891" s="5">
        <f t="shared" si="1292"/>
        <v>-1.6961671364341679E-3</v>
      </c>
      <c r="R891" s="5">
        <f t="shared" si="1293"/>
        <v>-1.6963923166096739E-3</v>
      </c>
    </row>
    <row r="892" spans="1:18" x14ac:dyDescent="0.3">
      <c r="A892" s="1">
        <v>44797</v>
      </c>
      <c r="B892">
        <f t="shared" si="1272"/>
        <v>158554.70879571384</v>
      </c>
      <c r="C892">
        <f t="shared" si="1262"/>
        <v>120.00921300941263</v>
      </c>
      <c r="D892">
        <f t="shared" si="1263"/>
        <v>212.66486913689732</v>
      </c>
      <c r="E892">
        <f t="shared" si="1264"/>
        <v>1671.8880315592687</v>
      </c>
      <c r="F892">
        <f t="shared" si="1294"/>
        <v>2260.8571428571422</v>
      </c>
      <c r="G892">
        <f t="shared" si="1276"/>
        <v>0.5714285714284415</v>
      </c>
      <c r="H892">
        <f t="shared" si="1277"/>
        <v>4.5714285714288962</v>
      </c>
      <c r="I892">
        <f t="shared" si="1274"/>
        <v>155179.54086555218</v>
      </c>
      <c r="J892">
        <f t="shared" si="1275"/>
        <v>119.59117823190172</v>
      </c>
      <c r="K892">
        <f t="shared" si="1278"/>
        <v>1114.3107873045374</v>
      </c>
      <c r="L892">
        <f t="shared" si="1287"/>
        <v>1121.9661305995842</v>
      </c>
      <c r="M892">
        <f t="shared" si="1288"/>
        <v>0.9998623609475199</v>
      </c>
      <c r="N892">
        <f t="shared" si="1289"/>
        <v>1.0067338817095828</v>
      </c>
      <c r="O892">
        <f t="shared" si="1290"/>
        <v>1.0053766143823675</v>
      </c>
      <c r="P892">
        <f t="shared" si="1291"/>
        <v>0.99855068578257367</v>
      </c>
      <c r="Q892" s="5">
        <f t="shared" si="1292"/>
        <v>5.3766143823674728E-3</v>
      </c>
      <c r="R892" s="5">
        <f t="shared" si="1293"/>
        <v>-1.449314217426334E-3</v>
      </c>
    </row>
    <row r="893" spans="1:18" x14ac:dyDescent="0.3">
      <c r="A893" s="1">
        <v>44798</v>
      </c>
      <c r="B893">
        <f t="shared" si="1272"/>
        <v>158674.80891186028</v>
      </c>
      <c r="C893">
        <f t="shared" si="1262"/>
        <v>120.10011614643736</v>
      </c>
      <c r="D893">
        <f t="shared" si="1263"/>
        <v>259.3278305357162</v>
      </c>
      <c r="E893">
        <f t="shared" si="1264"/>
        <v>1673.154433221498</v>
      </c>
      <c r="F893">
        <f t="shared" si="1294"/>
        <v>2261.4285714285706</v>
      </c>
      <c r="G893">
        <f t="shared" si="1276"/>
        <v>0.5714285714284415</v>
      </c>
      <c r="H893">
        <f t="shared" si="1277"/>
        <v>4.2857142857146755</v>
      </c>
      <c r="I893">
        <f t="shared" si="1274"/>
        <v>155299.22427939967</v>
      </c>
      <c r="J893">
        <f t="shared" si="1275"/>
        <v>119.6834138474951</v>
      </c>
      <c r="K893">
        <f t="shared" si="1278"/>
        <v>1114.1560610320303</v>
      </c>
      <c r="L893">
        <f t="shared" si="1287"/>
        <v>1136.9673001965075</v>
      </c>
      <c r="M893">
        <f t="shared" si="1288"/>
        <v>0.999861146213184</v>
      </c>
      <c r="N893">
        <f t="shared" si="1289"/>
        <v>1.013370429986961</v>
      </c>
      <c r="O893">
        <f t="shared" si="1290"/>
        <v>1.0191380804618952</v>
      </c>
      <c r="P893">
        <f t="shared" si="1291"/>
        <v>0.99879793863305588</v>
      </c>
      <c r="Q893" s="5">
        <f t="shared" si="1292"/>
        <v>1.9138080461895246E-2</v>
      </c>
      <c r="R893" s="5">
        <f t="shared" si="1293"/>
        <v>-1.2020613669441182E-3</v>
      </c>
    </row>
    <row r="894" spans="1:18" x14ac:dyDescent="0.3">
      <c r="A894" s="1">
        <v>44799</v>
      </c>
      <c r="B894" s="4">
        <v>158795</v>
      </c>
      <c r="C894">
        <f t="shared" si="1262"/>
        <v>120.1910881397198</v>
      </c>
      <c r="D894">
        <f t="shared" si="1263"/>
        <v>306.16963375119303</v>
      </c>
      <c r="E894">
        <f t="shared" si="1264"/>
        <v>1674.4217941424868</v>
      </c>
      <c r="F894" s="4">
        <v>2262</v>
      </c>
      <c r="G894">
        <f t="shared" si="1276"/>
        <v>0.571428571429351</v>
      </c>
      <c r="H894">
        <f t="shared" si="1277"/>
        <v>4</v>
      </c>
      <c r="I894" s="4">
        <v>155419</v>
      </c>
      <c r="J894">
        <f t="shared" si="1275"/>
        <v>119.77572060032981</v>
      </c>
      <c r="K894">
        <f t="shared" si="1278"/>
        <v>1114</v>
      </c>
      <c r="L894">
        <f t="shared" si="1287"/>
        <v>1159.469442894316</v>
      </c>
      <c r="M894">
        <f t="shared" si="1288"/>
        <v>0.99985992892962794</v>
      </c>
      <c r="N894">
        <f t="shared" si="1289"/>
        <v>1.0197913719188927</v>
      </c>
      <c r="O894">
        <f t="shared" si="1290"/>
        <v>1.0395970684123907</v>
      </c>
      <c r="P894">
        <f t="shared" si="1291"/>
        <v>0.99904536729466986</v>
      </c>
      <c r="Q894" s="5">
        <f t="shared" si="1292"/>
        <v>3.9597068412390746E-2</v>
      </c>
      <c r="R894" s="5">
        <f t="shared" si="1293"/>
        <v>-9.5463270533013844E-4</v>
      </c>
    </row>
    <row r="895" spans="1:18" x14ac:dyDescent="0.3">
      <c r="A895" s="1">
        <v>44800</v>
      </c>
      <c r="B895">
        <f>((B$901/B$894)^(1/7))*B894</f>
        <v>159285.01177141105</v>
      </c>
      <c r="C895">
        <f t="shared" si="1262"/>
        <v>490.01177141105291</v>
      </c>
      <c r="D895">
        <f t="shared" si="1263"/>
        <v>353.19085705254474</v>
      </c>
      <c r="E895">
        <f t="shared" si="1264"/>
        <v>2045.4197574185091</v>
      </c>
      <c r="F895">
        <f>((F$901/F$894)^(1/7))*F894</f>
        <v>2262.1428300837324</v>
      </c>
      <c r="G895">
        <f t="shared" si="1276"/>
        <v>0.14283008373240591</v>
      </c>
      <c r="H895">
        <f t="shared" si="1277"/>
        <v>3.5714015123039644</v>
      </c>
      <c r="I895">
        <f>((I$901/I$894)^(1/7))*I894</f>
        <v>155854.32487204164</v>
      </c>
      <c r="J895">
        <f t="shared" si="1275"/>
        <v>435.32487204164499</v>
      </c>
      <c r="K895">
        <f t="shared" si="1278"/>
        <v>1168.5440692856791</v>
      </c>
      <c r="L895">
        <f t="shared" ref="L895:L901" si="1295">GEOMEAN(K892:K898)</f>
        <v>1189.6304861451733</v>
      </c>
      <c r="M895">
        <f t="shared" ref="M895:M901" si="1296">K895/K894</f>
        <v>1.0489623602205378</v>
      </c>
      <c r="N895">
        <f t="shared" ref="N895:N901" si="1297">L895/L894</f>
        <v>1.0260127970044368</v>
      </c>
      <c r="O895">
        <f t="shared" ref="O895:O901" si="1298">L895/L888</f>
        <v>1.0668986381856156</v>
      </c>
      <c r="P895">
        <f t="shared" ref="P895:P901" si="1299">K895/K888</f>
        <v>1.0481001798590874</v>
      </c>
      <c r="Q895" s="5">
        <f t="shared" ref="Q895:Q901" si="1300">O895-1</f>
        <v>6.6898638185615589E-2</v>
      </c>
      <c r="R895" s="5">
        <f t="shared" ref="R895:R901" si="1301">P895-1</f>
        <v>4.8100179859087433E-2</v>
      </c>
    </row>
    <row r="896" spans="1:18" x14ac:dyDescent="0.3">
      <c r="A896" s="1">
        <v>44801</v>
      </c>
      <c r="B896">
        <f t="shared" ref="B896:B900" si="1302">((B$901/B$894)^(1/7))*B895</f>
        <v>159776.53562781296</v>
      </c>
      <c r="C896">
        <f t="shared" si="1262"/>
        <v>491.52385640190914</v>
      </c>
      <c r="D896">
        <f t="shared" si="1263"/>
        <v>400.39208051341848</v>
      </c>
      <c r="E896">
        <f t="shared" si="1264"/>
        <v>2417.8396565356816</v>
      </c>
      <c r="F896">
        <f t="shared" ref="F896:F900" si="1303">((F$901/F$894)^(1/7))*F895</f>
        <v>2262.2856691862239</v>
      </c>
      <c r="G896">
        <f t="shared" si="1276"/>
        <v>0.14283910249150722</v>
      </c>
      <c r="H896">
        <f t="shared" si="1277"/>
        <v>3.1428120433670301</v>
      </c>
      <c r="I896">
        <f t="shared" ref="I896:I900" si="1304">((I$901/I$894)^(1/7))*I895</f>
        <v>156290.86907855474</v>
      </c>
      <c r="J896">
        <f t="shared" si="1275"/>
        <v>436.54420651309192</v>
      </c>
      <c r="K896">
        <f t="shared" si="1278"/>
        <v>1223.3808800720144</v>
      </c>
      <c r="L896">
        <f t="shared" si="1295"/>
        <v>1227.7569907238051</v>
      </c>
      <c r="M896">
        <f t="shared" si="1296"/>
        <v>1.0469274648921512</v>
      </c>
      <c r="N896">
        <f t="shared" si="1297"/>
        <v>1.0320490312098298</v>
      </c>
      <c r="O896">
        <f t="shared" si="1298"/>
        <v>1.1013198703479601</v>
      </c>
      <c r="P896">
        <f t="shared" si="1299"/>
        <v>1.0974319311778815</v>
      </c>
      <c r="Q896" s="5">
        <f t="shared" si="1300"/>
        <v>0.10131987034796008</v>
      </c>
      <c r="R896" s="5">
        <f t="shared" si="1301"/>
        <v>9.7431931177881514E-2</v>
      </c>
    </row>
    <row r="897" spans="1:18" x14ac:dyDescent="0.3">
      <c r="A897" s="1">
        <v>44802</v>
      </c>
      <c r="B897">
        <f t="shared" si="1302"/>
        <v>160269.57623521815</v>
      </c>
      <c r="C897">
        <f t="shared" si="1262"/>
        <v>493.04060740518617</v>
      </c>
      <c r="D897">
        <f t="shared" si="1263"/>
        <v>447.77388601746497</v>
      </c>
      <c r="E897">
        <f t="shared" si="1264"/>
        <v>2791.6860892213299</v>
      </c>
      <c r="F897">
        <f t="shared" si="1303"/>
        <v>2262.4285173080439</v>
      </c>
      <c r="G897">
        <f t="shared" si="1276"/>
        <v>0.14284812181995221</v>
      </c>
      <c r="H897">
        <f t="shared" si="1277"/>
        <v>2.7142315937585408</v>
      </c>
      <c r="I897">
        <f t="shared" si="1304"/>
        <v>156728.63603486575</v>
      </c>
      <c r="J897">
        <f t="shared" si="1275"/>
        <v>437.76695631101029</v>
      </c>
      <c r="K897">
        <f t="shared" si="1278"/>
        <v>1278.511683044344</v>
      </c>
      <c r="L897">
        <f t="shared" si="1295"/>
        <v>1274.3048041243835</v>
      </c>
      <c r="M897">
        <f t="shared" si="1296"/>
        <v>1.045064299982426</v>
      </c>
      <c r="N897">
        <f t="shared" si="1297"/>
        <v>1.0379128880977797</v>
      </c>
      <c r="O897">
        <f t="shared" si="1298"/>
        <v>1.1432705144711879</v>
      </c>
      <c r="P897">
        <f t="shared" si="1299"/>
        <v>1.1470420327466384</v>
      </c>
      <c r="Q897" s="5">
        <f t="shared" si="1300"/>
        <v>0.14327051447118788</v>
      </c>
      <c r="R897" s="5">
        <f t="shared" si="1301"/>
        <v>0.14704203274663841</v>
      </c>
    </row>
    <row r="898" spans="1:18" x14ac:dyDescent="0.3">
      <c r="A898" s="1">
        <v>44803</v>
      </c>
      <c r="B898">
        <f t="shared" si="1302"/>
        <v>160764.13827403751</v>
      </c>
      <c r="C898">
        <f t="shared" si="1262"/>
        <v>494.56203881936381</v>
      </c>
      <c r="D898">
        <f t="shared" si="1263"/>
        <v>434.1961192089766</v>
      </c>
      <c r="E898">
        <f t="shared" si="1264"/>
        <v>3166.963667549513</v>
      </c>
      <c r="F898">
        <f t="shared" si="1303"/>
        <v>2262.5713744497616</v>
      </c>
      <c r="G898">
        <f t="shared" si="1276"/>
        <v>0.14285714171774089</v>
      </c>
      <c r="H898">
        <f t="shared" si="1277"/>
        <v>2.2856601640478402</v>
      </c>
      <c r="I898">
        <f t="shared" si="1304"/>
        <v>157167.62916586737</v>
      </c>
      <c r="J898">
        <f t="shared" si="1275"/>
        <v>438.99313100162544</v>
      </c>
      <c r="K898">
        <f t="shared" si="1278"/>
        <v>1333.9377337203769</v>
      </c>
      <c r="L898">
        <f t="shared" si="1295"/>
        <v>1329.884725132644</v>
      </c>
      <c r="M898">
        <f t="shared" si="1296"/>
        <v>1.0433520095366313</v>
      </c>
      <c r="N898">
        <f t="shared" si="1297"/>
        <v>1.0436158765378361</v>
      </c>
      <c r="O898">
        <f t="shared" si="1298"/>
        <v>1.1932980640365549</v>
      </c>
      <c r="P898">
        <f t="shared" si="1299"/>
        <v>1.1969319035499293</v>
      </c>
      <c r="Q898" s="5">
        <f t="shared" si="1300"/>
        <v>0.19329806403655492</v>
      </c>
      <c r="R898" s="5">
        <f t="shared" si="1301"/>
        <v>0.19693190354992929</v>
      </c>
    </row>
    <row r="899" spans="1:18" x14ac:dyDescent="0.3">
      <c r="A899" s="1">
        <v>44804</v>
      </c>
      <c r="B899">
        <f t="shared" si="1302"/>
        <v>161260.22643912479</v>
      </c>
      <c r="C899">
        <f t="shared" si="1262"/>
        <v>496.08816508727614</v>
      </c>
      <c r="D899">
        <f t="shared" si="1263"/>
        <v>374.39087010013463</v>
      </c>
      <c r="E899">
        <f t="shared" si="1264"/>
        <v>3543.6770179854066</v>
      </c>
      <c r="F899">
        <f t="shared" si="1303"/>
        <v>2262.7142406119469</v>
      </c>
      <c r="G899">
        <f t="shared" si="1276"/>
        <v>0.14286616218532799</v>
      </c>
      <c r="H899">
        <f t="shared" si="1277"/>
        <v>1.8570977548047267</v>
      </c>
      <c r="I899">
        <f t="shared" si="1304"/>
        <v>157607.85190604537</v>
      </c>
      <c r="J899">
        <f t="shared" si="1275"/>
        <v>440.22274017799646</v>
      </c>
      <c r="K899">
        <f t="shared" si="1278"/>
        <v>1389.6602924674808</v>
      </c>
      <c r="L899">
        <f t="shared" si="1295"/>
        <v>1374.5373579383302</v>
      </c>
      <c r="M899">
        <f t="shared" si="1296"/>
        <v>1.0417729833548472</v>
      </c>
      <c r="N899">
        <f t="shared" si="1297"/>
        <v>1.0335763182791895</v>
      </c>
      <c r="O899">
        <f t="shared" si="1298"/>
        <v>1.2251148412151895</v>
      </c>
      <c r="P899">
        <f t="shared" si="1299"/>
        <v>1.2471029701049563</v>
      </c>
      <c r="Q899" s="5">
        <f t="shared" si="1300"/>
        <v>0.22511484121518954</v>
      </c>
      <c r="R899" s="5">
        <f t="shared" si="1301"/>
        <v>0.2471029701049563</v>
      </c>
    </row>
    <row r="900" spans="1:18" x14ac:dyDescent="0.3">
      <c r="A900" s="1">
        <v>44805</v>
      </c>
      <c r="B900">
        <f t="shared" si="1302"/>
        <v>161757.84543982119</v>
      </c>
      <c r="C900">
        <f t="shared" si="1262"/>
        <v>497.61900069640251</v>
      </c>
      <c r="D900">
        <f t="shared" si="1263"/>
        <v>314.39671348335105</v>
      </c>
      <c r="E900">
        <f t="shared" si="1264"/>
        <v>3921.8307814298605</v>
      </c>
      <c r="F900">
        <f t="shared" si="1303"/>
        <v>2262.8571157951696</v>
      </c>
      <c r="G900">
        <f t="shared" si="1276"/>
        <v>0.14287518322271353</v>
      </c>
      <c r="H900">
        <f t="shared" si="1277"/>
        <v>1.4285443665989987</v>
      </c>
      <c r="I900">
        <f t="shared" si="1304"/>
        <v>158049.30769950536</v>
      </c>
      <c r="J900">
        <f t="shared" si="1275"/>
        <v>441.45579345998704</v>
      </c>
      <c r="K900">
        <f t="shared" si="1278"/>
        <v>1445.6806245206681</v>
      </c>
      <c r="L900">
        <f t="shared" si="1295"/>
        <v>1407.3303128127616</v>
      </c>
      <c r="M900">
        <f t="shared" si="1296"/>
        <v>1.0403122492287074</v>
      </c>
      <c r="N900">
        <f t="shared" si="1297"/>
        <v>1.0238574489700429</v>
      </c>
      <c r="O900">
        <f t="shared" si="1298"/>
        <v>1.237793129643681</v>
      </c>
      <c r="P900">
        <f t="shared" si="1299"/>
        <v>1.2975566665064411</v>
      </c>
      <c r="Q900" s="5">
        <f t="shared" si="1300"/>
        <v>0.23779312964368104</v>
      </c>
      <c r="R900" s="5">
        <f t="shared" si="1301"/>
        <v>0.29755666650644108</v>
      </c>
    </row>
    <row r="901" spans="1:18" x14ac:dyDescent="0.3">
      <c r="A901" s="1">
        <v>44806</v>
      </c>
      <c r="B901" s="4">
        <v>162257</v>
      </c>
      <c r="C901">
        <f t="shared" si="1262"/>
        <v>499.15456017880933</v>
      </c>
      <c r="D901">
        <f t="shared" si="1263"/>
        <v>254.2130661144256</v>
      </c>
      <c r="E901">
        <f t="shared" si="1264"/>
        <v>4301.4296132638992</v>
      </c>
      <c r="F901" s="4">
        <v>2263</v>
      </c>
      <c r="G901">
        <f t="shared" si="1276"/>
        <v>0.14288420483035225</v>
      </c>
      <c r="H901">
        <f t="shared" si="1277"/>
        <v>1</v>
      </c>
      <c r="I901" s="4">
        <v>158492</v>
      </c>
      <c r="J901">
        <f t="shared" si="1275"/>
        <v>442.69230049464386</v>
      </c>
      <c r="K901">
        <f t="shared" si="1278"/>
        <v>1502</v>
      </c>
      <c r="L901">
        <f t="shared" si="1295"/>
        <v>1427.6328437803963</v>
      </c>
      <c r="M901">
        <f t="shared" si="1296"/>
        <v>1.0389569968111079</v>
      </c>
      <c r="N901">
        <f t="shared" si="1297"/>
        <v>1.0144262727682296</v>
      </c>
      <c r="O901">
        <f t="shared" si="1298"/>
        <v>1.2312811282172988</v>
      </c>
      <c r="P901">
        <f t="shared" si="1299"/>
        <v>1.3482944344703771</v>
      </c>
      <c r="Q901" s="5">
        <f t="shared" si="1300"/>
        <v>0.23128112821729885</v>
      </c>
      <c r="R901" s="5">
        <f t="shared" si="1301"/>
        <v>0.34829443447037711</v>
      </c>
    </row>
    <row r="902" spans="1:18" x14ac:dyDescent="0.3">
      <c r="A902" s="1">
        <v>44807</v>
      </c>
      <c r="B902">
        <f>((B$908/B$901)^(1/7))*B901</f>
        <v>162268.56895367181</v>
      </c>
      <c r="C902">
        <f t="shared" si="1262"/>
        <v>11.568953671812778</v>
      </c>
      <c r="D902">
        <f t="shared" si="1263"/>
        <v>193.83934294934807</v>
      </c>
      <c r="E902">
        <f t="shared" si="1264"/>
        <v>4193.3522789540293</v>
      </c>
      <c r="F902">
        <f>((F$908/F$901)^(1/7))*F901</f>
        <v>2263</v>
      </c>
      <c r="G902">
        <f t="shared" si="1276"/>
        <v>0</v>
      </c>
      <c r="H902">
        <f t="shared" si="1277"/>
        <v>0.85716991626759409</v>
      </c>
      <c r="I902">
        <f>((I$908/I$901)^(1/7))*I901</f>
        <v>158533.11085237871</v>
      </c>
      <c r="J902">
        <f t="shared" si="1275"/>
        <v>41.11085237871157</v>
      </c>
      <c r="K902">
        <f t="shared" si="1278"/>
        <v>1472.4581012931012</v>
      </c>
      <c r="L902">
        <f t="shared" ref="L902:L908" si="1305">GEOMEAN(K899:K905)</f>
        <v>1435.1330314631268</v>
      </c>
      <c r="M902">
        <f t="shared" ref="M902:M908" si="1306">K902/K901</f>
        <v>0.98033162536158536</v>
      </c>
      <c r="N902">
        <f t="shared" ref="N902:N908" si="1307">L902/L901</f>
        <v>1.0052535830311033</v>
      </c>
      <c r="O902">
        <f t="shared" ref="O902:O908" si="1308">L902/L895</f>
        <v>1.2063687406948262</v>
      </c>
      <c r="P902">
        <f t="shared" ref="P902:P908" si="1309">K902/K895</f>
        <v>1.2600792216533194</v>
      </c>
      <c r="Q902" s="5">
        <f t="shared" ref="Q902:Q908" si="1310">O902-1</f>
        <v>0.20636874069482625</v>
      </c>
      <c r="R902" s="5">
        <f t="shared" ref="R902:R908" si="1311">P902-1</f>
        <v>0.26007922165331943</v>
      </c>
    </row>
    <row r="903" spans="1:18" x14ac:dyDescent="0.3">
      <c r="A903" s="1">
        <v>44808</v>
      </c>
      <c r="B903">
        <f t="shared" ref="B903:B907" si="1312">((B$908/B$901)^(1/7))*B902</f>
        <v>162280.13873221213</v>
      </c>
      <c r="C903">
        <f t="shared" si="1262"/>
        <v>11.569778540317202</v>
      </c>
      <c r="D903">
        <f t="shared" si="1263"/>
        <v>133.27495713875396</v>
      </c>
      <c r="E903">
        <f t="shared" si="1264"/>
        <v>4085.1851412797114</v>
      </c>
      <c r="F903">
        <f t="shared" ref="F903:F907" si="1313">((F$908/F$901)^(1/7))*F902</f>
        <v>2263</v>
      </c>
      <c r="G903">
        <f t="shared" si="1276"/>
        <v>0</v>
      </c>
      <c r="H903">
        <f t="shared" si="1277"/>
        <v>0.71433081377608687</v>
      </c>
      <c r="I903">
        <f t="shared" ref="I903:I907" si="1314">((I$908/I$901)^(1/7))*I902</f>
        <v>158574.23236840093</v>
      </c>
      <c r="J903">
        <f t="shared" si="1275"/>
        <v>41.121516022220021</v>
      </c>
      <c r="K903">
        <f t="shared" si="1278"/>
        <v>1442.9063638111984</v>
      </c>
      <c r="L903">
        <f t="shared" si="1305"/>
        <v>1429.8421876325779</v>
      </c>
      <c r="M903">
        <f t="shared" si="1306"/>
        <v>0.97993033726667622</v>
      </c>
      <c r="N903">
        <f t="shared" si="1307"/>
        <v>0.9963133425859797</v>
      </c>
      <c r="O903">
        <f t="shared" si="1308"/>
        <v>1.1645970647576085</v>
      </c>
      <c r="P903">
        <f t="shared" si="1309"/>
        <v>1.1794416500331946</v>
      </c>
      <c r="Q903" s="5">
        <f t="shared" si="1310"/>
        <v>0.16459706475760849</v>
      </c>
      <c r="R903" s="5">
        <f t="shared" si="1311"/>
        <v>0.17944165003319457</v>
      </c>
    </row>
    <row r="904" spans="1:18" x14ac:dyDescent="0.3">
      <c r="A904" s="1">
        <v>44809</v>
      </c>
      <c r="B904">
        <f t="shared" si="1312"/>
        <v>162291.70933567977</v>
      </c>
      <c r="C904">
        <f t="shared" si="1262"/>
        <v>11.570603467640467</v>
      </c>
      <c r="D904">
        <f t="shared" si="1263"/>
        <v>72.519320022351167</v>
      </c>
      <c r="E904">
        <f t="shared" si="1264"/>
        <v>3976.9281316518027</v>
      </c>
      <c r="F904">
        <f t="shared" si="1313"/>
        <v>2263</v>
      </c>
      <c r="G904">
        <f t="shared" si="1276"/>
        <v>0</v>
      </c>
      <c r="H904">
        <f t="shared" si="1277"/>
        <v>0.57148269195613466</v>
      </c>
      <c r="I904">
        <f t="shared" si="1314"/>
        <v>158615.36455083263</v>
      </c>
      <c r="J904">
        <f t="shared" si="1275"/>
        <v>41.132182431698311</v>
      </c>
      <c r="K904">
        <f t="shared" si="1278"/>
        <v>1413.3447848471405</v>
      </c>
      <c r="L904">
        <f t="shared" si="1305"/>
        <v>1412.0866622317999</v>
      </c>
      <c r="M904">
        <f t="shared" si="1306"/>
        <v>0.9795124758574244</v>
      </c>
      <c r="N904">
        <f t="shared" si="1307"/>
        <v>0.98758217826110151</v>
      </c>
      <c r="O904">
        <f t="shared" si="1308"/>
        <v>1.1081231567686749</v>
      </c>
      <c r="P904">
        <f t="shared" si="1309"/>
        <v>1.1054609852932569</v>
      </c>
      <c r="Q904" s="5">
        <f t="shared" si="1310"/>
        <v>0.1081231567686749</v>
      </c>
      <c r="R904" s="5">
        <f t="shared" si="1311"/>
        <v>0.10546098529325687</v>
      </c>
    </row>
    <row r="905" spans="1:18" x14ac:dyDescent="0.3">
      <c r="A905" s="1">
        <v>44810</v>
      </c>
      <c r="B905">
        <f t="shared" si="1312"/>
        <v>162303.28076413355</v>
      </c>
      <c r="C905">
        <f t="shared" si="1262"/>
        <v>11.571428453782573</v>
      </c>
      <c r="D905">
        <f t="shared" si="1263"/>
        <v>12.320715682973969</v>
      </c>
      <c r="E905">
        <f t="shared" si="1264"/>
        <v>3868.5811814291228</v>
      </c>
      <c r="F905">
        <f t="shared" si="1313"/>
        <v>2263</v>
      </c>
      <c r="G905">
        <f t="shared" si="1276"/>
        <v>0</v>
      </c>
      <c r="H905">
        <f t="shared" si="1277"/>
        <v>0.42862555023839377</v>
      </c>
      <c r="I905">
        <f t="shared" si="1314"/>
        <v>158656.50740244059</v>
      </c>
      <c r="J905">
        <f t="shared" si="1275"/>
        <v>41.142851607961347</v>
      </c>
      <c r="K905">
        <f t="shared" si="1278"/>
        <v>1383.7733616929618</v>
      </c>
      <c r="L905">
        <f t="shared" si="1305"/>
        <v>1382.4878636487524</v>
      </c>
      <c r="M905">
        <f t="shared" si="1306"/>
        <v>0.97907699276834492</v>
      </c>
      <c r="N905">
        <f t="shared" si="1307"/>
        <v>0.97903896455174599</v>
      </c>
      <c r="O905">
        <f t="shared" si="1308"/>
        <v>1.0395546602814478</v>
      </c>
      <c r="P905">
        <f t="shared" si="1309"/>
        <v>1.0373597857777008</v>
      </c>
      <c r="Q905" s="5">
        <f t="shared" si="1310"/>
        <v>3.9554660281447829E-2</v>
      </c>
      <c r="R905" s="5">
        <f t="shared" si="1311"/>
        <v>3.7359785777700827E-2</v>
      </c>
    </row>
    <row r="906" spans="1:18" x14ac:dyDescent="0.3">
      <c r="A906" s="1">
        <v>44811</v>
      </c>
      <c r="B906">
        <f t="shared" si="1312"/>
        <v>162314.8530176323</v>
      </c>
      <c r="C906">
        <f t="shared" si="1262"/>
        <v>11.572253498743521</v>
      </c>
      <c r="D906">
        <f t="shared" si="1263"/>
        <v>13.070549743602896</v>
      </c>
      <c r="E906">
        <f t="shared" si="1264"/>
        <v>3760.1442219184537</v>
      </c>
      <c r="F906">
        <f t="shared" si="1313"/>
        <v>2263</v>
      </c>
      <c r="G906">
        <f t="shared" si="1276"/>
        <v>0</v>
      </c>
      <c r="H906">
        <f t="shared" si="1277"/>
        <v>0.28575938805306578</v>
      </c>
      <c r="I906">
        <f t="shared" si="1314"/>
        <v>158697.66092599224</v>
      </c>
      <c r="J906">
        <f t="shared" si="1275"/>
        <v>41.153523551649414</v>
      </c>
      <c r="K906">
        <f t="shared" si="1278"/>
        <v>1354.1920916400559</v>
      </c>
      <c r="L906">
        <f t="shared" si="1305"/>
        <v>1356.6708757083909</v>
      </c>
      <c r="M906">
        <f t="shared" si="1306"/>
        <v>0.97862274930866211</v>
      </c>
      <c r="N906">
        <f t="shared" si="1307"/>
        <v>0.98132570374091843</v>
      </c>
      <c r="O906">
        <f t="shared" si="1308"/>
        <v>0.98700182128426306</v>
      </c>
      <c r="P906">
        <f t="shared" si="1309"/>
        <v>0.97447707110890569</v>
      </c>
      <c r="Q906" s="5">
        <f t="shared" si="1310"/>
        <v>-1.2998178715736941E-2</v>
      </c>
      <c r="R906" s="5">
        <f t="shared" si="1311"/>
        <v>-2.552292889109431E-2</v>
      </c>
    </row>
    <row r="907" spans="1:18" x14ac:dyDescent="0.3">
      <c r="A907" s="1">
        <v>44812</v>
      </c>
      <c r="B907">
        <f t="shared" si="1312"/>
        <v>162326.42609623482</v>
      </c>
      <c r="C907">
        <f t="shared" si="1262"/>
        <v>11.57307860252331</v>
      </c>
      <c r="D907">
        <f t="shared" si="1263"/>
        <v>13.820518308009923</v>
      </c>
      <c r="E907">
        <f t="shared" si="1264"/>
        <v>3651.6171843745396</v>
      </c>
      <c r="F907">
        <f t="shared" si="1313"/>
        <v>2263</v>
      </c>
      <c r="G907">
        <f t="shared" si="1276"/>
        <v>0</v>
      </c>
      <c r="H907">
        <f t="shared" si="1277"/>
        <v>0.14288420483035225</v>
      </c>
      <c r="I907">
        <f t="shared" si="1314"/>
        <v>158738.82512425573</v>
      </c>
      <c r="J907">
        <f t="shared" si="1275"/>
        <v>41.164198263490107</v>
      </c>
      <c r="K907">
        <f t="shared" si="1278"/>
        <v>1324.6009719790891</v>
      </c>
      <c r="L907">
        <f t="shared" si="1305"/>
        <v>1334.5210886321725</v>
      </c>
      <c r="M907">
        <f t="shared" si="1306"/>
        <v>0.97814850652012808</v>
      </c>
      <c r="N907">
        <f t="shared" si="1307"/>
        <v>0.9836734262724901</v>
      </c>
      <c r="O907">
        <f t="shared" si="1308"/>
        <v>0.94826429622263386</v>
      </c>
      <c r="P907">
        <f t="shared" si="1309"/>
        <v>0.91624730214412031</v>
      </c>
      <c r="Q907" s="5">
        <f t="shared" si="1310"/>
        <v>-5.1735703777366138E-2</v>
      </c>
      <c r="R907" s="5">
        <f t="shared" si="1311"/>
        <v>-8.3752697855879688E-2</v>
      </c>
    </row>
    <row r="908" spans="1:18" x14ac:dyDescent="0.3">
      <c r="A908" s="1">
        <v>44813</v>
      </c>
      <c r="B908" s="4">
        <v>162338</v>
      </c>
      <c r="C908">
        <f t="shared" si="1262"/>
        <v>11.573903765180148</v>
      </c>
      <c r="D908">
        <f t="shared" si="1263"/>
        <v>14.570621394555928</v>
      </c>
      <c r="E908">
        <f t="shared" si="1264"/>
        <v>3543</v>
      </c>
      <c r="F908" s="4">
        <v>2263</v>
      </c>
      <c r="G908">
        <f t="shared" si="1276"/>
        <v>0</v>
      </c>
      <c r="H908">
        <f t="shared" si="1277"/>
        <v>0</v>
      </c>
      <c r="I908" s="4">
        <v>158780</v>
      </c>
      <c r="J908">
        <f t="shared" si="1275"/>
        <v>41.174875744269229</v>
      </c>
      <c r="K908">
        <f t="shared" si="1278"/>
        <v>1295</v>
      </c>
      <c r="L908">
        <f t="shared" si="1305"/>
        <v>1315.951143747453</v>
      </c>
      <c r="M908">
        <f t="shared" si="1306"/>
        <v>0.97765291389235343</v>
      </c>
      <c r="N908">
        <f t="shared" si="1307"/>
        <v>0.98608493710372691</v>
      </c>
      <c r="O908">
        <f t="shared" si="1308"/>
        <v>0.92177141306359389</v>
      </c>
      <c r="P908">
        <f t="shared" si="1309"/>
        <v>0.86218375499334221</v>
      </c>
      <c r="Q908" s="5">
        <f t="shared" si="1310"/>
        <v>-7.8228586936406108E-2</v>
      </c>
      <c r="R908" s="5">
        <f t="shared" si="1311"/>
        <v>-0.13781624500665779</v>
      </c>
    </row>
    <row r="909" spans="1:18" x14ac:dyDescent="0.3">
      <c r="A909" s="1">
        <v>44814</v>
      </c>
      <c r="B909">
        <f>((B$915/B$908)^(1/7))*B908</f>
        <v>162355.56572546379</v>
      </c>
      <c r="C909">
        <f t="shared" si="1262"/>
        <v>17.56572546379175</v>
      </c>
      <c r="D909">
        <f t="shared" si="1263"/>
        <v>15.320859021598153</v>
      </c>
      <c r="E909">
        <f t="shared" si="1264"/>
        <v>3070.5539540527388</v>
      </c>
      <c r="F909">
        <f>((F$915/F$908)^(1/7))*F908</f>
        <v>2263</v>
      </c>
      <c r="G909">
        <f t="shared" si="1276"/>
        <v>0</v>
      </c>
      <c r="H909">
        <f t="shared" si="1277"/>
        <v>0</v>
      </c>
      <c r="I909">
        <f>((I$915/I$908)^(1/7))*I908</f>
        <v>158802.13359886035</v>
      </c>
      <c r="J909">
        <f t="shared" si="1275"/>
        <v>22.133598860353231</v>
      </c>
      <c r="K909">
        <f t="shared" si="1278"/>
        <v>1290.4321266034385</v>
      </c>
      <c r="L909">
        <f t="shared" ref="L909:L915" si="1315">GEOMEAN(K906:K912)</f>
        <v>1300.9009142157611</v>
      </c>
      <c r="M909">
        <f t="shared" ref="M909:M915" si="1316">K909/K908</f>
        <v>0.99647268463585981</v>
      </c>
      <c r="N909">
        <f t="shared" ref="N909:N915" si="1317">L909/L908</f>
        <v>0.98856323078314812</v>
      </c>
      <c r="O909">
        <f t="shared" ref="O909:O915" si="1318">L909/L902</f>
        <v>0.9064671258311745</v>
      </c>
      <c r="P909">
        <f t="shared" ref="P909:P915" si="1319">K909/K902</f>
        <v>0.87637952174679268</v>
      </c>
      <c r="Q909" s="5">
        <f t="shared" ref="Q909:Q915" si="1320">O909-1</f>
        <v>-9.3532874168825497E-2</v>
      </c>
      <c r="R909" s="5">
        <f t="shared" ref="R909:R915" si="1321">P909-1</f>
        <v>-0.12362047825320732</v>
      </c>
    </row>
    <row r="910" spans="1:18" x14ac:dyDescent="0.3">
      <c r="A910" s="1">
        <v>44815</v>
      </c>
      <c r="B910">
        <f t="shared" ref="B910:B914" si="1322">((B$915/B$908)^(1/7))*B909</f>
        <v>162373.13335162064</v>
      </c>
      <c r="C910">
        <f t="shared" si="1262"/>
        <v>17.567626156844199</v>
      </c>
      <c r="D910">
        <f t="shared" si="1263"/>
        <v>16.071231207501114</v>
      </c>
      <c r="E910">
        <f t="shared" si="1264"/>
        <v>2596.5977238076739</v>
      </c>
      <c r="F910">
        <f t="shared" ref="F910:F914" si="1323">((F$915/F$908)^(1/7))*F909</f>
        <v>2263</v>
      </c>
      <c r="G910">
        <f t="shared" si="1276"/>
        <v>0</v>
      </c>
      <c r="H910">
        <f t="shared" si="1277"/>
        <v>0</v>
      </c>
      <c r="I910">
        <f t="shared" ref="I910:I914" si="1324">((I$915/I$908)^(1/7))*I909</f>
        <v>158824.27028309795</v>
      </c>
      <c r="J910">
        <f t="shared" si="1275"/>
        <v>22.136684237601003</v>
      </c>
      <c r="K910">
        <f t="shared" si="1278"/>
        <v>1285.8630685226817</v>
      </c>
      <c r="L910">
        <f t="shared" si="1315"/>
        <v>1289.3378676706529</v>
      </c>
      <c r="M910">
        <f t="shared" si="1316"/>
        <v>0.99645928058782673</v>
      </c>
      <c r="N910">
        <f t="shared" si="1317"/>
        <v>0.99111150863316988</v>
      </c>
      <c r="O910">
        <f t="shared" si="1318"/>
        <v>0.90173438636989645</v>
      </c>
      <c r="P910">
        <f t="shared" si="1319"/>
        <v>0.89116182503089614</v>
      </c>
      <c r="Q910" s="5">
        <f t="shared" si="1320"/>
        <v>-9.8265613630103554E-2</v>
      </c>
      <c r="R910" s="5">
        <f t="shared" si="1321"/>
        <v>-0.10883817496910386</v>
      </c>
    </row>
    <row r="911" spans="1:18" x14ac:dyDescent="0.3">
      <c r="A911" s="1">
        <v>44816</v>
      </c>
      <c r="B911">
        <f t="shared" si="1322"/>
        <v>162390.70287867621</v>
      </c>
      <c r="C911">
        <f t="shared" si="1262"/>
        <v>17.569527055573417</v>
      </c>
      <c r="D911">
        <f t="shared" si="1263"/>
        <v>16.821737970647519</v>
      </c>
      <c r="E911">
        <f t="shared" si="1264"/>
        <v>2121.1266434580612</v>
      </c>
      <c r="F911">
        <f t="shared" si="1323"/>
        <v>2263</v>
      </c>
      <c r="G911">
        <f t="shared" si="1276"/>
        <v>0</v>
      </c>
      <c r="H911">
        <f t="shared" si="1277"/>
        <v>0</v>
      </c>
      <c r="I911">
        <f t="shared" si="1324"/>
        <v>158846.4100531429</v>
      </c>
      <c r="J911">
        <f t="shared" si="1275"/>
        <v>22.13977004494518</v>
      </c>
      <c r="K911">
        <f t="shared" si="1278"/>
        <v>1281.29282553331</v>
      </c>
      <c r="L911">
        <f t="shared" si="1315"/>
        <v>1281.2578424221151</v>
      </c>
      <c r="M911">
        <f t="shared" si="1316"/>
        <v>0.99644577785827348</v>
      </c>
      <c r="N911">
        <f t="shared" si="1317"/>
        <v>0.99373319790635217</v>
      </c>
      <c r="O911">
        <f t="shared" si="1318"/>
        <v>0.90735071486128893</v>
      </c>
      <c r="P911">
        <f t="shared" si="1319"/>
        <v>0.90656776695283692</v>
      </c>
      <c r="Q911" s="5">
        <f t="shared" si="1320"/>
        <v>-9.2649285138711068E-2</v>
      </c>
      <c r="R911" s="5">
        <f t="shared" si="1321"/>
        <v>-9.3432233047163082E-2</v>
      </c>
    </row>
    <row r="912" spans="1:18" x14ac:dyDescent="0.3">
      <c r="A912" s="1">
        <v>44817</v>
      </c>
      <c r="B912">
        <f t="shared" si="1322"/>
        <v>162408.27430683622</v>
      </c>
      <c r="C912">
        <f t="shared" si="1262"/>
        <v>17.571428160008509</v>
      </c>
      <c r="D912">
        <f t="shared" si="1263"/>
        <v>16.428407485727803</v>
      </c>
      <c r="E912">
        <f t="shared" si="1264"/>
        <v>1644.1360327987059</v>
      </c>
      <c r="F912">
        <f t="shared" si="1323"/>
        <v>2263</v>
      </c>
      <c r="G912">
        <f t="shared" si="1276"/>
        <v>0</v>
      </c>
      <c r="H912">
        <f t="shared" si="1277"/>
        <v>0</v>
      </c>
      <c r="I912">
        <f t="shared" si="1324"/>
        <v>158868.55290942534</v>
      </c>
      <c r="J912">
        <f t="shared" si="1275"/>
        <v>22.142856282443972</v>
      </c>
      <c r="K912">
        <f t="shared" si="1278"/>
        <v>1276.7213974108745</v>
      </c>
      <c r="L912">
        <f t="shared" si="1315"/>
        <v>1276.68628009238</v>
      </c>
      <c r="M912">
        <f t="shared" si="1316"/>
        <v>0.996432175353411</v>
      </c>
      <c r="N912">
        <f t="shared" si="1317"/>
        <v>0.99643197319199006</v>
      </c>
      <c r="O912">
        <f t="shared" si="1318"/>
        <v>0.92347015381593733</v>
      </c>
      <c r="P912">
        <f t="shared" si="1319"/>
        <v>0.92263764627531508</v>
      </c>
      <c r="Q912" s="5">
        <f t="shared" si="1320"/>
        <v>-7.6529846184062666E-2</v>
      </c>
      <c r="R912" s="5">
        <f t="shared" si="1321"/>
        <v>-7.7362353724684918E-2</v>
      </c>
    </row>
    <row r="913" spans="1:18" x14ac:dyDescent="0.3">
      <c r="A913" s="1">
        <v>44818</v>
      </c>
      <c r="B913">
        <f t="shared" si="1322"/>
        <v>162425.84763630634</v>
      </c>
      <c r="C913">
        <f t="shared" si="1262"/>
        <v>17.57332947012037</v>
      </c>
      <c r="D913">
        <f t="shared" si="1263"/>
        <v>15.286153931370791</v>
      </c>
      <c r="E913">
        <f t="shared" si="1264"/>
        <v>1165.6211971815501</v>
      </c>
      <c r="F913">
        <f t="shared" si="1323"/>
        <v>2263</v>
      </c>
      <c r="G913">
        <f t="shared" si="1276"/>
        <v>0</v>
      </c>
      <c r="H913">
        <f t="shared" si="1277"/>
        <v>0</v>
      </c>
      <c r="I913">
        <f t="shared" si="1324"/>
        <v>158890.6988523755</v>
      </c>
      <c r="J913">
        <f t="shared" si="1275"/>
        <v>22.145942950155586</v>
      </c>
      <c r="K913">
        <f t="shared" si="1278"/>
        <v>1272.1487839308393</v>
      </c>
      <c r="L913">
        <f t="shared" si="1315"/>
        <v>1271.846260049191</v>
      </c>
      <c r="M913">
        <f t="shared" si="1316"/>
        <v>0.9964184719631799</v>
      </c>
      <c r="N913">
        <f t="shared" si="1317"/>
        <v>0.9962089198273214</v>
      </c>
      <c r="O913">
        <f t="shared" si="1318"/>
        <v>0.93747590725354935</v>
      </c>
      <c r="P913">
        <f t="shared" si="1319"/>
        <v>0.93941531026823943</v>
      </c>
      <c r="Q913" s="5">
        <f t="shared" si="1320"/>
        <v>-6.2524092746450655E-2</v>
      </c>
      <c r="R913" s="5">
        <f t="shared" si="1321"/>
        <v>-6.0584689731760566E-2</v>
      </c>
    </row>
    <row r="914" spans="1:18" x14ac:dyDescent="0.3">
      <c r="A914" s="1">
        <v>44819</v>
      </c>
      <c r="B914">
        <f t="shared" si="1322"/>
        <v>162443.42286729231</v>
      </c>
      <c r="C914">
        <f t="shared" si="1262"/>
        <v>17.57523098596721</v>
      </c>
      <c r="D914">
        <f t="shared" si="1263"/>
        <v>14.143717436109</v>
      </c>
      <c r="E914">
        <f t="shared" si="1264"/>
        <v>685.57742747111479</v>
      </c>
      <c r="F914">
        <f t="shared" si="1323"/>
        <v>2263</v>
      </c>
      <c r="G914">
        <f t="shared" si="1276"/>
        <v>0</v>
      </c>
      <c r="H914">
        <f t="shared" si="1277"/>
        <v>0</v>
      </c>
      <c r="I914">
        <f t="shared" si="1324"/>
        <v>158912.84788242364</v>
      </c>
      <c r="J914">
        <f t="shared" si="1275"/>
        <v>22.149030048138229</v>
      </c>
      <c r="K914">
        <f t="shared" si="1278"/>
        <v>1267.5749848686683</v>
      </c>
      <c r="L914">
        <f t="shared" si="1315"/>
        <v>1266.7385296888483</v>
      </c>
      <c r="M914">
        <f t="shared" si="1316"/>
        <v>0.99640466656106186</v>
      </c>
      <c r="N914">
        <f t="shared" si="1317"/>
        <v>0.99598400331802284</v>
      </c>
      <c r="O914">
        <f t="shared" si="1318"/>
        <v>0.94920832685169598</v>
      </c>
      <c r="P914">
        <f t="shared" si="1319"/>
        <v>0.95694855408023882</v>
      </c>
      <c r="Q914" s="5">
        <f t="shared" si="1320"/>
        <v>-5.0791673148304017E-2</v>
      </c>
      <c r="R914" s="5">
        <f t="shared" si="1321"/>
        <v>-4.3051445919761178E-2</v>
      </c>
    </row>
    <row r="915" spans="1:18" x14ac:dyDescent="0.3">
      <c r="A915" s="1">
        <v>44820</v>
      </c>
      <c r="B915" s="4">
        <v>162461</v>
      </c>
      <c r="C915">
        <f t="shared" si="1262"/>
        <v>17.577132707694545</v>
      </c>
      <c r="D915">
        <f t="shared" si="1263"/>
        <v>13.00109797706682</v>
      </c>
      <c r="E915">
        <f t="shared" si="1264"/>
        <v>204</v>
      </c>
      <c r="F915" s="4">
        <v>2263</v>
      </c>
      <c r="G915">
        <f t="shared" si="1276"/>
        <v>0</v>
      </c>
      <c r="H915">
        <f t="shared" si="1277"/>
        <v>0</v>
      </c>
      <c r="I915" s="4">
        <v>158935</v>
      </c>
      <c r="J915">
        <f t="shared" si="1275"/>
        <v>22.152117576362798</v>
      </c>
      <c r="K915">
        <f t="shared" si="1278"/>
        <v>1263</v>
      </c>
      <c r="L915">
        <f t="shared" si="1315"/>
        <v>1261.3640102694126</v>
      </c>
      <c r="M915">
        <f t="shared" si="1316"/>
        <v>0.99639075800384125</v>
      </c>
      <c r="N915">
        <f t="shared" si="1317"/>
        <v>0.9957571990639964</v>
      </c>
      <c r="O915">
        <f t="shared" si="1318"/>
        <v>0.95851887531128865</v>
      </c>
      <c r="P915">
        <f t="shared" si="1319"/>
        <v>0.97528957528957527</v>
      </c>
      <c r="Q915" s="5">
        <f t="shared" si="1320"/>
        <v>-4.1481124688711346E-2</v>
      </c>
      <c r="R915" s="5">
        <f t="shared" si="1321"/>
        <v>-2.4710424710424728E-2</v>
      </c>
    </row>
    <row r="916" spans="1:18" x14ac:dyDescent="0.3">
      <c r="A916" s="1">
        <v>44821</v>
      </c>
      <c r="B916">
        <f>((B$922/B$915)^(1/7))*B915</f>
        <v>162469.42725988582</v>
      </c>
      <c r="C916">
        <f t="shared" si="1262"/>
        <v>8.4272598858224228</v>
      </c>
      <c r="D916">
        <f t="shared" si="1263"/>
        <v>11.858295531365002</v>
      </c>
      <c r="E916">
        <f t="shared" si="1264"/>
        <v>200.85830621400964</v>
      </c>
      <c r="F916">
        <f>((F$922/F$915)^(1/7))*F915</f>
        <v>2263.1428300956863</v>
      </c>
      <c r="G916">
        <f t="shared" si="1276"/>
        <v>0.14283009568634952</v>
      </c>
      <c r="H916">
        <f t="shared" si="1277"/>
        <v>0.14283009568634952</v>
      </c>
      <c r="I916">
        <f>((I$922/I$915)^(1/7))*I915</f>
        <v>158949.7102005842</v>
      </c>
      <c r="J916">
        <f t="shared" si="1275"/>
        <v>14.710200584202539</v>
      </c>
      <c r="K916">
        <f t="shared" si="1278"/>
        <v>1256.5742292059294</v>
      </c>
      <c r="L916">
        <f t="shared" ref="L916:L922" si="1325">GEOMEAN(K913:K919)</f>
        <v>1255.7237984253413</v>
      </c>
      <c r="M916">
        <f t="shared" ref="M916:M922" si="1326">K916/K915</f>
        <v>0.99491229549163063</v>
      </c>
      <c r="N916">
        <f t="shared" ref="N916:N922" si="1327">L916/L915</f>
        <v>0.995528482025687</v>
      </c>
      <c r="O916">
        <f t="shared" ref="O916:O922" si="1328">L916/L909</f>
        <v>0.96527243904840021</v>
      </c>
      <c r="P916">
        <f t="shared" ref="P916:P922" si="1329">K916/K909</f>
        <v>0.97376235704342939</v>
      </c>
      <c r="Q916" s="5">
        <f t="shared" ref="Q916:Q922" si="1330">O916-1</f>
        <v>-3.472756095159979E-2</v>
      </c>
      <c r="R916" s="5">
        <f t="shared" ref="R916:R922" si="1331">P916-1</f>
        <v>-2.6237642956570606E-2</v>
      </c>
    </row>
    <row r="917" spans="1:18" x14ac:dyDescent="0.3">
      <c r="A917" s="1">
        <v>44822</v>
      </c>
      <c r="B917">
        <f t="shared" ref="B917:B921" si="1332">((B$922/B$915)^(1/7))*B916</f>
        <v>162477.85495691476</v>
      </c>
      <c r="C917">
        <f t="shared" si="1262"/>
        <v>8.4276970289356541</v>
      </c>
      <c r="D917">
        <f t="shared" si="1263"/>
        <v>10.715310076127935</v>
      </c>
      <c r="E917">
        <f t="shared" si="1264"/>
        <v>197.7162247026281</v>
      </c>
      <c r="F917">
        <f t="shared" ref="F917:F921" si="1333">((F$922/F$915)^(1/7))*F916</f>
        <v>2263.2856692061482</v>
      </c>
      <c r="G917">
        <f t="shared" si="1276"/>
        <v>0.14283911046186404</v>
      </c>
      <c r="H917">
        <f t="shared" si="1277"/>
        <v>0.28566920614821356</v>
      </c>
      <c r="I917">
        <f t="shared" ref="I917:I921" si="1334">((I$922/I$915)^(1/7))*I916</f>
        <v>158964.42176266838</v>
      </c>
      <c r="J917">
        <f t="shared" si="1275"/>
        <v>14.711562084179604</v>
      </c>
      <c r="K917">
        <f t="shared" si="1278"/>
        <v>1250.1475250402291</v>
      </c>
      <c r="L917">
        <f t="shared" si="1325"/>
        <v>1249.8191675259804</v>
      </c>
      <c r="M917">
        <f t="shared" si="1326"/>
        <v>0.99488553559644333</v>
      </c>
      <c r="N917">
        <f t="shared" si="1327"/>
        <v>0.99529782671415068</v>
      </c>
      <c r="O917">
        <f t="shared" si="1328"/>
        <v>0.96934961646936824</v>
      </c>
      <c r="P917">
        <f t="shared" si="1329"/>
        <v>0.97222445814274305</v>
      </c>
      <c r="Q917" s="5">
        <f t="shared" si="1330"/>
        <v>-3.0650383530631764E-2</v>
      </c>
      <c r="R917" s="5">
        <f t="shared" si="1331"/>
        <v>-2.7775541857256947E-2</v>
      </c>
    </row>
    <row r="918" spans="1:18" x14ac:dyDescent="0.3">
      <c r="A918" s="1">
        <v>44823</v>
      </c>
      <c r="B918">
        <f t="shared" si="1332"/>
        <v>162486.28309110951</v>
      </c>
      <c r="C918">
        <f t="shared" si="1262"/>
        <v>8.4281341947498731</v>
      </c>
      <c r="D918">
        <f t="shared" si="1263"/>
        <v>9.5721415884618182</v>
      </c>
      <c r="E918">
        <f t="shared" si="1264"/>
        <v>194.5737554297375</v>
      </c>
      <c r="F918">
        <f t="shared" si="1333"/>
        <v>2263.428517331954</v>
      </c>
      <c r="G918">
        <f t="shared" si="1276"/>
        <v>0.14284812580581274</v>
      </c>
      <c r="H918">
        <f t="shared" si="1277"/>
        <v>0.4285173319540263</v>
      </c>
      <c r="I918">
        <f t="shared" si="1334"/>
        <v>158979.13468637856</v>
      </c>
      <c r="J918">
        <f t="shared" si="1275"/>
        <v>14.712923710176256</v>
      </c>
      <c r="K918">
        <f t="shared" si="1278"/>
        <v>1243.7198873989983</v>
      </c>
      <c r="L918">
        <f t="shared" si="1325"/>
        <v>1243.6515688727588</v>
      </c>
      <c r="M918">
        <f t="shared" si="1326"/>
        <v>0.99485849668740178</v>
      </c>
      <c r="N918">
        <f t="shared" si="1327"/>
        <v>0.99506520718078728</v>
      </c>
      <c r="O918">
        <f t="shared" si="1328"/>
        <v>0.97064894176314687</v>
      </c>
      <c r="P918">
        <f t="shared" si="1329"/>
        <v>0.97067576014977464</v>
      </c>
      <c r="Q918" s="5">
        <f t="shared" si="1330"/>
        <v>-2.9351058236853134E-2</v>
      </c>
      <c r="R918" s="5">
        <f t="shared" si="1331"/>
        <v>-2.9324239850225364E-2</v>
      </c>
    </row>
    <row r="919" spans="1:18" x14ac:dyDescent="0.3">
      <c r="A919" s="1">
        <v>44824</v>
      </c>
      <c r="B919">
        <f t="shared" si="1332"/>
        <v>162494.71166249274</v>
      </c>
      <c r="C919">
        <f t="shared" si="1262"/>
        <v>8.4285713832359761</v>
      </c>
      <c r="D919">
        <f t="shared" si="1263"/>
        <v>8.410714285713766</v>
      </c>
      <c r="E919">
        <f t="shared" si="1264"/>
        <v>191.43089835919091</v>
      </c>
      <c r="F919">
        <f t="shared" si="1333"/>
        <v>2263.5713744736731</v>
      </c>
      <c r="G919">
        <f t="shared" si="1276"/>
        <v>0.14285714171910513</v>
      </c>
      <c r="H919">
        <f t="shared" si="1277"/>
        <v>0.57137447367313143</v>
      </c>
      <c r="I919">
        <f t="shared" si="1334"/>
        <v>158993.84897184078</v>
      </c>
      <c r="J919">
        <f t="shared" si="1275"/>
        <v>14.714285462221596</v>
      </c>
      <c r="K919">
        <f t="shared" si="1278"/>
        <v>1237.2913161782781</v>
      </c>
      <c r="L919">
        <f t="shared" si="1325"/>
        <v>1237.2226327301544</v>
      </c>
      <c r="M919">
        <f t="shared" si="1326"/>
        <v>0.99483117437788637</v>
      </c>
      <c r="N919">
        <f t="shared" si="1327"/>
        <v>0.99483059700681953</v>
      </c>
      <c r="O919">
        <f t="shared" si="1328"/>
        <v>0.96908900175588164</v>
      </c>
      <c r="P919">
        <f t="shared" si="1329"/>
        <v>0.96911614286988645</v>
      </c>
      <c r="Q919" s="5">
        <f t="shared" si="1330"/>
        <v>-3.091099824411836E-2</v>
      </c>
      <c r="R919" s="5">
        <f t="shared" si="1331"/>
        <v>-3.0883857130113546E-2</v>
      </c>
    </row>
    <row r="920" spans="1:18" x14ac:dyDescent="0.3">
      <c r="A920" s="1">
        <v>44825</v>
      </c>
      <c r="B920">
        <f t="shared" si="1332"/>
        <v>162503.14067108714</v>
      </c>
      <c r="C920">
        <f t="shared" si="1262"/>
        <v>8.429008594393963</v>
      </c>
      <c r="D920">
        <f t="shared" si="1263"/>
        <v>8.3930210856997292</v>
      </c>
      <c r="E920">
        <f t="shared" si="1264"/>
        <v>188.28765345484135</v>
      </c>
      <c r="F920">
        <f t="shared" si="1333"/>
        <v>2263.7142406318744</v>
      </c>
      <c r="G920">
        <f t="shared" si="1276"/>
        <v>0.14286615820128645</v>
      </c>
      <c r="H920">
        <f t="shared" si="1277"/>
        <v>0.71424063187441789</v>
      </c>
      <c r="I920">
        <f t="shared" si="1334"/>
        <v>159008.56461918107</v>
      </c>
      <c r="J920">
        <f t="shared" si="1275"/>
        <v>14.715647340286523</v>
      </c>
      <c r="K920">
        <f t="shared" si="1278"/>
        <v>1230.861811274197</v>
      </c>
      <c r="L920">
        <f t="shared" si="1325"/>
        <v>1230.9590896358118</v>
      </c>
      <c r="M920">
        <f t="shared" si="1326"/>
        <v>0.99480356418895721</v>
      </c>
      <c r="N920">
        <f t="shared" si="1327"/>
        <v>0.99493741633183597</v>
      </c>
      <c r="O920">
        <f t="shared" si="1328"/>
        <v>0.96785211255659331</v>
      </c>
      <c r="P920">
        <f t="shared" si="1329"/>
        <v>0.96754548431900489</v>
      </c>
      <c r="Q920" s="5">
        <f t="shared" si="1330"/>
        <v>-3.2147887443406686E-2</v>
      </c>
      <c r="R920" s="5">
        <f t="shared" si="1331"/>
        <v>-3.2454515680995111E-2</v>
      </c>
    </row>
    <row r="921" spans="1:18" x14ac:dyDescent="0.3">
      <c r="A921" s="1">
        <v>44826</v>
      </c>
      <c r="B921">
        <f t="shared" si="1332"/>
        <v>162511.57011691536</v>
      </c>
      <c r="C921">
        <f t="shared" si="1262"/>
        <v>8.4294458282238338</v>
      </c>
      <c r="D921">
        <f t="shared" si="1263"/>
        <v>8.3752732427965384</v>
      </c>
      <c r="E921">
        <f t="shared" si="1264"/>
        <v>185.14402068054187</v>
      </c>
      <c r="F921">
        <f t="shared" si="1333"/>
        <v>2263.8571158071268</v>
      </c>
      <c r="G921">
        <f t="shared" si="1276"/>
        <v>0.14287517525235671</v>
      </c>
      <c r="H921">
        <f t="shared" si="1277"/>
        <v>0.8571158071267746</v>
      </c>
      <c r="I921">
        <f t="shared" si="1334"/>
        <v>159023.28162852547</v>
      </c>
      <c r="J921">
        <f t="shared" si="1275"/>
        <v>14.71700934440014</v>
      </c>
      <c r="K921">
        <f t="shared" si="1278"/>
        <v>1224.4313725827669</v>
      </c>
      <c r="L921">
        <f t="shared" si="1325"/>
        <v>1224.8601428764184</v>
      </c>
      <c r="M921">
        <f t="shared" si="1326"/>
        <v>0.99477566154662544</v>
      </c>
      <c r="N921">
        <f t="shared" si="1327"/>
        <v>0.99504537006083782</v>
      </c>
      <c r="O921">
        <f t="shared" si="1328"/>
        <v>0.96693999129977004</v>
      </c>
      <c r="P921">
        <f t="shared" si="1329"/>
        <v>0.96596366068996586</v>
      </c>
      <c r="Q921" s="5">
        <f t="shared" si="1330"/>
        <v>-3.3060008700229959E-2</v>
      </c>
      <c r="R921" s="5">
        <f t="shared" si="1331"/>
        <v>-3.4036339310034136E-2</v>
      </c>
    </row>
    <row r="922" spans="1:18" x14ac:dyDescent="0.3">
      <c r="A922" s="1">
        <v>44827</v>
      </c>
      <c r="B922" s="4">
        <v>162520</v>
      </c>
      <c r="C922">
        <f t="shared" si="1262"/>
        <v>8.4298830846382771</v>
      </c>
      <c r="D922">
        <f t="shared" si="1263"/>
        <v>8.3574707541665703</v>
      </c>
      <c r="E922">
        <f t="shared" si="1264"/>
        <v>182</v>
      </c>
      <c r="F922" s="4">
        <v>2264</v>
      </c>
      <c r="G922">
        <f t="shared" si="1276"/>
        <v>0.1428841928732254</v>
      </c>
      <c r="H922">
        <f t="shared" si="1277"/>
        <v>1</v>
      </c>
      <c r="I922" s="4">
        <v>159038</v>
      </c>
      <c r="J922">
        <f t="shared" si="1275"/>
        <v>14.718371474533342</v>
      </c>
      <c r="K922">
        <f t="shared" si="1278"/>
        <v>1218</v>
      </c>
      <c r="L922">
        <f t="shared" si="1325"/>
        <v>1218.9250522321502</v>
      </c>
      <c r="M922">
        <f t="shared" si="1326"/>
        <v>0.9947474617795844</v>
      </c>
      <c r="N922">
        <f t="shared" si="1327"/>
        <v>0.99515447483634289</v>
      </c>
      <c r="O922">
        <f t="shared" si="1328"/>
        <v>0.96635470990788941</v>
      </c>
      <c r="P922">
        <f t="shared" si="1329"/>
        <v>0.96437054631828978</v>
      </c>
      <c r="Q922" s="5">
        <f t="shared" si="1330"/>
        <v>-3.3645290092110591E-2</v>
      </c>
      <c r="R922" s="5">
        <f t="shared" si="1331"/>
        <v>-3.5629453681710221E-2</v>
      </c>
    </row>
    <row r="923" spans="1:18" x14ac:dyDescent="0.3">
      <c r="A923" s="1">
        <v>44828</v>
      </c>
      <c r="B923">
        <f>((B$929-B$922)*(1/7))+B922</f>
        <v>162528.28571428571</v>
      </c>
      <c r="C923">
        <f t="shared" si="1262"/>
        <v>8.285714285710128</v>
      </c>
      <c r="D923">
        <f t="shared" si="1263"/>
        <v>8.3396136169758392</v>
      </c>
      <c r="E923">
        <f t="shared" si="1264"/>
        <v>172.71998882191838</v>
      </c>
      <c r="F923">
        <f>((F$929-F$922)*(1/7))+F922</f>
        <v>2264</v>
      </c>
      <c r="G923">
        <f t="shared" si="1276"/>
        <v>0</v>
      </c>
      <c r="H923">
        <f t="shared" si="1277"/>
        <v>0.85716990431365048</v>
      </c>
      <c r="I923">
        <f>((I$929-I$922)*(1/7))+I922</f>
        <v>159051.57142857142</v>
      </c>
      <c r="J923">
        <f t="shared" si="1275"/>
        <v>13.571428571420256</v>
      </c>
      <c r="K923">
        <f t="shared" si="1278"/>
        <v>1212.7142857142899</v>
      </c>
      <c r="L923">
        <f t="shared" ref="L923:L929" si="1335">GEOMEAN(K920:K926)</f>
        <v>1213.1531344882928</v>
      </c>
      <c r="M923">
        <f t="shared" ref="M923:M929" si="1336">K923/K922</f>
        <v>0.99566033309876012</v>
      </c>
      <c r="N923">
        <f t="shared" ref="N923:N929" si="1337">L923/L922</f>
        <v>0.99526474762883288</v>
      </c>
      <c r="O923">
        <f t="shared" ref="O923:O929" si="1338">L923/L916</f>
        <v>0.96609870419718769</v>
      </c>
      <c r="P923">
        <f t="shared" ref="P923:P929" si="1339">K923/K916</f>
        <v>0.96509562071843846</v>
      </c>
      <c r="Q923" s="5">
        <f t="shared" ref="Q923:Q929" si="1340">O923-1</f>
        <v>-3.3901295802812315E-2</v>
      </c>
      <c r="R923" s="5">
        <f t="shared" ref="R923:R929" si="1341">P923-1</f>
        <v>-3.4904379281561537E-2</v>
      </c>
    </row>
    <row r="924" spans="1:18" x14ac:dyDescent="0.3">
      <c r="A924" s="1">
        <v>44829</v>
      </c>
      <c r="B924">
        <f t="shared" ref="B924:B928" si="1342">((B$929-B$922)*(1/7))+B923</f>
        <v>162536.57142857142</v>
      </c>
      <c r="C924">
        <f t="shared" si="1262"/>
        <v>8.285714285710128</v>
      </c>
      <c r="D924">
        <f t="shared" si="1263"/>
        <v>8.3217018283903599</v>
      </c>
      <c r="E924">
        <f t="shared" si="1264"/>
        <v>163.43807695078431</v>
      </c>
      <c r="F924">
        <f t="shared" ref="F924:F928" si="1343">((F$929-F$922)*(1/7))+F923</f>
        <v>2264</v>
      </c>
      <c r="G924">
        <f t="shared" si="1276"/>
        <v>0</v>
      </c>
      <c r="H924">
        <f t="shared" si="1277"/>
        <v>0.71433079385178644</v>
      </c>
      <c r="I924">
        <f t="shared" ref="I924:I928" si="1344">((I$929-I$922)*(1/7))+I923</f>
        <v>159065.14285714284</v>
      </c>
      <c r="J924">
        <f t="shared" si="1275"/>
        <v>13.571428571420256</v>
      </c>
      <c r="K924">
        <f t="shared" si="1278"/>
        <v>1207.4285714285797</v>
      </c>
      <c r="L924">
        <f t="shared" si="1335"/>
        <v>1207.5437639944578</v>
      </c>
      <c r="M924">
        <f t="shared" si="1336"/>
        <v>0.99564141830604658</v>
      </c>
      <c r="N924">
        <f t="shared" si="1337"/>
        <v>0.99537620574487395</v>
      </c>
      <c r="O924">
        <f t="shared" si="1338"/>
        <v>0.96617478381676059</v>
      </c>
      <c r="P924">
        <f t="shared" si="1339"/>
        <v>0.96582886998854423</v>
      </c>
      <c r="Q924" s="5">
        <f t="shared" si="1340"/>
        <v>-3.3825216183239415E-2</v>
      </c>
      <c r="R924" s="5">
        <f t="shared" si="1341"/>
        <v>-3.4171130011455775E-2</v>
      </c>
    </row>
    <row r="925" spans="1:18" x14ac:dyDescent="0.3">
      <c r="A925" s="1">
        <v>44830</v>
      </c>
      <c r="B925">
        <f t="shared" si="1342"/>
        <v>162544.85714285713</v>
      </c>
      <c r="C925">
        <f t="shared" si="1262"/>
        <v>8.285714285710128</v>
      </c>
      <c r="D925">
        <f t="shared" si="1263"/>
        <v>8.3037353855797846</v>
      </c>
      <c r="E925">
        <f t="shared" si="1264"/>
        <v>154.15426418092102</v>
      </c>
      <c r="F925">
        <f t="shared" si="1343"/>
        <v>2264</v>
      </c>
      <c r="G925">
        <f t="shared" si="1276"/>
        <v>0</v>
      </c>
      <c r="H925">
        <f t="shared" si="1277"/>
        <v>0.5714826680459737</v>
      </c>
      <c r="I925">
        <f t="shared" si="1344"/>
        <v>159078.71428571426</v>
      </c>
      <c r="J925">
        <f t="shared" si="1275"/>
        <v>13.571428571420256</v>
      </c>
      <c r="K925">
        <f t="shared" si="1278"/>
        <v>1202.1428571428696</v>
      </c>
      <c r="L925">
        <f t="shared" si="1335"/>
        <v>1202.0963732731468</v>
      </c>
      <c r="M925">
        <f t="shared" si="1336"/>
        <v>0.99562233790819088</v>
      </c>
      <c r="N925">
        <f t="shared" si="1337"/>
        <v>0.99548886683552451</v>
      </c>
      <c r="O925">
        <f t="shared" si="1338"/>
        <v>0.96658614306475121</v>
      </c>
      <c r="P925">
        <f t="shared" si="1339"/>
        <v>0.96657042258681014</v>
      </c>
      <c r="Q925" s="5">
        <f t="shared" si="1340"/>
        <v>-3.3413856935248787E-2</v>
      </c>
      <c r="R925" s="5">
        <f t="shared" si="1341"/>
        <v>-3.3429577413189859E-2</v>
      </c>
    </row>
    <row r="926" spans="1:18" x14ac:dyDescent="0.3">
      <c r="A926" s="1">
        <v>44831</v>
      </c>
      <c r="B926">
        <f t="shared" si="1342"/>
        <v>162553.14285714284</v>
      </c>
      <c r="C926">
        <f t="shared" si="1262"/>
        <v>8.285714285710128</v>
      </c>
      <c r="D926">
        <f t="shared" si="1263"/>
        <v>7.535714285713766</v>
      </c>
      <c r="E926">
        <f t="shared" si="1264"/>
        <v>144.86855030662264</v>
      </c>
      <c r="F926">
        <f t="shared" si="1343"/>
        <v>2264</v>
      </c>
      <c r="G926">
        <f t="shared" si="1276"/>
        <v>0</v>
      </c>
      <c r="H926">
        <f t="shared" si="1277"/>
        <v>0.42862552632686857</v>
      </c>
      <c r="I926">
        <f t="shared" si="1344"/>
        <v>159092.28571428568</v>
      </c>
      <c r="J926">
        <f t="shared" si="1275"/>
        <v>13.571428571420256</v>
      </c>
      <c r="K926">
        <f t="shared" si="1278"/>
        <v>1196.8571428571595</v>
      </c>
      <c r="L926">
        <f t="shared" si="1335"/>
        <v>1196.8104536794162</v>
      </c>
      <c r="M926">
        <f t="shared" si="1336"/>
        <v>0.9956030897207403</v>
      </c>
      <c r="N926">
        <f t="shared" si="1337"/>
        <v>0.99560274890495037</v>
      </c>
      <c r="O926">
        <f t="shared" si="1338"/>
        <v>0.96733637262877947</v>
      </c>
      <c r="P926">
        <f t="shared" si="1339"/>
        <v>0.96732040967844912</v>
      </c>
      <c r="Q926" s="5">
        <f t="shared" si="1340"/>
        <v>-3.2663627371220527E-2</v>
      </c>
      <c r="R926" s="5">
        <f t="shared" si="1341"/>
        <v>-3.2679590321550878E-2</v>
      </c>
    </row>
    <row r="927" spans="1:18" x14ac:dyDescent="0.3">
      <c r="A927" s="1">
        <v>44832</v>
      </c>
      <c r="B927">
        <f t="shared" si="1342"/>
        <v>162561.42857142855</v>
      </c>
      <c r="C927">
        <f t="shared" si="1262"/>
        <v>8.285714285710128</v>
      </c>
      <c r="D927">
        <f t="shared" si="1263"/>
        <v>6.785714285713766</v>
      </c>
      <c r="E927">
        <f t="shared" si="1264"/>
        <v>135.5809351222124</v>
      </c>
      <c r="F927">
        <f t="shared" si="1343"/>
        <v>2264</v>
      </c>
      <c r="G927">
        <f t="shared" si="1276"/>
        <v>0</v>
      </c>
      <c r="H927">
        <f t="shared" si="1277"/>
        <v>0.28575936812558211</v>
      </c>
      <c r="I927">
        <f t="shared" si="1344"/>
        <v>159105.8571428571</v>
      </c>
      <c r="J927">
        <f t="shared" si="1275"/>
        <v>13.571428571420256</v>
      </c>
      <c r="K927">
        <f t="shared" si="1278"/>
        <v>1191.5714285714494</v>
      </c>
      <c r="L927">
        <f t="shared" si="1335"/>
        <v>1191.4831627570497</v>
      </c>
      <c r="M927">
        <f t="shared" si="1336"/>
        <v>0.99558367152065286</v>
      </c>
      <c r="N927">
        <f t="shared" si="1337"/>
        <v>0.99554875970042833</v>
      </c>
      <c r="O927">
        <f t="shared" si="1338"/>
        <v>0.96793075642307391</v>
      </c>
      <c r="P927">
        <f t="shared" si="1339"/>
        <v>0.96807896520725267</v>
      </c>
      <c r="Q927" s="5">
        <f t="shared" si="1340"/>
        <v>-3.2069243576926088E-2</v>
      </c>
      <c r="R927" s="5">
        <f t="shared" si="1341"/>
        <v>-3.1921034792747327E-2</v>
      </c>
    </row>
    <row r="928" spans="1:18" x14ac:dyDescent="0.3">
      <c r="A928" s="1">
        <v>44833</v>
      </c>
      <c r="B928">
        <f t="shared" si="1342"/>
        <v>162569.71428571426</v>
      </c>
      <c r="C928">
        <f t="shared" si="1262"/>
        <v>8.285714285710128</v>
      </c>
      <c r="D928">
        <f t="shared" si="1263"/>
        <v>6.035714285713766</v>
      </c>
      <c r="E928">
        <f t="shared" si="1264"/>
        <v>126.29141842195531</v>
      </c>
      <c r="F928">
        <f t="shared" si="1343"/>
        <v>2264</v>
      </c>
      <c r="G928">
        <f t="shared" si="1276"/>
        <v>0</v>
      </c>
      <c r="H928">
        <f t="shared" si="1277"/>
        <v>0.1428841928732254</v>
      </c>
      <c r="I928">
        <f t="shared" si="1344"/>
        <v>159119.42857142852</v>
      </c>
      <c r="J928">
        <f t="shared" si="1275"/>
        <v>13.571428571420256</v>
      </c>
      <c r="K928">
        <f t="shared" si="1278"/>
        <v>1186.2857142857392</v>
      </c>
      <c r="L928">
        <f t="shared" si="1335"/>
        <v>1186.1146732391692</v>
      </c>
      <c r="M928">
        <f t="shared" si="1336"/>
        <v>0.99556408104544181</v>
      </c>
      <c r="N928">
        <f t="shared" si="1337"/>
        <v>0.99549427999850371</v>
      </c>
      <c r="O928">
        <f t="shared" si="1338"/>
        <v>0.96836743373307854</v>
      </c>
      <c r="P928">
        <f t="shared" si="1339"/>
        <v>0.96884622596972114</v>
      </c>
      <c r="Q928" s="5">
        <f t="shared" si="1340"/>
        <v>-3.1632566266921458E-2</v>
      </c>
      <c r="R928" s="5">
        <f t="shared" si="1341"/>
        <v>-3.1153774030278858E-2</v>
      </c>
    </row>
    <row r="929" spans="1:18" x14ac:dyDescent="0.3">
      <c r="A929" s="1">
        <v>44834</v>
      </c>
      <c r="B929" s="4">
        <v>162578</v>
      </c>
      <c r="C929">
        <f t="shared" si="1262"/>
        <v>8.2857142857392319</v>
      </c>
      <c r="D929">
        <f t="shared" si="1263"/>
        <v>5.285714285713766</v>
      </c>
      <c r="E929">
        <f t="shared" si="1264"/>
        <v>117</v>
      </c>
      <c r="F929" s="4">
        <v>2264</v>
      </c>
      <c r="G929">
        <f t="shared" si="1276"/>
        <v>0</v>
      </c>
      <c r="H929">
        <f t="shared" si="1277"/>
        <v>0</v>
      </c>
      <c r="I929" s="4">
        <v>159133</v>
      </c>
      <c r="J929">
        <f t="shared" si="1275"/>
        <v>13.571428571478464</v>
      </c>
      <c r="K929">
        <f t="shared" si="1278"/>
        <v>1181</v>
      </c>
      <c r="L929">
        <f t="shared" si="1335"/>
        <v>1180.7051637026073</v>
      </c>
      <c r="M929">
        <f t="shared" si="1336"/>
        <v>0.99554431599227189</v>
      </c>
      <c r="N929">
        <f t="shared" si="1337"/>
        <v>0.99543930308037665</v>
      </c>
      <c r="O929">
        <f t="shared" si="1338"/>
        <v>0.96864459512128909</v>
      </c>
      <c r="P929">
        <f t="shared" si="1339"/>
        <v>0.96962233169129719</v>
      </c>
      <c r="Q929" s="5">
        <f t="shared" si="1340"/>
        <v>-3.1355404878710913E-2</v>
      </c>
      <c r="R929" s="5">
        <f t="shared" si="1341"/>
        <v>-3.037766830870281E-2</v>
      </c>
    </row>
    <row r="930" spans="1:18" x14ac:dyDescent="0.3">
      <c r="A930" s="1">
        <v>44835</v>
      </c>
      <c r="B930">
        <f>((B$936-B$929)*(1/7))+B929</f>
        <v>162580.28571428571</v>
      </c>
      <c r="C930">
        <f t="shared" si="1262"/>
        <v>2.285714285710128</v>
      </c>
      <c r="D930">
        <f t="shared" si="1263"/>
        <v>4.535714285713766</v>
      </c>
      <c r="E930">
        <f t="shared" si="1264"/>
        <v>110.85845439988771</v>
      </c>
      <c r="F930">
        <f>((F$936-F$929)*(1/7))+F929</f>
        <v>2264</v>
      </c>
      <c r="G930">
        <f t="shared" si="1276"/>
        <v>0</v>
      </c>
      <c r="H930">
        <f t="shared" si="1277"/>
        <v>0</v>
      </c>
      <c r="I930">
        <f>((I$936-I$929)*(1/7))+I929</f>
        <v>159140.85714285713</v>
      </c>
      <c r="J930">
        <f t="shared" si="1275"/>
        <v>7.8571428571303841</v>
      </c>
      <c r="K930">
        <f t="shared" si="1278"/>
        <v>1175.4285714285797</v>
      </c>
      <c r="L930">
        <f t="shared" ref="L930:L936" si="1345">GEOMEAN(K927:K933)</f>
        <v>1175.2548186241106</v>
      </c>
      <c r="M930">
        <f t="shared" ref="M930:M936" si="1346">K930/K929</f>
        <v>0.99528244828838253</v>
      </c>
      <c r="N930">
        <f t="shared" ref="N930:N936" si="1347">L930/L929</f>
        <v>0.99538382210389875</v>
      </c>
      <c r="O930">
        <f t="shared" ref="O930:O936" si="1348">L930/L923</f>
        <v>0.96876048473454446</v>
      </c>
      <c r="P930">
        <f t="shared" ref="P930:P936" si="1349">K930/K923</f>
        <v>0.96925432913182119</v>
      </c>
      <c r="Q930" s="5">
        <f t="shared" ref="Q930:Q936" si="1350">O930-1</f>
        <v>-3.1239515265455542E-2</v>
      </c>
      <c r="R930" s="5">
        <f t="shared" ref="R930:R936" si="1351">P930-1</f>
        <v>-3.0745670868178809E-2</v>
      </c>
    </row>
    <row r="931" spans="1:18" x14ac:dyDescent="0.3">
      <c r="A931" s="1">
        <v>44836</v>
      </c>
      <c r="B931">
        <f t="shared" ref="B931:B935" si="1352">((B$936-B$929)*(1/7))+B930</f>
        <v>162582.57142857142</v>
      </c>
      <c r="C931">
        <f t="shared" si="1262"/>
        <v>2.285714285710128</v>
      </c>
      <c r="D931">
        <f t="shared" si="1263"/>
        <v>3.785714285713766</v>
      </c>
      <c r="E931">
        <f t="shared" si="1264"/>
        <v>104.71647165666218</v>
      </c>
      <c r="F931">
        <f t="shared" ref="F931:F935" si="1353">((F$936-F$929)*(1/7))+F930</f>
        <v>2264</v>
      </c>
      <c r="G931">
        <f t="shared" si="1276"/>
        <v>0</v>
      </c>
      <c r="H931">
        <f t="shared" si="1277"/>
        <v>0</v>
      </c>
      <c r="I931">
        <f t="shared" ref="I931:I935" si="1354">((I$936-I$929)*(1/7))+I930</f>
        <v>159148.71428571426</v>
      </c>
      <c r="J931">
        <f t="shared" si="1275"/>
        <v>7.8571428571303841</v>
      </c>
      <c r="K931">
        <f t="shared" si="1278"/>
        <v>1169.8571428571595</v>
      </c>
      <c r="L931">
        <f t="shared" si="1345"/>
        <v>1169.7638284365605</v>
      </c>
      <c r="M931">
        <f t="shared" si="1346"/>
        <v>0.99526008750608397</v>
      </c>
      <c r="N931">
        <f t="shared" si="1347"/>
        <v>0.99532783010072789</v>
      </c>
      <c r="O931">
        <f t="shared" si="1348"/>
        <v>0.96871340262408023</v>
      </c>
      <c r="P931">
        <f t="shared" si="1349"/>
        <v>0.96888310459063653</v>
      </c>
      <c r="Q931" s="5">
        <f t="shared" si="1350"/>
        <v>-3.1286597375919767E-2</v>
      </c>
      <c r="R931" s="5">
        <f t="shared" si="1351"/>
        <v>-3.1116895409363465E-2</v>
      </c>
    </row>
    <row r="932" spans="1:18" x14ac:dyDescent="0.3">
      <c r="A932" s="1">
        <v>44837</v>
      </c>
      <c r="B932">
        <f t="shared" si="1352"/>
        <v>162584.85714285713</v>
      </c>
      <c r="C932">
        <f t="shared" si="1262"/>
        <v>2.285714285710128</v>
      </c>
      <c r="D932">
        <f t="shared" si="1263"/>
        <v>3.035714285717404</v>
      </c>
      <c r="E932">
        <f t="shared" si="1264"/>
        <v>98.574051747622434</v>
      </c>
      <c r="F932">
        <f t="shared" si="1353"/>
        <v>2264</v>
      </c>
      <c r="G932">
        <f t="shared" si="1276"/>
        <v>0</v>
      </c>
      <c r="H932">
        <f t="shared" si="1277"/>
        <v>0</v>
      </c>
      <c r="I932">
        <f t="shared" si="1354"/>
        <v>159156.57142857139</v>
      </c>
      <c r="J932">
        <f t="shared" si="1275"/>
        <v>7.8571428571303841</v>
      </c>
      <c r="K932">
        <f t="shared" si="1278"/>
        <v>1164.2857142857392</v>
      </c>
      <c r="L932">
        <f t="shared" si="1345"/>
        <v>1164.2323895851971</v>
      </c>
      <c r="M932">
        <f t="shared" si="1346"/>
        <v>0.99523751373794833</v>
      </c>
      <c r="N932">
        <f t="shared" si="1347"/>
        <v>0.99527131997340312</v>
      </c>
      <c r="O932">
        <f t="shared" si="1348"/>
        <v>0.96850170707623784</v>
      </c>
      <c r="P932">
        <f t="shared" si="1349"/>
        <v>0.96850861556744983</v>
      </c>
      <c r="Q932" s="5">
        <f t="shared" si="1350"/>
        <v>-3.1498292923762161E-2</v>
      </c>
      <c r="R932" s="5">
        <f t="shared" si="1351"/>
        <v>-3.1491384432550173E-2</v>
      </c>
    </row>
    <row r="933" spans="1:18" x14ac:dyDescent="0.3">
      <c r="A933" s="1">
        <v>44838</v>
      </c>
      <c r="B933">
        <f t="shared" si="1352"/>
        <v>162587.14285714284</v>
      </c>
      <c r="C933">
        <f t="shared" ref="C933:C996" si="1355">B933-B932</f>
        <v>2.285714285710128</v>
      </c>
      <c r="D933">
        <f t="shared" si="1263"/>
        <v>4.4236516603050404</v>
      </c>
      <c r="E933">
        <f t="shared" si="1264"/>
        <v>92.431194650096586</v>
      </c>
      <c r="F933">
        <f t="shared" si="1353"/>
        <v>2264</v>
      </c>
      <c r="G933">
        <f t="shared" si="1276"/>
        <v>0</v>
      </c>
      <c r="H933">
        <f t="shared" si="1277"/>
        <v>0</v>
      </c>
      <c r="I933">
        <f t="shared" si="1354"/>
        <v>159164.42857142852</v>
      </c>
      <c r="J933">
        <f t="shared" si="1275"/>
        <v>7.8571428571303841</v>
      </c>
      <c r="K933">
        <f t="shared" si="1278"/>
        <v>1158.714285714319</v>
      </c>
      <c r="L933">
        <f t="shared" si="1345"/>
        <v>1158.6607045838346</v>
      </c>
      <c r="M933">
        <f t="shared" si="1346"/>
        <v>0.99521472392638766</v>
      </c>
      <c r="N933">
        <f t="shared" si="1347"/>
        <v>0.99521428449233607</v>
      </c>
      <c r="O933">
        <f t="shared" si="1348"/>
        <v>0.96812381695171867</v>
      </c>
      <c r="P933">
        <f t="shared" si="1349"/>
        <v>0.96813081881118646</v>
      </c>
      <c r="Q933" s="5">
        <f t="shared" si="1350"/>
        <v>-3.1876183048281326E-2</v>
      </c>
      <c r="R933" s="5">
        <f t="shared" si="1351"/>
        <v>-3.1869181188813545E-2</v>
      </c>
    </row>
    <row r="934" spans="1:18" x14ac:dyDescent="0.3">
      <c r="A934" s="1">
        <v>44839</v>
      </c>
      <c r="B934">
        <f t="shared" si="1352"/>
        <v>162589.42857142855</v>
      </c>
      <c r="C934">
        <f t="shared" si="1355"/>
        <v>2.285714285710128</v>
      </c>
      <c r="D934">
        <f t="shared" si="1263"/>
        <v>6.5618780535514816</v>
      </c>
      <c r="E934">
        <f t="shared" si="1264"/>
        <v>86.287900341412751</v>
      </c>
      <c r="F934">
        <f t="shared" si="1353"/>
        <v>2264</v>
      </c>
      <c r="G934">
        <f t="shared" si="1276"/>
        <v>0</v>
      </c>
      <c r="H934">
        <f t="shared" si="1277"/>
        <v>0</v>
      </c>
      <c r="I934">
        <f t="shared" si="1354"/>
        <v>159172.28571428565</v>
      </c>
      <c r="J934">
        <f t="shared" si="1275"/>
        <v>7.8571428571303841</v>
      </c>
      <c r="K934">
        <f t="shared" si="1278"/>
        <v>1153.1428571428987</v>
      </c>
      <c r="L934">
        <f t="shared" si="1345"/>
        <v>1156.0915670294407</v>
      </c>
      <c r="M934">
        <f t="shared" si="1346"/>
        <v>0.99519171495500669</v>
      </c>
      <c r="N934">
        <f t="shared" si="1347"/>
        <v>0.9977826661901712</v>
      </c>
      <c r="O934">
        <f t="shared" si="1348"/>
        <v>0.97029618476041735</v>
      </c>
      <c r="P934">
        <f t="shared" si="1349"/>
        <v>0.96774967030333892</v>
      </c>
      <c r="Q934" s="5">
        <f t="shared" si="1350"/>
        <v>-2.9703815239582654E-2</v>
      </c>
      <c r="R934" s="5">
        <f t="shared" si="1351"/>
        <v>-3.2250329696661084E-2</v>
      </c>
    </row>
    <row r="935" spans="1:18" x14ac:dyDescent="0.3">
      <c r="A935" s="1">
        <v>44840</v>
      </c>
      <c r="B935">
        <f t="shared" si="1352"/>
        <v>162591.71428571426</v>
      </c>
      <c r="C935">
        <f t="shared" si="1355"/>
        <v>2.285714285710128</v>
      </c>
      <c r="D935">
        <f t="shared" si="1263"/>
        <v>8.7003934999156627</v>
      </c>
      <c r="E935">
        <f t="shared" si="1264"/>
        <v>80.144168798899045</v>
      </c>
      <c r="F935">
        <f t="shared" si="1353"/>
        <v>2264</v>
      </c>
      <c r="G935">
        <f t="shared" si="1276"/>
        <v>0</v>
      </c>
      <c r="H935">
        <f t="shared" si="1277"/>
        <v>0</v>
      </c>
      <c r="I935">
        <f t="shared" si="1354"/>
        <v>159180.14285714278</v>
      </c>
      <c r="J935">
        <f t="shared" si="1275"/>
        <v>7.8571428571303841</v>
      </c>
      <c r="K935">
        <f t="shared" si="1278"/>
        <v>1147.5714285714785</v>
      </c>
      <c r="L935">
        <f t="shared" si="1345"/>
        <v>1156.480198423089</v>
      </c>
      <c r="M935">
        <f t="shared" si="1346"/>
        <v>0.9951684836471828</v>
      </c>
      <c r="N935">
        <f t="shared" si="1347"/>
        <v>1.0003361596993972</v>
      </c>
      <c r="O935">
        <f t="shared" si="1348"/>
        <v>0.97501550610182464</v>
      </c>
      <c r="P935">
        <f t="shared" si="1349"/>
        <v>0.96736512524086948</v>
      </c>
      <c r="Q935" s="5">
        <f t="shared" si="1350"/>
        <v>-2.4984493898175364E-2</v>
      </c>
      <c r="R935" s="5">
        <f t="shared" si="1351"/>
        <v>-3.2634874759130517E-2</v>
      </c>
    </row>
    <row r="936" spans="1:18" x14ac:dyDescent="0.3">
      <c r="A936" s="1">
        <v>44841</v>
      </c>
      <c r="B936" s="4">
        <v>162594</v>
      </c>
      <c r="C936">
        <f t="shared" si="1355"/>
        <v>2.2857142857392319</v>
      </c>
      <c r="D936">
        <f t="shared" si="1263"/>
        <v>10.839198033867433</v>
      </c>
      <c r="E936">
        <f t="shared" si="1264"/>
        <v>74</v>
      </c>
      <c r="F936" s="4">
        <v>2264</v>
      </c>
      <c r="G936">
        <f t="shared" si="1276"/>
        <v>0</v>
      </c>
      <c r="H936">
        <f t="shared" si="1277"/>
        <v>0</v>
      </c>
      <c r="I936" s="4">
        <v>159188</v>
      </c>
      <c r="J936">
        <f t="shared" si="1275"/>
        <v>7.8571428572176956</v>
      </c>
      <c r="K936">
        <f t="shared" si="1278"/>
        <v>1142</v>
      </c>
      <c r="L936">
        <f t="shared" si="1345"/>
        <v>1159.8054111595482</v>
      </c>
      <c r="M936">
        <f t="shared" si="1346"/>
        <v>0.99514502676455274</v>
      </c>
      <c r="N936">
        <f t="shared" si="1347"/>
        <v>1.0028752872215134</v>
      </c>
      <c r="O936">
        <f t="shared" si="1348"/>
        <v>0.98229892340140279</v>
      </c>
      <c r="P936">
        <f t="shared" si="1349"/>
        <v>0.96697713801862828</v>
      </c>
      <c r="Q936" s="5">
        <f t="shared" si="1350"/>
        <v>-1.770107659859721E-2</v>
      </c>
      <c r="R936" s="5">
        <f t="shared" si="1351"/>
        <v>-3.3022861981371721E-2</v>
      </c>
    </row>
    <row r="937" spans="1:18" x14ac:dyDescent="0.3">
      <c r="A937" s="1">
        <v>44842</v>
      </c>
      <c r="B937">
        <f>((B$971/B$936)^(1/35))*B936</f>
        <v>162613.38921328244</v>
      </c>
      <c r="C937">
        <f t="shared" si="1355"/>
        <v>19.389213282440323</v>
      </c>
      <c r="D937">
        <f t="shared" si="1263"/>
        <v>12.97829168988028</v>
      </c>
      <c r="E937">
        <f t="shared" si="1264"/>
        <v>85.103498996730195</v>
      </c>
      <c r="F937">
        <f>((F$971/F$936)^(1/35))*F936</f>
        <v>2264.0285653006895</v>
      </c>
      <c r="G937">
        <f t="shared" si="1276"/>
        <v>2.8565300689479045E-2</v>
      </c>
      <c r="H937">
        <f t="shared" si="1277"/>
        <v>2.8565300689479045E-2</v>
      </c>
      <c r="I937">
        <f>((I$971/I$936)^(1/35))*I936</f>
        <v>159192.05538604749</v>
      </c>
      <c r="J937">
        <f t="shared" si="1275"/>
        <v>4.055386047490174</v>
      </c>
      <c r="K937">
        <f t="shared" si="1278"/>
        <v>1157.3052619342634</v>
      </c>
      <c r="L937">
        <f t="shared" ref="L937:L971" si="1356">GEOMEAN(K934:K940)</f>
        <v>1166.0690031988893</v>
      </c>
      <c r="M937">
        <f t="shared" ref="M937:M971" si="1357">K937/K936</f>
        <v>1.0134021558093376</v>
      </c>
      <c r="N937">
        <f t="shared" ref="N937:N971" si="1358">L937/L936</f>
        <v>1.0054005542473534</v>
      </c>
      <c r="O937">
        <f t="shared" ref="O937:O971" si="1359">L937/L930</f>
        <v>0.99218397978067829</v>
      </c>
      <c r="P937">
        <f t="shared" ref="P937:P971" si="1360">K937/K930</f>
        <v>0.98458153057119424</v>
      </c>
      <c r="Q937" s="5">
        <f t="shared" ref="Q937:Q971" si="1361">O937-1</f>
        <v>-7.8160202193217065E-3</v>
      </c>
      <c r="R937" s="5">
        <f t="shared" ref="R937:R971" si="1362">P937-1</f>
        <v>-1.5418469428805759E-2</v>
      </c>
    </row>
    <row r="938" spans="1:18" x14ac:dyDescent="0.3">
      <c r="A938" s="1">
        <v>44843</v>
      </c>
      <c r="B938">
        <f t="shared" ref="B938:B970" si="1363">((B$971/B$936)^(1/35))*B937</f>
        <v>162632.78073871412</v>
      </c>
      <c r="C938">
        <f t="shared" si="1355"/>
        <v>19.391525431681657</v>
      </c>
      <c r="D938">
        <f t="shared" ref="D938:D1001" si="1364">AVERAGE(C935:C942)</f>
        <v>15.117674502434966</v>
      </c>
      <c r="E938">
        <f t="shared" ref="E938:E1001" si="1365">SUM(C925:C938)</f>
        <v>96.209310142701725</v>
      </c>
      <c r="F938">
        <f t="shared" ref="F938:F970" si="1366">((F$971/F$936)^(1/35))*F937</f>
        <v>2264.0571309617926</v>
      </c>
      <c r="G938">
        <f t="shared" si="1276"/>
        <v>2.8565661103129969E-2</v>
      </c>
      <c r="H938">
        <f t="shared" si="1277"/>
        <v>5.7130961792609014E-2</v>
      </c>
      <c r="I938">
        <f t="shared" ref="I938:I970" si="1367">((I$971/I$936)^(1/35))*I937</f>
        <v>159196.11087540776</v>
      </c>
      <c r="J938">
        <f t="shared" si="1275"/>
        <v>4.0554893602675293</v>
      </c>
      <c r="K938">
        <f t="shared" si="1278"/>
        <v>1172.6127323445689</v>
      </c>
      <c r="L938">
        <f t="shared" si="1356"/>
        <v>1175.2954663718258</v>
      </c>
      <c r="M938">
        <f t="shared" si="1357"/>
        <v>1.0132268217503144</v>
      </c>
      <c r="N938">
        <f t="shared" si="1358"/>
        <v>1.0079124504189936</v>
      </c>
      <c r="O938">
        <f t="shared" si="1359"/>
        <v>1.0047288502181322</v>
      </c>
      <c r="P938">
        <f t="shared" si="1360"/>
        <v>1.0023554922959905</v>
      </c>
      <c r="Q938" s="5">
        <f t="shared" si="1361"/>
        <v>4.7288502181321856E-3</v>
      </c>
      <c r="R938" s="5">
        <f t="shared" si="1362"/>
        <v>2.3554922959905245E-3</v>
      </c>
    </row>
    <row r="939" spans="1:18" x14ac:dyDescent="0.3">
      <c r="A939" s="1">
        <v>44844</v>
      </c>
      <c r="B939">
        <f t="shared" si="1363"/>
        <v>162652.17457657075</v>
      </c>
      <c r="C939">
        <f t="shared" si="1355"/>
        <v>19.393837856623577</v>
      </c>
      <c r="D939">
        <f t="shared" si="1364"/>
        <v>17.257346506008616</v>
      </c>
      <c r="E939">
        <f t="shared" si="1365"/>
        <v>107.31743371361517</v>
      </c>
      <c r="F939">
        <f t="shared" si="1366"/>
        <v>2264.0856969833139</v>
      </c>
      <c r="G939">
        <f t="shared" si="1276"/>
        <v>2.8566021521328366E-2</v>
      </c>
      <c r="H939">
        <f t="shared" si="1277"/>
        <v>8.569698331393738E-2</v>
      </c>
      <c r="I939">
        <f t="shared" si="1367"/>
        <v>159200.16646808345</v>
      </c>
      <c r="J939">
        <f t="shared" ref="J939:J1002" si="1368">I939-I938</f>
        <v>4.0555926756933331</v>
      </c>
      <c r="K939">
        <f t="shared" si="1278"/>
        <v>1187.9224115039688</v>
      </c>
      <c r="L939">
        <f t="shared" si="1356"/>
        <v>1187.531996755687</v>
      </c>
      <c r="M939">
        <f t="shared" si="1357"/>
        <v>1.0130560403593682</v>
      </c>
      <c r="N939">
        <f t="shared" si="1358"/>
        <v>1.0104114503407691</v>
      </c>
      <c r="O939">
        <f t="shared" si="1359"/>
        <v>1.0200128491346916</v>
      </c>
      <c r="P939">
        <f t="shared" si="1360"/>
        <v>1.0203014577334482</v>
      </c>
      <c r="Q939" s="5">
        <f t="shared" si="1361"/>
        <v>2.001284913469159E-2</v>
      </c>
      <c r="R939" s="5">
        <f t="shared" si="1362"/>
        <v>2.0301457733448158E-2</v>
      </c>
    </row>
    <row r="940" spans="1:18" x14ac:dyDescent="0.3">
      <c r="A940" s="1">
        <v>44845</v>
      </c>
      <c r="B940">
        <f t="shared" si="1363"/>
        <v>162671.57072712807</v>
      </c>
      <c r="C940">
        <f t="shared" si="1355"/>
        <v>19.39615055732429</v>
      </c>
      <c r="D940">
        <f t="shared" si="1364"/>
        <v>19.397307735085633</v>
      </c>
      <c r="E940">
        <f t="shared" si="1365"/>
        <v>118.42786998522934</v>
      </c>
      <c r="F940">
        <f t="shared" si="1366"/>
        <v>2264.114263365258</v>
      </c>
      <c r="G940">
        <f t="shared" ref="G940:G1003" si="1369">F940-F939</f>
        <v>2.8566381944074237E-2</v>
      </c>
      <c r="H940">
        <f t="shared" ref="H940:H1003" si="1370">SUM(G934:G940)</f>
        <v>0.11426336525801162</v>
      </c>
      <c r="I940">
        <f t="shared" si="1367"/>
        <v>159204.22216407719</v>
      </c>
      <c r="J940">
        <f t="shared" si="1368"/>
        <v>4.0556959937384818</v>
      </c>
      <c r="K940">
        <f t="shared" ref="K940:K1003" si="1371">B940-F940-I940</f>
        <v>1203.2342996856314</v>
      </c>
      <c r="L940">
        <f t="shared" si="1356"/>
        <v>1202.8488014825841</v>
      </c>
      <c r="M940">
        <f t="shared" si="1357"/>
        <v>1.0128896365902189</v>
      </c>
      <c r="N940">
        <f t="shared" si="1358"/>
        <v>1.0128980143429753</v>
      </c>
      <c r="O940">
        <f t="shared" si="1359"/>
        <v>1.0381372188803286</v>
      </c>
      <c r="P940">
        <f t="shared" si="1360"/>
        <v>1.0384219082479569</v>
      </c>
      <c r="Q940" s="5">
        <f t="shared" si="1361"/>
        <v>3.8137218880328616E-2</v>
      </c>
      <c r="R940" s="5">
        <f t="shared" si="1362"/>
        <v>3.8421908247956882E-2</v>
      </c>
    </row>
    <row r="941" spans="1:18" x14ac:dyDescent="0.3">
      <c r="A941" s="1">
        <v>44846</v>
      </c>
      <c r="B941">
        <f t="shared" si="1363"/>
        <v>162690.96919066188</v>
      </c>
      <c r="C941">
        <f t="shared" si="1355"/>
        <v>19.398463533812901</v>
      </c>
      <c r="D941">
        <f t="shared" si="1364"/>
        <v>19.399620849570056</v>
      </c>
      <c r="E941">
        <f t="shared" si="1365"/>
        <v>129.54061923333211</v>
      </c>
      <c r="F941">
        <f t="shared" si="1366"/>
        <v>2264.1428301076294</v>
      </c>
      <c r="G941">
        <f t="shared" si="1369"/>
        <v>2.8566742371367582E-2</v>
      </c>
      <c r="H941">
        <f t="shared" si="1370"/>
        <v>0.1428301076293792</v>
      </c>
      <c r="I941">
        <f t="shared" si="1367"/>
        <v>159208.27796339162</v>
      </c>
      <c r="J941">
        <f t="shared" si="1368"/>
        <v>4.055799314432079</v>
      </c>
      <c r="K941">
        <f t="shared" si="1371"/>
        <v>1218.5483971626381</v>
      </c>
      <c r="L941">
        <f t="shared" si="1356"/>
        <v>1218.1676924818005</v>
      </c>
      <c r="M941">
        <f t="shared" si="1357"/>
        <v>1.0127274442567069</v>
      </c>
      <c r="N941">
        <f t="shared" si="1358"/>
        <v>1.0127355083867025</v>
      </c>
      <c r="O941">
        <f t="shared" si="1359"/>
        <v>1.0536948172815268</v>
      </c>
      <c r="P941">
        <f t="shared" si="1360"/>
        <v>1.0567193731588405</v>
      </c>
      <c r="Q941" s="5">
        <f t="shared" si="1361"/>
        <v>5.3694817281526808E-2</v>
      </c>
      <c r="R941" s="5">
        <f t="shared" si="1362"/>
        <v>5.6719373158840458E-2</v>
      </c>
    </row>
    <row r="942" spans="1:18" x14ac:dyDescent="0.3">
      <c r="A942" s="1">
        <v>44847</v>
      </c>
      <c r="B942">
        <f t="shared" si="1363"/>
        <v>162710.36996744803</v>
      </c>
      <c r="C942">
        <f t="shared" si="1355"/>
        <v>19.400776786147617</v>
      </c>
      <c r="D942">
        <f t="shared" si="1364"/>
        <v>19.401934239893308</v>
      </c>
      <c r="E942">
        <f t="shared" si="1365"/>
        <v>140.6556817337696</v>
      </c>
      <c r="F942">
        <f t="shared" si="1366"/>
        <v>2264.1713972104326</v>
      </c>
      <c r="G942">
        <f t="shared" si="1369"/>
        <v>2.85671028032084E-2</v>
      </c>
      <c r="H942">
        <f t="shared" si="1370"/>
        <v>0.1713972104325876</v>
      </c>
      <c r="I942">
        <f t="shared" si="1367"/>
        <v>159212.33386602937</v>
      </c>
      <c r="J942">
        <f t="shared" si="1368"/>
        <v>4.0559026377450209</v>
      </c>
      <c r="K942">
        <f t="shared" si="1371"/>
        <v>1233.8647042082448</v>
      </c>
      <c r="L942">
        <f t="shared" si="1356"/>
        <v>1233.4886745886122</v>
      </c>
      <c r="M942">
        <f t="shared" si="1357"/>
        <v>1.0125693054795939</v>
      </c>
      <c r="N942">
        <f t="shared" si="1358"/>
        <v>1.0125770714503173</v>
      </c>
      <c r="O942">
        <f t="shared" si="1359"/>
        <v>1.0665886681592367</v>
      </c>
      <c r="P942">
        <f t="shared" si="1360"/>
        <v>1.0751964309046855</v>
      </c>
      <c r="Q942" s="5">
        <f t="shared" si="1361"/>
        <v>6.6588668159236697E-2</v>
      </c>
      <c r="R942" s="5">
        <f t="shared" si="1362"/>
        <v>7.5196430904685529E-2</v>
      </c>
    </row>
    <row r="943" spans="1:18" x14ac:dyDescent="0.3">
      <c r="A943" s="1">
        <v>44848</v>
      </c>
      <c r="B943">
        <f t="shared" si="1363"/>
        <v>162729.77305776233</v>
      </c>
      <c r="C943">
        <f t="shared" si="1355"/>
        <v>19.403090314299334</v>
      </c>
      <c r="D943">
        <f t="shared" si="1364"/>
        <v>19.404247906084493</v>
      </c>
      <c r="E943">
        <f t="shared" si="1365"/>
        <v>151.7730577623297</v>
      </c>
      <c r="F943">
        <f t="shared" si="1366"/>
        <v>2264.1999646736722</v>
      </c>
      <c r="G943">
        <f t="shared" si="1369"/>
        <v>2.8567463239596691E-2</v>
      </c>
      <c r="H943">
        <f t="shared" si="1370"/>
        <v>0.19996467367218429</v>
      </c>
      <c r="I943">
        <f t="shared" si="1367"/>
        <v>159216.38987199307</v>
      </c>
      <c r="J943">
        <f t="shared" si="1368"/>
        <v>4.0560059637064114</v>
      </c>
      <c r="K943">
        <f t="shared" si="1371"/>
        <v>1249.1832210955909</v>
      </c>
      <c r="L943">
        <f t="shared" si="1356"/>
        <v>1248.8117524154356</v>
      </c>
      <c r="M943">
        <f t="shared" si="1357"/>
        <v>1.0124150701734966</v>
      </c>
      <c r="N943">
        <f t="shared" si="1358"/>
        <v>1.0124225525069648</v>
      </c>
      <c r="O943">
        <f t="shared" si="1359"/>
        <v>1.0767424780049102</v>
      </c>
      <c r="P943">
        <f t="shared" si="1360"/>
        <v>1.0938557102413229</v>
      </c>
      <c r="Q943" s="5">
        <f t="shared" si="1361"/>
        <v>7.6742478004910186E-2</v>
      </c>
      <c r="R943" s="5">
        <f t="shared" si="1362"/>
        <v>9.3855710241322887E-2</v>
      </c>
    </row>
    <row r="944" spans="1:18" x14ac:dyDescent="0.3">
      <c r="A944" s="1">
        <v>44849</v>
      </c>
      <c r="B944">
        <f t="shared" si="1363"/>
        <v>162749.17846188069</v>
      </c>
      <c r="C944">
        <f t="shared" si="1355"/>
        <v>19.405404118355364</v>
      </c>
      <c r="D944">
        <f t="shared" si="1364"/>
        <v>19.40656184817999</v>
      </c>
      <c r="E944">
        <f t="shared" si="1365"/>
        <v>168.89274759497494</v>
      </c>
      <c r="F944">
        <f t="shared" si="1366"/>
        <v>2264.2285324973527</v>
      </c>
      <c r="G944">
        <f t="shared" si="1369"/>
        <v>2.8567823680532456E-2</v>
      </c>
      <c r="H944">
        <f t="shared" si="1370"/>
        <v>0.1999671966632377</v>
      </c>
      <c r="I944">
        <f t="shared" si="1367"/>
        <v>159220.44598128536</v>
      </c>
      <c r="J944">
        <f t="shared" si="1368"/>
        <v>4.0561092922871467</v>
      </c>
      <c r="K944">
        <f t="shared" si="1371"/>
        <v>1264.5039480979613</v>
      </c>
      <c r="L944">
        <f t="shared" si="1356"/>
        <v>1264.136930365263</v>
      </c>
      <c r="M944">
        <f t="shared" si="1357"/>
        <v>1.012264595572244</v>
      </c>
      <c r="N944">
        <f t="shared" si="1358"/>
        <v>1.0122718079167541</v>
      </c>
      <c r="O944">
        <f t="shared" si="1359"/>
        <v>1.0841013069529701</v>
      </c>
      <c r="P944">
        <f t="shared" si="1360"/>
        <v>1.0926278395939644</v>
      </c>
      <c r="Q944" s="5">
        <f t="shared" si="1361"/>
        <v>8.4101306952970134E-2</v>
      </c>
      <c r="R944" s="5">
        <f t="shared" si="1362"/>
        <v>9.2627839593964367E-2</v>
      </c>
    </row>
    <row r="945" spans="1:18" x14ac:dyDescent="0.3">
      <c r="A945" s="1">
        <v>44850</v>
      </c>
      <c r="B945">
        <f t="shared" si="1363"/>
        <v>162768.586180079</v>
      </c>
      <c r="C945">
        <f t="shared" si="1355"/>
        <v>19.407718198315706</v>
      </c>
      <c r="D945">
        <f t="shared" si="1364"/>
        <v>19.408876066212542</v>
      </c>
      <c r="E945">
        <f t="shared" si="1365"/>
        <v>186.01475150758051</v>
      </c>
      <c r="F945">
        <f t="shared" si="1366"/>
        <v>2264.2571006814787</v>
      </c>
      <c r="G945">
        <f t="shared" si="1369"/>
        <v>2.8568184126015694E-2</v>
      </c>
      <c r="H945">
        <f t="shared" si="1370"/>
        <v>0.19996971968612343</v>
      </c>
      <c r="I945">
        <f t="shared" si="1367"/>
        <v>159224.50219390885</v>
      </c>
      <c r="J945">
        <f t="shared" si="1368"/>
        <v>4.0562126234872267</v>
      </c>
      <c r="K945">
        <f t="shared" si="1371"/>
        <v>1279.8268854886701</v>
      </c>
      <c r="L945">
        <f t="shared" si="1356"/>
        <v>1279.4642126441752</v>
      </c>
      <c r="M945">
        <f t="shared" si="1357"/>
        <v>1.0121177457877908</v>
      </c>
      <c r="N945">
        <f t="shared" si="1358"/>
        <v>1.0121247009803624</v>
      </c>
      <c r="O945">
        <f t="shared" si="1359"/>
        <v>1.088631964687077</v>
      </c>
      <c r="P945">
        <f t="shared" si="1360"/>
        <v>1.0914318514431725</v>
      </c>
      <c r="Q945" s="5">
        <f t="shared" si="1361"/>
        <v>8.8631964687077014E-2</v>
      </c>
      <c r="R945" s="5">
        <f t="shared" si="1362"/>
        <v>9.1431851443172452E-2</v>
      </c>
    </row>
    <row r="946" spans="1:18" x14ac:dyDescent="0.3">
      <c r="A946" s="1">
        <v>44851</v>
      </c>
      <c r="B946">
        <f t="shared" si="1363"/>
        <v>162787.99621263327</v>
      </c>
      <c r="C946">
        <f t="shared" si="1355"/>
        <v>19.410032554267673</v>
      </c>
      <c r="D946">
        <f t="shared" si="1364"/>
        <v>19.411190560211253</v>
      </c>
      <c r="E946">
        <f t="shared" si="1365"/>
        <v>203.13906977613806</v>
      </c>
      <c r="F946">
        <f t="shared" si="1366"/>
        <v>2264.2856692260543</v>
      </c>
      <c r="G946">
        <f t="shared" si="1369"/>
        <v>2.8568544575591659E-2</v>
      </c>
      <c r="H946">
        <f t="shared" si="1370"/>
        <v>0.19997224274038672</v>
      </c>
      <c r="I946">
        <f t="shared" si="1367"/>
        <v>159228.55850986618</v>
      </c>
      <c r="J946">
        <f t="shared" si="1368"/>
        <v>4.0563159573357552</v>
      </c>
      <c r="K946">
        <f t="shared" si="1371"/>
        <v>1295.1520335410314</v>
      </c>
      <c r="L946">
        <f t="shared" si="1356"/>
        <v>1294.7936032729349</v>
      </c>
      <c r="M946">
        <f t="shared" si="1357"/>
        <v>1.0119743914009978</v>
      </c>
      <c r="N946">
        <f t="shared" si="1358"/>
        <v>1.0119811015245823</v>
      </c>
      <c r="O946">
        <f t="shared" si="1359"/>
        <v>1.0903231296590612</v>
      </c>
      <c r="P946">
        <f t="shared" si="1360"/>
        <v>1.0902665199331534</v>
      </c>
      <c r="Q946" s="5">
        <f t="shared" si="1361"/>
        <v>9.0323129659061197E-2</v>
      </c>
      <c r="R946" s="5">
        <f t="shared" si="1362"/>
        <v>9.0266519933153377E-2</v>
      </c>
    </row>
    <row r="947" spans="1:18" x14ac:dyDescent="0.3">
      <c r="A947" s="1">
        <v>44852</v>
      </c>
      <c r="B947">
        <f t="shared" si="1363"/>
        <v>162807.40855981942</v>
      </c>
      <c r="C947">
        <f t="shared" si="1355"/>
        <v>19.412347186153056</v>
      </c>
      <c r="D947">
        <f t="shared" si="1364"/>
        <v>19.413505330212502</v>
      </c>
      <c r="E947">
        <f t="shared" si="1365"/>
        <v>220.26570267658099</v>
      </c>
      <c r="F947">
        <f t="shared" si="1366"/>
        <v>2264.3142381310845</v>
      </c>
      <c r="G947">
        <f t="shared" si="1369"/>
        <v>2.8568905030169844E-2</v>
      </c>
      <c r="H947">
        <f t="shared" si="1370"/>
        <v>0.19997476582648233</v>
      </c>
      <c r="I947">
        <f t="shared" si="1367"/>
        <v>159232.61492915999</v>
      </c>
      <c r="J947">
        <f t="shared" si="1368"/>
        <v>4.0564192938036285</v>
      </c>
      <c r="K947">
        <f t="shared" si="1371"/>
        <v>1310.4793925283593</v>
      </c>
      <c r="L947">
        <f t="shared" si="1356"/>
        <v>1310.1251060977911</v>
      </c>
      <c r="M947">
        <f t="shared" si="1357"/>
        <v>1.0118344090812428</v>
      </c>
      <c r="N947">
        <f t="shared" si="1358"/>
        <v>1.011840885517276</v>
      </c>
      <c r="O947">
        <f t="shared" si="1359"/>
        <v>1.0891851947501485</v>
      </c>
      <c r="P947">
        <f t="shared" si="1360"/>
        <v>1.0891306812569652</v>
      </c>
      <c r="Q947" s="5">
        <f t="shared" si="1361"/>
        <v>8.9185194750148522E-2</v>
      </c>
      <c r="R947" s="5">
        <f t="shared" si="1362"/>
        <v>8.9130681256965216E-2</v>
      </c>
    </row>
    <row r="948" spans="1:18" x14ac:dyDescent="0.3">
      <c r="A948" s="1">
        <v>44853</v>
      </c>
      <c r="B948">
        <f t="shared" si="1363"/>
        <v>162826.82322191351</v>
      </c>
      <c r="C948">
        <f t="shared" si="1355"/>
        <v>19.414662094088271</v>
      </c>
      <c r="D948">
        <f t="shared" si="1364"/>
        <v>19.41582037624903</v>
      </c>
      <c r="E948">
        <f t="shared" si="1365"/>
        <v>237.39465048495913</v>
      </c>
      <c r="F948">
        <f t="shared" si="1366"/>
        <v>2264.3428073965738</v>
      </c>
      <c r="G948">
        <f t="shared" si="1369"/>
        <v>2.8569265489295503E-2</v>
      </c>
      <c r="H948">
        <f t="shared" si="1370"/>
        <v>0.19997728894441025</v>
      </c>
      <c r="I948">
        <f t="shared" si="1367"/>
        <v>159236.67145179291</v>
      </c>
      <c r="J948">
        <f t="shared" si="1368"/>
        <v>4.0565226329199504</v>
      </c>
      <c r="K948">
        <f t="shared" si="1371"/>
        <v>1325.8089627240261</v>
      </c>
      <c r="L948">
        <f t="shared" si="1356"/>
        <v>1325.4587248005241</v>
      </c>
      <c r="M948">
        <f t="shared" si="1357"/>
        <v>1.0116976812325837</v>
      </c>
      <c r="N948">
        <f t="shared" si="1358"/>
        <v>1.0117039347092616</v>
      </c>
      <c r="O948">
        <f t="shared" si="1359"/>
        <v>1.0880757493249038</v>
      </c>
      <c r="P948">
        <f t="shared" si="1360"/>
        <v>1.08802322977991</v>
      </c>
      <c r="Q948" s="5">
        <f t="shared" si="1361"/>
        <v>8.8075749324903807E-2</v>
      </c>
      <c r="R948" s="5">
        <f t="shared" si="1362"/>
        <v>8.8023229779909951E-2</v>
      </c>
    </row>
    <row r="949" spans="1:18" x14ac:dyDescent="0.3">
      <c r="A949" s="1">
        <v>44854</v>
      </c>
      <c r="B949">
        <f t="shared" si="1363"/>
        <v>162846.24019919158</v>
      </c>
      <c r="C949">
        <f t="shared" si="1355"/>
        <v>19.416977278073318</v>
      </c>
      <c r="D949">
        <f t="shared" si="1364"/>
        <v>19.418135698357219</v>
      </c>
      <c r="E949">
        <f t="shared" si="1365"/>
        <v>254.52591347732232</v>
      </c>
      <c r="F949">
        <f t="shared" si="1366"/>
        <v>2264.3713770225268</v>
      </c>
      <c r="G949">
        <f t="shared" si="1369"/>
        <v>2.8569625952968636E-2</v>
      </c>
      <c r="H949">
        <f t="shared" si="1370"/>
        <v>0.19997981209417048</v>
      </c>
      <c r="I949">
        <f t="shared" si="1367"/>
        <v>159240.72807776756</v>
      </c>
      <c r="J949">
        <f t="shared" si="1368"/>
        <v>4.056625974655617</v>
      </c>
      <c r="K949">
        <f t="shared" si="1371"/>
        <v>1341.1407444014912</v>
      </c>
      <c r="L949">
        <f t="shared" si="1356"/>
        <v>1340.7944629077999</v>
      </c>
      <c r="M949">
        <f t="shared" si="1357"/>
        <v>1.0115640956642533</v>
      </c>
      <c r="N949">
        <f t="shared" si="1358"/>
        <v>1.0115701363009879</v>
      </c>
      <c r="O949">
        <f t="shared" si="1359"/>
        <v>1.0869937361646032</v>
      </c>
      <c r="P949">
        <f t="shared" si="1360"/>
        <v>1.0869431144495572</v>
      </c>
      <c r="Q949" s="5">
        <f t="shared" si="1361"/>
        <v>8.6993736164603153E-2</v>
      </c>
      <c r="R949" s="5">
        <f t="shared" si="1362"/>
        <v>8.6943114449557157E-2</v>
      </c>
    </row>
    <row r="950" spans="1:18" x14ac:dyDescent="0.3">
      <c r="A950" s="1">
        <v>44855</v>
      </c>
      <c r="B950">
        <f t="shared" si="1363"/>
        <v>162865.65949192972</v>
      </c>
      <c r="C950">
        <f t="shared" si="1355"/>
        <v>19.419292738137301</v>
      </c>
      <c r="D950">
        <f t="shared" si="1364"/>
        <v>19.420451296562533</v>
      </c>
      <c r="E950">
        <f t="shared" si="1365"/>
        <v>271.65949192972039</v>
      </c>
      <c r="F950">
        <f t="shared" si="1366"/>
        <v>2264.3999470089479</v>
      </c>
      <c r="G950">
        <f t="shared" si="1369"/>
        <v>2.8569986421189242E-2</v>
      </c>
      <c r="H950">
        <f t="shared" si="1370"/>
        <v>0.19998233527576303</v>
      </c>
      <c r="I950">
        <f t="shared" si="1367"/>
        <v>159244.7848070866</v>
      </c>
      <c r="J950">
        <f t="shared" si="1368"/>
        <v>4.0567293190397322</v>
      </c>
      <c r="K950">
        <f t="shared" si="1371"/>
        <v>1356.4747378341563</v>
      </c>
      <c r="L950">
        <f t="shared" si="1356"/>
        <v>1356.1323237999122</v>
      </c>
      <c r="M950">
        <f t="shared" si="1357"/>
        <v>1.0114335452835028</v>
      </c>
      <c r="N950">
        <f t="shared" si="1358"/>
        <v>1.011439382632032</v>
      </c>
      <c r="O950">
        <f t="shared" si="1359"/>
        <v>1.085938149746668</v>
      </c>
      <c r="P950">
        <f t="shared" si="1360"/>
        <v>1.085889335468712</v>
      </c>
      <c r="Q950" s="5">
        <f t="shared" si="1361"/>
        <v>8.5938149746668024E-2</v>
      </c>
      <c r="R950" s="5">
        <f t="shared" si="1362"/>
        <v>8.5889335468712025E-2</v>
      </c>
    </row>
    <row r="951" spans="1:18" x14ac:dyDescent="0.3">
      <c r="A951" s="1">
        <v>44856</v>
      </c>
      <c r="B951">
        <f t="shared" si="1363"/>
        <v>162885.08110040403</v>
      </c>
      <c r="C951">
        <f t="shared" si="1355"/>
        <v>19.421608474309323</v>
      </c>
      <c r="D951">
        <f t="shared" si="1364"/>
        <v>19.422767170901352</v>
      </c>
      <c r="E951">
        <f t="shared" si="1365"/>
        <v>271.69188712158939</v>
      </c>
      <c r="F951">
        <f t="shared" si="1366"/>
        <v>2264.4285173558419</v>
      </c>
      <c r="G951">
        <f t="shared" si="1369"/>
        <v>2.8570346893957321E-2</v>
      </c>
      <c r="H951">
        <f t="shared" si="1370"/>
        <v>0.1999848584891879</v>
      </c>
      <c r="I951">
        <f t="shared" si="1367"/>
        <v>159248.84163975265</v>
      </c>
      <c r="J951">
        <f t="shared" si="1368"/>
        <v>4.0568326660431921</v>
      </c>
      <c r="K951">
        <f t="shared" si="1371"/>
        <v>1371.8109432955389</v>
      </c>
      <c r="L951">
        <f t="shared" si="1356"/>
        <v>1371.4723107189263</v>
      </c>
      <c r="M951">
        <f t="shared" si="1357"/>
        <v>1.0113059278095142</v>
      </c>
      <c r="N951">
        <f t="shared" si="1358"/>
        <v>1.0113115708915714</v>
      </c>
      <c r="O951">
        <f t="shared" si="1359"/>
        <v>1.0849080331215777</v>
      </c>
      <c r="P951">
        <f t="shared" si="1360"/>
        <v>1.0848609412085952</v>
      </c>
      <c r="Q951" s="5">
        <f t="shared" si="1361"/>
        <v>8.4908033121577686E-2</v>
      </c>
      <c r="R951" s="5">
        <f t="shared" si="1362"/>
        <v>8.486094120859522E-2</v>
      </c>
    </row>
    <row r="952" spans="1:18" x14ac:dyDescent="0.3">
      <c r="A952" s="1">
        <v>44857</v>
      </c>
      <c r="B952">
        <f t="shared" si="1363"/>
        <v>162904.50502489068</v>
      </c>
      <c r="C952">
        <f t="shared" si="1355"/>
        <v>19.423924486647593</v>
      </c>
      <c r="D952">
        <f t="shared" si="1364"/>
        <v>19.425083321406419</v>
      </c>
      <c r="E952">
        <f t="shared" si="1365"/>
        <v>271.72428617655532</v>
      </c>
      <c r="F952">
        <f t="shared" si="1366"/>
        <v>2264.4570880632132</v>
      </c>
      <c r="G952">
        <f t="shared" si="1369"/>
        <v>2.8570707371272874E-2</v>
      </c>
      <c r="H952">
        <f t="shared" si="1370"/>
        <v>0.19998738173444508</v>
      </c>
      <c r="I952">
        <f t="shared" si="1367"/>
        <v>159252.89857576834</v>
      </c>
      <c r="J952">
        <f t="shared" si="1368"/>
        <v>4.0569360156951007</v>
      </c>
      <c r="K952">
        <f t="shared" si="1371"/>
        <v>1387.1493610591278</v>
      </c>
      <c r="L952">
        <f t="shared" si="1356"/>
        <v>1386.814426776288</v>
      </c>
      <c r="M952">
        <f t="shared" si="1357"/>
        <v>1.0111811455059114</v>
      </c>
      <c r="N952">
        <f t="shared" si="1358"/>
        <v>1.0111866028482335</v>
      </c>
      <c r="O952">
        <f t="shared" si="1359"/>
        <v>1.0839024750135526</v>
      </c>
      <c r="P952">
        <f t="shared" si="1360"/>
        <v>1.0838570253425168</v>
      </c>
      <c r="Q952" s="5">
        <f t="shared" si="1361"/>
        <v>8.3902475013552635E-2</v>
      </c>
      <c r="R952" s="5">
        <f t="shared" si="1362"/>
        <v>8.3857025342516822E-2</v>
      </c>
    </row>
    <row r="953" spans="1:18" x14ac:dyDescent="0.3">
      <c r="A953" s="1">
        <v>44858</v>
      </c>
      <c r="B953">
        <f t="shared" si="1363"/>
        <v>162923.93126566586</v>
      </c>
      <c r="C953">
        <f t="shared" si="1355"/>
        <v>19.426240775181213</v>
      </c>
      <c r="D953">
        <f t="shared" si="1364"/>
        <v>19.427399748110474</v>
      </c>
      <c r="E953">
        <f t="shared" si="1365"/>
        <v>271.75668909511296</v>
      </c>
      <c r="F953">
        <f t="shared" si="1366"/>
        <v>2264.4856591310663</v>
      </c>
      <c r="G953">
        <f t="shared" si="1369"/>
        <v>2.8571067853135901E-2</v>
      </c>
      <c r="H953">
        <f t="shared" si="1370"/>
        <v>0.19998990501198932</v>
      </c>
      <c r="I953">
        <f t="shared" si="1367"/>
        <v>159256.95561513631</v>
      </c>
      <c r="J953">
        <f t="shared" si="1368"/>
        <v>4.0570393679663539</v>
      </c>
      <c r="K953">
        <f t="shared" si="1371"/>
        <v>1402.4899913984991</v>
      </c>
      <c r="L953">
        <f t="shared" si="1356"/>
        <v>1402.1586749599307</v>
      </c>
      <c r="M953">
        <f t="shared" si="1357"/>
        <v>1.0110591049313236</v>
      </c>
      <c r="N953">
        <f t="shared" si="1358"/>
        <v>1.0110643845978089</v>
      </c>
      <c r="O953">
        <f t="shared" si="1359"/>
        <v>1.0829206071265738</v>
      </c>
      <c r="P953">
        <f t="shared" si="1360"/>
        <v>1.0828767241819468</v>
      </c>
      <c r="Q953" s="5">
        <f t="shared" si="1361"/>
        <v>8.2920607126573787E-2</v>
      </c>
      <c r="R953" s="5">
        <f t="shared" si="1362"/>
        <v>8.2876724181946804E-2</v>
      </c>
    </row>
    <row r="954" spans="1:18" x14ac:dyDescent="0.3">
      <c r="A954" s="1">
        <v>44859</v>
      </c>
      <c r="B954">
        <f t="shared" si="1363"/>
        <v>162943.35982300577</v>
      </c>
      <c r="C954">
        <f t="shared" si="1355"/>
        <v>19.428557339910185</v>
      </c>
      <c r="D954">
        <f t="shared" si="1364"/>
        <v>19.429716451046261</v>
      </c>
      <c r="E954">
        <f t="shared" si="1365"/>
        <v>271.78909587769886</v>
      </c>
      <c r="F954">
        <f t="shared" si="1366"/>
        <v>2264.5142305594059</v>
      </c>
      <c r="G954">
        <f t="shared" si="1369"/>
        <v>2.8571428339546401E-2</v>
      </c>
      <c r="H954">
        <f t="shared" si="1370"/>
        <v>0.19999242832136588</v>
      </c>
      <c r="I954">
        <f t="shared" si="1367"/>
        <v>159261.01275785916</v>
      </c>
      <c r="J954">
        <f t="shared" si="1368"/>
        <v>4.0571427228569519</v>
      </c>
      <c r="K954">
        <f t="shared" si="1371"/>
        <v>1417.8328345871996</v>
      </c>
      <c r="L954">
        <f t="shared" si="1356"/>
        <v>1417.5050581409316</v>
      </c>
      <c r="M954">
        <f t="shared" si="1357"/>
        <v>1.0109397167058578</v>
      </c>
      <c r="N954">
        <f t="shared" si="1358"/>
        <v>1.0109448263274765</v>
      </c>
      <c r="O954">
        <f t="shared" si="1359"/>
        <v>1.0819616016389242</v>
      </c>
      <c r="P954">
        <f t="shared" si="1360"/>
        <v>1.0819192141981868</v>
      </c>
      <c r="Q954" s="5">
        <f t="shared" si="1361"/>
        <v>8.1961601638924186E-2</v>
      </c>
      <c r="R954" s="5">
        <f t="shared" si="1362"/>
        <v>8.1919214198186818E-2</v>
      </c>
    </row>
    <row r="955" spans="1:18" x14ac:dyDescent="0.3">
      <c r="A955" s="1">
        <v>44860</v>
      </c>
      <c r="B955">
        <f t="shared" si="1363"/>
        <v>162962.79069718663</v>
      </c>
      <c r="C955">
        <f t="shared" si="1355"/>
        <v>19.430874180863611</v>
      </c>
      <c r="D955">
        <f t="shared" si="1364"/>
        <v>19.432033430250158</v>
      </c>
      <c r="E955">
        <f t="shared" si="1365"/>
        <v>271.82150652474957</v>
      </c>
      <c r="F955">
        <f t="shared" si="1366"/>
        <v>2264.5428023482364</v>
      </c>
      <c r="G955">
        <f t="shared" si="1369"/>
        <v>2.8571788830504374E-2</v>
      </c>
      <c r="H955">
        <f t="shared" si="1370"/>
        <v>0.19999495166257475</v>
      </c>
      <c r="I955">
        <f t="shared" si="1367"/>
        <v>159265.07000393956</v>
      </c>
      <c r="J955">
        <f t="shared" si="1368"/>
        <v>4.0572460803959984</v>
      </c>
      <c r="K955">
        <f t="shared" si="1371"/>
        <v>1433.1778908988344</v>
      </c>
      <c r="L955">
        <f t="shared" si="1356"/>
        <v>1432.8535790797469</v>
      </c>
      <c r="M955">
        <f t="shared" si="1357"/>
        <v>1.0108228952929437</v>
      </c>
      <c r="N955">
        <f t="shared" si="1358"/>
        <v>1.0108278420952832</v>
      </c>
      <c r="O955">
        <f t="shared" si="1359"/>
        <v>1.0810246688710621</v>
      </c>
      <c r="P955">
        <f t="shared" si="1360"/>
        <v>1.0809837097150155</v>
      </c>
      <c r="Q955" s="5">
        <f t="shared" si="1361"/>
        <v>8.1024668871062078E-2</v>
      </c>
      <c r="R955" s="5">
        <f t="shared" si="1362"/>
        <v>8.0983709715015451E-2</v>
      </c>
    </row>
    <row r="956" spans="1:18" x14ac:dyDescent="0.3">
      <c r="A956" s="1">
        <v>44861</v>
      </c>
      <c r="B956">
        <f t="shared" si="1363"/>
        <v>162982.22388848476</v>
      </c>
      <c r="C956">
        <f t="shared" si="1355"/>
        <v>19.433191298128804</v>
      </c>
      <c r="D956">
        <f t="shared" si="1364"/>
        <v>19.434350685751269</v>
      </c>
      <c r="E956">
        <f t="shared" si="1365"/>
        <v>271.85392103673075</v>
      </c>
      <c r="F956">
        <f t="shared" si="1366"/>
        <v>2264.5713744975624</v>
      </c>
      <c r="G956">
        <f t="shared" si="1369"/>
        <v>2.8572149326009821E-2</v>
      </c>
      <c r="H956">
        <f t="shared" si="1370"/>
        <v>0.19999747503561593</v>
      </c>
      <c r="I956">
        <f t="shared" si="1367"/>
        <v>159269.12735338014</v>
      </c>
      <c r="J956">
        <f t="shared" si="1368"/>
        <v>4.0573494405834936</v>
      </c>
      <c r="K956">
        <f t="shared" si="1371"/>
        <v>1448.5251606070669</v>
      </c>
      <c r="L956">
        <f t="shared" si="1356"/>
        <v>1448.204240432028</v>
      </c>
      <c r="M956">
        <f t="shared" si="1357"/>
        <v>1.0107085587948941</v>
      </c>
      <c r="N956">
        <f t="shared" si="1358"/>
        <v>1.0107133496237208</v>
      </c>
      <c r="O956">
        <f t="shared" si="1359"/>
        <v>1.0801090551129566</v>
      </c>
      <c r="P956">
        <f t="shared" si="1360"/>
        <v>1.0800694607585708</v>
      </c>
      <c r="Q956" s="5">
        <f t="shared" si="1361"/>
        <v>8.0109055112956629E-2</v>
      </c>
      <c r="R956" s="5">
        <f t="shared" si="1362"/>
        <v>8.0069460758570798E-2</v>
      </c>
    </row>
    <row r="957" spans="1:18" x14ac:dyDescent="0.3">
      <c r="A957" s="1">
        <v>44862</v>
      </c>
      <c r="B957">
        <f t="shared" si="1363"/>
        <v>163001.65939717647</v>
      </c>
      <c r="C957">
        <f t="shared" si="1355"/>
        <v>19.435508691705763</v>
      </c>
      <c r="D957">
        <f t="shared" si="1364"/>
        <v>19.436668217578699</v>
      </c>
      <c r="E957">
        <f t="shared" si="1365"/>
        <v>271.88633941413718</v>
      </c>
      <c r="F957">
        <f t="shared" si="1366"/>
        <v>2264.599947007388</v>
      </c>
      <c r="G957">
        <f t="shared" si="1369"/>
        <v>2.8572509825607995E-2</v>
      </c>
      <c r="H957">
        <f t="shared" si="1370"/>
        <v>0.19999999844003469</v>
      </c>
      <c r="I957">
        <f t="shared" si="1367"/>
        <v>159273.18480618353</v>
      </c>
      <c r="J957">
        <f t="shared" si="1368"/>
        <v>4.0574528033903334</v>
      </c>
      <c r="K957">
        <f t="shared" si="1371"/>
        <v>1463.8746439855313</v>
      </c>
      <c r="L957">
        <f t="shared" si="1356"/>
        <v>1463.5570447540888</v>
      </c>
      <c r="M957">
        <f t="shared" si="1357"/>
        <v>1.010596628761375</v>
      </c>
      <c r="N957">
        <f t="shared" si="1358"/>
        <v>1.0106012701064049</v>
      </c>
      <c r="O957">
        <f t="shared" si="1359"/>
        <v>1.0792140405983173</v>
      </c>
      <c r="P957">
        <f t="shared" si="1360"/>
        <v>1.0791757510522144</v>
      </c>
      <c r="Q957" s="5">
        <f t="shared" si="1361"/>
        <v>7.921404059831727E-2</v>
      </c>
      <c r="R957" s="5">
        <f t="shared" si="1362"/>
        <v>7.9175751052214416E-2</v>
      </c>
    </row>
    <row r="958" spans="1:18" x14ac:dyDescent="0.3">
      <c r="A958" s="1">
        <v>44863</v>
      </c>
      <c r="B958">
        <f t="shared" si="1363"/>
        <v>163021.09722353809</v>
      </c>
      <c r="C958">
        <f t="shared" si="1355"/>
        <v>19.437826361623593</v>
      </c>
      <c r="D958">
        <f t="shared" si="1364"/>
        <v>19.438986025772465</v>
      </c>
      <c r="E958">
        <f t="shared" si="1365"/>
        <v>271.91876165740541</v>
      </c>
      <c r="F958">
        <f t="shared" si="1366"/>
        <v>2264.6285198777182</v>
      </c>
      <c r="G958">
        <f t="shared" si="1369"/>
        <v>2.8572870330208389E-2</v>
      </c>
      <c r="H958">
        <f t="shared" si="1370"/>
        <v>0.20000252187628575</v>
      </c>
      <c r="I958">
        <f t="shared" si="1367"/>
        <v>159277.24236235235</v>
      </c>
      <c r="J958">
        <f t="shared" si="1368"/>
        <v>4.057556168816518</v>
      </c>
      <c r="K958">
        <f t="shared" si="1371"/>
        <v>1479.2263413080364</v>
      </c>
      <c r="L958">
        <f t="shared" si="1356"/>
        <v>1478.9119945080561</v>
      </c>
      <c r="M958">
        <f t="shared" si="1357"/>
        <v>1.010487030010103</v>
      </c>
      <c r="N958">
        <f t="shared" si="1358"/>
        <v>1.0104915280268747</v>
      </c>
      <c r="O958">
        <f t="shared" si="1359"/>
        <v>1.0783389376142853</v>
      </c>
      <c r="P958">
        <f t="shared" si="1360"/>
        <v>1.0783018961449968</v>
      </c>
      <c r="Q958" s="5">
        <f t="shared" si="1361"/>
        <v>7.8338937614285342E-2</v>
      </c>
      <c r="R958" s="5">
        <f t="shared" si="1362"/>
        <v>7.830189614499683E-2</v>
      </c>
    </row>
    <row r="959" spans="1:18" x14ac:dyDescent="0.3">
      <c r="A959" s="1">
        <v>44864</v>
      </c>
      <c r="B959">
        <f t="shared" si="1363"/>
        <v>163040.53736784603</v>
      </c>
      <c r="C959">
        <f t="shared" si="1355"/>
        <v>19.4401443079405</v>
      </c>
      <c r="D959">
        <f t="shared" si="1364"/>
        <v>19.441304110365309</v>
      </c>
      <c r="E959">
        <f t="shared" si="1365"/>
        <v>271.95118776703021</v>
      </c>
      <c r="F959">
        <f t="shared" si="1366"/>
        <v>2264.6570931085575</v>
      </c>
      <c r="G959">
        <f t="shared" si="1369"/>
        <v>2.8573230839356256E-2</v>
      </c>
      <c r="H959">
        <f t="shared" si="1370"/>
        <v>0.20000504534436914</v>
      </c>
      <c r="I959">
        <f t="shared" si="1367"/>
        <v>159281.30002188924</v>
      </c>
      <c r="J959">
        <f t="shared" si="1368"/>
        <v>4.0576595368911512</v>
      </c>
      <c r="K959">
        <f t="shared" si="1371"/>
        <v>1494.5802528482454</v>
      </c>
      <c r="L959">
        <f t="shared" si="1356"/>
        <v>1494.2690920666707</v>
      </c>
      <c r="M959">
        <f t="shared" si="1357"/>
        <v>1.0103796904580755</v>
      </c>
      <c r="N959">
        <f t="shared" si="1358"/>
        <v>1.0103840509885937</v>
      </c>
      <c r="O959">
        <f t="shared" si="1359"/>
        <v>1.0774830887360798</v>
      </c>
      <c r="P959">
        <f t="shared" si="1360"/>
        <v>1.0774472416633571</v>
      </c>
      <c r="Q959" s="5">
        <f t="shared" si="1361"/>
        <v>7.7483088736079786E-2</v>
      </c>
      <c r="R959" s="5">
        <f t="shared" si="1362"/>
        <v>7.7447241663357147E-2</v>
      </c>
    </row>
    <row r="960" spans="1:18" x14ac:dyDescent="0.3">
      <c r="A960" s="1">
        <v>44865</v>
      </c>
      <c r="B960">
        <f t="shared" si="1363"/>
        <v>163059.97983037669</v>
      </c>
      <c r="C960">
        <f t="shared" si="1355"/>
        <v>19.442462530656485</v>
      </c>
      <c r="D960">
        <f t="shared" si="1364"/>
        <v>19.443622471386334</v>
      </c>
      <c r="E960">
        <f t="shared" si="1365"/>
        <v>271.98361774341902</v>
      </c>
      <c r="F960">
        <f t="shared" si="1366"/>
        <v>2264.6856666999106</v>
      </c>
      <c r="G960">
        <f t="shared" si="1369"/>
        <v>2.8573591353051597E-2</v>
      </c>
      <c r="H960">
        <f t="shared" si="1370"/>
        <v>0.20000756884428483</v>
      </c>
      <c r="I960">
        <f t="shared" si="1367"/>
        <v>159285.35778479686</v>
      </c>
      <c r="J960">
        <f t="shared" si="1368"/>
        <v>4.057762907614233</v>
      </c>
      <c r="K960">
        <f t="shared" si="1371"/>
        <v>1509.9363788799092</v>
      </c>
      <c r="L960">
        <f t="shared" si="1356"/>
        <v>1509.6283397178051</v>
      </c>
      <c r="M960">
        <f t="shared" si="1357"/>
        <v>1.0102745409638587</v>
      </c>
      <c r="N960">
        <f t="shared" si="1358"/>
        <v>1.0102787695554163</v>
      </c>
      <c r="O960">
        <f t="shared" si="1359"/>
        <v>1.076645865177096</v>
      </c>
      <c r="P960">
        <f t="shared" si="1360"/>
        <v>1.0766111616770038</v>
      </c>
      <c r="Q960" s="5">
        <f t="shared" si="1361"/>
        <v>7.664586517709604E-2</v>
      </c>
      <c r="R960" s="5">
        <f t="shared" si="1362"/>
        <v>7.661116167700377E-2</v>
      </c>
    </row>
    <row r="961" spans="1:18" x14ac:dyDescent="0.3">
      <c r="A961" s="1">
        <v>44866</v>
      </c>
      <c r="B961">
        <f t="shared" si="1363"/>
        <v>163079.42461140649</v>
      </c>
      <c r="C961">
        <f t="shared" si="1355"/>
        <v>19.444781029800652</v>
      </c>
      <c r="D961">
        <f t="shared" si="1364"/>
        <v>19.445941108871921</v>
      </c>
      <c r="E961">
        <f t="shared" si="1365"/>
        <v>272.01605158706661</v>
      </c>
      <c r="F961">
        <f t="shared" si="1366"/>
        <v>2264.7142406517819</v>
      </c>
      <c r="G961">
        <f t="shared" si="1369"/>
        <v>2.8573951871294412E-2</v>
      </c>
      <c r="H961">
        <f t="shared" si="1370"/>
        <v>0.20001009237603284</v>
      </c>
      <c r="I961">
        <f t="shared" si="1367"/>
        <v>159289.41565107781</v>
      </c>
      <c r="J961">
        <f t="shared" si="1368"/>
        <v>4.0578662809566595</v>
      </c>
      <c r="K961">
        <f t="shared" si="1371"/>
        <v>1525.2947196768946</v>
      </c>
      <c r="L961">
        <f t="shared" si="1356"/>
        <v>1524.9897396687195</v>
      </c>
      <c r="M961">
        <f t="shared" si="1357"/>
        <v>1.0101715151789232</v>
      </c>
      <c r="N961">
        <f t="shared" si="1358"/>
        <v>1.0101756171017469</v>
      </c>
      <c r="O961">
        <f t="shared" si="1359"/>
        <v>1.0758266652457344</v>
      </c>
      <c r="P961">
        <f t="shared" si="1360"/>
        <v>1.0757930571702288</v>
      </c>
      <c r="Q961" s="5">
        <f t="shared" si="1361"/>
        <v>7.5826665245734448E-2</v>
      </c>
      <c r="R961" s="5">
        <f t="shared" si="1362"/>
        <v>7.5793057170228773E-2</v>
      </c>
    </row>
    <row r="962" spans="1:18" x14ac:dyDescent="0.3">
      <c r="A962" s="1">
        <v>44867</v>
      </c>
      <c r="B962">
        <f t="shared" si="1363"/>
        <v>163098.87171121195</v>
      </c>
      <c r="C962">
        <f t="shared" si="1355"/>
        <v>19.447099805460311</v>
      </c>
      <c r="D962">
        <f t="shared" si="1364"/>
        <v>19.448260022851173</v>
      </c>
      <c r="E962">
        <f t="shared" si="1365"/>
        <v>272.04848929843865</v>
      </c>
      <c r="F962">
        <f t="shared" si="1366"/>
        <v>2264.742814964176</v>
      </c>
      <c r="G962">
        <f t="shared" si="1369"/>
        <v>2.85743123940847E-2</v>
      </c>
      <c r="H962">
        <f t="shared" si="1370"/>
        <v>0.20001261593961317</v>
      </c>
      <c r="I962">
        <f t="shared" si="1367"/>
        <v>159293.47362073473</v>
      </c>
      <c r="J962">
        <f t="shared" si="1368"/>
        <v>4.0579696569184307</v>
      </c>
      <c r="K962">
        <f t="shared" si="1371"/>
        <v>1540.6552755130397</v>
      </c>
      <c r="L962">
        <f t="shared" si="1356"/>
        <v>1540.3532940500525</v>
      </c>
      <c r="M962">
        <f t="shared" si="1357"/>
        <v>1.0100705494079196</v>
      </c>
      <c r="N962">
        <f t="shared" si="1358"/>
        <v>1.0100745296717015</v>
      </c>
      <c r="O962">
        <f t="shared" si="1359"/>
        <v>1.075024912900973</v>
      </c>
      <c r="P962">
        <f t="shared" si="1360"/>
        <v>1.074992354610494</v>
      </c>
      <c r="Q962" s="5">
        <f t="shared" si="1361"/>
        <v>7.5024912900973018E-2</v>
      </c>
      <c r="R962" s="5">
        <f t="shared" si="1362"/>
        <v>7.4992354610494028E-2</v>
      </c>
    </row>
    <row r="963" spans="1:18" x14ac:dyDescent="0.3">
      <c r="A963" s="1">
        <v>44868</v>
      </c>
      <c r="B963">
        <f t="shared" si="1363"/>
        <v>163118.32113006955</v>
      </c>
      <c r="C963">
        <f t="shared" si="1355"/>
        <v>19.449418857606361</v>
      </c>
      <c r="D963">
        <f t="shared" si="1364"/>
        <v>19.45057921336047</v>
      </c>
      <c r="E963">
        <f t="shared" si="1365"/>
        <v>272.0809308779717</v>
      </c>
      <c r="F963">
        <f t="shared" si="1366"/>
        <v>2264.7713896370974</v>
      </c>
      <c r="G963">
        <f t="shared" si="1369"/>
        <v>2.8574672921422462E-2</v>
      </c>
      <c r="H963">
        <f t="shared" si="1370"/>
        <v>0.20001513953502581</v>
      </c>
      <c r="I963">
        <f t="shared" si="1367"/>
        <v>159297.53169377026</v>
      </c>
      <c r="J963">
        <f t="shared" si="1368"/>
        <v>4.0580730355286505</v>
      </c>
      <c r="K963">
        <f t="shared" si="1371"/>
        <v>1556.0180466622114</v>
      </c>
      <c r="L963">
        <f t="shared" si="1356"/>
        <v>1555.7190049195935</v>
      </c>
      <c r="M963">
        <f t="shared" si="1357"/>
        <v>1.0099715824774986</v>
      </c>
      <c r="N963">
        <f t="shared" si="1358"/>
        <v>1.0099754458466732</v>
      </c>
      <c r="O963">
        <f t="shared" si="1359"/>
        <v>1.0742400563994288</v>
      </c>
      <c r="P963">
        <f t="shared" si="1360"/>
        <v>1.0742085046076073</v>
      </c>
      <c r="Q963" s="5">
        <f t="shared" si="1361"/>
        <v>7.4240056399428767E-2</v>
      </c>
      <c r="R963" s="5">
        <f t="shared" si="1362"/>
        <v>7.4208504607607306E-2</v>
      </c>
    </row>
    <row r="964" spans="1:18" x14ac:dyDescent="0.3">
      <c r="A964" s="1">
        <v>44869</v>
      </c>
      <c r="B964">
        <f t="shared" si="1363"/>
        <v>163137.77286825585</v>
      </c>
      <c r="C964">
        <f t="shared" si="1355"/>
        <v>19.451738186297007</v>
      </c>
      <c r="D964">
        <f t="shared" si="1364"/>
        <v>19.452898680428916</v>
      </c>
      <c r="E964">
        <f t="shared" si="1365"/>
        <v>272.1133763261314</v>
      </c>
      <c r="F964">
        <f t="shared" si="1366"/>
        <v>2264.7999646705507</v>
      </c>
      <c r="G964">
        <f t="shared" si="1369"/>
        <v>2.8575033453307697E-2</v>
      </c>
      <c r="H964">
        <f t="shared" si="1370"/>
        <v>0.20001766316272551</v>
      </c>
      <c r="I964">
        <f t="shared" si="1367"/>
        <v>159301.58987018702</v>
      </c>
      <c r="J964">
        <f t="shared" si="1368"/>
        <v>4.0581764167582151</v>
      </c>
      <c r="K964">
        <f t="shared" si="1371"/>
        <v>1571.3830333982769</v>
      </c>
      <c r="L964">
        <f t="shared" si="1356"/>
        <v>1571.0868742658254</v>
      </c>
      <c r="M964">
        <f t="shared" si="1357"/>
        <v>1.009874555612658</v>
      </c>
      <c r="N964">
        <f t="shared" si="1358"/>
        <v>1.0098783066206909</v>
      </c>
      <c r="O964">
        <f t="shared" si="1359"/>
        <v>1.0734715670271697</v>
      </c>
      <c r="P964">
        <f t="shared" si="1360"/>
        <v>1.0734409806566798</v>
      </c>
      <c r="Q964" s="5">
        <f t="shared" si="1361"/>
        <v>7.3471567027169726E-2</v>
      </c>
      <c r="R964" s="5">
        <f t="shared" si="1362"/>
        <v>7.3440980656679811E-2</v>
      </c>
    </row>
    <row r="965" spans="1:18" x14ac:dyDescent="0.3">
      <c r="A965" s="1">
        <v>44870</v>
      </c>
      <c r="B965">
        <f t="shared" si="1363"/>
        <v>163157.22692604744</v>
      </c>
      <c r="C965">
        <f t="shared" si="1355"/>
        <v>19.454057791590458</v>
      </c>
      <c r="D965">
        <f t="shared" si="1364"/>
        <v>19.455218424096529</v>
      </c>
      <c r="E965">
        <f t="shared" si="1365"/>
        <v>272.14582564341254</v>
      </c>
      <c r="F965">
        <f t="shared" si="1366"/>
        <v>2264.8285400645404</v>
      </c>
      <c r="G965">
        <f t="shared" si="1369"/>
        <v>2.8575393989740405E-2</v>
      </c>
      <c r="H965">
        <f t="shared" si="1370"/>
        <v>0.20002018682225753</v>
      </c>
      <c r="I965">
        <f t="shared" si="1367"/>
        <v>159305.64814998765</v>
      </c>
      <c r="J965">
        <f t="shared" si="1368"/>
        <v>4.0582798006362282</v>
      </c>
      <c r="K965">
        <f t="shared" si="1371"/>
        <v>1586.7502359952487</v>
      </c>
      <c r="L965">
        <f t="shared" si="1356"/>
        <v>1586.4569040112481</v>
      </c>
      <c r="M965">
        <f t="shared" si="1357"/>
        <v>1.0097794123204566</v>
      </c>
      <c r="N965">
        <f t="shared" si="1358"/>
        <v>1.0097830552830538</v>
      </c>
      <c r="O965">
        <f t="shared" si="1359"/>
        <v>1.0727189379101396</v>
      </c>
      <c r="P965">
        <f t="shared" si="1360"/>
        <v>1.072689277958728</v>
      </c>
      <c r="Q965" s="5">
        <f t="shared" si="1361"/>
        <v>7.2718937910139614E-2</v>
      </c>
      <c r="R965" s="5">
        <f t="shared" si="1362"/>
        <v>7.2689277958728038E-2</v>
      </c>
    </row>
    <row r="966" spans="1:18" x14ac:dyDescent="0.3">
      <c r="A966" s="1">
        <v>44871</v>
      </c>
      <c r="B966">
        <f t="shared" si="1363"/>
        <v>163176.6833037209</v>
      </c>
      <c r="C966">
        <f t="shared" si="1355"/>
        <v>19.456377673457609</v>
      </c>
      <c r="D966">
        <f t="shared" si="1364"/>
        <v>19.457538444388774</v>
      </c>
      <c r="E966">
        <f t="shared" si="1365"/>
        <v>272.17827883022255</v>
      </c>
      <c r="F966">
        <f t="shared" si="1366"/>
        <v>2264.8571158190712</v>
      </c>
      <c r="G966">
        <f t="shared" si="1369"/>
        <v>2.8575754530720587E-2</v>
      </c>
      <c r="H966">
        <f t="shared" si="1370"/>
        <v>0.20002271051362186</v>
      </c>
      <c r="I966">
        <f t="shared" si="1367"/>
        <v>159309.70653317479</v>
      </c>
      <c r="J966">
        <f t="shared" si="1368"/>
        <v>4.058383187133586</v>
      </c>
      <c r="K966">
        <f t="shared" si="1371"/>
        <v>1602.119654727052</v>
      </c>
      <c r="L966">
        <f t="shared" si="1356"/>
        <v>1601.8290960155348</v>
      </c>
      <c r="M966">
        <f t="shared" si="1357"/>
        <v>1.0096860982800884</v>
      </c>
      <c r="N966">
        <f t="shared" si="1358"/>
        <v>1.0096896373077764</v>
      </c>
      <c r="O966">
        <f t="shared" si="1359"/>
        <v>1.0719816828976243</v>
      </c>
      <c r="P966">
        <f t="shared" si="1360"/>
        <v>1.0719529123135856</v>
      </c>
      <c r="Q966" s="5">
        <f t="shared" si="1361"/>
        <v>7.1981682897624299E-2</v>
      </c>
      <c r="R966" s="5">
        <f t="shared" si="1362"/>
        <v>7.1952912313585582E-2</v>
      </c>
    </row>
    <row r="967" spans="1:18" x14ac:dyDescent="0.3">
      <c r="A967" s="1">
        <v>44872</v>
      </c>
      <c r="B967">
        <f t="shared" si="1363"/>
        <v>163196.14200155291</v>
      </c>
      <c r="C967">
        <f t="shared" si="1355"/>
        <v>19.458697832014877</v>
      </c>
      <c r="D967">
        <f t="shared" si="1364"/>
        <v>19.459858741305652</v>
      </c>
      <c r="E967">
        <f t="shared" si="1365"/>
        <v>272.21073588705622</v>
      </c>
      <c r="F967">
        <f t="shared" si="1366"/>
        <v>2264.8856919341474</v>
      </c>
      <c r="G967">
        <f t="shared" si="1369"/>
        <v>2.8576115076248243E-2</v>
      </c>
      <c r="H967">
        <f t="shared" si="1370"/>
        <v>0.20002523423681851</v>
      </c>
      <c r="I967">
        <f t="shared" si="1367"/>
        <v>159313.76501975107</v>
      </c>
      <c r="J967">
        <f t="shared" si="1368"/>
        <v>4.0584865762793925</v>
      </c>
      <c r="K967">
        <f t="shared" si="1371"/>
        <v>1617.4912898676994</v>
      </c>
      <c r="L967">
        <f t="shared" si="1356"/>
        <v>1617.2034520785007</v>
      </c>
      <c r="M967">
        <f t="shared" si="1357"/>
        <v>1.0095945612397261</v>
      </c>
      <c r="N967">
        <f t="shared" si="1358"/>
        <v>1.0095980002493454</v>
      </c>
      <c r="O967">
        <f t="shared" si="1359"/>
        <v>1.0712593355135374</v>
      </c>
      <c r="P967">
        <f t="shared" si="1360"/>
        <v>1.0712314190797734</v>
      </c>
      <c r="Q967" s="5">
        <f t="shared" si="1361"/>
        <v>7.1259335513537359E-2</v>
      </c>
      <c r="R967" s="5">
        <f t="shared" si="1362"/>
        <v>7.1231419079773373E-2</v>
      </c>
    </row>
    <row r="968" spans="1:18" x14ac:dyDescent="0.3">
      <c r="A968" s="1">
        <v>44873</v>
      </c>
      <c r="B968">
        <f t="shared" si="1363"/>
        <v>163215.60301982012</v>
      </c>
      <c r="C968">
        <f t="shared" si="1355"/>
        <v>19.461018267204054</v>
      </c>
      <c r="D968">
        <f t="shared" si="1364"/>
        <v>39.188221867007087</v>
      </c>
      <c r="E968">
        <f t="shared" si="1365"/>
        <v>272.24319681435009</v>
      </c>
      <c r="F968">
        <f t="shared" si="1366"/>
        <v>2264.9142684097737</v>
      </c>
      <c r="G968">
        <f t="shared" si="1369"/>
        <v>2.8576475626323372E-2</v>
      </c>
      <c r="H968">
        <f t="shared" si="1370"/>
        <v>0.20002775799184747</v>
      </c>
      <c r="I968">
        <f t="shared" si="1367"/>
        <v>159317.82360971911</v>
      </c>
      <c r="J968">
        <f t="shared" si="1368"/>
        <v>4.0585899680445436</v>
      </c>
      <c r="K968">
        <f t="shared" si="1371"/>
        <v>1632.8651416912326</v>
      </c>
      <c r="L968">
        <f t="shared" si="1356"/>
        <v>1632.5799739429085</v>
      </c>
      <c r="M968">
        <f t="shared" si="1357"/>
        <v>1.0095047509188075</v>
      </c>
      <c r="N968">
        <f t="shared" si="1358"/>
        <v>1.009508093644399</v>
      </c>
      <c r="O968">
        <f t="shared" si="1359"/>
        <v>1.0705514479707656</v>
      </c>
      <c r="P968">
        <f t="shared" si="1360"/>
        <v>1.0705243521967511</v>
      </c>
      <c r="Q968" s="5">
        <f t="shared" si="1361"/>
        <v>7.0551447970765624E-2</v>
      </c>
      <c r="R968" s="5">
        <f t="shared" si="1362"/>
        <v>7.0524352196751128E-2</v>
      </c>
    </row>
    <row r="969" spans="1:18" x14ac:dyDescent="0.3">
      <c r="A969" s="1">
        <v>44874</v>
      </c>
      <c r="B969">
        <f t="shared" si="1363"/>
        <v>163235.06635879926</v>
      </c>
      <c r="C969">
        <f t="shared" si="1355"/>
        <v>19.463338979141554</v>
      </c>
      <c r="D969">
        <f t="shared" si="1364"/>
        <v>58.940355606904632</v>
      </c>
      <c r="E969">
        <f t="shared" si="1365"/>
        <v>272.27566161262803</v>
      </c>
      <c r="F969">
        <f t="shared" si="1366"/>
        <v>2264.9428452459547</v>
      </c>
      <c r="G969">
        <f t="shared" si="1369"/>
        <v>2.8576836180945975E-2</v>
      </c>
      <c r="H969">
        <f t="shared" si="1370"/>
        <v>0.20003028177870874</v>
      </c>
      <c r="I969">
        <f t="shared" si="1367"/>
        <v>159321.88230308157</v>
      </c>
      <c r="J969">
        <f t="shared" si="1368"/>
        <v>4.0586933624581434</v>
      </c>
      <c r="K969">
        <f t="shared" si="1371"/>
        <v>1648.2412104717223</v>
      </c>
      <c r="L969">
        <f t="shared" si="1356"/>
        <v>1667.3245062567305</v>
      </c>
      <c r="M969">
        <f t="shared" si="1357"/>
        <v>1.0094166189159774</v>
      </c>
      <c r="N969">
        <f t="shared" si="1358"/>
        <v>1.0212819787504248</v>
      </c>
      <c r="O969">
        <f t="shared" si="1359"/>
        <v>1.0824299287034551</v>
      </c>
      <c r="P969">
        <f t="shared" si="1360"/>
        <v>1.0698312832653991</v>
      </c>
      <c r="Q969" s="5">
        <f t="shared" si="1361"/>
        <v>8.2429928703455113E-2</v>
      </c>
      <c r="R969" s="5">
        <f t="shared" si="1362"/>
        <v>6.9831283265399113E-2</v>
      </c>
    </row>
    <row r="970" spans="1:18" x14ac:dyDescent="0.3">
      <c r="A970" s="1">
        <v>44875</v>
      </c>
      <c r="B970">
        <f t="shared" si="1363"/>
        <v>163254.53201876706</v>
      </c>
      <c r="C970">
        <f t="shared" si="1355"/>
        <v>19.465659967798274</v>
      </c>
      <c r="D970">
        <f t="shared" si="1364"/>
        <v>78.716286050759663</v>
      </c>
      <c r="E970">
        <f t="shared" si="1365"/>
        <v>272.3081302822975</v>
      </c>
      <c r="F970">
        <f t="shared" si="1366"/>
        <v>2264.9714224426948</v>
      </c>
      <c r="G970">
        <f t="shared" si="1369"/>
        <v>2.8577196740116051E-2</v>
      </c>
      <c r="H970">
        <f t="shared" si="1370"/>
        <v>0.20003280559740233</v>
      </c>
      <c r="I970">
        <f t="shared" si="1367"/>
        <v>159325.94109984109</v>
      </c>
      <c r="J970">
        <f t="shared" si="1368"/>
        <v>4.0587967595201917</v>
      </c>
      <c r="K970">
        <f t="shared" si="1371"/>
        <v>1663.6194964832684</v>
      </c>
      <c r="L970">
        <f t="shared" si="1356"/>
        <v>1720.850385117451</v>
      </c>
      <c r="M970">
        <f t="shared" si="1357"/>
        <v>1.0093301186221069</v>
      </c>
      <c r="N970">
        <f t="shared" si="1358"/>
        <v>1.0321028561985754</v>
      </c>
      <c r="O970">
        <f t="shared" si="1359"/>
        <v>1.1061447341555053</v>
      </c>
      <c r="P970">
        <f t="shared" si="1360"/>
        <v>1.069151800682435</v>
      </c>
      <c r="Q970" s="5">
        <f t="shared" si="1361"/>
        <v>0.10614473415550529</v>
      </c>
      <c r="R970" s="5">
        <f t="shared" si="1362"/>
        <v>6.9151800682434983E-2</v>
      </c>
    </row>
    <row r="971" spans="1:18" x14ac:dyDescent="0.3">
      <c r="A971" s="1">
        <v>44876</v>
      </c>
      <c r="B971" s="4">
        <v>163274</v>
      </c>
      <c r="C971">
        <f t="shared" si="1355"/>
        <v>19.467981232941383</v>
      </c>
      <c r="D971">
        <f t="shared" si="1364"/>
        <v>98.51603931668069</v>
      </c>
      <c r="E971">
        <f t="shared" si="1365"/>
        <v>272.34060282353312</v>
      </c>
      <c r="F971" s="4">
        <v>2265</v>
      </c>
      <c r="G971">
        <f t="shared" si="1369"/>
        <v>2.8577557305197843E-2</v>
      </c>
      <c r="H971">
        <f t="shared" si="1370"/>
        <v>0.20003532944929248</v>
      </c>
      <c r="I971" s="4">
        <v>159330</v>
      </c>
      <c r="J971">
        <f t="shared" si="1368"/>
        <v>4.0589001589105465</v>
      </c>
      <c r="K971">
        <f t="shared" si="1371"/>
        <v>1679</v>
      </c>
      <c r="L971">
        <f t="shared" si="1356"/>
        <v>1793.3119477038074</v>
      </c>
      <c r="M971">
        <f t="shared" si="1357"/>
        <v>1.0092452051381007</v>
      </c>
      <c r="N971">
        <f t="shared" si="1358"/>
        <v>1.0421079968444851</v>
      </c>
      <c r="O971">
        <f t="shared" si="1359"/>
        <v>1.1414467125134813</v>
      </c>
      <c r="P971">
        <f t="shared" si="1360"/>
        <v>1.0684855088252991</v>
      </c>
      <c r="Q971" s="5">
        <f t="shared" si="1361"/>
        <v>0.14144671251348129</v>
      </c>
      <c r="R971" s="5">
        <f t="shared" si="1362"/>
        <v>6.8485508825299135E-2</v>
      </c>
    </row>
    <row r="972" spans="1:18" x14ac:dyDescent="0.3">
      <c r="A972" s="1">
        <v>44877</v>
      </c>
      <c r="B972">
        <f>((B$978/B$971)^(1/7))*B971</f>
        <v>163451.27864319191</v>
      </c>
      <c r="C972">
        <f t="shared" si="1355"/>
        <v>177.27864319190849</v>
      </c>
      <c r="D972">
        <f t="shared" si="1364"/>
        <v>118.3396415511852</v>
      </c>
      <c r="E972">
        <f t="shared" si="1365"/>
        <v>430.18141965381801</v>
      </c>
      <c r="F972">
        <f>((F$978/F$971)^(1/7))*F971</f>
        <v>2265.2856062220599</v>
      </c>
      <c r="G972">
        <f t="shared" si="1369"/>
        <v>0.28560622205986874</v>
      </c>
      <c r="H972">
        <f t="shared" si="1370"/>
        <v>0.45706615751942081</v>
      </c>
      <c r="I972">
        <f>((I$992/I$971)^(1/21))*I971</f>
        <v>159347.21947267544</v>
      </c>
      <c r="J972">
        <f t="shared" si="1368"/>
        <v>17.219472675438737</v>
      </c>
      <c r="K972">
        <f t="shared" si="1371"/>
        <v>1838.7735642944172</v>
      </c>
      <c r="L972">
        <f t="shared" ref="L972:L978" si="1372">GEOMEAN(K969:K975)</f>
        <v>1885.5001564690372</v>
      </c>
      <c r="M972">
        <f t="shared" ref="M972:M978" si="1373">K972/K971</f>
        <v>1.0951599549103139</v>
      </c>
      <c r="N972">
        <f t="shared" ref="N972:N978" si="1374">L972/L971</f>
        <v>1.0514066773955693</v>
      </c>
      <c r="O972">
        <f t="shared" ref="O972:O978" si="1375">L972/L965</f>
        <v>1.1884975581131001</v>
      </c>
      <c r="P972">
        <f t="shared" ref="P972:P978" si="1376">K972/K965</f>
        <v>1.1588298665927681</v>
      </c>
      <c r="Q972" s="5">
        <f t="shared" ref="Q972:Q978" si="1377">O972-1</f>
        <v>0.18849755811310009</v>
      </c>
      <c r="R972" s="5">
        <f t="shared" ref="R972:R978" si="1378">P972-1</f>
        <v>0.1588298665927681</v>
      </c>
    </row>
    <row r="973" spans="1:18" x14ac:dyDescent="0.3">
      <c r="A973" s="1">
        <v>44878</v>
      </c>
      <c r="B973">
        <f t="shared" ref="B973:B977" si="1379">((B$978/B$971)^(1/7))*B972</f>
        <v>163628.74977090268</v>
      </c>
      <c r="C973">
        <f t="shared" si="1355"/>
        <v>177.47112771077082</v>
      </c>
      <c r="D973">
        <f t="shared" si="1364"/>
        <v>138.18711892919964</v>
      </c>
      <c r="E973">
        <f t="shared" si="1365"/>
        <v>588.21240305664833</v>
      </c>
      <c r="F973">
        <f t="shared" ref="F973:F977" si="1380">((F$978/F$971)^(1/7))*F972</f>
        <v>2265.5712484577684</v>
      </c>
      <c r="G973">
        <f t="shared" si="1369"/>
        <v>0.28564223570856484</v>
      </c>
      <c r="H973">
        <f t="shared" si="1370"/>
        <v>0.71413263869726507</v>
      </c>
      <c r="I973">
        <f t="shared" ref="I973:I991" si="1381">((I$992/I$971)^(1/21))*I972</f>
        <v>159364.44080633274</v>
      </c>
      <c r="J973">
        <f t="shared" si="1368"/>
        <v>17.221333657304058</v>
      </c>
      <c r="K973">
        <f t="shared" si="1371"/>
        <v>1998.7377161121694</v>
      </c>
      <c r="L973">
        <f t="shared" si="1372"/>
        <v>1998.7949179866978</v>
      </c>
      <c r="M973">
        <f t="shared" si="1373"/>
        <v>1.0869950247947655</v>
      </c>
      <c r="N973">
        <f t="shared" si="1374"/>
        <v>1.0600873784756544</v>
      </c>
      <c r="O973">
        <f t="shared" si="1375"/>
        <v>1.2478203342407717</v>
      </c>
      <c r="P973">
        <f t="shared" si="1376"/>
        <v>1.2475583270044135</v>
      </c>
      <c r="Q973" s="5">
        <f t="shared" si="1377"/>
        <v>0.24782033424077166</v>
      </c>
      <c r="R973" s="5">
        <f t="shared" si="1378"/>
        <v>0.24755832700441349</v>
      </c>
    </row>
    <row r="974" spans="1:18" x14ac:dyDescent="0.3">
      <c r="A974" s="1">
        <v>44879</v>
      </c>
      <c r="B974">
        <f t="shared" si="1379"/>
        <v>163806.41359212698</v>
      </c>
      <c r="C974">
        <f t="shared" si="1355"/>
        <v>177.66382122429786</v>
      </c>
      <c r="D974">
        <f t="shared" si="1364"/>
        <v>158.05849765411767</v>
      </c>
      <c r="E974">
        <f t="shared" si="1365"/>
        <v>746.4337617502897</v>
      </c>
      <c r="F974">
        <f t="shared" si="1380"/>
        <v>2265.8569267116668</v>
      </c>
      <c r="G974">
        <f t="shared" si="1369"/>
        <v>0.28567825389836798</v>
      </c>
      <c r="H974">
        <f t="shared" si="1370"/>
        <v>0.97123477751938481</v>
      </c>
      <c r="I974">
        <f t="shared" si="1381"/>
        <v>159381.66400117302</v>
      </c>
      <c r="J974">
        <f t="shared" si="1368"/>
        <v>17.223194840276847</v>
      </c>
      <c r="K974">
        <f t="shared" si="1371"/>
        <v>2158.892664242303</v>
      </c>
      <c r="L974">
        <f t="shared" si="1372"/>
        <v>2135.1582952984713</v>
      </c>
      <c r="M974">
        <f t="shared" si="1373"/>
        <v>1.0801280462359302</v>
      </c>
      <c r="N974">
        <f t="shared" si="1374"/>
        <v>1.0682227956878771</v>
      </c>
      <c r="O974">
        <f t="shared" si="1375"/>
        <v>1.3202780964598315</v>
      </c>
      <c r="P974">
        <f t="shared" si="1376"/>
        <v>1.33471671703338</v>
      </c>
      <c r="Q974" s="5">
        <f t="shared" si="1377"/>
        <v>0.32027809645983152</v>
      </c>
      <c r="R974" s="5">
        <f t="shared" si="1378"/>
        <v>0.33471671703338002</v>
      </c>
    </row>
    <row r="975" spans="1:18" x14ac:dyDescent="0.3">
      <c r="A975" s="1">
        <v>44880</v>
      </c>
      <c r="B975">
        <f t="shared" si="1379"/>
        <v>163984.27031608636</v>
      </c>
      <c r="C975">
        <f t="shared" si="1355"/>
        <v>177.85672395938309</v>
      </c>
      <c r="D975">
        <f t="shared" si="1364"/>
        <v>181.93192291916421</v>
      </c>
      <c r="E975">
        <f t="shared" si="1365"/>
        <v>904.84570467987214</v>
      </c>
      <c r="F975">
        <f t="shared" si="1380"/>
        <v>2266.1426409882965</v>
      </c>
      <c r="G975">
        <f t="shared" si="1369"/>
        <v>0.28571427662973292</v>
      </c>
      <c r="H975">
        <f t="shared" si="1370"/>
        <v>1.2283725785227944</v>
      </c>
      <c r="I975">
        <f t="shared" si="1381"/>
        <v>159398.88905739743</v>
      </c>
      <c r="J975">
        <f t="shared" si="1368"/>
        <v>17.225056224415312</v>
      </c>
      <c r="K975">
        <f t="shared" si="1371"/>
        <v>2319.238617700641</v>
      </c>
      <c r="L975">
        <f t="shared" si="1372"/>
        <v>2297.1600537292638</v>
      </c>
      <c r="M975">
        <f t="shared" si="1373"/>
        <v>1.0742723138181647</v>
      </c>
      <c r="N975">
        <f t="shared" si="1374"/>
        <v>1.0758734182788758</v>
      </c>
      <c r="O975">
        <f t="shared" si="1375"/>
        <v>1.4070735219061286</v>
      </c>
      <c r="P975">
        <f t="shared" si="1376"/>
        <v>1.4203491510012274</v>
      </c>
      <c r="Q975" s="5">
        <f t="shared" si="1377"/>
        <v>0.40707352190612855</v>
      </c>
      <c r="R975" s="5">
        <f t="shared" si="1378"/>
        <v>0.42034915100122738</v>
      </c>
    </row>
    <row r="976" spans="1:18" x14ac:dyDescent="0.3">
      <c r="A976" s="1">
        <v>44881</v>
      </c>
      <c r="B976">
        <f t="shared" si="1379"/>
        <v>164162.3201522296</v>
      </c>
      <c r="C976">
        <f t="shared" si="1355"/>
        <v>178.0498361432401</v>
      </c>
      <c r="D976">
        <f t="shared" si="1364"/>
        <v>186.11266768344285</v>
      </c>
      <c r="E976">
        <f t="shared" si="1365"/>
        <v>1063.4484410176519</v>
      </c>
      <c r="F976">
        <f t="shared" si="1380"/>
        <v>2266.4283912922001</v>
      </c>
      <c r="G976">
        <f t="shared" si="1369"/>
        <v>0.28575030390356915</v>
      </c>
      <c r="H976">
        <f t="shared" si="1370"/>
        <v>1.4855460462454175</v>
      </c>
      <c r="I976">
        <f t="shared" si="1381"/>
        <v>159416.11597520715</v>
      </c>
      <c r="J976">
        <f t="shared" si="1368"/>
        <v>17.226917809719453</v>
      </c>
      <c r="K976">
        <f t="shared" si="1371"/>
        <v>2479.7757857302495</v>
      </c>
      <c r="L976">
        <f t="shared" si="1372"/>
        <v>2462.8729698792949</v>
      </c>
      <c r="M976">
        <f t="shared" si="1373"/>
        <v>1.0692197718701191</v>
      </c>
      <c r="N976">
        <f t="shared" si="1374"/>
        <v>1.0721381672474275</v>
      </c>
      <c r="O976">
        <f t="shared" si="1375"/>
        <v>1.4771407489287318</v>
      </c>
      <c r="P976">
        <f t="shared" si="1376"/>
        <v>1.5044981098491914</v>
      </c>
      <c r="Q976" s="5">
        <f t="shared" si="1377"/>
        <v>0.47714074892873182</v>
      </c>
      <c r="R976" s="5">
        <f t="shared" si="1378"/>
        <v>0.50449810984919141</v>
      </c>
    </row>
    <row r="977" spans="1:18" x14ac:dyDescent="0.3">
      <c r="A977" s="1">
        <v>44882</v>
      </c>
      <c r="B977">
        <f t="shared" si="1379"/>
        <v>164340.56331023286</v>
      </c>
      <c r="C977">
        <f t="shared" si="1355"/>
        <v>178.24315800325712</v>
      </c>
      <c r="D977">
        <f t="shared" si="1364"/>
        <v>190.30304717546824</v>
      </c>
      <c r="E977">
        <f t="shared" si="1365"/>
        <v>1222.2421801633027</v>
      </c>
      <c r="F977">
        <f t="shared" si="1380"/>
        <v>2266.7141776279204</v>
      </c>
      <c r="G977">
        <f t="shared" si="1369"/>
        <v>0.28578633572033141</v>
      </c>
      <c r="H977">
        <f t="shared" si="1370"/>
        <v>1.7427551852256329</v>
      </c>
      <c r="I977">
        <f t="shared" si="1381"/>
        <v>159433.34475480334</v>
      </c>
      <c r="J977">
        <f t="shared" si="1368"/>
        <v>17.22877959618927</v>
      </c>
      <c r="K977">
        <f t="shared" si="1371"/>
        <v>2640.5043778015825</v>
      </c>
      <c r="L977">
        <f t="shared" si="1372"/>
        <v>2632.6558003295695</v>
      </c>
      <c r="M977">
        <f t="shared" si="1373"/>
        <v>1.0648157760859824</v>
      </c>
      <c r="N977">
        <f t="shared" si="1374"/>
        <v>1.068936901142163</v>
      </c>
      <c r="O977">
        <f t="shared" si="1375"/>
        <v>1.5298574606472173</v>
      </c>
      <c r="P977">
        <f t="shared" si="1376"/>
        <v>1.587204516046701</v>
      </c>
      <c r="Q977" s="5">
        <f t="shared" si="1377"/>
        <v>0.52985746064721728</v>
      </c>
      <c r="R977" s="5">
        <f t="shared" si="1378"/>
        <v>0.58720451604670099</v>
      </c>
    </row>
    <row r="978" spans="1:18" x14ac:dyDescent="0.3">
      <c r="A978" s="1">
        <v>44883</v>
      </c>
      <c r="B978" s="4">
        <v>164519</v>
      </c>
      <c r="C978">
        <f t="shared" si="1355"/>
        <v>178.43668976714252</v>
      </c>
      <c r="D978">
        <f t="shared" si="1364"/>
        <v>194.50307837447326</v>
      </c>
      <c r="E978">
        <f t="shared" si="1365"/>
        <v>1381.2271317441482</v>
      </c>
      <c r="F978" s="4">
        <v>2267</v>
      </c>
      <c r="G978">
        <f t="shared" si="1369"/>
        <v>0.28582237207956496</v>
      </c>
      <c r="H978">
        <f t="shared" si="1370"/>
        <v>2</v>
      </c>
      <c r="I978">
        <f t="shared" si="1381"/>
        <v>159450.57539638723</v>
      </c>
      <c r="J978">
        <f t="shared" si="1368"/>
        <v>17.230641583882971</v>
      </c>
      <c r="K978">
        <f t="shared" si="1371"/>
        <v>2801.4246036127734</v>
      </c>
      <c r="L978">
        <f t="shared" si="1372"/>
        <v>2806.8390668186826</v>
      </c>
      <c r="M978">
        <f t="shared" si="1373"/>
        <v>1.0609429876973615</v>
      </c>
      <c r="N978">
        <f t="shared" si="1374"/>
        <v>1.0661625672703996</v>
      </c>
      <c r="O978">
        <f t="shared" si="1375"/>
        <v>1.5651705607675317</v>
      </c>
      <c r="P978">
        <f t="shared" si="1376"/>
        <v>1.668507804414993</v>
      </c>
      <c r="Q978" s="5">
        <f t="shared" si="1377"/>
        <v>0.56517056076753169</v>
      </c>
      <c r="R978" s="5">
        <f t="shared" si="1378"/>
        <v>0.66850780441499302</v>
      </c>
    </row>
    <row r="979" spans="1:18" x14ac:dyDescent="0.3">
      <c r="A979" s="1">
        <v>44884</v>
      </c>
      <c r="B979">
        <f>((B$992/B$978)^(1/14))*B978</f>
        <v>164729.45538335331</v>
      </c>
      <c r="C979">
        <f t="shared" si="1355"/>
        <v>210.45538335331366</v>
      </c>
      <c r="D979">
        <f t="shared" si="1364"/>
        <v>198.71277828646635</v>
      </c>
      <c r="E979">
        <f t="shared" si="1365"/>
        <v>1572.2284573058714</v>
      </c>
      <c r="F979">
        <f>((F$985-F$978)*(1/7))+F978</f>
        <v>2267.4285714285716</v>
      </c>
      <c r="G979">
        <f t="shared" si="1369"/>
        <v>0.4285714285715585</v>
      </c>
      <c r="H979">
        <f t="shared" si="1370"/>
        <v>2.1429652065116898</v>
      </c>
      <c r="I979">
        <f t="shared" si="1381"/>
        <v>159467.80790016003</v>
      </c>
      <c r="J979">
        <f t="shared" si="1368"/>
        <v>17.232503772800555</v>
      </c>
      <c r="K979">
        <f t="shared" si="1371"/>
        <v>2994.2189117647067</v>
      </c>
      <c r="L979">
        <f t="shared" ref="L979:L985" si="1382">GEOMEAN(K976:K982)</f>
        <v>2985.7331178293284</v>
      </c>
      <c r="M979">
        <f t="shared" ref="M979:M985" si="1383">K979/K978</f>
        <v>1.0688200952841287</v>
      </c>
      <c r="N979">
        <f t="shared" ref="N979:N985" si="1384">L979/L978</f>
        <v>1.0637350581034228</v>
      </c>
      <c r="O979">
        <f t="shared" ref="O979:O985" si="1385">L979/L972</f>
        <v>1.5835231344773206</v>
      </c>
      <c r="P979">
        <f t="shared" ref="P979:P985" si="1386">K979/K972</f>
        <v>1.6283782679427754</v>
      </c>
      <c r="Q979" s="5">
        <f t="shared" ref="Q979:Q985" si="1387">O979-1</f>
        <v>0.58352313447732063</v>
      </c>
      <c r="R979" s="5">
        <f t="shared" ref="R979:R985" si="1388">P979-1</f>
        <v>0.6283782679427754</v>
      </c>
    </row>
    <row r="980" spans="1:18" x14ac:dyDescent="0.3">
      <c r="A980" s="1">
        <v>44885</v>
      </c>
      <c r="B980">
        <f t="shared" ref="B980:B991" si="1389">((B$992/B$978)^(1/14))*B979</f>
        <v>164940.17998465945</v>
      </c>
      <c r="C980">
        <f t="shared" si="1355"/>
        <v>210.72460130613763</v>
      </c>
      <c r="D980">
        <f t="shared" si="1364"/>
        <v>202.93216394426781</v>
      </c>
      <c r="E980">
        <f t="shared" si="1365"/>
        <v>1763.4966809385514</v>
      </c>
      <c r="F980">
        <f t="shared" ref="F980:F984" si="1390">((F$985-F$978)*(1/7))+F979</f>
        <v>2267.8571428571431</v>
      </c>
      <c r="G980">
        <f t="shared" si="1369"/>
        <v>0.4285714285715585</v>
      </c>
      <c r="H980">
        <f t="shared" si="1370"/>
        <v>2.2858943993746834</v>
      </c>
      <c r="I980">
        <f t="shared" si="1381"/>
        <v>159485.04226632303</v>
      </c>
      <c r="J980">
        <f t="shared" si="1368"/>
        <v>17.234366163000232</v>
      </c>
      <c r="K980">
        <f t="shared" si="1371"/>
        <v>3187.2805754792935</v>
      </c>
      <c r="L980">
        <f t="shared" si="1382"/>
        <v>3169.633989028408</v>
      </c>
      <c r="M980">
        <f t="shared" si="1383"/>
        <v>1.0644781391754692</v>
      </c>
      <c r="N980">
        <f t="shared" si="1384"/>
        <v>1.0615932047311645</v>
      </c>
      <c r="O980">
        <f t="shared" si="1385"/>
        <v>1.5857724874651209</v>
      </c>
      <c r="P980">
        <f t="shared" si="1386"/>
        <v>1.5946467361805778</v>
      </c>
      <c r="Q980" s="5">
        <f t="shared" si="1387"/>
        <v>0.58577248746512089</v>
      </c>
      <c r="R980" s="5">
        <f t="shared" si="1388"/>
        <v>0.59464673618057784</v>
      </c>
    </row>
    <row r="981" spans="1:18" x14ac:dyDescent="0.3">
      <c r="A981" s="1">
        <v>44886</v>
      </c>
      <c r="B981">
        <f t="shared" si="1389"/>
        <v>165151.17414830643</v>
      </c>
      <c r="C981">
        <f t="shared" si="1355"/>
        <v>210.9941636469739</v>
      </c>
      <c r="D981">
        <f t="shared" si="1364"/>
        <v>207.16125240755355</v>
      </c>
      <c r="E981">
        <f t="shared" si="1365"/>
        <v>1955.0321467535105</v>
      </c>
      <c r="F981">
        <f t="shared" si="1390"/>
        <v>2268.2857142857147</v>
      </c>
      <c r="G981">
        <f t="shared" si="1369"/>
        <v>0.4285714285715585</v>
      </c>
      <c r="H981">
        <f t="shared" si="1370"/>
        <v>2.4287875740478739</v>
      </c>
      <c r="I981">
        <f t="shared" si="1381"/>
        <v>159502.27849507748</v>
      </c>
      <c r="J981">
        <f t="shared" si="1368"/>
        <v>17.236228754452895</v>
      </c>
      <c r="K981">
        <f t="shared" si="1371"/>
        <v>3380.6099389432347</v>
      </c>
      <c r="L981">
        <f t="shared" si="1382"/>
        <v>3358.8277745044848</v>
      </c>
      <c r="M981">
        <f t="shared" si="1383"/>
        <v>1.0606565248604978</v>
      </c>
      <c r="N981">
        <f t="shared" si="1384"/>
        <v>1.0596894739679614</v>
      </c>
      <c r="O981">
        <f t="shared" si="1385"/>
        <v>1.5731048053441667</v>
      </c>
      <c r="P981">
        <f t="shared" si="1386"/>
        <v>1.5658999610940418</v>
      </c>
      <c r="Q981" s="5">
        <f t="shared" si="1387"/>
        <v>0.57310480534416675</v>
      </c>
      <c r="R981" s="5">
        <f t="shared" si="1388"/>
        <v>0.56589996109404184</v>
      </c>
    </row>
    <row r="982" spans="1:18" x14ac:dyDescent="0.3">
      <c r="A982" s="1">
        <v>44887</v>
      </c>
      <c r="B982">
        <f t="shared" si="1389"/>
        <v>165362.43821912276</v>
      </c>
      <c r="C982">
        <f t="shared" si="1355"/>
        <v>211.26407081633806</v>
      </c>
      <c r="D982">
        <f t="shared" si="1364"/>
        <v>211.4000607628841</v>
      </c>
      <c r="E982">
        <f t="shared" si="1365"/>
        <v>2146.8351993026445</v>
      </c>
      <c r="F982">
        <f t="shared" si="1390"/>
        <v>2268.7142857142862</v>
      </c>
      <c r="G982">
        <f t="shared" si="1369"/>
        <v>0.4285714285715585</v>
      </c>
      <c r="H982">
        <f t="shared" si="1370"/>
        <v>2.5716447259896995</v>
      </c>
      <c r="I982">
        <f t="shared" si="1381"/>
        <v>159519.5165866247</v>
      </c>
      <c r="J982">
        <f t="shared" si="1368"/>
        <v>17.238091547216754</v>
      </c>
      <c r="K982">
        <f t="shared" si="1371"/>
        <v>3574.2073467837763</v>
      </c>
      <c r="L982">
        <f t="shared" si="1382"/>
        <v>3553.5939638614977</v>
      </c>
      <c r="M982">
        <f t="shared" si="1383"/>
        <v>1.0572670054626472</v>
      </c>
      <c r="N982">
        <f t="shared" si="1384"/>
        <v>1.057986357870268</v>
      </c>
      <c r="O982">
        <f t="shared" si="1385"/>
        <v>1.5469509658643548</v>
      </c>
      <c r="P982">
        <f t="shared" si="1386"/>
        <v>1.5411123803756539</v>
      </c>
      <c r="Q982" s="5">
        <f t="shared" si="1387"/>
        <v>0.54695096586435477</v>
      </c>
      <c r="R982" s="5">
        <f t="shared" si="1388"/>
        <v>0.5411123803756539</v>
      </c>
    </row>
    <row r="983" spans="1:18" x14ac:dyDescent="0.3">
      <c r="A983" s="1">
        <v>44888</v>
      </c>
      <c r="B983">
        <f t="shared" si="1389"/>
        <v>165573.97254237809</v>
      </c>
      <c r="C983">
        <f t="shared" si="1355"/>
        <v>211.53432325532776</v>
      </c>
      <c r="D983">
        <f t="shared" si="1364"/>
        <v>211.67048716244244</v>
      </c>
      <c r="E983">
        <f t="shared" si="1365"/>
        <v>2338.9061835788307</v>
      </c>
      <c r="F983">
        <f t="shared" si="1390"/>
        <v>2269.1428571428578</v>
      </c>
      <c r="G983">
        <f t="shared" si="1369"/>
        <v>0.4285714285715585</v>
      </c>
      <c r="H983">
        <f t="shared" si="1370"/>
        <v>2.7144658506576889</v>
      </c>
      <c r="I983">
        <f t="shared" si="1381"/>
        <v>159536.75654116599</v>
      </c>
      <c r="J983">
        <f t="shared" si="1368"/>
        <v>17.239954541291809</v>
      </c>
      <c r="K983">
        <f t="shared" si="1371"/>
        <v>3768.0731440692325</v>
      </c>
      <c r="L983">
        <f t="shared" si="1382"/>
        <v>3748.4020873403742</v>
      </c>
      <c r="M983">
        <f t="shared" si="1383"/>
        <v>1.0542402212507076</v>
      </c>
      <c r="N983">
        <f t="shared" si="1384"/>
        <v>1.0548200288102665</v>
      </c>
      <c r="O983">
        <f t="shared" si="1385"/>
        <v>1.5219632247310273</v>
      </c>
      <c r="P983">
        <f t="shared" si="1386"/>
        <v>1.5195217106935346</v>
      </c>
      <c r="Q983" s="5">
        <f t="shared" si="1387"/>
        <v>0.5219632247310273</v>
      </c>
      <c r="R983" s="5">
        <f t="shared" si="1388"/>
        <v>0.51952171069353459</v>
      </c>
    </row>
    <row r="984" spans="1:18" x14ac:dyDescent="0.3">
      <c r="A984" s="1">
        <v>44889</v>
      </c>
      <c r="B984">
        <f t="shared" si="1389"/>
        <v>165785.77746378374</v>
      </c>
      <c r="C984">
        <f t="shared" si="1355"/>
        <v>211.80492140565184</v>
      </c>
      <c r="D984">
        <f t="shared" si="1364"/>
        <v>211.94125949585577</v>
      </c>
      <c r="E984">
        <f t="shared" si="1365"/>
        <v>2531.2454450166842</v>
      </c>
      <c r="F984">
        <f t="shared" si="1390"/>
        <v>2269.5714285714294</v>
      </c>
      <c r="G984">
        <f t="shared" si="1369"/>
        <v>0.4285714285715585</v>
      </c>
      <c r="H984">
        <f t="shared" si="1370"/>
        <v>2.857250943508916</v>
      </c>
      <c r="I984">
        <f t="shared" si="1381"/>
        <v>159553.9983589027</v>
      </c>
      <c r="J984">
        <f t="shared" si="1368"/>
        <v>17.241817736707162</v>
      </c>
      <c r="K984">
        <f t="shared" si="1371"/>
        <v>3962.2076763096265</v>
      </c>
      <c r="L984">
        <f t="shared" si="1382"/>
        <v>3943.2634913757579</v>
      </c>
      <c r="M984">
        <f t="shared" si="1383"/>
        <v>1.0515209033417923</v>
      </c>
      <c r="N984">
        <f t="shared" si="1384"/>
        <v>1.0519851924886865</v>
      </c>
      <c r="O984">
        <f t="shared" si="1385"/>
        <v>1.4978272096497081</v>
      </c>
      <c r="P984">
        <f t="shared" si="1386"/>
        <v>1.500549557735807</v>
      </c>
      <c r="Q984" s="5">
        <f t="shared" si="1387"/>
        <v>0.49782720964970806</v>
      </c>
      <c r="R984" s="5">
        <f t="shared" si="1388"/>
        <v>0.500549557735807</v>
      </c>
    </row>
    <row r="985" spans="1:18" x14ac:dyDescent="0.3">
      <c r="A985" s="1">
        <v>44890</v>
      </c>
      <c r="B985">
        <f t="shared" si="1389"/>
        <v>165997.85332949329</v>
      </c>
      <c r="C985">
        <f t="shared" si="1355"/>
        <v>212.075865709543</v>
      </c>
      <c r="D985">
        <f t="shared" si="1364"/>
        <v>212.2123782056442</v>
      </c>
      <c r="E985">
        <f t="shared" si="1365"/>
        <v>2723.8533294932859</v>
      </c>
      <c r="F985" s="4">
        <v>2270</v>
      </c>
      <c r="G985">
        <f t="shared" si="1369"/>
        <v>0.428571428570649</v>
      </c>
      <c r="H985">
        <f t="shared" si="1370"/>
        <v>3</v>
      </c>
      <c r="I985">
        <f t="shared" si="1381"/>
        <v>159571.24204003619</v>
      </c>
      <c r="J985">
        <f t="shared" si="1368"/>
        <v>17.243681133491918</v>
      </c>
      <c r="K985">
        <f t="shared" si="1371"/>
        <v>4156.6112894570979</v>
      </c>
      <c r="L985">
        <f t="shared" si="1382"/>
        <v>4138.1867384770931</v>
      </c>
      <c r="M985">
        <f t="shared" si="1383"/>
        <v>1.0490644683543033</v>
      </c>
      <c r="N985">
        <f t="shared" si="1384"/>
        <v>1.0494319609956697</v>
      </c>
      <c r="O985">
        <f t="shared" si="1385"/>
        <v>1.4743227666299308</v>
      </c>
      <c r="P985">
        <f t="shared" si="1386"/>
        <v>1.4837491196788408</v>
      </c>
      <c r="Q985" s="5">
        <f t="shared" si="1387"/>
        <v>0.47432276662993078</v>
      </c>
      <c r="R985" s="5">
        <f t="shared" si="1388"/>
        <v>0.48374911967884082</v>
      </c>
    </row>
    <row r="986" spans="1:18" x14ac:dyDescent="0.3">
      <c r="A986" s="1">
        <v>44891</v>
      </c>
      <c r="B986">
        <f t="shared" si="1389"/>
        <v>166210.20048610307</v>
      </c>
      <c r="C986">
        <f t="shared" si="1355"/>
        <v>212.34715660978691</v>
      </c>
      <c r="D986">
        <f t="shared" si="1364"/>
        <v>212.48384373489898</v>
      </c>
      <c r="E986">
        <f t="shared" si="1365"/>
        <v>2758.9218429111643</v>
      </c>
      <c r="F986">
        <f>((F$992/F$985)^(1/7))*F985</f>
        <v>2271.2835349701427</v>
      </c>
      <c r="G986">
        <f t="shared" si="1369"/>
        <v>1.2835349701426821</v>
      </c>
      <c r="H986">
        <f t="shared" si="1370"/>
        <v>3.8549635415711236</v>
      </c>
      <c r="I986">
        <f t="shared" si="1381"/>
        <v>159588.48758476783</v>
      </c>
      <c r="J986">
        <f t="shared" si="1368"/>
        <v>17.245544731646078</v>
      </c>
      <c r="K986">
        <f t="shared" si="1371"/>
        <v>4350.4293663651042</v>
      </c>
      <c r="L986">
        <f t="shared" ref="L986:L992" si="1391">GEOMEAN(K983:K989)</f>
        <v>4333.1783009668989</v>
      </c>
      <c r="M986">
        <f t="shared" ref="M986:M992" si="1392">K986/K985</f>
        <v>1.0466288674622066</v>
      </c>
      <c r="N986">
        <f t="shared" ref="N986:N992" si="1393">L986/L985</f>
        <v>1.0471200491453814</v>
      </c>
      <c r="O986">
        <f t="shared" ref="O986:O992" si="1394">L986/L979</f>
        <v>1.4512945832604029</v>
      </c>
      <c r="P986">
        <f t="shared" ref="P986:P992" si="1395">K986/K979</f>
        <v>1.4529429859893197</v>
      </c>
      <c r="Q986" s="5">
        <f t="shared" ref="Q986:Q992" si="1396">O986-1</f>
        <v>0.45129458326040295</v>
      </c>
      <c r="R986" s="5">
        <f t="shared" ref="R986:R992" si="1397">P986-1</f>
        <v>0.4529429859893197</v>
      </c>
    </row>
    <row r="987" spans="1:18" x14ac:dyDescent="0.3">
      <c r="A987" s="1">
        <v>44892</v>
      </c>
      <c r="B987">
        <f t="shared" si="1389"/>
        <v>166422.81928065285</v>
      </c>
      <c r="C987">
        <f t="shared" si="1355"/>
        <v>212.61879454978043</v>
      </c>
      <c r="D987">
        <f t="shared" si="1364"/>
        <v>212.75565652727892</v>
      </c>
      <c r="E987">
        <f t="shared" si="1365"/>
        <v>2794.0695097501739</v>
      </c>
      <c r="F987">
        <f t="shared" ref="F987:F991" si="1398">((F$992/F$985)^(1/7))*F986</f>
        <v>2272.5677956944792</v>
      </c>
      <c r="G987">
        <f t="shared" si="1369"/>
        <v>1.284260724336491</v>
      </c>
      <c r="H987">
        <f t="shared" si="1370"/>
        <v>4.7106528373360561</v>
      </c>
      <c r="I987">
        <f t="shared" si="1381"/>
        <v>159605.73499329906</v>
      </c>
      <c r="J987">
        <f t="shared" si="1368"/>
        <v>17.247408531227848</v>
      </c>
      <c r="K987">
        <f t="shared" si="1371"/>
        <v>4544.5164916593058</v>
      </c>
      <c r="L987">
        <f t="shared" si="1391"/>
        <v>4528.2430648926647</v>
      </c>
      <c r="M987">
        <f t="shared" si="1392"/>
        <v>1.0446133263982553</v>
      </c>
      <c r="N987">
        <f t="shared" si="1393"/>
        <v>1.0450165560651496</v>
      </c>
      <c r="O987">
        <f t="shared" si="1394"/>
        <v>1.4286327950063133</v>
      </c>
      <c r="P987">
        <f t="shared" si="1395"/>
        <v>1.4258288167730309</v>
      </c>
      <c r="Q987" s="5">
        <f t="shared" si="1396"/>
        <v>0.42863279500631335</v>
      </c>
      <c r="R987" s="5">
        <f t="shared" si="1397"/>
        <v>0.42582881677303086</v>
      </c>
    </row>
    <row r="988" spans="1:18" x14ac:dyDescent="0.3">
      <c r="A988" s="1">
        <v>44893</v>
      </c>
      <c r="B988">
        <f t="shared" si="1389"/>
        <v>166635.7100606263</v>
      </c>
      <c r="C988">
        <f t="shared" si="1355"/>
        <v>212.8907799734443</v>
      </c>
      <c r="D988">
        <f t="shared" si="1364"/>
        <v>213.02781702703214</v>
      </c>
      <c r="E988">
        <f t="shared" si="1365"/>
        <v>2829.2964684993203</v>
      </c>
      <c r="F988">
        <f t="shared" si="1398"/>
        <v>2273.8527825833753</v>
      </c>
      <c r="G988">
        <f t="shared" si="1369"/>
        <v>1.2849868888961282</v>
      </c>
      <c r="H988">
        <f t="shared" si="1370"/>
        <v>5.5670682976606258</v>
      </c>
      <c r="I988">
        <f t="shared" si="1381"/>
        <v>159622.9842658313</v>
      </c>
      <c r="J988">
        <f t="shared" si="1368"/>
        <v>17.249272532237228</v>
      </c>
      <c r="K988">
        <f t="shared" si="1371"/>
        <v>4738.8730122116103</v>
      </c>
      <c r="L988">
        <f t="shared" si="1391"/>
        <v>4723.3847012965907</v>
      </c>
      <c r="M988">
        <f t="shared" si="1392"/>
        <v>1.0427672604795282</v>
      </c>
      <c r="N988">
        <f t="shared" si="1393"/>
        <v>1.0430943378275901</v>
      </c>
      <c r="O988">
        <f t="shared" si="1394"/>
        <v>1.406259867549599</v>
      </c>
      <c r="P988">
        <f t="shared" si="1395"/>
        <v>1.4017804768369591</v>
      </c>
      <c r="Q988" s="5">
        <f t="shared" si="1396"/>
        <v>0.40625986754959897</v>
      </c>
      <c r="R988" s="5">
        <f t="shared" si="1397"/>
        <v>0.40178047683695906</v>
      </c>
    </row>
    <row r="989" spans="1:18" x14ac:dyDescent="0.3">
      <c r="A989" s="1">
        <v>44894</v>
      </c>
      <c r="B989">
        <f t="shared" si="1389"/>
        <v>166848.87317395158</v>
      </c>
      <c r="C989">
        <f t="shared" si="1355"/>
        <v>213.1631133252813</v>
      </c>
      <c r="D989">
        <f t="shared" si="1364"/>
        <v>232.9405354333976</v>
      </c>
      <c r="E989">
        <f t="shared" si="1365"/>
        <v>2864.6028578652185</v>
      </c>
      <c r="F989">
        <f t="shared" si="1398"/>
        <v>2275.1384960474288</v>
      </c>
      <c r="G989">
        <f t="shared" si="1369"/>
        <v>1.2857134640535151</v>
      </c>
      <c r="H989">
        <f t="shared" si="1370"/>
        <v>6.4242103331425824</v>
      </c>
      <c r="I989">
        <f t="shared" si="1381"/>
        <v>159640.235402566</v>
      </c>
      <c r="J989">
        <f t="shared" si="1368"/>
        <v>17.251136734703323</v>
      </c>
      <c r="K989">
        <f t="shared" si="1371"/>
        <v>4933.4992753381375</v>
      </c>
      <c r="L989">
        <f t="shared" si="1391"/>
        <v>4918.6059432408047</v>
      </c>
      <c r="M989">
        <f t="shared" si="1392"/>
        <v>1.0410701579521111</v>
      </c>
      <c r="N989">
        <f t="shared" si="1393"/>
        <v>1.0413307943963626</v>
      </c>
      <c r="O989">
        <f t="shared" si="1394"/>
        <v>1.3841215381557048</v>
      </c>
      <c r="P989">
        <f t="shared" si="1395"/>
        <v>1.3803058403361825</v>
      </c>
      <c r="Q989" s="5">
        <f t="shared" si="1396"/>
        <v>0.38412153815570482</v>
      </c>
      <c r="R989" s="5">
        <f t="shared" si="1397"/>
        <v>0.38030584033618253</v>
      </c>
    </row>
    <row r="990" spans="1:18" x14ac:dyDescent="0.3">
      <c r="A990" s="1">
        <v>44895</v>
      </c>
      <c r="B990">
        <f t="shared" si="1389"/>
        <v>167062.30896900196</v>
      </c>
      <c r="C990">
        <f t="shared" si="1355"/>
        <v>213.43579505037633</v>
      </c>
      <c r="D990">
        <f t="shared" si="1364"/>
        <v>252.92227498918146</v>
      </c>
      <c r="E990">
        <f t="shared" si="1365"/>
        <v>2899.9888167723548</v>
      </c>
      <c r="F990">
        <f t="shared" si="1398"/>
        <v>2276.4249364974703</v>
      </c>
      <c r="G990">
        <f t="shared" si="1369"/>
        <v>1.2864404500414821</v>
      </c>
      <c r="H990">
        <f t="shared" si="1370"/>
        <v>7.282079354612506</v>
      </c>
      <c r="I990">
        <f t="shared" si="1381"/>
        <v>159657.48840370463</v>
      </c>
      <c r="J990">
        <f t="shared" si="1368"/>
        <v>17.253001138626132</v>
      </c>
      <c r="K990">
        <f t="shared" si="1371"/>
        <v>5128.395628799859</v>
      </c>
      <c r="L990">
        <f t="shared" si="1391"/>
        <v>5106.474314936454</v>
      </c>
      <c r="M990">
        <f t="shared" si="1392"/>
        <v>1.0395046887786081</v>
      </c>
      <c r="N990">
        <f t="shared" si="1393"/>
        <v>1.038195450878479</v>
      </c>
      <c r="O990">
        <f t="shared" si="1394"/>
        <v>1.3623069766668712</v>
      </c>
      <c r="P990">
        <f t="shared" si="1395"/>
        <v>1.3610127597633579</v>
      </c>
      <c r="Q990" s="5">
        <f t="shared" si="1396"/>
        <v>0.36230697666687117</v>
      </c>
      <c r="R990" s="5">
        <f t="shared" si="1397"/>
        <v>0.36101275976335789</v>
      </c>
    </row>
    <row r="991" spans="1:18" x14ac:dyDescent="0.3">
      <c r="A991" s="1">
        <v>44896</v>
      </c>
      <c r="B991">
        <f t="shared" si="1389"/>
        <v>167276.01779459632</v>
      </c>
      <c r="C991">
        <f t="shared" si="1355"/>
        <v>213.70882559436723</v>
      </c>
      <c r="D991">
        <f t="shared" si="1364"/>
        <v>272.97322054792312</v>
      </c>
      <c r="E991">
        <f t="shared" si="1365"/>
        <v>2935.4544843634649</v>
      </c>
      <c r="F991">
        <f t="shared" si="1398"/>
        <v>2277.7121043445622</v>
      </c>
      <c r="G991">
        <f t="shared" si="1369"/>
        <v>1.2871678470919505</v>
      </c>
      <c r="H991">
        <f t="shared" si="1370"/>
        <v>8.140675773132898</v>
      </c>
      <c r="I991">
        <f t="shared" si="1381"/>
        <v>159674.74326944866</v>
      </c>
      <c r="J991">
        <f t="shared" si="1368"/>
        <v>17.25486574403476</v>
      </c>
      <c r="K991">
        <f t="shared" si="1371"/>
        <v>5323.5624208030931</v>
      </c>
      <c r="L991">
        <f t="shared" si="1391"/>
        <v>5286.6330709768044</v>
      </c>
      <c r="M991">
        <f t="shared" si="1392"/>
        <v>1.0380561107468431</v>
      </c>
      <c r="N991">
        <f t="shared" si="1393"/>
        <v>1.0352804586744686</v>
      </c>
      <c r="O991">
        <f t="shared" si="1394"/>
        <v>1.340674566267029</v>
      </c>
      <c r="P991">
        <f t="shared" si="1395"/>
        <v>1.3435849041010952</v>
      </c>
      <c r="Q991" s="5">
        <f t="shared" si="1396"/>
        <v>0.34067456626702897</v>
      </c>
      <c r="R991" s="5">
        <f t="shared" si="1397"/>
        <v>0.34358490410109521</v>
      </c>
    </row>
    <row r="992" spans="1:18" x14ac:dyDescent="0.3">
      <c r="A992" s="1">
        <v>44897</v>
      </c>
      <c r="B992" s="4">
        <v>167490</v>
      </c>
      <c r="C992">
        <f t="shared" si="1355"/>
        <v>213.98220540367765</v>
      </c>
      <c r="D992">
        <f t="shared" si="1364"/>
        <v>293.0935574137402</v>
      </c>
      <c r="E992">
        <f t="shared" si="1365"/>
        <v>2971</v>
      </c>
      <c r="F992" s="4">
        <v>2279</v>
      </c>
      <c r="G992">
        <f t="shared" si="1369"/>
        <v>1.287895655437751</v>
      </c>
      <c r="H992">
        <f t="shared" si="1370"/>
        <v>9</v>
      </c>
      <c r="I992" s="4">
        <v>159692</v>
      </c>
      <c r="J992">
        <f t="shared" si="1368"/>
        <v>17.256730551336659</v>
      </c>
      <c r="K992">
        <f t="shared" si="1371"/>
        <v>5519</v>
      </c>
      <c r="L992">
        <f t="shared" si="1391"/>
        <v>5458.7858862567182</v>
      </c>
      <c r="M992">
        <f t="shared" si="1392"/>
        <v>1.0367118038164045</v>
      </c>
      <c r="N992">
        <f t="shared" si="1393"/>
        <v>1.0325637911632299</v>
      </c>
      <c r="O992">
        <f t="shared" si="1394"/>
        <v>1.3191250736707021</v>
      </c>
      <c r="P992">
        <f t="shared" si="1395"/>
        <v>1.3277642809657206</v>
      </c>
      <c r="Q992" s="5">
        <f t="shared" si="1396"/>
        <v>0.31912507367070209</v>
      </c>
      <c r="R992" s="5">
        <f t="shared" si="1397"/>
        <v>0.32776428096572063</v>
      </c>
    </row>
    <row r="993" spans="1:18" x14ac:dyDescent="0.3">
      <c r="A993" s="1">
        <v>44898</v>
      </c>
      <c r="B993">
        <f>((B$999/B$992)^(1/7))*B992</f>
        <v>167861.37761296047</v>
      </c>
      <c r="C993">
        <f t="shared" si="1355"/>
        <v>371.37761296046665</v>
      </c>
      <c r="D993">
        <f t="shared" si="1364"/>
        <v>313.28347134236901</v>
      </c>
      <c r="E993">
        <f t="shared" si="1365"/>
        <v>3131.922229607153</v>
      </c>
      <c r="F993">
        <f>((F$999/F$992)^(1/7))*F992</f>
        <v>2279.7136150092897</v>
      </c>
      <c r="G993">
        <f t="shared" si="1369"/>
        <v>0.7136150092896969</v>
      </c>
      <c r="H993">
        <f t="shared" si="1370"/>
        <v>8.4300800391470148</v>
      </c>
      <c r="I993">
        <f>((I$999/I$992)^(1/7))*I992</f>
        <v>159925.9691016069</v>
      </c>
      <c r="J993">
        <f t="shared" si="1368"/>
        <v>233.96910160689731</v>
      </c>
      <c r="K993">
        <f t="shared" si="1371"/>
        <v>5655.6948963442701</v>
      </c>
      <c r="L993">
        <f t="shared" ref="L993:L999" si="1399">GEOMEAN(K990:K996)</f>
        <v>5622.6931774496152</v>
      </c>
      <c r="M993">
        <f t="shared" ref="M993:M999" si="1400">K993/K992</f>
        <v>1.0247680551448215</v>
      </c>
      <c r="N993">
        <f t="shared" ref="N993:N999" si="1401">L993/L992</f>
        <v>1.0300263272105172</v>
      </c>
      <c r="O993">
        <f t="shared" ref="O993:O999" si="1402">L993/L986</f>
        <v>1.2975910029354147</v>
      </c>
      <c r="P993">
        <f t="shared" ref="P993:P999" si="1403">K993/K986</f>
        <v>1.300031426799086</v>
      </c>
      <c r="Q993" s="5">
        <f t="shared" ref="Q993:Q999" si="1404">O993-1</f>
        <v>0.29759100293541474</v>
      </c>
      <c r="R993" s="5">
        <f t="shared" ref="R993:R999" si="1405">P993-1</f>
        <v>0.30003142679908601</v>
      </c>
    </row>
    <row r="994" spans="1:18" x14ac:dyDescent="0.3">
      <c r="A994" s="1">
        <v>44899</v>
      </c>
      <c r="B994">
        <f t="shared" ref="B994:B998" si="1406">((B$999/B$992)^(1/7))*B993</f>
        <v>168233.57868601652</v>
      </c>
      <c r="C994">
        <f t="shared" si="1355"/>
        <v>372.20107305605779</v>
      </c>
      <c r="D994">
        <f t="shared" si="1364"/>
        <v>333.54314854223048</v>
      </c>
      <c r="E994">
        <f t="shared" si="1365"/>
        <v>3293.3987013570732</v>
      </c>
      <c r="F994">
        <f t="shared" ref="F994:F998" si="1407">((F$999/F$992)^(1/7))*F993</f>
        <v>2280.4274534702604</v>
      </c>
      <c r="G994">
        <f t="shared" si="1369"/>
        <v>0.71383846097069181</v>
      </c>
      <c r="H994">
        <f t="shared" si="1370"/>
        <v>7.8596577757812156</v>
      </c>
      <c r="I994">
        <f t="shared" ref="I994:I998" si="1408">((I$999/I$992)^(1/7))*I993</f>
        <v>160160.28099772139</v>
      </c>
      <c r="J994">
        <f t="shared" si="1368"/>
        <v>234.31189611449372</v>
      </c>
      <c r="K994">
        <f t="shared" si="1371"/>
        <v>5792.8702348248626</v>
      </c>
      <c r="L994">
        <f t="shared" si="1399"/>
        <v>5778.1683970376271</v>
      </c>
      <c r="M994">
        <f t="shared" si="1400"/>
        <v>1.024254373864697</v>
      </c>
      <c r="N994">
        <f t="shared" si="1401"/>
        <v>1.0276513789177686</v>
      </c>
      <c r="O994">
        <f t="shared" si="1402"/>
        <v>1.2760287630837657</v>
      </c>
      <c r="P994">
        <f t="shared" si="1403"/>
        <v>1.2746945127070612</v>
      </c>
      <c r="Q994" s="5">
        <f t="shared" si="1404"/>
        <v>0.27602876308376567</v>
      </c>
      <c r="R994" s="5">
        <f t="shared" si="1405"/>
        <v>0.27469451270706124</v>
      </c>
    </row>
    <row r="995" spans="1:18" x14ac:dyDescent="0.3">
      <c r="A995" s="1">
        <v>44900</v>
      </c>
      <c r="B995">
        <f t="shared" si="1406"/>
        <v>168606.60504503624</v>
      </c>
      <c r="C995">
        <f t="shared" si="1355"/>
        <v>373.02635901971371</v>
      </c>
      <c r="D995">
        <f t="shared" si="1364"/>
        <v>353.87277567545971</v>
      </c>
      <c r="E995">
        <f t="shared" si="1365"/>
        <v>3455.430896729813</v>
      </c>
      <c r="F995">
        <f t="shared" si="1407"/>
        <v>2281.1415154528809</v>
      </c>
      <c r="G995">
        <f t="shared" si="1369"/>
        <v>0.71406198262047837</v>
      </c>
      <c r="H995">
        <f t="shared" si="1370"/>
        <v>7.2887328695055658</v>
      </c>
      <c r="I995">
        <f t="shared" si="1408"/>
        <v>160394.93619058107</v>
      </c>
      <c r="J995">
        <f t="shared" si="1368"/>
        <v>234.65519285967457</v>
      </c>
      <c r="K995">
        <f t="shared" si="1371"/>
        <v>5930.5273390022921</v>
      </c>
      <c r="L995">
        <f t="shared" si="1399"/>
        <v>5925.0743409577417</v>
      </c>
      <c r="M995">
        <f t="shared" si="1400"/>
        <v>1.0237631948580308</v>
      </c>
      <c r="N995">
        <f t="shared" si="1401"/>
        <v>1.0254243098895197</v>
      </c>
      <c r="O995">
        <f t="shared" si="1402"/>
        <v>1.2544128237810657</v>
      </c>
      <c r="P995">
        <f t="shared" si="1403"/>
        <v>1.2514636546959383</v>
      </c>
      <c r="Q995" s="5">
        <f t="shared" si="1404"/>
        <v>0.25441282378106567</v>
      </c>
      <c r="R995" s="5">
        <f t="shared" si="1405"/>
        <v>0.25146365469593834</v>
      </c>
    </row>
    <row r="996" spans="1:18" x14ac:dyDescent="0.3">
      <c r="A996" s="1">
        <v>44901</v>
      </c>
      <c r="B996">
        <f t="shared" si="1406"/>
        <v>168980.45851993622</v>
      </c>
      <c r="C996">
        <f t="shared" si="1355"/>
        <v>373.85347489998094</v>
      </c>
      <c r="D996">
        <f t="shared" si="1364"/>
        <v>360.5178571428587</v>
      </c>
      <c r="E996">
        <f t="shared" si="1365"/>
        <v>3618.0203008134558</v>
      </c>
      <c r="F996">
        <f t="shared" si="1407"/>
        <v>2281.8558010271418</v>
      </c>
      <c r="G996">
        <f t="shared" si="1369"/>
        <v>0.71428557426088446</v>
      </c>
      <c r="H996">
        <f t="shared" si="1370"/>
        <v>6.7173049797129352</v>
      </c>
      <c r="I996">
        <f t="shared" si="1408"/>
        <v>160629.93518315931</v>
      </c>
      <c r="J996">
        <f t="shared" si="1368"/>
        <v>234.99899257824291</v>
      </c>
      <c r="K996">
        <f t="shared" si="1371"/>
        <v>6068.6675357497588</v>
      </c>
      <c r="L996">
        <f t="shared" si="1399"/>
        <v>6063.3195037271007</v>
      </c>
      <c r="M996">
        <f t="shared" si="1400"/>
        <v>1.0232930714000732</v>
      </c>
      <c r="N996">
        <f t="shared" si="1401"/>
        <v>1.0233322241737499</v>
      </c>
      <c r="O996">
        <f t="shared" si="1402"/>
        <v>1.2327313010425998</v>
      </c>
      <c r="P996">
        <f t="shared" si="1403"/>
        <v>1.2300939347627284</v>
      </c>
      <c r="Q996" s="5">
        <f t="shared" si="1404"/>
        <v>0.23273130104259976</v>
      </c>
      <c r="R996" s="5">
        <f t="shared" si="1405"/>
        <v>0.23009393476272844</v>
      </c>
    </row>
    <row r="997" spans="1:18" x14ac:dyDescent="0.3">
      <c r="A997" s="1">
        <v>44902</v>
      </c>
      <c r="B997">
        <f t="shared" si="1406"/>
        <v>169355.14094469053</v>
      </c>
      <c r="C997">
        <f t="shared" ref="C997:C1060" si="1409">B997-B996</f>
        <v>374.6824247543118</v>
      </c>
      <c r="D997">
        <f t="shared" si="1364"/>
        <v>347.48851266565907</v>
      </c>
      <c r="E997">
        <f t="shared" si="1365"/>
        <v>3781.1684023124399</v>
      </c>
      <c r="F997">
        <f t="shared" si="1407"/>
        <v>2282.5703102630555</v>
      </c>
      <c r="G997">
        <f t="shared" si="1369"/>
        <v>0.71450923591373794</v>
      </c>
      <c r="H997">
        <f t="shared" si="1370"/>
        <v>6.145373765585191</v>
      </c>
      <c r="I997">
        <f t="shared" si="1408"/>
        <v>160865.27847916647</v>
      </c>
      <c r="J997">
        <f t="shared" si="1368"/>
        <v>235.34329600716592</v>
      </c>
      <c r="K997">
        <f t="shared" si="1371"/>
        <v>6207.292155261006</v>
      </c>
      <c r="L997">
        <f t="shared" si="1399"/>
        <v>6170.3973198860576</v>
      </c>
      <c r="M997">
        <f t="shared" si="1400"/>
        <v>1.0228426781817634</v>
      </c>
      <c r="N997">
        <f t="shared" si="1401"/>
        <v>1.0176599329943172</v>
      </c>
      <c r="O997">
        <f t="shared" si="1402"/>
        <v>1.2083478618187946</v>
      </c>
      <c r="P997">
        <f t="shared" si="1403"/>
        <v>1.2103770076556339</v>
      </c>
      <c r="Q997" s="5">
        <f t="shared" si="1404"/>
        <v>0.20834786181879461</v>
      </c>
      <c r="R997" s="5">
        <f t="shared" si="1405"/>
        <v>0.21037700765563394</v>
      </c>
    </row>
    <row r="998" spans="1:18" x14ac:dyDescent="0.3">
      <c r="A998" s="1">
        <v>44903</v>
      </c>
      <c r="B998">
        <f t="shared" si="1406"/>
        <v>169730.6541573398</v>
      </c>
      <c r="C998">
        <f t="shared" si="1409"/>
        <v>375.5132126492681</v>
      </c>
      <c r="D998">
        <f t="shared" si="1364"/>
        <v>334.35623567651055</v>
      </c>
      <c r="E998">
        <f t="shared" si="1365"/>
        <v>3944.8766935560561</v>
      </c>
      <c r="F998">
        <f t="shared" si="1407"/>
        <v>2283.2850432306564</v>
      </c>
      <c r="G998">
        <f t="shared" si="1369"/>
        <v>0.71473296760086669</v>
      </c>
      <c r="H998">
        <f t="shared" si="1370"/>
        <v>5.5729388860941071</v>
      </c>
      <c r="I998">
        <f t="shared" si="1408"/>
        <v>161100.9665830509</v>
      </c>
      <c r="J998">
        <f t="shared" si="1368"/>
        <v>235.68810388442944</v>
      </c>
      <c r="K998">
        <f t="shared" si="1371"/>
        <v>6346.4025310582365</v>
      </c>
      <c r="L998">
        <f t="shared" si="1399"/>
        <v>6244.8183229636679</v>
      </c>
      <c r="M998">
        <f t="shared" si="1400"/>
        <v>1.0224107988342916</v>
      </c>
      <c r="N998">
        <f t="shared" si="1401"/>
        <v>1.0120609742322046</v>
      </c>
      <c r="O998">
        <f t="shared" si="1402"/>
        <v>1.1812467858318416</v>
      </c>
      <c r="P998">
        <f t="shared" si="1403"/>
        <v>1.1921345199707156</v>
      </c>
      <c r="Q998" s="5">
        <f t="shared" si="1404"/>
        <v>0.18124678583184162</v>
      </c>
      <c r="R998" s="5">
        <f t="shared" si="1405"/>
        <v>0.19213451997071562</v>
      </c>
    </row>
    <row r="999" spans="1:18" x14ac:dyDescent="0.3">
      <c r="A999" s="1">
        <v>44904</v>
      </c>
      <c r="B999" s="4">
        <v>170107</v>
      </c>
      <c r="C999">
        <f t="shared" si="1409"/>
        <v>376.34584266020101</v>
      </c>
      <c r="D999">
        <f t="shared" si="1364"/>
        <v>321.12079794190504</v>
      </c>
      <c r="E999">
        <f t="shared" si="1365"/>
        <v>4109.1466705067141</v>
      </c>
      <c r="F999" s="4">
        <v>2284</v>
      </c>
      <c r="G999">
        <f t="shared" si="1369"/>
        <v>0.71495676934364383</v>
      </c>
      <c r="H999">
        <f t="shared" si="1370"/>
        <v>5</v>
      </c>
      <c r="I999" s="4">
        <v>161337</v>
      </c>
      <c r="J999">
        <f t="shared" si="1368"/>
        <v>236.03341694909614</v>
      </c>
      <c r="K999">
        <f t="shared" si="1371"/>
        <v>6486</v>
      </c>
      <c r="L999">
        <f t="shared" si="1399"/>
        <v>6285.5998130368253</v>
      </c>
      <c r="M999">
        <f t="shared" si="1400"/>
        <v>1.0219963149608926</v>
      </c>
      <c r="N999">
        <f t="shared" si="1401"/>
        <v>1.0065304526031116</v>
      </c>
      <c r="O999">
        <f t="shared" si="1402"/>
        <v>1.1514648026151255</v>
      </c>
      <c r="P999">
        <f t="shared" si="1403"/>
        <v>1.175212900887842</v>
      </c>
      <c r="Q999" s="5">
        <f t="shared" si="1404"/>
        <v>0.15146480261512552</v>
      </c>
      <c r="R999" s="5">
        <f t="shared" si="1405"/>
        <v>0.17521290088784203</v>
      </c>
    </row>
    <row r="1000" spans="1:18" x14ac:dyDescent="0.3">
      <c r="A1000" s="1">
        <v>44905</v>
      </c>
      <c r="B1000">
        <f>((B$1006-B$999)*(1/7))+B999</f>
        <v>170374.14285714287</v>
      </c>
      <c r="C1000">
        <f t="shared" si="1409"/>
        <v>267.14285714286962</v>
      </c>
      <c r="D1000">
        <f t="shared" si="1364"/>
        <v>307.78197072226612</v>
      </c>
      <c r="E1000">
        <f t="shared" si="1365"/>
        <v>4163.9423710397969</v>
      </c>
      <c r="F1000">
        <f t="shared" ref="F1000:F1005" si="1410">((F$1006-F$999)*(1/7))+F999</f>
        <v>2285.5714285714284</v>
      </c>
      <c r="G1000">
        <f t="shared" si="1369"/>
        <v>1.5714285714284415</v>
      </c>
      <c r="H1000">
        <f t="shared" si="1370"/>
        <v>5.8578135621387446</v>
      </c>
      <c r="I1000">
        <f t="shared" ref="I1000:I1005" si="1411">((I$1006-I$999)*(1/7))+I999</f>
        <v>161695.57142857142</v>
      </c>
      <c r="J1000">
        <f t="shared" si="1368"/>
        <v>358.57142857142026</v>
      </c>
      <c r="K1000">
        <f t="shared" si="1371"/>
        <v>6393.0000000000291</v>
      </c>
      <c r="L1000">
        <f t="shared" ref="L1000:L1006" si="1412">GEOMEAN(K997:K1003)</f>
        <v>6292.2859998469758</v>
      </c>
      <c r="M1000">
        <f t="shared" ref="M1000:M1006" si="1413">K1000/K999</f>
        <v>0.98566142460685002</v>
      </c>
      <c r="N1000">
        <f t="shared" ref="N1000:N1006" si="1414">L1000/L999</f>
        <v>1.0010637309101802</v>
      </c>
      <c r="O1000">
        <f t="shared" ref="O1000:O1006" si="1415">L1000/L993</f>
        <v>1.1190875620037086</v>
      </c>
      <c r="P1000">
        <f t="shared" ref="P1000:P1006" si="1416">K1000/K993</f>
        <v>1.1303650775313814</v>
      </c>
      <c r="Q1000" s="5">
        <f t="shared" ref="Q1000:Q1006" si="1417">O1000-1</f>
        <v>0.11908756200370862</v>
      </c>
      <c r="R1000" s="5">
        <f t="shared" ref="R1000:R1006" si="1418">P1000-1</f>
        <v>0.13036507753138138</v>
      </c>
    </row>
    <row r="1001" spans="1:18" x14ac:dyDescent="0.3">
      <c r="A1001" s="1">
        <v>44906</v>
      </c>
      <c r="B1001">
        <f t="shared" ref="B1001:B1005" si="1419">((B$1006-B$999)*(1/7))+B1000</f>
        <v>170641.28571428574</v>
      </c>
      <c r="C1001">
        <f t="shared" si="1409"/>
        <v>267.14285714286962</v>
      </c>
      <c r="D1001">
        <f t="shared" si="1364"/>
        <v>294.33952477083585</v>
      </c>
      <c r="E1001">
        <f t="shared" si="1365"/>
        <v>4218.466433632886</v>
      </c>
      <c r="F1001">
        <f t="shared" si="1410"/>
        <v>2287.1428571428569</v>
      </c>
      <c r="G1001">
        <f t="shared" si="1369"/>
        <v>1.5714285714284415</v>
      </c>
      <c r="H1001">
        <f t="shared" si="1370"/>
        <v>6.7154036725964943</v>
      </c>
      <c r="I1001">
        <f t="shared" si="1411"/>
        <v>162054.14285714284</v>
      </c>
      <c r="J1001">
        <f t="shared" si="1368"/>
        <v>358.57142857142026</v>
      </c>
      <c r="K1001">
        <f t="shared" si="1371"/>
        <v>6300.0000000000291</v>
      </c>
      <c r="L1001">
        <f t="shared" si="1412"/>
        <v>6264.9548526368135</v>
      </c>
      <c r="M1001">
        <f t="shared" si="1413"/>
        <v>0.98545283904270298</v>
      </c>
      <c r="N1001">
        <f t="shared" si="1414"/>
        <v>0.99565640417316903</v>
      </c>
      <c r="O1001">
        <f t="shared" si="1415"/>
        <v>1.0842458063092717</v>
      </c>
      <c r="P1001">
        <f t="shared" si="1416"/>
        <v>1.0875437813411504</v>
      </c>
      <c r="Q1001" s="5">
        <f t="shared" si="1417"/>
        <v>8.4245806309271698E-2</v>
      </c>
      <c r="R1001" s="5">
        <f t="shared" si="1418"/>
        <v>8.7543781341150373E-2</v>
      </c>
    </row>
    <row r="1002" spans="1:18" x14ac:dyDescent="0.3">
      <c r="A1002" s="1">
        <v>44907</v>
      </c>
      <c r="B1002">
        <f t="shared" si="1419"/>
        <v>170908.42857142861</v>
      </c>
      <c r="C1002">
        <f t="shared" si="1409"/>
        <v>267.14285714286962</v>
      </c>
      <c r="D1002">
        <f t="shared" ref="D1002:D1065" si="1420">AVERAGE(C999:C1006)</f>
        <v>280.79323033252513</v>
      </c>
      <c r="E1002">
        <f t="shared" ref="E1002:E1065" si="1421">SUM(C989:C1002)</f>
        <v>4272.7185108023114</v>
      </c>
      <c r="F1002">
        <f t="shared" si="1410"/>
        <v>2288.7142857142853</v>
      </c>
      <c r="G1002">
        <f t="shared" si="1369"/>
        <v>1.5714285714284415</v>
      </c>
      <c r="H1002">
        <f t="shared" si="1370"/>
        <v>7.5727702614044574</v>
      </c>
      <c r="I1002">
        <f t="shared" si="1411"/>
        <v>162412.71428571426</v>
      </c>
      <c r="J1002">
        <f t="shared" si="1368"/>
        <v>358.57142857142026</v>
      </c>
      <c r="K1002">
        <f t="shared" si="1371"/>
        <v>6207.0000000000582</v>
      </c>
      <c r="L1002">
        <f t="shared" si="1412"/>
        <v>6204.2115806081465</v>
      </c>
      <c r="M1002">
        <f t="shared" si="1413"/>
        <v>0.98523809523809991</v>
      </c>
      <c r="N1002">
        <f t="shared" si="1414"/>
        <v>0.99030427617477546</v>
      </c>
      <c r="O1002">
        <f t="shared" si="1415"/>
        <v>1.0471111793013022</v>
      </c>
      <c r="P1002">
        <f t="shared" si="1416"/>
        <v>1.0466185627675191</v>
      </c>
      <c r="Q1002" s="5">
        <f t="shared" si="1417"/>
        <v>4.7111179301302153E-2</v>
      </c>
      <c r="R1002" s="5">
        <f t="shared" si="1418"/>
        <v>4.6618562767519078E-2</v>
      </c>
    </row>
    <row r="1003" spans="1:18" x14ac:dyDescent="0.3">
      <c r="A1003" s="1">
        <v>44908</v>
      </c>
      <c r="B1003">
        <f t="shared" si="1419"/>
        <v>171175.57142857148</v>
      </c>
      <c r="C1003">
        <f t="shared" si="1409"/>
        <v>267.14285714286962</v>
      </c>
      <c r="D1003">
        <f t="shared" si="1420"/>
        <v>252.58333333333212</v>
      </c>
      <c r="E1003">
        <f t="shared" si="1421"/>
        <v>4326.6982546198997</v>
      </c>
      <c r="F1003">
        <f t="shared" si="1410"/>
        <v>2290.2857142857138</v>
      </c>
      <c r="G1003">
        <f t="shared" si="1369"/>
        <v>1.5714285714284415</v>
      </c>
      <c r="H1003">
        <f t="shared" si="1370"/>
        <v>8.4299132585720145</v>
      </c>
      <c r="I1003">
        <f t="shared" si="1411"/>
        <v>162771.28571428568</v>
      </c>
      <c r="J1003">
        <f t="shared" ref="J1003:J1066" si="1422">I1003-I1002</f>
        <v>358.57142857142026</v>
      </c>
      <c r="K1003">
        <f t="shared" si="1371"/>
        <v>6114.0000000000873</v>
      </c>
      <c r="L1003">
        <f t="shared" si="1412"/>
        <v>6111.1691172002757</v>
      </c>
      <c r="M1003">
        <f t="shared" si="1413"/>
        <v>0.98501691638473177</v>
      </c>
      <c r="N1003">
        <f t="shared" si="1414"/>
        <v>0.98500333810363849</v>
      </c>
      <c r="O1003">
        <f t="shared" si="1415"/>
        <v>1.0078916529870745</v>
      </c>
      <c r="P1003">
        <f t="shared" si="1416"/>
        <v>1.0074699205358146</v>
      </c>
      <c r="Q1003" s="5">
        <f t="shared" si="1417"/>
        <v>7.8916529870745045E-3</v>
      </c>
      <c r="R1003" s="5">
        <f t="shared" si="1418"/>
        <v>7.4699205358146337E-3</v>
      </c>
    </row>
    <row r="1004" spans="1:18" x14ac:dyDescent="0.3">
      <c r="A1004" s="1">
        <v>44909</v>
      </c>
      <c r="B1004">
        <f t="shared" si="1419"/>
        <v>171442.71428571435</v>
      </c>
      <c r="C1004">
        <f t="shared" si="1409"/>
        <v>267.14285714286962</v>
      </c>
      <c r="D1004">
        <f t="shared" si="1420"/>
        <v>238.02380952380554</v>
      </c>
      <c r="E1004">
        <f t="shared" si="1421"/>
        <v>4380.405316712393</v>
      </c>
      <c r="F1004">
        <f t="shared" si="1410"/>
        <v>2291.8571428571422</v>
      </c>
      <c r="G1004">
        <f t="shared" ref="G1004:G1067" si="1423">F1004-F1003</f>
        <v>1.5714285714284415</v>
      </c>
      <c r="H1004">
        <f t="shared" ref="H1004:H1067" si="1424">SUM(G998:G1004)</f>
        <v>9.286832594086718</v>
      </c>
      <c r="I1004">
        <f t="shared" si="1411"/>
        <v>163129.8571428571</v>
      </c>
      <c r="J1004">
        <f t="shared" si="1422"/>
        <v>358.57142857142026</v>
      </c>
      <c r="K1004">
        <f t="shared" ref="K1004:K1067" si="1425">B1004-F1004-I1004</f>
        <v>6021.0000000001164</v>
      </c>
      <c r="L1004">
        <f t="shared" si="1412"/>
        <v>6013.2724439988779</v>
      </c>
      <c r="M1004">
        <f t="shared" si="1413"/>
        <v>0.98478900883219345</v>
      </c>
      <c r="N1004">
        <f t="shared" si="1414"/>
        <v>0.98398069643894137</v>
      </c>
      <c r="O1004">
        <f t="shared" si="1415"/>
        <v>0.97453569555710862</v>
      </c>
      <c r="P1004">
        <f t="shared" si="1416"/>
        <v>0.96998817671196658</v>
      </c>
      <c r="Q1004" s="5">
        <f t="shared" si="1417"/>
        <v>-2.5464304442891383E-2</v>
      </c>
      <c r="R1004" s="5">
        <f t="shared" si="1418"/>
        <v>-3.0011823288033423E-2</v>
      </c>
    </row>
    <row r="1005" spans="1:18" x14ac:dyDescent="0.3">
      <c r="A1005" s="1">
        <v>44910</v>
      </c>
      <c r="B1005">
        <f t="shared" si="1419"/>
        <v>171709.85714285722</v>
      </c>
      <c r="C1005">
        <f t="shared" si="1409"/>
        <v>267.14285714286962</v>
      </c>
      <c r="D1005">
        <f t="shared" si="1420"/>
        <v>223.46428571427896</v>
      </c>
      <c r="E1005">
        <f t="shared" si="1421"/>
        <v>4433.8393482608953</v>
      </c>
      <c r="F1005">
        <f t="shared" si="1410"/>
        <v>2293.4285714285706</v>
      </c>
      <c r="G1005">
        <f t="shared" si="1423"/>
        <v>1.5714285714284415</v>
      </c>
      <c r="H1005">
        <f t="shared" si="1424"/>
        <v>10.143528197914293</v>
      </c>
      <c r="I1005">
        <f t="shared" si="1411"/>
        <v>163488.42857142852</v>
      </c>
      <c r="J1005">
        <f t="shared" si="1422"/>
        <v>358.57142857142026</v>
      </c>
      <c r="K1005">
        <f t="shared" si="1425"/>
        <v>5928.0000000001164</v>
      </c>
      <c r="L1005">
        <f t="shared" si="1412"/>
        <v>5910.5727118807854</v>
      </c>
      <c r="M1005">
        <f t="shared" si="1413"/>
        <v>0.98455406078724494</v>
      </c>
      <c r="N1005">
        <f t="shared" si="1414"/>
        <v>0.98292115764344179</v>
      </c>
      <c r="O1005">
        <f t="shared" si="1415"/>
        <v>0.94647632744514232</v>
      </c>
      <c r="P1005">
        <f t="shared" si="1416"/>
        <v>0.93407248767935414</v>
      </c>
      <c r="Q1005" s="5">
        <f t="shared" si="1417"/>
        <v>-5.3523672554857682E-2</v>
      </c>
      <c r="R1005" s="5">
        <f t="shared" si="1418"/>
        <v>-6.5927512320645865E-2</v>
      </c>
    </row>
    <row r="1006" spans="1:18" x14ac:dyDescent="0.3">
      <c r="A1006" s="1">
        <v>44911</v>
      </c>
      <c r="B1006" s="4">
        <v>171977</v>
      </c>
      <c r="C1006">
        <f t="shared" si="1409"/>
        <v>267.1428571427823</v>
      </c>
      <c r="D1006">
        <f t="shared" si="1420"/>
        <v>208.90476190475238</v>
      </c>
      <c r="E1006">
        <f t="shared" si="1421"/>
        <v>4487</v>
      </c>
      <c r="F1006" s="4">
        <v>2295</v>
      </c>
      <c r="G1006">
        <f t="shared" si="1423"/>
        <v>1.571428571429351</v>
      </c>
      <c r="H1006">
        <f t="shared" si="1424"/>
        <v>11</v>
      </c>
      <c r="I1006" s="4">
        <v>163847</v>
      </c>
      <c r="J1006">
        <f t="shared" si="1422"/>
        <v>358.57142857147846</v>
      </c>
      <c r="K1006">
        <f t="shared" si="1425"/>
        <v>5835</v>
      </c>
      <c r="L1006">
        <f t="shared" si="1412"/>
        <v>5803.1342041460666</v>
      </c>
      <c r="M1006">
        <f t="shared" si="1413"/>
        <v>0.98431174089066897</v>
      </c>
      <c r="N1006">
        <f t="shared" si="1414"/>
        <v>0.98182265696203053</v>
      </c>
      <c r="O1006">
        <f t="shared" si="1415"/>
        <v>0.92324270980629608</v>
      </c>
      <c r="P1006">
        <f t="shared" si="1416"/>
        <v>0.89962997224791863</v>
      </c>
      <c r="Q1006" s="5">
        <f t="shared" si="1417"/>
        <v>-7.675729019370392E-2</v>
      </c>
      <c r="R1006" s="5">
        <f t="shared" si="1418"/>
        <v>-0.10037002775208137</v>
      </c>
    </row>
    <row r="1007" spans="1:18" x14ac:dyDescent="0.3">
      <c r="A1007" s="1">
        <v>44912</v>
      </c>
      <c r="B1007">
        <f>((B$1012-B$1006)*(1/6))+B1006</f>
        <v>172127.66666666666</v>
      </c>
      <c r="C1007">
        <f t="shared" si="1409"/>
        <v>150.66666666665697</v>
      </c>
      <c r="D1007">
        <f t="shared" si="1420"/>
        <v>194.3452380952258</v>
      </c>
      <c r="E1007">
        <f t="shared" si="1421"/>
        <v>4266.2890537061903</v>
      </c>
      <c r="F1007">
        <f>((F$1012-F$1006)*(1/6))+F1006</f>
        <v>2296.5</v>
      </c>
      <c r="G1007">
        <f t="shared" si="1423"/>
        <v>1.5</v>
      </c>
      <c r="H1007">
        <f t="shared" si="1424"/>
        <v>10.928571428571558</v>
      </c>
      <c r="I1007">
        <f>((I$1012-I$1006)*(1/6))+I1006</f>
        <v>164121.5</v>
      </c>
      <c r="J1007">
        <f t="shared" si="1422"/>
        <v>274.5</v>
      </c>
      <c r="K1007">
        <f t="shared" si="1425"/>
        <v>5709.666666666657</v>
      </c>
      <c r="L1007">
        <f t="shared" ref="L1007:L1012" si="1426">GEOMEAN(K1004:K1010)</f>
        <v>5691.0348877068382</v>
      </c>
      <c r="M1007">
        <f t="shared" ref="M1007:M1012" si="1427">K1007/K1006</f>
        <v>0.97852042273635942</v>
      </c>
      <c r="N1007">
        <f t="shared" ref="N1007:N1012" si="1428">L1007/L1006</f>
        <v>0.98068297018546657</v>
      </c>
      <c r="O1007">
        <f t="shared" ref="O1007:O1012" si="1429">L1007/L1000</f>
        <v>0.90444631535267794</v>
      </c>
      <c r="P1007">
        <f t="shared" ref="P1007:P1012" si="1430">K1007/K1000</f>
        <v>0.89311225819906637</v>
      </c>
      <c r="Q1007" s="5">
        <f t="shared" ref="Q1007:Q1012" si="1431">O1007-1</f>
        <v>-9.5553684647322057E-2</v>
      </c>
      <c r="R1007" s="5">
        <f t="shared" ref="R1007:R1012" si="1432">P1007-1</f>
        <v>-0.10688774180093363</v>
      </c>
    </row>
    <row r="1008" spans="1:18" x14ac:dyDescent="0.3">
      <c r="A1008" s="1">
        <v>44913</v>
      </c>
      <c r="B1008">
        <f t="shared" ref="B1008:B1011" si="1433">((B$1012-B$1006)*(1/6))+B1007</f>
        <v>172278.33333333331</v>
      </c>
      <c r="C1008">
        <f t="shared" si="1409"/>
        <v>150.66666666665697</v>
      </c>
      <c r="D1008">
        <f t="shared" si="1420"/>
        <v>179.78571428570649</v>
      </c>
      <c r="E1008">
        <f t="shared" si="1421"/>
        <v>4044.7546473167895</v>
      </c>
      <c r="F1008">
        <f t="shared" ref="F1008:F1011" si="1434">((F$1012-F$1006)*(1/6))+F1007</f>
        <v>2298</v>
      </c>
      <c r="G1008">
        <f t="shared" si="1423"/>
        <v>1.5</v>
      </c>
      <c r="H1008">
        <f t="shared" si="1424"/>
        <v>10.857142857143117</v>
      </c>
      <c r="I1008">
        <f t="shared" ref="I1008:I1011" si="1435">((I$1012-I$1006)*(1/6))+I1007</f>
        <v>164396</v>
      </c>
      <c r="J1008">
        <f t="shared" si="1422"/>
        <v>274.5</v>
      </c>
      <c r="K1008">
        <f t="shared" si="1425"/>
        <v>5584.3333333333139</v>
      </c>
      <c r="L1008">
        <f t="shared" si="1426"/>
        <v>5574.3669521433185</v>
      </c>
      <c r="M1008">
        <f t="shared" si="1427"/>
        <v>0.97804892287932577</v>
      </c>
      <c r="N1008">
        <f t="shared" si="1428"/>
        <v>0.97949969770603007</v>
      </c>
      <c r="O1008">
        <f t="shared" si="1429"/>
        <v>0.88976969240203885</v>
      </c>
      <c r="P1008">
        <f t="shared" si="1430"/>
        <v>0.8864021164021092</v>
      </c>
      <c r="Q1008" s="5">
        <f t="shared" si="1431"/>
        <v>-0.11023030759796115</v>
      </c>
      <c r="R1008" s="5">
        <f t="shared" si="1432"/>
        <v>-0.1135978835978908</v>
      </c>
    </row>
    <row r="1009" spans="1:18" x14ac:dyDescent="0.3">
      <c r="A1009" s="1">
        <v>44914</v>
      </c>
      <c r="B1009">
        <f t="shared" si="1433"/>
        <v>172428.99999999997</v>
      </c>
      <c r="C1009">
        <f t="shared" si="1409"/>
        <v>150.66666666665697</v>
      </c>
      <c r="D1009">
        <f t="shared" si="1420"/>
        <v>162.17857142856155</v>
      </c>
      <c r="E1009">
        <f t="shared" si="1421"/>
        <v>3822.3949549637327</v>
      </c>
      <c r="F1009">
        <f t="shared" si="1434"/>
        <v>2299.5</v>
      </c>
      <c r="G1009">
        <f t="shared" si="1423"/>
        <v>1.5</v>
      </c>
      <c r="H1009">
        <f t="shared" si="1424"/>
        <v>10.785714285714675</v>
      </c>
      <c r="I1009">
        <f t="shared" si="1435"/>
        <v>164670.5</v>
      </c>
      <c r="J1009">
        <f t="shared" si="1422"/>
        <v>274.5</v>
      </c>
      <c r="K1009">
        <f t="shared" si="1425"/>
        <v>5458.9999999999709</v>
      </c>
      <c r="L1009">
        <f t="shared" si="1426"/>
        <v>5453.2373328580943</v>
      </c>
      <c r="M1009">
        <f t="shared" si="1427"/>
        <v>0.97755625858055095</v>
      </c>
      <c r="N1009">
        <f t="shared" si="1428"/>
        <v>0.97827024659030559</v>
      </c>
      <c r="O1009">
        <f t="shared" si="1429"/>
        <v>0.878957344056851</v>
      </c>
      <c r="P1009">
        <f t="shared" si="1430"/>
        <v>0.87949089737391972</v>
      </c>
      <c r="Q1009" s="5">
        <f t="shared" si="1431"/>
        <v>-0.121042655943149</v>
      </c>
      <c r="R1009" s="5">
        <f t="shared" si="1432"/>
        <v>-0.12050910262608028</v>
      </c>
    </row>
    <row r="1010" spans="1:18" x14ac:dyDescent="0.3">
      <c r="A1010" s="1">
        <v>44915</v>
      </c>
      <c r="B1010">
        <f t="shared" si="1433"/>
        <v>172579.66666666663</v>
      </c>
      <c r="C1010">
        <f t="shared" si="1409"/>
        <v>150.66666666665697</v>
      </c>
      <c r="D1010">
        <f t="shared" si="1420"/>
        <v>144.57142857142753</v>
      </c>
      <c r="E1010">
        <f t="shared" si="1421"/>
        <v>3599.2081467304088</v>
      </c>
      <c r="F1010">
        <f t="shared" si="1434"/>
        <v>2301</v>
      </c>
      <c r="G1010">
        <f t="shared" si="1423"/>
        <v>1.5</v>
      </c>
      <c r="H1010">
        <f t="shared" si="1424"/>
        <v>10.714285714286234</v>
      </c>
      <c r="I1010">
        <f t="shared" si="1435"/>
        <v>164945</v>
      </c>
      <c r="J1010">
        <f t="shared" si="1422"/>
        <v>274.5</v>
      </c>
      <c r="K1010">
        <f t="shared" si="1425"/>
        <v>5333.6666666666279</v>
      </c>
      <c r="L1010">
        <f t="shared" si="1426"/>
        <v>5332.6528340793466</v>
      </c>
      <c r="M1010">
        <f t="shared" si="1427"/>
        <v>0.9770409720950094</v>
      </c>
      <c r="N1010">
        <f t="shared" si="1428"/>
        <v>0.97788753882905954</v>
      </c>
      <c r="O1010">
        <f t="shared" si="1429"/>
        <v>0.87260763559467769</v>
      </c>
      <c r="P1010">
        <f t="shared" si="1430"/>
        <v>0.87236942536253703</v>
      </c>
      <c r="Q1010" s="5">
        <f t="shared" si="1431"/>
        <v>-0.12739236440532231</v>
      </c>
      <c r="R1010" s="5">
        <f t="shared" si="1432"/>
        <v>-0.12763057463746297</v>
      </c>
    </row>
    <row r="1011" spans="1:18" x14ac:dyDescent="0.3">
      <c r="A1011" s="1">
        <v>44916</v>
      </c>
      <c r="B1011">
        <f t="shared" si="1433"/>
        <v>172730.33333333328</v>
      </c>
      <c r="C1011">
        <f t="shared" si="1409"/>
        <v>150.66666666665697</v>
      </c>
      <c r="D1011">
        <f t="shared" si="1420"/>
        <v>141.52380952380918</v>
      </c>
      <c r="E1011">
        <f t="shared" si="1421"/>
        <v>3375.1923886427539</v>
      </c>
      <c r="F1011">
        <f t="shared" si="1434"/>
        <v>2302.5</v>
      </c>
      <c r="G1011">
        <f t="shared" si="1423"/>
        <v>1.5</v>
      </c>
      <c r="H1011">
        <f t="shared" si="1424"/>
        <v>10.642857142857792</v>
      </c>
      <c r="I1011">
        <f t="shared" si="1435"/>
        <v>165219.5</v>
      </c>
      <c r="J1011">
        <f t="shared" si="1422"/>
        <v>274.5</v>
      </c>
      <c r="K1011">
        <f t="shared" si="1425"/>
        <v>5208.3333333332848</v>
      </c>
      <c r="L1011">
        <f t="shared" si="1426"/>
        <v>5216.8295058139875</v>
      </c>
      <c r="M1011">
        <f t="shared" si="1427"/>
        <v>0.97650146865820686</v>
      </c>
      <c r="N1011">
        <f t="shared" si="1428"/>
        <v>0.97828035466228591</v>
      </c>
      <c r="O1011">
        <f t="shared" si="1429"/>
        <v>0.86755249398690992</v>
      </c>
      <c r="P1011">
        <f t="shared" si="1430"/>
        <v>0.86502795770356822</v>
      </c>
      <c r="Q1011" s="5">
        <f t="shared" si="1431"/>
        <v>-0.13244750601309008</v>
      </c>
      <c r="R1011" s="5">
        <f t="shared" si="1432"/>
        <v>-0.13497204229643178</v>
      </c>
    </row>
    <row r="1012" spans="1:18" x14ac:dyDescent="0.3">
      <c r="A1012" s="1">
        <v>44917</v>
      </c>
      <c r="B1012" s="4">
        <v>172881</v>
      </c>
      <c r="C1012">
        <f t="shared" si="1409"/>
        <v>150.66666666671517</v>
      </c>
      <c r="D1012">
        <f t="shared" si="1420"/>
        <v>138.47619047619082</v>
      </c>
      <c r="E1012">
        <f t="shared" si="1421"/>
        <v>3150.345842660201</v>
      </c>
      <c r="F1012" s="4">
        <v>2304</v>
      </c>
      <c r="G1012">
        <f t="shared" si="1423"/>
        <v>1.5</v>
      </c>
      <c r="H1012">
        <f t="shared" si="1424"/>
        <v>10.571428571429351</v>
      </c>
      <c r="I1012" s="4">
        <v>165494</v>
      </c>
      <c r="J1012">
        <f t="shared" si="1422"/>
        <v>274.5</v>
      </c>
      <c r="K1012">
        <f t="shared" si="1425"/>
        <v>5083</v>
      </c>
      <c r="L1012">
        <f t="shared" si="1426"/>
        <v>5105.6577967890425</v>
      </c>
      <c r="M1012">
        <f t="shared" si="1427"/>
        <v>0.97593600000000913</v>
      </c>
      <c r="N1012">
        <f t="shared" si="1428"/>
        <v>0.97868979446212534</v>
      </c>
      <c r="O1012">
        <f t="shared" si="1429"/>
        <v>0.8638177797096056</v>
      </c>
      <c r="P1012">
        <f t="shared" si="1430"/>
        <v>0.85745614035086037</v>
      </c>
      <c r="Q1012" s="5">
        <f t="shared" si="1431"/>
        <v>-0.1361822202903944</v>
      </c>
      <c r="R1012" s="5">
        <f t="shared" si="1432"/>
        <v>-0.14254385964913963</v>
      </c>
    </row>
    <row r="1013" spans="1:18" x14ac:dyDescent="0.3">
      <c r="A1013" s="1">
        <v>44918</v>
      </c>
      <c r="B1013">
        <f>((B$1019-B$1012)*(1/7))+B1012</f>
        <v>173007.28571428571</v>
      </c>
      <c r="C1013">
        <f t="shared" si="1409"/>
        <v>126.28571428571013</v>
      </c>
      <c r="D1013">
        <f t="shared" si="1420"/>
        <v>135.42857142857247</v>
      </c>
      <c r="E1013">
        <f t="shared" si="1421"/>
        <v>2900.2857142857101</v>
      </c>
      <c r="F1013">
        <f>((F$1019-F$1012)*(1/7))+F1012</f>
        <v>2304.4285714285716</v>
      </c>
      <c r="G1013">
        <f t="shared" si="1423"/>
        <v>0.4285714285715585</v>
      </c>
      <c r="H1013">
        <f t="shared" si="1424"/>
        <v>9.4285714285715585</v>
      </c>
      <c r="I1013">
        <f>((I$1019-I$1012)*(1/7))+I1012</f>
        <v>165713.28571428571</v>
      </c>
      <c r="J1013">
        <f t="shared" si="1422"/>
        <v>219.28571428571013</v>
      </c>
      <c r="K1013">
        <f t="shared" si="1425"/>
        <v>4989.5714285714203</v>
      </c>
      <c r="L1013">
        <f t="shared" ref="L1013:L1019" si="1436">GEOMEAN(K1010:K1016)</f>
        <v>4999.0360293154745</v>
      </c>
      <c r="M1013">
        <f t="shared" ref="M1013:M1019" si="1437">K1013/K1012</f>
        <v>0.9816194036142869</v>
      </c>
      <c r="N1013">
        <f t="shared" ref="N1013:N1019" si="1438">L1013/L1012</f>
        <v>0.9791169381660042</v>
      </c>
      <c r="O1013">
        <f t="shared" ref="O1013:O1019" si="1439">L1013/L1006</f>
        <v>0.86143726018672773</v>
      </c>
      <c r="P1013">
        <f t="shared" ref="P1013:P1019" si="1440">K1013/K1006</f>
        <v>0.85511078467376522</v>
      </c>
      <c r="Q1013" s="5">
        <f t="shared" ref="Q1013:Q1019" si="1441">O1013-1</f>
        <v>-0.13856273981327227</v>
      </c>
      <c r="R1013" s="5">
        <f t="shared" ref="R1013:R1019" si="1442">P1013-1</f>
        <v>-0.14488921532623478</v>
      </c>
    </row>
    <row r="1014" spans="1:18" x14ac:dyDescent="0.3">
      <c r="A1014" s="1">
        <v>44919</v>
      </c>
      <c r="B1014">
        <f t="shared" ref="B1014:B1018" si="1443">((B$1019-B$1012)*(1/7))+B1013</f>
        <v>173133.57142857142</v>
      </c>
      <c r="C1014">
        <f t="shared" si="1409"/>
        <v>126.28571428571013</v>
      </c>
      <c r="D1014">
        <f t="shared" si="1420"/>
        <v>132.38095238095411</v>
      </c>
      <c r="E1014">
        <f t="shared" si="1421"/>
        <v>2759.4285714285506</v>
      </c>
      <c r="F1014">
        <f t="shared" ref="F1014:F1018" si="1444">((F$1019-F$1012)*(1/7))+F1013</f>
        <v>2304.8571428571431</v>
      </c>
      <c r="G1014">
        <f t="shared" si="1423"/>
        <v>0.4285714285715585</v>
      </c>
      <c r="H1014">
        <f t="shared" si="1424"/>
        <v>8.357142857143117</v>
      </c>
      <c r="I1014">
        <f t="shared" ref="I1014:I1018" si="1445">((I$1019-I$1012)*(1/7))+I1013</f>
        <v>165932.57142857142</v>
      </c>
      <c r="J1014">
        <f t="shared" si="1422"/>
        <v>219.28571428571013</v>
      </c>
      <c r="K1014">
        <f t="shared" si="1425"/>
        <v>4896.1428571428696</v>
      </c>
      <c r="L1014">
        <f t="shared" si="1436"/>
        <v>4896.8705374715391</v>
      </c>
      <c r="M1014">
        <f t="shared" si="1437"/>
        <v>0.98127523119649973</v>
      </c>
      <c r="N1014">
        <f t="shared" si="1438"/>
        <v>0.97956296149001254</v>
      </c>
      <c r="O1014">
        <f t="shared" si="1439"/>
        <v>0.86045343845092792</v>
      </c>
      <c r="P1014">
        <f t="shared" si="1440"/>
        <v>0.85751816051308505</v>
      </c>
      <c r="Q1014" s="5">
        <f t="shared" si="1441"/>
        <v>-0.13954656154907208</v>
      </c>
      <c r="R1014" s="5">
        <f t="shared" si="1442"/>
        <v>-0.14248183948691495</v>
      </c>
    </row>
    <row r="1015" spans="1:18" x14ac:dyDescent="0.3">
      <c r="A1015" s="1">
        <v>44920</v>
      </c>
      <c r="B1015">
        <f t="shared" si="1443"/>
        <v>173259.85714285713</v>
      </c>
      <c r="C1015">
        <f t="shared" si="1409"/>
        <v>126.28571428571013</v>
      </c>
      <c r="D1015">
        <f t="shared" si="1420"/>
        <v>129.3333333333394</v>
      </c>
      <c r="E1015">
        <f t="shared" si="1421"/>
        <v>2618.5714285713912</v>
      </c>
      <c r="F1015">
        <f t="shared" si="1444"/>
        <v>2305.2857142857147</v>
      </c>
      <c r="G1015">
        <f t="shared" si="1423"/>
        <v>0.4285714285715585</v>
      </c>
      <c r="H1015">
        <f t="shared" si="1424"/>
        <v>7.2857142857146755</v>
      </c>
      <c r="I1015">
        <f t="shared" si="1445"/>
        <v>166151.85714285713</v>
      </c>
      <c r="J1015">
        <f t="shared" si="1422"/>
        <v>219.28571428571013</v>
      </c>
      <c r="K1015">
        <f t="shared" si="1425"/>
        <v>4802.7142857142899</v>
      </c>
      <c r="L1015">
        <f t="shared" si="1436"/>
        <v>4799.0758548643362</v>
      </c>
      <c r="M1015">
        <f t="shared" si="1437"/>
        <v>0.98091792373004827</v>
      </c>
      <c r="N1015">
        <f t="shared" si="1438"/>
        <v>0.98002914680736108</v>
      </c>
      <c r="O1015">
        <f t="shared" si="1439"/>
        <v>0.86091853946197672</v>
      </c>
      <c r="P1015">
        <f t="shared" si="1440"/>
        <v>0.86003359739407392</v>
      </c>
      <c r="Q1015" s="5">
        <f t="shared" si="1441"/>
        <v>-0.13908146053802328</v>
      </c>
      <c r="R1015" s="5">
        <f t="shared" si="1442"/>
        <v>-0.13996640260592608</v>
      </c>
    </row>
    <row r="1016" spans="1:18" x14ac:dyDescent="0.3">
      <c r="A1016" s="1">
        <v>44921</v>
      </c>
      <c r="B1016">
        <f t="shared" si="1443"/>
        <v>173386.14285714284</v>
      </c>
      <c r="C1016">
        <f t="shared" si="1409"/>
        <v>126.28571428571013</v>
      </c>
      <c r="D1016">
        <f t="shared" si="1420"/>
        <v>123.640625</v>
      </c>
      <c r="E1016">
        <f t="shared" si="1421"/>
        <v>2477.7142857142317</v>
      </c>
      <c r="F1016">
        <f t="shared" si="1444"/>
        <v>2305.7142857142862</v>
      </c>
      <c r="G1016">
        <f t="shared" si="1423"/>
        <v>0.4285714285715585</v>
      </c>
      <c r="H1016">
        <f t="shared" si="1424"/>
        <v>6.214285714286234</v>
      </c>
      <c r="I1016">
        <f t="shared" si="1445"/>
        <v>166371.14285714284</v>
      </c>
      <c r="J1016">
        <f t="shared" si="1422"/>
        <v>219.28571428571013</v>
      </c>
      <c r="K1016">
        <f t="shared" si="1425"/>
        <v>4709.2857142857101</v>
      </c>
      <c r="L1016">
        <f t="shared" si="1436"/>
        <v>4705.5749587050695</v>
      </c>
      <c r="M1016">
        <f t="shared" si="1437"/>
        <v>0.98054671465540144</v>
      </c>
      <c r="N1016">
        <f t="shared" si="1438"/>
        <v>0.98051689554677612</v>
      </c>
      <c r="O1016">
        <f t="shared" si="1439"/>
        <v>0.86289568406494277</v>
      </c>
      <c r="P1016">
        <f t="shared" si="1440"/>
        <v>0.86266453824615041</v>
      </c>
      <c r="Q1016" s="5">
        <f t="shared" si="1441"/>
        <v>-0.13710431593505723</v>
      </c>
      <c r="R1016" s="5">
        <f t="shared" si="1442"/>
        <v>-0.13733546175384959</v>
      </c>
    </row>
    <row r="1017" spans="1:18" x14ac:dyDescent="0.3">
      <c r="A1017" s="1">
        <v>44922</v>
      </c>
      <c r="B1017">
        <f t="shared" si="1443"/>
        <v>173512.42857142855</v>
      </c>
      <c r="C1017">
        <f t="shared" si="1409"/>
        <v>126.28571428571013</v>
      </c>
      <c r="D1017">
        <f t="shared" si="1420"/>
        <v>120.99553571428623</v>
      </c>
      <c r="E1017">
        <f t="shared" si="1421"/>
        <v>2336.8571428570722</v>
      </c>
      <c r="F1017">
        <f t="shared" si="1444"/>
        <v>2306.1428571428578</v>
      </c>
      <c r="G1017">
        <f t="shared" si="1423"/>
        <v>0.4285714285715585</v>
      </c>
      <c r="H1017">
        <f t="shared" si="1424"/>
        <v>5.1428571428577925</v>
      </c>
      <c r="I1017">
        <f t="shared" si="1445"/>
        <v>166590.42857142855</v>
      </c>
      <c r="J1017">
        <f t="shared" si="1422"/>
        <v>219.28571428571013</v>
      </c>
      <c r="K1017">
        <f t="shared" si="1425"/>
        <v>4615.8571428571304</v>
      </c>
      <c r="L1017">
        <f t="shared" si="1436"/>
        <v>4609.0911285166303</v>
      </c>
      <c r="M1017">
        <f t="shared" si="1437"/>
        <v>0.98016077658122069</v>
      </c>
      <c r="N1017">
        <f t="shared" si="1438"/>
        <v>0.97949584672751855</v>
      </c>
      <c r="O1017">
        <f t="shared" si="1439"/>
        <v>0.86431486765111432</v>
      </c>
      <c r="P1017">
        <f t="shared" si="1440"/>
        <v>0.86541912559036882</v>
      </c>
      <c r="Q1017" s="5">
        <f t="shared" si="1441"/>
        <v>-0.13568513234888568</v>
      </c>
      <c r="R1017" s="5">
        <f t="shared" si="1442"/>
        <v>-0.13458087440963118</v>
      </c>
    </row>
    <row r="1018" spans="1:18" x14ac:dyDescent="0.3">
      <c r="A1018" s="1">
        <v>44923</v>
      </c>
      <c r="B1018">
        <f t="shared" si="1443"/>
        <v>173638.71428571426</v>
      </c>
      <c r="C1018">
        <f t="shared" si="1409"/>
        <v>126.28571428571013</v>
      </c>
      <c r="D1018">
        <f t="shared" si="1420"/>
        <v>118.35044642857247</v>
      </c>
      <c r="E1018">
        <f t="shared" si="1421"/>
        <v>2195.9999999999127</v>
      </c>
      <c r="F1018">
        <f t="shared" si="1444"/>
        <v>2306.5714285714294</v>
      </c>
      <c r="G1018">
        <f t="shared" si="1423"/>
        <v>0.4285714285715585</v>
      </c>
      <c r="H1018">
        <f t="shared" si="1424"/>
        <v>4.071428571429351</v>
      </c>
      <c r="I1018">
        <f t="shared" si="1445"/>
        <v>166809.71428571426</v>
      </c>
      <c r="J1018">
        <f t="shared" si="1422"/>
        <v>219.28571428571013</v>
      </c>
      <c r="K1018">
        <f t="shared" si="1425"/>
        <v>4522.4285714285797</v>
      </c>
      <c r="L1018">
        <f t="shared" si="1436"/>
        <v>4509.6685633493107</v>
      </c>
      <c r="M1018">
        <f t="shared" si="1437"/>
        <v>0.97975921512797948</v>
      </c>
      <c r="N1018">
        <f t="shared" si="1438"/>
        <v>0.97842903028057127</v>
      </c>
      <c r="O1018">
        <f t="shared" si="1439"/>
        <v>0.86444622319426601</v>
      </c>
      <c r="P1018">
        <f t="shared" si="1440"/>
        <v>0.86830628571429536</v>
      </c>
      <c r="Q1018" s="5">
        <f t="shared" si="1441"/>
        <v>-0.13555377680573399</v>
      </c>
      <c r="R1018" s="5">
        <f t="shared" si="1442"/>
        <v>-0.13169371428570464</v>
      </c>
    </row>
    <row r="1019" spans="1:18" x14ac:dyDescent="0.3">
      <c r="A1019" s="1">
        <v>44924</v>
      </c>
      <c r="B1019" s="4">
        <v>173765</v>
      </c>
      <c r="C1019">
        <f t="shared" si="1409"/>
        <v>126.28571428573923</v>
      </c>
      <c r="D1019">
        <f t="shared" si="1420"/>
        <v>115.7053571428587</v>
      </c>
      <c r="E1019">
        <f t="shared" si="1421"/>
        <v>2055.1428571427823</v>
      </c>
      <c r="F1019" s="4">
        <v>2307</v>
      </c>
      <c r="G1019">
        <f t="shared" si="1423"/>
        <v>0.428571428570649</v>
      </c>
      <c r="H1019">
        <f t="shared" si="1424"/>
        <v>3</v>
      </c>
      <c r="I1019" s="4">
        <v>167029</v>
      </c>
      <c r="J1019">
        <f t="shared" si="1422"/>
        <v>219.28571428573923</v>
      </c>
      <c r="K1019">
        <f t="shared" si="1425"/>
        <v>4429</v>
      </c>
      <c r="L1019">
        <f t="shared" si="1436"/>
        <v>4407.3589115623445</v>
      </c>
      <c r="M1019">
        <f t="shared" si="1437"/>
        <v>0.97934106200840076</v>
      </c>
      <c r="N1019">
        <f t="shared" si="1438"/>
        <v>0.97731326585318246</v>
      </c>
      <c r="O1019">
        <f t="shared" si="1439"/>
        <v>0.86323037833325622</v>
      </c>
      <c r="P1019">
        <f t="shared" si="1440"/>
        <v>0.87133582530001963</v>
      </c>
      <c r="Q1019" s="5">
        <f t="shared" si="1441"/>
        <v>-0.13676962166674378</v>
      </c>
      <c r="R1019" s="5">
        <f t="shared" si="1442"/>
        <v>-0.12866417469998037</v>
      </c>
    </row>
    <row r="1020" spans="1:18" x14ac:dyDescent="0.3">
      <c r="A1020" s="1">
        <v>44925</v>
      </c>
      <c r="B1020">
        <f>((B$1027-B$1019)*(1/8))+B1019</f>
        <v>173870.125</v>
      </c>
      <c r="C1020">
        <f t="shared" si="1409"/>
        <v>105.125</v>
      </c>
      <c r="D1020">
        <f t="shared" si="1420"/>
        <v>113.06026785714494</v>
      </c>
      <c r="E1020">
        <f t="shared" si="1421"/>
        <v>1893.125</v>
      </c>
      <c r="F1020">
        <f>((F$1027-F$1019)*(1/8))+F1019</f>
        <v>2307.375</v>
      </c>
      <c r="G1020">
        <f t="shared" si="1423"/>
        <v>0.375</v>
      </c>
      <c r="H1020">
        <f t="shared" si="1424"/>
        <v>2.9464285714284415</v>
      </c>
      <c r="I1020">
        <f>((I$1027-I$1019)*(1/8))+I1019</f>
        <v>167246.75</v>
      </c>
      <c r="J1020">
        <f t="shared" si="1422"/>
        <v>217.75</v>
      </c>
      <c r="K1020">
        <f t="shared" si="1425"/>
        <v>4316</v>
      </c>
      <c r="L1020">
        <f t="shared" ref="L1020:L1027" si="1446">GEOMEAN(K1017:K1023)</f>
        <v>4302.2216652224024</v>
      </c>
      <c r="M1020">
        <f t="shared" ref="M1020:M1027" si="1447">K1020/K1019</f>
        <v>0.97448634003160983</v>
      </c>
      <c r="N1020">
        <f t="shared" ref="N1020:N1027" si="1448">L1020/L1019</f>
        <v>0.97614506818037372</v>
      </c>
      <c r="O1020">
        <f t="shared" ref="O1020:O1027" si="1449">L1020/L1013</f>
        <v>0.86061025365554567</v>
      </c>
      <c r="P1020">
        <f t="shared" ref="P1020:P1027" si="1450">K1020/K1013</f>
        <v>0.86500415151602061</v>
      </c>
      <c r="Q1020" s="5">
        <f t="shared" ref="Q1020:Q1027" si="1451">O1020-1</f>
        <v>-0.13938974634445433</v>
      </c>
      <c r="R1020" s="5">
        <f t="shared" ref="R1020:R1027" si="1452">P1020-1</f>
        <v>-0.13499584848397939</v>
      </c>
    </row>
    <row r="1021" spans="1:18" x14ac:dyDescent="0.3">
      <c r="A1021" s="1">
        <v>44926</v>
      </c>
      <c r="B1021">
        <f t="shared" ref="B1021:B1026" si="1453">((B$1027-B$1019)*(1/8))+B1020</f>
        <v>173975.25</v>
      </c>
      <c r="C1021">
        <f t="shared" si="1409"/>
        <v>105.125</v>
      </c>
      <c r="D1021">
        <f t="shared" si="1420"/>
        <v>110.41517857143117</v>
      </c>
      <c r="E1021">
        <f t="shared" si="1421"/>
        <v>1847.583333333343</v>
      </c>
      <c r="F1021">
        <f t="shared" ref="F1021:F1026" si="1454">((F$1027-F$1019)*(1/8))+F1020</f>
        <v>2307.75</v>
      </c>
      <c r="G1021">
        <f t="shared" si="1423"/>
        <v>0.375</v>
      </c>
      <c r="H1021">
        <f t="shared" si="1424"/>
        <v>2.892857142856883</v>
      </c>
      <c r="I1021">
        <f t="shared" ref="I1021:I1026" si="1455">((I$1027-I$1019)*(1/8))+I1020</f>
        <v>167464.5</v>
      </c>
      <c r="J1021">
        <f t="shared" si="1422"/>
        <v>217.75</v>
      </c>
      <c r="K1021">
        <f t="shared" si="1425"/>
        <v>4203</v>
      </c>
      <c r="L1021">
        <f t="shared" si="1446"/>
        <v>4194.324566895436</v>
      </c>
      <c r="M1021">
        <f t="shared" si="1447"/>
        <v>0.97381835032437447</v>
      </c>
      <c r="N1021">
        <f t="shared" si="1448"/>
        <v>0.97492060922867652</v>
      </c>
      <c r="O1021">
        <f t="shared" si="1449"/>
        <v>0.85653164297480955</v>
      </c>
      <c r="P1021">
        <f t="shared" si="1450"/>
        <v>0.85843083476789095</v>
      </c>
      <c r="Q1021" s="5">
        <f t="shared" si="1451"/>
        <v>-0.14346835702519045</v>
      </c>
      <c r="R1021" s="5">
        <f t="shared" si="1452"/>
        <v>-0.14156916523210905</v>
      </c>
    </row>
    <row r="1022" spans="1:18" x14ac:dyDescent="0.3">
      <c r="A1022" s="1">
        <v>44927</v>
      </c>
      <c r="B1022">
        <f t="shared" si="1453"/>
        <v>174080.375</v>
      </c>
      <c r="C1022">
        <f t="shared" si="1409"/>
        <v>105.125</v>
      </c>
      <c r="D1022">
        <f t="shared" si="1420"/>
        <v>107.7700892857174</v>
      </c>
      <c r="E1022">
        <f t="shared" si="1421"/>
        <v>1802.0416666666861</v>
      </c>
      <c r="F1022">
        <f t="shared" si="1454"/>
        <v>2308.125</v>
      </c>
      <c r="G1022">
        <f t="shared" si="1423"/>
        <v>0.375</v>
      </c>
      <c r="H1022">
        <f t="shared" si="1424"/>
        <v>2.8392857142853245</v>
      </c>
      <c r="I1022">
        <f t="shared" si="1455"/>
        <v>167682.25</v>
      </c>
      <c r="J1022">
        <f t="shared" si="1422"/>
        <v>217.75</v>
      </c>
      <c r="K1022">
        <f t="shared" si="1425"/>
        <v>4090</v>
      </c>
      <c r="L1022">
        <f t="shared" si="1446"/>
        <v>4083.7440287207382</v>
      </c>
      <c r="M1022">
        <f t="shared" si="1447"/>
        <v>0.97311444206519149</v>
      </c>
      <c r="N1022">
        <f t="shared" si="1448"/>
        <v>0.97363567449036315</v>
      </c>
      <c r="O1022">
        <f t="shared" si="1449"/>
        <v>0.85094383840202514</v>
      </c>
      <c r="P1022">
        <f t="shared" si="1450"/>
        <v>0.85160177280704286</v>
      </c>
      <c r="Q1022" s="5">
        <f t="shared" si="1451"/>
        <v>-0.14905616159797486</v>
      </c>
      <c r="R1022" s="5">
        <f t="shared" si="1452"/>
        <v>-0.14839822719295714</v>
      </c>
    </row>
    <row r="1023" spans="1:18" x14ac:dyDescent="0.3">
      <c r="A1023" s="1">
        <v>44928</v>
      </c>
      <c r="B1023">
        <f t="shared" si="1453"/>
        <v>174185.5</v>
      </c>
      <c r="C1023">
        <f t="shared" si="1409"/>
        <v>105.125</v>
      </c>
      <c r="D1023">
        <f t="shared" si="1420"/>
        <v>105.125</v>
      </c>
      <c r="E1023">
        <f t="shared" si="1421"/>
        <v>1756.5000000000291</v>
      </c>
      <c r="F1023">
        <f t="shared" si="1454"/>
        <v>2308.5</v>
      </c>
      <c r="G1023">
        <f t="shared" si="1423"/>
        <v>0.375</v>
      </c>
      <c r="H1023">
        <f t="shared" si="1424"/>
        <v>2.785714285713766</v>
      </c>
      <c r="I1023">
        <f t="shared" si="1455"/>
        <v>167900</v>
      </c>
      <c r="J1023">
        <f t="shared" si="1422"/>
        <v>217.75</v>
      </c>
      <c r="K1023">
        <f t="shared" si="1425"/>
        <v>3977</v>
      </c>
      <c r="L1023">
        <f t="shared" si="1446"/>
        <v>3970.5655635775129</v>
      </c>
      <c r="M1023">
        <f t="shared" si="1447"/>
        <v>0.97237163814180927</v>
      </c>
      <c r="N1023">
        <f t="shared" si="1448"/>
        <v>0.97228561233337651</v>
      </c>
      <c r="O1023">
        <f t="shared" si="1449"/>
        <v>0.84380030037183285</v>
      </c>
      <c r="P1023">
        <f t="shared" si="1450"/>
        <v>0.84450174427423097</v>
      </c>
      <c r="Q1023" s="5">
        <f t="shared" si="1451"/>
        <v>-0.15619969962816715</v>
      </c>
      <c r="R1023" s="5">
        <f t="shared" si="1452"/>
        <v>-0.15549825572576903</v>
      </c>
    </row>
    <row r="1024" spans="1:18" x14ac:dyDescent="0.3">
      <c r="A1024" s="1">
        <v>44929</v>
      </c>
      <c r="B1024">
        <f t="shared" si="1453"/>
        <v>174290.625</v>
      </c>
      <c r="C1024">
        <f t="shared" si="1409"/>
        <v>105.125</v>
      </c>
      <c r="D1024">
        <f t="shared" si="1420"/>
        <v>98.921875</v>
      </c>
      <c r="E1024">
        <f t="shared" si="1421"/>
        <v>1710.9583333333721</v>
      </c>
      <c r="F1024">
        <f t="shared" si="1454"/>
        <v>2308.875</v>
      </c>
      <c r="G1024">
        <f t="shared" si="1423"/>
        <v>0.375</v>
      </c>
      <c r="H1024">
        <f t="shared" si="1424"/>
        <v>2.7321428571422075</v>
      </c>
      <c r="I1024">
        <f t="shared" si="1455"/>
        <v>168117.75</v>
      </c>
      <c r="J1024">
        <f t="shared" si="1422"/>
        <v>217.75</v>
      </c>
      <c r="K1024">
        <f t="shared" si="1425"/>
        <v>3864</v>
      </c>
      <c r="L1024">
        <f t="shared" si="1446"/>
        <v>3857.3765946674844</v>
      </c>
      <c r="M1024">
        <f t="shared" si="1447"/>
        <v>0.9715866230827257</v>
      </c>
      <c r="N1024">
        <f t="shared" si="1448"/>
        <v>0.97149298579821353</v>
      </c>
      <c r="O1024">
        <f t="shared" si="1449"/>
        <v>0.83690612468079484</v>
      </c>
      <c r="P1024">
        <f t="shared" si="1450"/>
        <v>0.83711429544118332</v>
      </c>
      <c r="Q1024" s="5">
        <f t="shared" si="1451"/>
        <v>-0.16309387531920516</v>
      </c>
      <c r="R1024" s="5">
        <f t="shared" si="1452"/>
        <v>-0.16288570455881668</v>
      </c>
    </row>
    <row r="1025" spans="1:18" x14ac:dyDescent="0.3">
      <c r="A1025" s="1">
        <v>44930</v>
      </c>
      <c r="B1025">
        <f t="shared" si="1453"/>
        <v>174395.75</v>
      </c>
      <c r="C1025">
        <f t="shared" si="1409"/>
        <v>105.125</v>
      </c>
      <c r="D1025">
        <f t="shared" si="1420"/>
        <v>92.71875</v>
      </c>
      <c r="E1025">
        <f t="shared" si="1421"/>
        <v>1665.4166666667152</v>
      </c>
      <c r="F1025">
        <f t="shared" si="1454"/>
        <v>2309.25</v>
      </c>
      <c r="G1025">
        <f t="shared" si="1423"/>
        <v>0.375</v>
      </c>
      <c r="H1025">
        <f t="shared" si="1424"/>
        <v>2.678571428570649</v>
      </c>
      <c r="I1025">
        <f t="shared" si="1455"/>
        <v>168335.5</v>
      </c>
      <c r="J1025">
        <f t="shared" si="1422"/>
        <v>217.75</v>
      </c>
      <c r="K1025">
        <f t="shared" si="1425"/>
        <v>3751</v>
      </c>
      <c r="L1025">
        <f t="shared" si="1446"/>
        <v>3741.7640444012632</v>
      </c>
      <c r="M1025">
        <f t="shared" si="1447"/>
        <v>0.97075569358178049</v>
      </c>
      <c r="N1025">
        <f t="shared" si="1448"/>
        <v>0.97002819210702773</v>
      </c>
      <c r="O1025">
        <f t="shared" si="1449"/>
        <v>0.82972040890345866</v>
      </c>
      <c r="P1025">
        <f t="shared" si="1450"/>
        <v>0.8294216129134141</v>
      </c>
      <c r="Q1025" s="5">
        <f t="shared" si="1451"/>
        <v>-0.17027959109654134</v>
      </c>
      <c r="R1025" s="5">
        <f t="shared" si="1452"/>
        <v>-0.1705783870865859</v>
      </c>
    </row>
    <row r="1026" spans="1:18" x14ac:dyDescent="0.3">
      <c r="A1026" s="1">
        <v>44931</v>
      </c>
      <c r="B1026">
        <f t="shared" si="1453"/>
        <v>174500.875</v>
      </c>
      <c r="C1026">
        <f t="shared" si="1409"/>
        <v>105.125</v>
      </c>
      <c r="D1026">
        <f t="shared" si="1420"/>
        <v>86.515625</v>
      </c>
      <c r="E1026">
        <f t="shared" si="1421"/>
        <v>1619.875</v>
      </c>
      <c r="F1026">
        <f t="shared" si="1454"/>
        <v>2309.625</v>
      </c>
      <c r="G1026">
        <f t="shared" si="1423"/>
        <v>0.375</v>
      </c>
      <c r="H1026">
        <f t="shared" si="1424"/>
        <v>2.625</v>
      </c>
      <c r="I1026">
        <f t="shared" si="1455"/>
        <v>168553.25</v>
      </c>
      <c r="J1026">
        <f t="shared" si="1422"/>
        <v>217.75</v>
      </c>
      <c r="K1026">
        <f t="shared" si="1425"/>
        <v>3638</v>
      </c>
      <c r="L1026">
        <f t="shared" si="1446"/>
        <v>3623.778478219122</v>
      </c>
      <c r="M1026">
        <f t="shared" si="1447"/>
        <v>0.96987470007997867</v>
      </c>
      <c r="N1026">
        <f t="shared" si="1448"/>
        <v>0.96846792989026631</v>
      </c>
      <c r="O1026">
        <f t="shared" si="1449"/>
        <v>0.82221088659524333</v>
      </c>
      <c r="P1026">
        <f t="shared" si="1450"/>
        <v>0.82140438022126894</v>
      </c>
      <c r="Q1026" s="5">
        <f t="shared" si="1451"/>
        <v>-0.17778911340475667</v>
      </c>
      <c r="R1026" s="5">
        <f t="shared" si="1452"/>
        <v>-0.17859561977873106</v>
      </c>
    </row>
    <row r="1027" spans="1:18" x14ac:dyDescent="0.3">
      <c r="A1027" s="1">
        <v>44932</v>
      </c>
      <c r="B1027" s="4">
        <v>174606</v>
      </c>
      <c r="C1027">
        <f t="shared" si="1409"/>
        <v>105.125</v>
      </c>
      <c r="D1027">
        <f t="shared" si="1420"/>
        <v>80.3125</v>
      </c>
      <c r="E1027">
        <f t="shared" si="1421"/>
        <v>1598.7142857142899</v>
      </c>
      <c r="F1027" s="4">
        <v>2310</v>
      </c>
      <c r="G1027">
        <f t="shared" si="1423"/>
        <v>0.375</v>
      </c>
      <c r="H1027">
        <f t="shared" si="1424"/>
        <v>2.625</v>
      </c>
      <c r="I1027" s="4">
        <v>168771</v>
      </c>
      <c r="J1027">
        <f t="shared" si="1422"/>
        <v>217.75</v>
      </c>
      <c r="K1027">
        <f t="shared" si="1425"/>
        <v>3525</v>
      </c>
      <c r="L1027">
        <f t="shared" si="1446"/>
        <v>3503.4778897998576</v>
      </c>
      <c r="M1027">
        <f t="shared" si="1447"/>
        <v>0.9689389774601429</v>
      </c>
      <c r="N1027">
        <f t="shared" si="1448"/>
        <v>0.96680244414984629</v>
      </c>
      <c r="O1027">
        <f t="shared" si="1449"/>
        <v>0.81434155708914313</v>
      </c>
      <c r="P1027">
        <f t="shared" si="1450"/>
        <v>0.81672845227062096</v>
      </c>
      <c r="Q1027" s="5">
        <f t="shared" si="1451"/>
        <v>-0.18565844291085687</v>
      </c>
      <c r="R1027" s="5">
        <f t="shared" si="1452"/>
        <v>-0.18327154772937904</v>
      </c>
    </row>
    <row r="1028" spans="1:18" x14ac:dyDescent="0.3">
      <c r="A1028" s="1">
        <v>44933</v>
      </c>
      <c r="B1028">
        <f>((B$1041-B$1027)*(1/14))+B1027</f>
        <v>174661.5</v>
      </c>
      <c r="C1028">
        <f t="shared" si="1409"/>
        <v>55.5</v>
      </c>
      <c r="D1028">
        <f t="shared" si="1420"/>
        <v>74.109375</v>
      </c>
      <c r="E1028">
        <f t="shared" si="1421"/>
        <v>1527.9285714285797</v>
      </c>
      <c r="F1028">
        <f>((F$1041-F$1027)*(1/14))+F1027</f>
        <v>2310.3571428571427</v>
      </c>
      <c r="G1028">
        <f t="shared" si="1423"/>
        <v>0.35714285714266225</v>
      </c>
      <c r="H1028">
        <f t="shared" si="1424"/>
        <v>2.6071428571426623</v>
      </c>
      <c r="I1028">
        <f>((I$1041-I$1027)*(1/14))+I1027</f>
        <v>168954.5</v>
      </c>
      <c r="J1028">
        <f t="shared" si="1422"/>
        <v>183.5</v>
      </c>
      <c r="K1028">
        <f t="shared" si="1425"/>
        <v>3396.6428571428696</v>
      </c>
      <c r="L1028">
        <f t="shared" ref="L1028:L1041" si="1456">GEOMEAN(K1025:K1031)</f>
        <v>3380.9282920823853</v>
      </c>
      <c r="M1028">
        <f t="shared" ref="M1028:M1041" si="1457">K1028/K1027</f>
        <v>0.96358662613982116</v>
      </c>
      <c r="N1028">
        <f t="shared" ref="N1028:N1041" si="1458">L1028/L1027</f>
        <v>0.96502058766397036</v>
      </c>
      <c r="O1028">
        <f t="shared" ref="O1028:O1041" si="1459">L1028/L1021</f>
        <v>0.80607216684351346</v>
      </c>
      <c r="P1028">
        <f t="shared" ref="P1028:P1041" si="1460">K1028/K1021</f>
        <v>0.80814724176608843</v>
      </c>
      <c r="Q1028" s="5">
        <f t="shared" ref="Q1028:Q1041" si="1461">O1028-1</f>
        <v>-0.19392783315648654</v>
      </c>
      <c r="R1028" s="5">
        <f t="shared" ref="R1028:R1041" si="1462">P1028-1</f>
        <v>-0.19185275823391157</v>
      </c>
    </row>
    <row r="1029" spans="1:18" x14ac:dyDescent="0.3">
      <c r="A1029" s="1">
        <v>44934</v>
      </c>
      <c r="B1029">
        <f t="shared" ref="B1029:B1040" si="1463">((B$1041-B$1027)*(1/14))+B1028</f>
        <v>174717</v>
      </c>
      <c r="C1029">
        <f t="shared" si="1409"/>
        <v>55.5</v>
      </c>
      <c r="D1029">
        <f t="shared" si="1420"/>
        <v>67.90625</v>
      </c>
      <c r="E1029">
        <f t="shared" si="1421"/>
        <v>1457.1428571428696</v>
      </c>
      <c r="F1029">
        <f t="shared" ref="F1029:F1040" si="1464">((F$1041-F$1027)*(1/14))+F1028</f>
        <v>2310.7142857142853</v>
      </c>
      <c r="G1029">
        <f t="shared" si="1423"/>
        <v>0.35714285714266225</v>
      </c>
      <c r="H1029">
        <f t="shared" si="1424"/>
        <v>2.5892857142853245</v>
      </c>
      <c r="I1029">
        <f t="shared" ref="I1029:I1040" si="1465">((I$1041-I$1027)*(1/14))+I1028</f>
        <v>169138</v>
      </c>
      <c r="J1029">
        <f t="shared" si="1422"/>
        <v>183.5</v>
      </c>
      <c r="K1029">
        <f t="shared" si="1425"/>
        <v>3268.2857142857101</v>
      </c>
      <c r="L1029">
        <f t="shared" si="1456"/>
        <v>3256.2043604423552</v>
      </c>
      <c r="M1029">
        <f t="shared" si="1457"/>
        <v>0.96221058608289223</v>
      </c>
      <c r="N1029">
        <f t="shared" si="1458"/>
        <v>0.96310956019619987</v>
      </c>
      <c r="O1029">
        <f t="shared" si="1459"/>
        <v>0.79735760555550406</v>
      </c>
      <c r="P1029">
        <f t="shared" si="1460"/>
        <v>0.79909186168354773</v>
      </c>
      <c r="Q1029" s="5">
        <f t="shared" si="1461"/>
        <v>-0.20264239444449594</v>
      </c>
      <c r="R1029" s="5">
        <f t="shared" si="1462"/>
        <v>-0.20090813831645227</v>
      </c>
    </row>
    <row r="1030" spans="1:18" x14ac:dyDescent="0.3">
      <c r="A1030" s="1">
        <v>44935</v>
      </c>
      <c r="B1030">
        <f t="shared" si="1463"/>
        <v>174772.5</v>
      </c>
      <c r="C1030">
        <f t="shared" si="1409"/>
        <v>55.5</v>
      </c>
      <c r="D1030">
        <f t="shared" si="1420"/>
        <v>61.703125</v>
      </c>
      <c r="E1030">
        <f t="shared" si="1421"/>
        <v>1386.3571428571595</v>
      </c>
      <c r="F1030">
        <f t="shared" si="1464"/>
        <v>2311.071428571428</v>
      </c>
      <c r="G1030">
        <f t="shared" si="1423"/>
        <v>0.35714285714266225</v>
      </c>
      <c r="H1030">
        <f t="shared" si="1424"/>
        <v>2.5714285714279868</v>
      </c>
      <c r="I1030">
        <f t="shared" si="1465"/>
        <v>169321.5</v>
      </c>
      <c r="J1030">
        <f t="shared" si="1422"/>
        <v>183.5</v>
      </c>
      <c r="K1030">
        <f t="shared" si="1425"/>
        <v>3139.9285714285797</v>
      </c>
      <c r="L1030">
        <f t="shared" si="1456"/>
        <v>3129.3901335679698</v>
      </c>
      <c r="M1030">
        <f t="shared" si="1457"/>
        <v>0.96072646210333446</v>
      </c>
      <c r="N1030">
        <f t="shared" si="1458"/>
        <v>0.96105458600357696</v>
      </c>
      <c r="O1030">
        <f t="shared" si="1459"/>
        <v>0.78814720055859322</v>
      </c>
      <c r="P1030">
        <f t="shared" si="1460"/>
        <v>0.78952189374618553</v>
      </c>
      <c r="Q1030" s="5">
        <f t="shared" si="1461"/>
        <v>-0.21185279944140678</v>
      </c>
      <c r="R1030" s="5">
        <f t="shared" si="1462"/>
        <v>-0.21047810625381447</v>
      </c>
    </row>
    <row r="1031" spans="1:18" x14ac:dyDescent="0.3">
      <c r="A1031" s="1">
        <v>44936</v>
      </c>
      <c r="B1031">
        <f t="shared" si="1463"/>
        <v>174828</v>
      </c>
      <c r="C1031">
        <f t="shared" si="1409"/>
        <v>55.5</v>
      </c>
      <c r="D1031">
        <f t="shared" si="1420"/>
        <v>55.5</v>
      </c>
      <c r="E1031">
        <f t="shared" si="1421"/>
        <v>1315.5714285714494</v>
      </c>
      <c r="F1031">
        <f t="shared" si="1464"/>
        <v>2311.4285714285706</v>
      </c>
      <c r="G1031">
        <f t="shared" si="1423"/>
        <v>0.35714285714266225</v>
      </c>
      <c r="H1031">
        <f t="shared" si="1424"/>
        <v>2.553571428570649</v>
      </c>
      <c r="I1031">
        <f t="shared" si="1465"/>
        <v>169505</v>
      </c>
      <c r="J1031">
        <f t="shared" si="1422"/>
        <v>183.5</v>
      </c>
      <c r="K1031">
        <f t="shared" si="1425"/>
        <v>3011.5714285714203</v>
      </c>
      <c r="L1031">
        <f t="shared" si="1456"/>
        <v>3000.5797781179594</v>
      </c>
      <c r="M1031">
        <f t="shared" si="1457"/>
        <v>0.95912099911280446</v>
      </c>
      <c r="N1031">
        <f t="shared" si="1458"/>
        <v>0.95883851167411094</v>
      </c>
      <c r="O1031">
        <f t="shared" si="1459"/>
        <v>0.7778809521129002</v>
      </c>
      <c r="P1031">
        <f t="shared" si="1460"/>
        <v>0.77939219165927021</v>
      </c>
      <c r="Q1031" s="5">
        <f t="shared" si="1461"/>
        <v>-0.2221190478870998</v>
      </c>
      <c r="R1031" s="5">
        <f t="shared" si="1462"/>
        <v>-0.22060780834072979</v>
      </c>
    </row>
    <row r="1032" spans="1:18" x14ac:dyDescent="0.3">
      <c r="A1032" s="1">
        <v>44937</v>
      </c>
      <c r="B1032">
        <f t="shared" si="1463"/>
        <v>174883.5</v>
      </c>
      <c r="C1032">
        <f t="shared" si="1409"/>
        <v>55.5</v>
      </c>
      <c r="D1032">
        <f t="shared" si="1420"/>
        <v>55.5</v>
      </c>
      <c r="E1032">
        <f t="shared" si="1421"/>
        <v>1244.7857142857392</v>
      </c>
      <c r="F1032">
        <f t="shared" si="1464"/>
        <v>2311.7857142857133</v>
      </c>
      <c r="G1032">
        <f t="shared" si="1423"/>
        <v>0.35714285714266225</v>
      </c>
      <c r="H1032">
        <f t="shared" si="1424"/>
        <v>2.5357142857133113</v>
      </c>
      <c r="I1032">
        <f t="shared" si="1465"/>
        <v>169688.5</v>
      </c>
      <c r="J1032">
        <f t="shared" si="1422"/>
        <v>183.5</v>
      </c>
      <c r="K1032">
        <f t="shared" si="1425"/>
        <v>2883.2142857142899</v>
      </c>
      <c r="L1032">
        <f t="shared" si="1456"/>
        <v>2871.7284845538097</v>
      </c>
      <c r="M1032">
        <f t="shared" si="1457"/>
        <v>0.95737868222570488</v>
      </c>
      <c r="N1032">
        <f t="shared" si="1458"/>
        <v>0.95705786778148305</v>
      </c>
      <c r="O1032">
        <f t="shared" si="1459"/>
        <v>0.76747984385886847</v>
      </c>
      <c r="P1032">
        <f t="shared" si="1460"/>
        <v>0.76865216894542521</v>
      </c>
      <c r="Q1032" s="5">
        <f t="shared" si="1461"/>
        <v>-0.23252015614113153</v>
      </c>
      <c r="R1032" s="5">
        <f t="shared" si="1462"/>
        <v>-0.23134783105457479</v>
      </c>
    </row>
    <row r="1033" spans="1:18" x14ac:dyDescent="0.3">
      <c r="A1033" s="1">
        <v>44938</v>
      </c>
      <c r="B1033">
        <f t="shared" si="1463"/>
        <v>174939</v>
      </c>
      <c r="C1033">
        <f t="shared" si="1409"/>
        <v>55.5</v>
      </c>
      <c r="D1033">
        <f t="shared" si="1420"/>
        <v>55.5</v>
      </c>
      <c r="E1033">
        <f t="shared" si="1421"/>
        <v>1174</v>
      </c>
      <c r="F1033">
        <f t="shared" si="1464"/>
        <v>2312.142857142856</v>
      </c>
      <c r="G1033">
        <f t="shared" si="1423"/>
        <v>0.35714285714266225</v>
      </c>
      <c r="H1033">
        <f t="shared" si="1424"/>
        <v>2.5178571428559735</v>
      </c>
      <c r="I1033">
        <f t="shared" si="1465"/>
        <v>169872</v>
      </c>
      <c r="J1033">
        <f t="shared" si="1422"/>
        <v>183.5</v>
      </c>
      <c r="K1033">
        <f t="shared" si="1425"/>
        <v>2754.8571428571304</v>
      </c>
      <c r="L1033">
        <f t="shared" si="1456"/>
        <v>2742.8304117429598</v>
      </c>
      <c r="M1033">
        <f t="shared" si="1457"/>
        <v>0.95548123374209759</v>
      </c>
      <c r="N1033">
        <f t="shared" si="1458"/>
        <v>0.95511481203597237</v>
      </c>
      <c r="O1033">
        <f t="shared" si="1459"/>
        <v>0.75689792525367128</v>
      </c>
      <c r="P1033">
        <f t="shared" si="1460"/>
        <v>0.75724495405638548</v>
      </c>
      <c r="Q1033" s="5">
        <f t="shared" si="1461"/>
        <v>-0.24310207474632872</v>
      </c>
      <c r="R1033" s="5">
        <f t="shared" si="1462"/>
        <v>-0.24275504594361452</v>
      </c>
    </row>
    <row r="1034" spans="1:18" x14ac:dyDescent="0.3">
      <c r="A1034" s="1">
        <v>44939</v>
      </c>
      <c r="B1034">
        <f t="shared" si="1463"/>
        <v>174994.5</v>
      </c>
      <c r="C1034">
        <f t="shared" si="1409"/>
        <v>55.5</v>
      </c>
      <c r="D1034">
        <f t="shared" si="1420"/>
        <v>55.5</v>
      </c>
      <c r="E1034">
        <f t="shared" si="1421"/>
        <v>1124.375</v>
      </c>
      <c r="F1034">
        <f t="shared" si="1464"/>
        <v>2312.4999999999986</v>
      </c>
      <c r="G1034">
        <f t="shared" si="1423"/>
        <v>0.35714285714266225</v>
      </c>
      <c r="H1034">
        <f t="shared" si="1424"/>
        <v>2.4999999999986358</v>
      </c>
      <c r="I1034">
        <f t="shared" si="1465"/>
        <v>170055.5</v>
      </c>
      <c r="J1034">
        <f t="shared" si="1422"/>
        <v>183.5</v>
      </c>
      <c r="K1034">
        <f t="shared" si="1425"/>
        <v>2626.5</v>
      </c>
      <c r="L1034">
        <f t="shared" si="1456"/>
        <v>2613.8785448249087</v>
      </c>
      <c r="M1034">
        <f t="shared" si="1457"/>
        <v>0.95340696950840509</v>
      </c>
      <c r="N1034">
        <f t="shared" si="1458"/>
        <v>0.95298584033268485</v>
      </c>
      <c r="O1034">
        <f t="shared" si="1459"/>
        <v>0.7460810734484844</v>
      </c>
      <c r="P1034">
        <f t="shared" si="1460"/>
        <v>0.74510638297872345</v>
      </c>
      <c r="Q1034" s="5">
        <f t="shared" si="1461"/>
        <v>-0.2539189265515156</v>
      </c>
      <c r="R1034" s="5">
        <f t="shared" si="1462"/>
        <v>-0.25489361702127655</v>
      </c>
    </row>
    <row r="1035" spans="1:18" x14ac:dyDescent="0.3">
      <c r="A1035" s="1">
        <v>44940</v>
      </c>
      <c r="B1035">
        <f t="shared" si="1463"/>
        <v>175050</v>
      </c>
      <c r="C1035">
        <f t="shared" si="1409"/>
        <v>55.5</v>
      </c>
      <c r="D1035">
        <f t="shared" si="1420"/>
        <v>55.5</v>
      </c>
      <c r="E1035">
        <f t="shared" si="1421"/>
        <v>1074.75</v>
      </c>
      <c r="F1035">
        <f t="shared" si="1464"/>
        <v>2312.8571428571413</v>
      </c>
      <c r="G1035">
        <f t="shared" si="1423"/>
        <v>0.35714285714266225</v>
      </c>
      <c r="H1035">
        <f t="shared" si="1424"/>
        <v>2.4999999999986358</v>
      </c>
      <c r="I1035">
        <f t="shared" si="1465"/>
        <v>170239</v>
      </c>
      <c r="J1035">
        <f t="shared" si="1422"/>
        <v>183.5</v>
      </c>
      <c r="K1035">
        <f t="shared" si="1425"/>
        <v>2498.1428571428696</v>
      </c>
      <c r="L1035">
        <f t="shared" si="1456"/>
        <v>2484.8643827690425</v>
      </c>
      <c r="M1035">
        <f t="shared" si="1457"/>
        <v>0.95112996654973148</v>
      </c>
      <c r="N1035">
        <f t="shared" si="1458"/>
        <v>0.95064263321978182</v>
      </c>
      <c r="O1035">
        <f t="shared" si="1459"/>
        <v>0.7349651243974068</v>
      </c>
      <c r="P1035">
        <f t="shared" si="1460"/>
        <v>0.73547410258027979</v>
      </c>
      <c r="Q1035" s="5">
        <f t="shared" si="1461"/>
        <v>-0.2650348756025932</v>
      </c>
      <c r="R1035" s="5">
        <f t="shared" si="1462"/>
        <v>-0.26452589741972021</v>
      </c>
    </row>
    <row r="1036" spans="1:18" x14ac:dyDescent="0.3">
      <c r="A1036" s="1">
        <v>44941</v>
      </c>
      <c r="B1036">
        <f t="shared" si="1463"/>
        <v>175105.5</v>
      </c>
      <c r="C1036">
        <f t="shared" si="1409"/>
        <v>55.5</v>
      </c>
      <c r="D1036">
        <f t="shared" si="1420"/>
        <v>55.5</v>
      </c>
      <c r="E1036">
        <f t="shared" si="1421"/>
        <v>1025.125</v>
      </c>
      <c r="F1036">
        <f t="shared" si="1464"/>
        <v>2313.214285714284</v>
      </c>
      <c r="G1036">
        <f t="shared" si="1423"/>
        <v>0.35714285714266225</v>
      </c>
      <c r="H1036">
        <f t="shared" si="1424"/>
        <v>2.4999999999986358</v>
      </c>
      <c r="I1036">
        <f t="shared" si="1465"/>
        <v>170422.5</v>
      </c>
      <c r="J1036">
        <f t="shared" si="1422"/>
        <v>183.5</v>
      </c>
      <c r="K1036">
        <f t="shared" si="1425"/>
        <v>2369.7857142857101</v>
      </c>
      <c r="L1036">
        <f t="shared" si="1456"/>
        <v>2355.7775197607266</v>
      </c>
      <c r="M1036">
        <f t="shared" si="1457"/>
        <v>0.94861897409503559</v>
      </c>
      <c r="N1036">
        <f t="shared" si="1458"/>
        <v>0.94805074115776644</v>
      </c>
      <c r="O1036">
        <f t="shared" si="1459"/>
        <v>0.72347348599480843</v>
      </c>
      <c r="P1036">
        <f t="shared" si="1460"/>
        <v>0.72508523472331465</v>
      </c>
      <c r="Q1036" s="5">
        <f t="shared" si="1461"/>
        <v>-0.27652651400519157</v>
      </c>
      <c r="R1036" s="5">
        <f t="shared" si="1462"/>
        <v>-0.27491476527668535</v>
      </c>
    </row>
    <row r="1037" spans="1:18" x14ac:dyDescent="0.3">
      <c r="A1037" s="1">
        <v>44942</v>
      </c>
      <c r="B1037">
        <f t="shared" si="1463"/>
        <v>175161</v>
      </c>
      <c r="C1037">
        <f t="shared" si="1409"/>
        <v>55.5</v>
      </c>
      <c r="D1037">
        <f t="shared" si="1420"/>
        <v>55.5</v>
      </c>
      <c r="E1037">
        <f t="shared" si="1421"/>
        <v>975.5</v>
      </c>
      <c r="F1037">
        <f t="shared" si="1464"/>
        <v>2313.5714285714266</v>
      </c>
      <c r="G1037">
        <f t="shared" si="1423"/>
        <v>0.35714285714266225</v>
      </c>
      <c r="H1037">
        <f t="shared" si="1424"/>
        <v>2.4999999999986358</v>
      </c>
      <c r="I1037">
        <f t="shared" si="1465"/>
        <v>170606</v>
      </c>
      <c r="J1037">
        <f t="shared" si="1422"/>
        <v>183.5</v>
      </c>
      <c r="K1037">
        <f t="shared" si="1425"/>
        <v>2241.4285714285797</v>
      </c>
      <c r="L1037">
        <f t="shared" si="1456"/>
        <v>2226.6050754488201</v>
      </c>
      <c r="M1037">
        <f t="shared" si="1457"/>
        <v>0.94583597070260039</v>
      </c>
      <c r="N1037">
        <f t="shared" si="1458"/>
        <v>0.94516780840788972</v>
      </c>
      <c r="O1037">
        <f t="shared" si="1459"/>
        <v>0.71151405878248852</v>
      </c>
      <c r="P1037">
        <f t="shared" si="1460"/>
        <v>0.71384699378966843</v>
      </c>
      <c r="Q1037" s="5">
        <f t="shared" si="1461"/>
        <v>-0.28848594121751148</v>
      </c>
      <c r="R1037" s="5">
        <f t="shared" si="1462"/>
        <v>-0.28615300621033157</v>
      </c>
    </row>
    <row r="1038" spans="1:18" x14ac:dyDescent="0.3">
      <c r="A1038" s="1">
        <v>44943</v>
      </c>
      <c r="B1038">
        <f t="shared" si="1463"/>
        <v>175216.5</v>
      </c>
      <c r="C1038">
        <f t="shared" si="1409"/>
        <v>55.5</v>
      </c>
      <c r="D1038">
        <f t="shared" si="1420"/>
        <v>52.383928571427532</v>
      </c>
      <c r="E1038">
        <f t="shared" si="1421"/>
        <v>925.875</v>
      </c>
      <c r="F1038">
        <f t="shared" si="1464"/>
        <v>2313.9285714285693</v>
      </c>
      <c r="G1038">
        <f t="shared" si="1423"/>
        <v>0.35714285714266225</v>
      </c>
      <c r="H1038">
        <f t="shared" si="1424"/>
        <v>2.4999999999986358</v>
      </c>
      <c r="I1038">
        <f t="shared" si="1465"/>
        <v>170789.5</v>
      </c>
      <c r="J1038">
        <f t="shared" si="1422"/>
        <v>183.5</v>
      </c>
      <c r="K1038">
        <f t="shared" si="1425"/>
        <v>2113.0714285714203</v>
      </c>
      <c r="L1038">
        <f t="shared" si="1456"/>
        <v>2097.3309057234324</v>
      </c>
      <c r="M1038">
        <f t="shared" si="1457"/>
        <v>0.94273422562140774</v>
      </c>
      <c r="N1038">
        <f t="shared" si="1458"/>
        <v>0.94194113219681319</v>
      </c>
      <c r="O1038">
        <f t="shared" si="1459"/>
        <v>0.6989752183956035</v>
      </c>
      <c r="P1038">
        <f t="shared" si="1460"/>
        <v>0.70165077557990529</v>
      </c>
      <c r="Q1038" s="5">
        <f t="shared" si="1461"/>
        <v>-0.3010247816043965</v>
      </c>
      <c r="R1038" s="5">
        <f t="shared" si="1462"/>
        <v>-0.29834922442009471</v>
      </c>
    </row>
    <row r="1039" spans="1:18" x14ac:dyDescent="0.3">
      <c r="A1039" s="1">
        <v>44944</v>
      </c>
      <c r="B1039">
        <f t="shared" si="1463"/>
        <v>175272</v>
      </c>
      <c r="C1039">
        <f t="shared" si="1409"/>
        <v>55.5</v>
      </c>
      <c r="D1039">
        <f t="shared" si="1420"/>
        <v>49.267857142855064</v>
      </c>
      <c r="E1039">
        <f t="shared" si="1421"/>
        <v>876.25</v>
      </c>
      <c r="F1039">
        <f t="shared" si="1464"/>
        <v>2314.2857142857119</v>
      </c>
      <c r="G1039">
        <f t="shared" si="1423"/>
        <v>0.35714285714266225</v>
      </c>
      <c r="H1039">
        <f t="shared" si="1424"/>
        <v>2.4999999999986358</v>
      </c>
      <c r="I1039">
        <f t="shared" si="1465"/>
        <v>170973</v>
      </c>
      <c r="J1039">
        <f t="shared" si="1422"/>
        <v>183.5</v>
      </c>
      <c r="K1039">
        <f t="shared" si="1425"/>
        <v>1984.7142857142899</v>
      </c>
      <c r="L1039">
        <f t="shared" si="1456"/>
        <v>1985.0439240435949</v>
      </c>
      <c r="M1039">
        <f t="shared" si="1457"/>
        <v>0.93925565358483476</v>
      </c>
      <c r="N1039">
        <f t="shared" si="1458"/>
        <v>0.94646196202353372</v>
      </c>
      <c r="O1039">
        <f t="shared" si="1459"/>
        <v>0.69123663142966596</v>
      </c>
      <c r="P1039">
        <f t="shared" si="1460"/>
        <v>0.68836863619472355</v>
      </c>
      <c r="Q1039" s="5">
        <f t="shared" si="1461"/>
        <v>-0.30876336857033404</v>
      </c>
      <c r="R1039" s="5">
        <f t="shared" si="1462"/>
        <v>-0.31163136380527645</v>
      </c>
    </row>
    <row r="1040" spans="1:18" x14ac:dyDescent="0.3">
      <c r="A1040" s="1">
        <v>44945</v>
      </c>
      <c r="B1040">
        <f t="shared" si="1463"/>
        <v>175327.5</v>
      </c>
      <c r="C1040">
        <f t="shared" si="1409"/>
        <v>55.5</v>
      </c>
      <c r="D1040">
        <f t="shared" si="1420"/>
        <v>46.151785714282596</v>
      </c>
      <c r="E1040">
        <f t="shared" si="1421"/>
        <v>826.625</v>
      </c>
      <c r="F1040">
        <f t="shared" si="1464"/>
        <v>2314.6428571428546</v>
      </c>
      <c r="G1040">
        <f t="shared" si="1423"/>
        <v>0.35714285714266225</v>
      </c>
      <c r="H1040">
        <f t="shared" si="1424"/>
        <v>2.4999999999986358</v>
      </c>
      <c r="I1040">
        <f t="shared" si="1465"/>
        <v>171156.5</v>
      </c>
      <c r="J1040">
        <f t="shared" si="1422"/>
        <v>183.5</v>
      </c>
      <c r="K1040">
        <f t="shared" si="1425"/>
        <v>1856.3571428571595</v>
      </c>
      <c r="L1040">
        <f t="shared" si="1456"/>
        <v>1888.4232350493005</v>
      </c>
      <c r="M1040">
        <f t="shared" si="1457"/>
        <v>0.93532714316562937</v>
      </c>
      <c r="N1040">
        <f t="shared" si="1458"/>
        <v>0.95132566699205579</v>
      </c>
      <c r="O1040">
        <f t="shared" si="1459"/>
        <v>0.68849434765063822</v>
      </c>
      <c r="P1040">
        <f t="shared" si="1460"/>
        <v>0.67384878655881431</v>
      </c>
      <c r="Q1040" s="5">
        <f t="shared" si="1461"/>
        <v>-0.31150565234936178</v>
      </c>
      <c r="R1040" s="5">
        <f t="shared" si="1462"/>
        <v>-0.32615121344118569</v>
      </c>
    </row>
    <row r="1041" spans="1:18" x14ac:dyDescent="0.3">
      <c r="A1041" s="1">
        <v>44946</v>
      </c>
      <c r="B1041" s="4">
        <v>175383</v>
      </c>
      <c r="C1041">
        <f t="shared" si="1409"/>
        <v>55.5</v>
      </c>
      <c r="D1041">
        <f t="shared" si="1420"/>
        <v>43.035714285710128</v>
      </c>
      <c r="E1041">
        <f t="shared" si="1421"/>
        <v>777</v>
      </c>
      <c r="F1041" s="4">
        <v>2315</v>
      </c>
      <c r="G1041">
        <f t="shared" si="1423"/>
        <v>0.35714285714539074</v>
      </c>
      <c r="H1041">
        <f t="shared" si="1424"/>
        <v>2.5000000000013642</v>
      </c>
      <c r="I1041" s="4">
        <v>171340</v>
      </c>
      <c r="J1041">
        <f t="shared" si="1422"/>
        <v>183.5</v>
      </c>
      <c r="K1041">
        <f t="shared" si="1425"/>
        <v>1728</v>
      </c>
      <c r="L1041">
        <f t="shared" si="1456"/>
        <v>1806.4208003977383</v>
      </c>
      <c r="M1041">
        <f t="shared" si="1457"/>
        <v>0.93085536188386564</v>
      </c>
      <c r="N1041">
        <f t="shared" si="1458"/>
        <v>0.95657624142216113</v>
      </c>
      <c r="O1041">
        <f t="shared" si="1459"/>
        <v>0.69108826956561664</v>
      </c>
      <c r="P1041">
        <f t="shared" si="1460"/>
        <v>0.6579097658480868</v>
      </c>
      <c r="Q1041" s="5">
        <f t="shared" si="1461"/>
        <v>-0.30891173043438336</v>
      </c>
      <c r="R1041" s="5">
        <f t="shared" si="1462"/>
        <v>-0.3420902341519132</v>
      </c>
    </row>
    <row r="1042" spans="1:18" x14ac:dyDescent="0.3">
      <c r="A1042" s="1">
        <v>44947</v>
      </c>
      <c r="B1042">
        <f>((B$1048-B$1041)*(1/7))+B1041</f>
        <v>175413.57142857142</v>
      </c>
      <c r="C1042">
        <f t="shared" si="1409"/>
        <v>30.571428571420256</v>
      </c>
      <c r="D1042">
        <f t="shared" si="1420"/>
        <v>39.91964285713766</v>
      </c>
      <c r="E1042">
        <f t="shared" si="1421"/>
        <v>752.07142857142026</v>
      </c>
      <c r="F1042">
        <f>((F$1048-F$1041)*(1/7))+F1041</f>
        <v>2315.7142857142858</v>
      </c>
      <c r="G1042">
        <f t="shared" si="1423"/>
        <v>0.71428571428577925</v>
      </c>
      <c r="H1042">
        <f t="shared" si="1424"/>
        <v>2.8571428571444812</v>
      </c>
      <c r="I1042">
        <f>((I$1048-I$1041)*(1/7))+I1041</f>
        <v>171398.28571428571</v>
      </c>
      <c r="J1042">
        <f t="shared" si="1422"/>
        <v>58.285714285710128</v>
      </c>
      <c r="K1042">
        <f t="shared" si="1425"/>
        <v>1699.5714285714203</v>
      </c>
      <c r="L1042">
        <f t="shared" ref="L1042:L1048" si="1466">GEOMEAN(K1039:K1045)</f>
        <v>1738.2574542661887</v>
      </c>
      <c r="M1042">
        <f t="shared" ref="M1042:M1048" si="1467">K1042/K1041</f>
        <v>0.98354828042327558</v>
      </c>
      <c r="N1042">
        <f t="shared" ref="N1042:N1048" si="1468">L1042/L1041</f>
        <v>0.96226607548111642</v>
      </c>
      <c r="O1042">
        <f t="shared" ref="O1042:O1048" si="1469">L1042/L1035</f>
        <v>0.69953815842824296</v>
      </c>
      <c r="P1042">
        <f t="shared" ref="P1042:P1048" si="1470">K1042/K1035</f>
        <v>0.68033396237204113</v>
      </c>
      <c r="Q1042" s="5">
        <f t="shared" ref="Q1042:Q1048" si="1471">O1042-1</f>
        <v>-0.30046184157175704</v>
      </c>
      <c r="R1042" s="5">
        <f t="shared" ref="R1042:R1048" si="1472">P1042-1</f>
        <v>-0.31966603762795887</v>
      </c>
    </row>
    <row r="1043" spans="1:18" x14ac:dyDescent="0.3">
      <c r="A1043" s="1">
        <v>44948</v>
      </c>
      <c r="B1043">
        <f t="shared" ref="B1043:B1047" si="1473">((B$1048-B$1041)*(1/7))+B1042</f>
        <v>175444.14285714284</v>
      </c>
      <c r="C1043">
        <f t="shared" si="1409"/>
        <v>30.571428571420256</v>
      </c>
      <c r="D1043">
        <f t="shared" si="1420"/>
        <v>36.803571428565192</v>
      </c>
      <c r="E1043">
        <f t="shared" si="1421"/>
        <v>727.14285714284051</v>
      </c>
      <c r="F1043">
        <f t="shared" ref="F1043:F1047" si="1474">((F$1048-F$1041)*(1/7))+F1042</f>
        <v>2316.4285714285716</v>
      </c>
      <c r="G1043">
        <f t="shared" si="1423"/>
        <v>0.71428571428577925</v>
      </c>
      <c r="H1043">
        <f t="shared" si="1424"/>
        <v>3.2142857142875982</v>
      </c>
      <c r="I1043">
        <f t="shared" ref="I1043:I1047" si="1475">((I$1048-I$1041)*(1/7))+I1042</f>
        <v>171456.57142857142</v>
      </c>
      <c r="J1043">
        <f t="shared" si="1422"/>
        <v>58.285714285710128</v>
      </c>
      <c r="K1043">
        <f t="shared" si="1425"/>
        <v>1671.1428571428405</v>
      </c>
      <c r="L1043">
        <f t="shared" si="1466"/>
        <v>1683.4296310225122</v>
      </c>
      <c r="M1043">
        <f t="shared" si="1467"/>
        <v>0.98327309405732044</v>
      </c>
      <c r="N1043">
        <f t="shared" si="1468"/>
        <v>0.96845816877752311</v>
      </c>
      <c r="O1043">
        <f t="shared" si="1469"/>
        <v>0.71459618614303444</v>
      </c>
      <c r="P1043">
        <f t="shared" si="1470"/>
        <v>0.7051873285709922</v>
      </c>
      <c r="Q1043" s="5">
        <f t="shared" si="1471"/>
        <v>-0.28540381385696556</v>
      </c>
      <c r="R1043" s="5">
        <f t="shared" si="1472"/>
        <v>-0.2948126714290078</v>
      </c>
    </row>
    <row r="1044" spans="1:18" x14ac:dyDescent="0.3">
      <c r="A1044" s="1">
        <v>44949</v>
      </c>
      <c r="B1044">
        <f t="shared" si="1473"/>
        <v>175474.71428571426</v>
      </c>
      <c r="C1044">
        <f t="shared" si="1409"/>
        <v>30.571428571420256</v>
      </c>
      <c r="D1044">
        <f t="shared" si="1420"/>
        <v>33.6875</v>
      </c>
      <c r="E1044">
        <f t="shared" si="1421"/>
        <v>702.21428571426077</v>
      </c>
      <c r="F1044">
        <f t="shared" si="1474"/>
        <v>2317.1428571428573</v>
      </c>
      <c r="G1044">
        <f t="shared" si="1423"/>
        <v>0.71428571428577925</v>
      </c>
      <c r="H1044">
        <f t="shared" si="1424"/>
        <v>3.5714285714307152</v>
      </c>
      <c r="I1044">
        <f t="shared" si="1475"/>
        <v>171514.85714285713</v>
      </c>
      <c r="J1044">
        <f t="shared" si="1422"/>
        <v>58.285714285710128</v>
      </c>
      <c r="K1044">
        <f t="shared" si="1425"/>
        <v>1642.7142857142608</v>
      </c>
      <c r="L1044">
        <f t="shared" si="1466"/>
        <v>1641.7295865417318</v>
      </c>
      <c r="M1044">
        <f t="shared" si="1467"/>
        <v>0.98298854505043087</v>
      </c>
      <c r="N1044">
        <f t="shared" si="1468"/>
        <v>0.97522911340496488</v>
      </c>
      <c r="O1044">
        <f t="shared" si="1469"/>
        <v>0.73732410145108729</v>
      </c>
      <c r="P1044">
        <f t="shared" si="1470"/>
        <v>0.73288718929252916</v>
      </c>
      <c r="Q1044" s="5">
        <f t="shared" si="1471"/>
        <v>-0.26267589854891271</v>
      </c>
      <c r="R1044" s="5">
        <f t="shared" si="1472"/>
        <v>-0.26711281070747084</v>
      </c>
    </row>
    <row r="1045" spans="1:18" x14ac:dyDescent="0.3">
      <c r="A1045" s="1">
        <v>44950</v>
      </c>
      <c r="B1045">
        <f t="shared" si="1473"/>
        <v>175505.28571428568</v>
      </c>
      <c r="C1045">
        <f t="shared" si="1409"/>
        <v>30.571428571420256</v>
      </c>
      <c r="D1045">
        <f t="shared" si="1420"/>
        <v>30.107142857141298</v>
      </c>
      <c r="E1045">
        <f t="shared" si="1421"/>
        <v>677.28571428568102</v>
      </c>
      <c r="F1045">
        <f t="shared" si="1474"/>
        <v>2317.8571428571431</v>
      </c>
      <c r="G1045">
        <f t="shared" si="1423"/>
        <v>0.71428571428577925</v>
      </c>
      <c r="H1045">
        <f t="shared" si="1424"/>
        <v>3.9285714285738322</v>
      </c>
      <c r="I1045">
        <f t="shared" si="1475"/>
        <v>171573.14285714284</v>
      </c>
      <c r="J1045">
        <f t="shared" si="1422"/>
        <v>58.285714285710128</v>
      </c>
      <c r="K1045">
        <f t="shared" si="1425"/>
        <v>1614.2857142857101</v>
      </c>
      <c r="L1045">
        <f t="shared" si="1466"/>
        <v>1613.2836472310908</v>
      </c>
      <c r="M1045">
        <f t="shared" si="1467"/>
        <v>0.98269414731717042</v>
      </c>
      <c r="N1045">
        <f t="shared" si="1468"/>
        <v>0.98267318835950213</v>
      </c>
      <c r="O1045">
        <f t="shared" si="1469"/>
        <v>0.76920796943800374</v>
      </c>
      <c r="P1045">
        <f t="shared" si="1470"/>
        <v>0.76395226988473208</v>
      </c>
      <c r="Q1045" s="5">
        <f t="shared" si="1471"/>
        <v>-0.23079203056199626</v>
      </c>
      <c r="R1045" s="5">
        <f t="shared" si="1472"/>
        <v>-0.23604773011526792</v>
      </c>
    </row>
    <row r="1046" spans="1:18" x14ac:dyDescent="0.3">
      <c r="A1046" s="1">
        <v>44951</v>
      </c>
      <c r="B1046">
        <f t="shared" si="1473"/>
        <v>175535.8571428571</v>
      </c>
      <c r="C1046">
        <f t="shared" si="1409"/>
        <v>30.571428571420256</v>
      </c>
      <c r="D1046">
        <f t="shared" si="1420"/>
        <v>29.642857142855064</v>
      </c>
      <c r="E1046">
        <f t="shared" si="1421"/>
        <v>652.35714285710128</v>
      </c>
      <c r="F1046">
        <f t="shared" si="1474"/>
        <v>2318.5714285714289</v>
      </c>
      <c r="G1046">
        <f t="shared" si="1423"/>
        <v>0.71428571428577925</v>
      </c>
      <c r="H1046">
        <f t="shared" si="1424"/>
        <v>4.2857142857169492</v>
      </c>
      <c r="I1046">
        <f t="shared" si="1475"/>
        <v>171631.42857142855</v>
      </c>
      <c r="J1046">
        <f t="shared" si="1422"/>
        <v>58.285714285710128</v>
      </c>
      <c r="K1046">
        <f t="shared" si="1425"/>
        <v>1585.8571428571304</v>
      </c>
      <c r="L1046">
        <f t="shared" si="1466"/>
        <v>1588.3485452526768</v>
      </c>
      <c r="M1046">
        <f t="shared" si="1467"/>
        <v>0.98238938053096825</v>
      </c>
      <c r="N1046">
        <f t="shared" si="1468"/>
        <v>0.98454388227314482</v>
      </c>
      <c r="O1046">
        <f t="shared" si="1469"/>
        <v>0.80015788366897311</v>
      </c>
      <c r="P1046">
        <f t="shared" si="1470"/>
        <v>0.79903548549628511</v>
      </c>
      <c r="Q1046" s="5">
        <f t="shared" si="1471"/>
        <v>-0.19984211633102689</v>
      </c>
      <c r="R1046" s="5">
        <f t="shared" si="1472"/>
        <v>-0.20096451450371489</v>
      </c>
    </row>
    <row r="1047" spans="1:18" x14ac:dyDescent="0.3">
      <c r="A1047" s="1">
        <v>44952</v>
      </c>
      <c r="B1047">
        <f t="shared" si="1473"/>
        <v>175566.42857142852</v>
      </c>
      <c r="C1047">
        <f t="shared" si="1409"/>
        <v>30.571428571420256</v>
      </c>
      <c r="D1047">
        <f t="shared" si="1420"/>
        <v>29.17857142856883</v>
      </c>
      <c r="E1047">
        <f t="shared" si="1421"/>
        <v>627.42857142852154</v>
      </c>
      <c r="F1047">
        <f t="shared" si="1474"/>
        <v>2319.2857142857147</v>
      </c>
      <c r="G1047">
        <f t="shared" si="1423"/>
        <v>0.71428571428577925</v>
      </c>
      <c r="H1047">
        <f t="shared" si="1424"/>
        <v>4.6428571428600662</v>
      </c>
      <c r="I1047">
        <f t="shared" si="1475"/>
        <v>171689.71428571426</v>
      </c>
      <c r="J1047">
        <f t="shared" si="1422"/>
        <v>58.285714285710128</v>
      </c>
      <c r="K1047">
        <f t="shared" si="1425"/>
        <v>1557.4285714285506</v>
      </c>
      <c r="L1047">
        <f t="shared" si="1466"/>
        <v>1566.8360380934907</v>
      </c>
      <c r="M1047">
        <f t="shared" si="1467"/>
        <v>0.98207368705521492</v>
      </c>
      <c r="N1047">
        <f t="shared" si="1468"/>
        <v>0.98645605385324053</v>
      </c>
      <c r="O1047">
        <f t="shared" si="1469"/>
        <v>0.82970597322299189</v>
      </c>
      <c r="P1047">
        <f t="shared" si="1470"/>
        <v>0.83897033360265938</v>
      </c>
      <c r="Q1047" s="5">
        <f t="shared" si="1471"/>
        <v>-0.17029402677700811</v>
      </c>
      <c r="R1047" s="5">
        <f t="shared" si="1472"/>
        <v>-0.16102966639734062</v>
      </c>
    </row>
    <row r="1048" spans="1:18" x14ac:dyDescent="0.3">
      <c r="A1048" s="1">
        <v>44953</v>
      </c>
      <c r="B1048" s="4">
        <v>175597</v>
      </c>
      <c r="C1048">
        <f t="shared" si="1409"/>
        <v>30.571428571478464</v>
      </c>
      <c r="D1048">
        <f t="shared" si="1420"/>
        <v>28.714285714282596</v>
      </c>
      <c r="E1048">
        <f t="shared" si="1421"/>
        <v>602.5</v>
      </c>
      <c r="F1048" s="4">
        <v>2320</v>
      </c>
      <c r="G1048">
        <f t="shared" si="1423"/>
        <v>0.7142857142853245</v>
      </c>
      <c r="H1048">
        <f t="shared" si="1424"/>
        <v>5</v>
      </c>
      <c r="I1048" s="4">
        <v>171748</v>
      </c>
      <c r="J1048">
        <f t="shared" si="1422"/>
        <v>58.285714285739232</v>
      </c>
      <c r="K1048">
        <f t="shared" si="1425"/>
        <v>1529</v>
      </c>
      <c r="L1048">
        <f t="shared" si="1466"/>
        <v>1548.6784088400002</v>
      </c>
      <c r="M1048">
        <f t="shared" si="1467"/>
        <v>0.98174646853789604</v>
      </c>
      <c r="N1048">
        <f t="shared" si="1468"/>
        <v>0.98841127673091789</v>
      </c>
      <c r="O1048">
        <f t="shared" si="1469"/>
        <v>0.85731874239878758</v>
      </c>
      <c r="P1048">
        <f t="shared" si="1470"/>
        <v>0.88483796296296291</v>
      </c>
      <c r="Q1048" s="5">
        <f t="shared" si="1471"/>
        <v>-0.14268125760121242</v>
      </c>
      <c r="R1048" s="5">
        <f t="shared" si="1472"/>
        <v>-0.11516203703703709</v>
      </c>
    </row>
    <row r="1049" spans="1:18" x14ac:dyDescent="0.3">
      <c r="A1049" s="1">
        <v>44954</v>
      </c>
      <c r="B1049">
        <f>((B$1055-B$1048)*(1/7))+B1048</f>
        <v>175623.85714285713</v>
      </c>
      <c r="C1049">
        <f t="shared" si="1409"/>
        <v>26.857142857130384</v>
      </c>
      <c r="D1049">
        <f t="shared" si="1420"/>
        <v>28.249999999996362</v>
      </c>
      <c r="E1049">
        <f t="shared" si="1421"/>
        <v>573.85714285713038</v>
      </c>
      <c r="F1049">
        <f>((F$1055-F$1048)*(1/7))+F1048</f>
        <v>2320</v>
      </c>
      <c r="G1049">
        <f t="shared" si="1423"/>
        <v>0</v>
      </c>
      <c r="H1049">
        <f t="shared" si="1424"/>
        <v>4.2857142857142208</v>
      </c>
      <c r="I1049">
        <f>((I$1055-I$1048)*(1/7))+I1048</f>
        <v>171779.85714285713</v>
      </c>
      <c r="J1049">
        <f t="shared" si="1422"/>
        <v>31.857142857130384</v>
      </c>
      <c r="K1049">
        <f t="shared" si="1425"/>
        <v>1524</v>
      </c>
      <c r="L1049">
        <f t="shared" ref="L1049:L1055" si="1476">GEOMEAN(K1046:K1052)</f>
        <v>1533.828459499608</v>
      </c>
      <c r="M1049">
        <f t="shared" ref="M1049:M1055" si="1477">K1049/K1048</f>
        <v>0.99672988881621971</v>
      </c>
      <c r="N1049">
        <f t="shared" ref="N1049:N1055" si="1478">L1049/L1048</f>
        <v>0.99041121174310476</v>
      </c>
      <c r="O1049">
        <f t="shared" ref="O1049:O1055" si="1479">L1049/L1042</f>
        <v>0.88239429420259208</v>
      </c>
      <c r="P1049">
        <f t="shared" ref="P1049:P1055" si="1480">K1049/K1042</f>
        <v>0.89669664621333545</v>
      </c>
      <c r="Q1049" s="5">
        <f t="shared" ref="Q1049:Q1055" si="1481">O1049-1</f>
        <v>-0.11760570579740792</v>
      </c>
      <c r="R1049" s="5">
        <f t="shared" ref="R1049:R1055" si="1482">P1049-1</f>
        <v>-0.10330335378666455</v>
      </c>
    </row>
    <row r="1050" spans="1:18" x14ac:dyDescent="0.3">
      <c r="A1050" s="1">
        <v>44955</v>
      </c>
      <c r="B1050">
        <f t="shared" ref="B1050:B1054" si="1483">((B$1055-B$1048)*(1/7))+B1049</f>
        <v>175650.71428571426</v>
      </c>
      <c r="C1050">
        <f t="shared" si="1409"/>
        <v>26.857142857130384</v>
      </c>
      <c r="D1050">
        <f t="shared" si="1420"/>
        <v>27.785714285710128</v>
      </c>
      <c r="E1050">
        <f t="shared" si="1421"/>
        <v>545.21428571426077</v>
      </c>
      <c r="F1050">
        <f t="shared" ref="F1050:F1054" si="1484">((F$1055-F$1048)*(1/7))+F1049</f>
        <v>2320</v>
      </c>
      <c r="G1050">
        <f t="shared" si="1423"/>
        <v>0</v>
      </c>
      <c r="H1050">
        <f t="shared" si="1424"/>
        <v>3.5714285714284415</v>
      </c>
      <c r="I1050">
        <f t="shared" ref="I1050:I1054" si="1485">((I$1055-I$1048)*(1/7))+I1049</f>
        <v>171811.71428571426</v>
      </c>
      <c r="J1050">
        <f t="shared" si="1422"/>
        <v>31.857142857130384</v>
      </c>
      <c r="K1050">
        <f t="shared" si="1425"/>
        <v>1519</v>
      </c>
      <c r="L1050">
        <f t="shared" si="1476"/>
        <v>1522.2597322526012</v>
      </c>
      <c r="M1050">
        <f t="shared" si="1477"/>
        <v>0.99671916010498685</v>
      </c>
      <c r="N1050">
        <f t="shared" si="1478"/>
        <v>0.99245761338215033</v>
      </c>
      <c r="O1050">
        <f t="shared" si="1479"/>
        <v>0.90426098257993903</v>
      </c>
      <c r="P1050">
        <f t="shared" si="1480"/>
        <v>0.90895879637545784</v>
      </c>
      <c r="Q1050" s="5">
        <f t="shared" si="1481"/>
        <v>-9.5739017420060968E-2</v>
      </c>
      <c r="R1050" s="5">
        <f t="shared" si="1482"/>
        <v>-9.1041203624542155E-2</v>
      </c>
    </row>
    <row r="1051" spans="1:18" x14ac:dyDescent="0.3">
      <c r="A1051" s="1">
        <v>44956</v>
      </c>
      <c r="B1051">
        <f t="shared" si="1483"/>
        <v>175677.57142857139</v>
      </c>
      <c r="C1051">
        <f t="shared" si="1409"/>
        <v>26.857142857130384</v>
      </c>
      <c r="D1051">
        <f t="shared" si="1420"/>
        <v>27.321428571434808</v>
      </c>
      <c r="E1051">
        <f t="shared" si="1421"/>
        <v>516.57142857139115</v>
      </c>
      <c r="F1051">
        <f t="shared" si="1484"/>
        <v>2320</v>
      </c>
      <c r="G1051">
        <f t="shared" si="1423"/>
        <v>0</v>
      </c>
      <c r="H1051">
        <f t="shared" si="1424"/>
        <v>2.8571428571426623</v>
      </c>
      <c r="I1051">
        <f t="shared" si="1485"/>
        <v>171843.57142857139</v>
      </c>
      <c r="J1051">
        <f t="shared" si="1422"/>
        <v>31.857142857130384</v>
      </c>
      <c r="K1051">
        <f t="shared" si="1425"/>
        <v>1514</v>
      </c>
      <c r="L1051">
        <f t="shared" si="1476"/>
        <v>1513.9669740003987</v>
      </c>
      <c r="M1051">
        <f t="shared" si="1477"/>
        <v>0.99670836076366032</v>
      </c>
      <c r="N1051">
        <f t="shared" si="1478"/>
        <v>0.99455233684731903</v>
      </c>
      <c r="O1051">
        <f t="shared" si="1479"/>
        <v>0.92217804101925072</v>
      </c>
      <c r="P1051">
        <f t="shared" si="1480"/>
        <v>0.92164536046614154</v>
      </c>
      <c r="Q1051" s="5">
        <f t="shared" si="1481"/>
        <v>-7.7821958980749284E-2</v>
      </c>
      <c r="R1051" s="5">
        <f t="shared" si="1482"/>
        <v>-7.8354639533858461E-2</v>
      </c>
    </row>
    <row r="1052" spans="1:18" x14ac:dyDescent="0.3">
      <c r="A1052" s="1">
        <v>44957</v>
      </c>
      <c r="B1052">
        <f t="shared" si="1483"/>
        <v>175704.42857142852</v>
      </c>
      <c r="C1052">
        <f t="shared" si="1409"/>
        <v>26.857142857130384</v>
      </c>
      <c r="D1052">
        <f t="shared" si="1420"/>
        <v>25.285714285713766</v>
      </c>
      <c r="E1052">
        <f t="shared" si="1421"/>
        <v>487.92857142852154</v>
      </c>
      <c r="F1052">
        <f t="shared" si="1484"/>
        <v>2320</v>
      </c>
      <c r="G1052">
        <f t="shared" si="1423"/>
        <v>0</v>
      </c>
      <c r="H1052">
        <f t="shared" si="1424"/>
        <v>2.142857142856883</v>
      </c>
      <c r="I1052">
        <f t="shared" si="1485"/>
        <v>171875.42857142852</v>
      </c>
      <c r="J1052">
        <f t="shared" si="1422"/>
        <v>31.857142857130384</v>
      </c>
      <c r="K1052">
        <f t="shared" si="1425"/>
        <v>1509</v>
      </c>
      <c r="L1052">
        <f t="shared" si="1476"/>
        <v>1508.9668645643162</v>
      </c>
      <c r="M1052">
        <f t="shared" si="1477"/>
        <v>0.99669749009247033</v>
      </c>
      <c r="N1052">
        <f t="shared" si="1478"/>
        <v>0.99669734576648616</v>
      </c>
      <c r="O1052">
        <f t="shared" si="1479"/>
        <v>0.93533884580940529</v>
      </c>
      <c r="P1052">
        <f t="shared" si="1480"/>
        <v>0.93477876106194935</v>
      </c>
      <c r="Q1052" s="5">
        <f t="shared" si="1481"/>
        <v>-6.4661154190594705E-2</v>
      </c>
      <c r="R1052" s="5">
        <f t="shared" si="1482"/>
        <v>-6.5221238938050652E-2</v>
      </c>
    </row>
    <row r="1053" spans="1:18" x14ac:dyDescent="0.3">
      <c r="A1053" s="1">
        <v>44958</v>
      </c>
      <c r="B1053">
        <f t="shared" si="1483"/>
        <v>175731.28571428565</v>
      </c>
      <c r="C1053">
        <f t="shared" si="1409"/>
        <v>26.857142857130384</v>
      </c>
      <c r="D1053">
        <f t="shared" si="1420"/>
        <v>23.714285714286234</v>
      </c>
      <c r="E1053">
        <f t="shared" si="1421"/>
        <v>459.28571428565192</v>
      </c>
      <c r="F1053">
        <f t="shared" si="1484"/>
        <v>2320</v>
      </c>
      <c r="G1053">
        <f t="shared" si="1423"/>
        <v>0</v>
      </c>
      <c r="H1053">
        <f t="shared" si="1424"/>
        <v>1.4285714285711038</v>
      </c>
      <c r="I1053">
        <f t="shared" si="1485"/>
        <v>171907.28571428565</v>
      </c>
      <c r="J1053">
        <f t="shared" si="1422"/>
        <v>31.857142857130384</v>
      </c>
      <c r="K1053">
        <f t="shared" si="1425"/>
        <v>1504</v>
      </c>
      <c r="L1053">
        <f t="shared" si="1476"/>
        <v>1504.1316065566436</v>
      </c>
      <c r="M1053">
        <f t="shared" si="1477"/>
        <v>0.99668654738237239</v>
      </c>
      <c r="N1053">
        <f t="shared" si="1478"/>
        <v>0.99679564997666892</v>
      </c>
      <c r="O1053">
        <f t="shared" si="1479"/>
        <v>0.94697830085988099</v>
      </c>
      <c r="P1053">
        <f t="shared" si="1480"/>
        <v>0.94838302855599343</v>
      </c>
      <c r="Q1053" s="5">
        <f t="shared" si="1481"/>
        <v>-5.3021699140119005E-2</v>
      </c>
      <c r="R1053" s="5">
        <f t="shared" si="1482"/>
        <v>-5.1616971444006565E-2</v>
      </c>
    </row>
    <row r="1054" spans="1:18" x14ac:dyDescent="0.3">
      <c r="A1054" s="1">
        <v>44959</v>
      </c>
      <c r="B1054">
        <f t="shared" si="1483"/>
        <v>175758.14285714278</v>
      </c>
      <c r="C1054">
        <f t="shared" si="1409"/>
        <v>26.857142857130384</v>
      </c>
      <c r="D1054">
        <f t="shared" si="1420"/>
        <v>22.142857142858702</v>
      </c>
      <c r="E1054">
        <f t="shared" si="1421"/>
        <v>430.6428571427823</v>
      </c>
      <c r="F1054">
        <f t="shared" si="1484"/>
        <v>2320</v>
      </c>
      <c r="G1054">
        <f t="shared" si="1423"/>
        <v>0</v>
      </c>
      <c r="H1054">
        <f t="shared" si="1424"/>
        <v>0.7142857142853245</v>
      </c>
      <c r="I1054">
        <f t="shared" si="1485"/>
        <v>171939.14285714278</v>
      </c>
      <c r="J1054">
        <f t="shared" si="1422"/>
        <v>31.857142857130384</v>
      </c>
      <c r="K1054">
        <f t="shared" si="1425"/>
        <v>1499</v>
      </c>
      <c r="L1054">
        <f t="shared" si="1476"/>
        <v>1499.4605899907197</v>
      </c>
      <c r="M1054">
        <f t="shared" si="1477"/>
        <v>0.99667553191489366</v>
      </c>
      <c r="N1054">
        <f t="shared" si="1478"/>
        <v>0.99689454264137356</v>
      </c>
      <c r="O1054">
        <f t="shared" si="1479"/>
        <v>0.95699904363652954</v>
      </c>
      <c r="P1054">
        <f t="shared" si="1480"/>
        <v>0.96248394789948089</v>
      </c>
      <c r="Q1054" s="5">
        <f t="shared" si="1481"/>
        <v>-4.3000956363470455E-2</v>
      </c>
      <c r="R1054" s="5">
        <f t="shared" si="1482"/>
        <v>-3.7516052100519115E-2</v>
      </c>
    </row>
    <row r="1055" spans="1:18" x14ac:dyDescent="0.3">
      <c r="A1055" s="1">
        <v>44960</v>
      </c>
      <c r="B1055" s="4">
        <v>175785</v>
      </c>
      <c r="C1055">
        <f t="shared" si="1409"/>
        <v>26.857142857217696</v>
      </c>
      <c r="D1055">
        <f t="shared" si="1420"/>
        <v>20.57142857143117</v>
      </c>
      <c r="E1055">
        <f t="shared" si="1421"/>
        <v>402</v>
      </c>
      <c r="F1055" s="4">
        <v>2320</v>
      </c>
      <c r="G1055">
        <f t="shared" si="1423"/>
        <v>0</v>
      </c>
      <c r="H1055">
        <f t="shared" si="1424"/>
        <v>0</v>
      </c>
      <c r="I1055" s="4">
        <v>171971</v>
      </c>
      <c r="J1055">
        <f t="shared" si="1422"/>
        <v>31.857142857217696</v>
      </c>
      <c r="K1055">
        <f t="shared" si="1425"/>
        <v>1494</v>
      </c>
      <c r="L1055">
        <f t="shared" si="1476"/>
        <v>1494.9532550672413</v>
      </c>
      <c r="M1055">
        <f t="shared" si="1477"/>
        <v>0.99666444296197465</v>
      </c>
      <c r="N1055">
        <f t="shared" si="1478"/>
        <v>0.99699402908381463</v>
      </c>
      <c r="O1055">
        <f t="shared" si="1479"/>
        <v>0.96530903158067505</v>
      </c>
      <c r="P1055">
        <f t="shared" si="1480"/>
        <v>0.97710922171353831</v>
      </c>
      <c r="Q1055" s="5">
        <f t="shared" si="1481"/>
        <v>-3.4690968419324952E-2</v>
      </c>
      <c r="R1055" s="5">
        <f t="shared" si="1482"/>
        <v>-2.2890778286461688E-2</v>
      </c>
    </row>
    <row r="1056" spans="1:18" x14ac:dyDescent="0.3">
      <c r="A1056" s="1">
        <v>44961</v>
      </c>
      <c r="B1056">
        <f>((B$1062-B$1055)*(1/7))+B1055</f>
        <v>175799.28571428571</v>
      </c>
      <c r="C1056">
        <f t="shared" si="1409"/>
        <v>14.285714285710128</v>
      </c>
      <c r="D1056">
        <f t="shared" si="1420"/>
        <v>19.000000000003638</v>
      </c>
      <c r="E1056">
        <f t="shared" si="1421"/>
        <v>385.71428571428987</v>
      </c>
      <c r="F1056">
        <f>((F$1062-F$1055)*(1/7))+F1055</f>
        <v>2320</v>
      </c>
      <c r="G1056">
        <f t="shared" si="1423"/>
        <v>0</v>
      </c>
      <c r="H1056">
        <f t="shared" si="1424"/>
        <v>0</v>
      </c>
      <c r="I1056">
        <f>((I$1062-I$1055)*(1/7))+I1055</f>
        <v>171989.14285714287</v>
      </c>
      <c r="J1056">
        <f t="shared" si="1422"/>
        <v>18.142857142869616</v>
      </c>
      <c r="K1056">
        <f t="shared" si="1425"/>
        <v>1490.1428571428405</v>
      </c>
      <c r="L1056">
        <f t="shared" ref="L1056:L1062" si="1486">GEOMEAN(K1053:K1059)</f>
        <v>1490.6090923670245</v>
      </c>
      <c r="M1056">
        <f t="shared" ref="M1056:M1062" si="1487">K1056/K1055</f>
        <v>0.99741824440618509</v>
      </c>
      <c r="N1056">
        <f t="shared" ref="N1056:N1062" si="1488">L1056/L1055</f>
        <v>0.99709411469188614</v>
      </c>
      <c r="O1056">
        <f t="shared" ref="O1056:O1062" si="1489">L1056/L1049</f>
        <v>0.97182255495071246</v>
      </c>
      <c r="P1056">
        <f t="shared" ref="P1056:P1062" si="1490">K1056/K1049</f>
        <v>0.97778402699661449</v>
      </c>
      <c r="Q1056" s="5">
        <f t="shared" ref="Q1056:Q1062" si="1491">O1056-1</f>
        <v>-2.8177445049287542E-2</v>
      </c>
      <c r="R1056" s="5">
        <f t="shared" ref="R1056:R1062" si="1492">P1056-1</f>
        <v>-2.2215973003385514E-2</v>
      </c>
    </row>
    <row r="1057" spans="1:18" x14ac:dyDescent="0.3">
      <c r="A1057" s="1">
        <v>44962</v>
      </c>
      <c r="B1057">
        <f t="shared" ref="B1057:B1061" si="1493">((B$1062-B$1055)*(1/7))+B1056</f>
        <v>175813.57142857142</v>
      </c>
      <c r="C1057">
        <f t="shared" si="1409"/>
        <v>14.285714285710128</v>
      </c>
      <c r="D1057">
        <f t="shared" si="1420"/>
        <v>17.428571428576106</v>
      </c>
      <c r="E1057">
        <f t="shared" si="1421"/>
        <v>369.42857142857974</v>
      </c>
      <c r="F1057">
        <f t="shared" ref="F1057:F1061" si="1494">((F$1062-F$1055)*(1/7))+F1056</f>
        <v>2320</v>
      </c>
      <c r="G1057">
        <f t="shared" si="1423"/>
        <v>0</v>
      </c>
      <c r="H1057">
        <f t="shared" si="1424"/>
        <v>0</v>
      </c>
      <c r="I1057">
        <f t="shared" ref="I1057:I1061" si="1495">((I$1062-I$1055)*(1/7))+I1056</f>
        <v>172007.28571428574</v>
      </c>
      <c r="J1057">
        <f t="shared" si="1422"/>
        <v>18.142857142869616</v>
      </c>
      <c r="K1057">
        <f t="shared" si="1425"/>
        <v>1486.285714285681</v>
      </c>
      <c r="L1057">
        <f t="shared" si="1486"/>
        <v>1486.4276430736479</v>
      </c>
      <c r="M1057">
        <f t="shared" si="1487"/>
        <v>0.99741156169110179</v>
      </c>
      <c r="N1057">
        <f t="shared" si="1488"/>
        <v>0.99719480491915113</v>
      </c>
      <c r="O1057">
        <f t="shared" si="1489"/>
        <v>0.9764612513753288</v>
      </c>
      <c r="P1057">
        <f t="shared" si="1490"/>
        <v>0.97846327471078409</v>
      </c>
      <c r="Q1057" s="5">
        <f t="shared" si="1491"/>
        <v>-2.3538748624671202E-2</v>
      </c>
      <c r="R1057" s="5">
        <f t="shared" si="1492"/>
        <v>-2.1536725289215908E-2</v>
      </c>
    </row>
    <row r="1058" spans="1:18" x14ac:dyDescent="0.3">
      <c r="A1058" s="1">
        <v>44963</v>
      </c>
      <c r="B1058">
        <f t="shared" si="1493"/>
        <v>175827.85714285713</v>
      </c>
      <c r="C1058">
        <f t="shared" si="1409"/>
        <v>14.285714285710128</v>
      </c>
      <c r="D1058">
        <f t="shared" si="1420"/>
        <v>15.857142857152212</v>
      </c>
      <c r="E1058">
        <f t="shared" si="1421"/>
        <v>353.14285714286962</v>
      </c>
      <c r="F1058">
        <f t="shared" si="1494"/>
        <v>2320</v>
      </c>
      <c r="G1058">
        <f t="shared" si="1423"/>
        <v>0</v>
      </c>
      <c r="H1058">
        <f t="shared" si="1424"/>
        <v>0</v>
      </c>
      <c r="I1058">
        <f t="shared" si="1495"/>
        <v>172025.42857142861</v>
      </c>
      <c r="J1058">
        <f t="shared" si="1422"/>
        <v>18.142857142869616</v>
      </c>
      <c r="K1058">
        <f t="shared" si="1425"/>
        <v>1482.4285714285215</v>
      </c>
      <c r="L1058">
        <f t="shared" si="1486"/>
        <v>1482.4084992265743</v>
      </c>
      <c r="M1058">
        <f t="shared" si="1487"/>
        <v>0.99740484429064624</v>
      </c>
      <c r="N1058">
        <f t="shared" si="1488"/>
        <v>0.99729610528584978</v>
      </c>
      <c r="O1058">
        <f t="shared" si="1489"/>
        <v>0.97915511017361456</v>
      </c>
      <c r="P1058">
        <f t="shared" si="1490"/>
        <v>0.97914700886956507</v>
      </c>
      <c r="Q1058" s="5">
        <f t="shared" si="1491"/>
        <v>-2.0844889826385438E-2</v>
      </c>
      <c r="R1058" s="5">
        <f t="shared" si="1492"/>
        <v>-2.0852991130434928E-2</v>
      </c>
    </row>
    <row r="1059" spans="1:18" x14ac:dyDescent="0.3">
      <c r="A1059" s="1">
        <v>44964</v>
      </c>
      <c r="B1059">
        <f t="shared" si="1493"/>
        <v>175842.14285714284</v>
      </c>
      <c r="C1059">
        <f t="shared" si="1409"/>
        <v>14.285714285710128</v>
      </c>
      <c r="D1059">
        <f t="shared" si="1420"/>
        <v>17.246924163031508</v>
      </c>
      <c r="E1059">
        <f t="shared" si="1421"/>
        <v>336.85714285715949</v>
      </c>
      <c r="F1059">
        <f t="shared" si="1494"/>
        <v>2320</v>
      </c>
      <c r="G1059">
        <f t="shared" si="1423"/>
        <v>0</v>
      </c>
      <c r="H1059">
        <f t="shared" si="1424"/>
        <v>0</v>
      </c>
      <c r="I1059">
        <f t="shared" si="1495"/>
        <v>172043.57142857148</v>
      </c>
      <c r="J1059">
        <f t="shared" si="1422"/>
        <v>18.142857142869616</v>
      </c>
      <c r="K1059">
        <f t="shared" si="1425"/>
        <v>1478.571428571362</v>
      </c>
      <c r="L1059">
        <f t="shared" si="1486"/>
        <v>1478.5513040053863</v>
      </c>
      <c r="M1059">
        <f t="shared" si="1487"/>
        <v>0.99739809193407369</v>
      </c>
      <c r="N1059">
        <f t="shared" si="1488"/>
        <v>0.99739802137993649</v>
      </c>
      <c r="O1059">
        <f t="shared" si="1489"/>
        <v>0.979843453641567</v>
      </c>
      <c r="P1059">
        <f t="shared" si="1490"/>
        <v>0.9798352740698224</v>
      </c>
      <c r="Q1059" s="5">
        <f t="shared" si="1491"/>
        <v>-2.0156546358433003E-2</v>
      </c>
      <c r="R1059" s="5">
        <f t="shared" si="1492"/>
        <v>-2.0164725930177596E-2</v>
      </c>
    </row>
    <row r="1060" spans="1:18" x14ac:dyDescent="0.3">
      <c r="A1060" s="1">
        <v>44965</v>
      </c>
      <c r="B1060">
        <f t="shared" si="1493"/>
        <v>175856.42857142855</v>
      </c>
      <c r="C1060">
        <f t="shared" si="1409"/>
        <v>14.285714285710128</v>
      </c>
      <c r="D1060">
        <f t="shared" si="1420"/>
        <v>20.209158950445271</v>
      </c>
      <c r="E1060">
        <f t="shared" si="1421"/>
        <v>320.57142857144936</v>
      </c>
      <c r="F1060">
        <f t="shared" si="1494"/>
        <v>2320</v>
      </c>
      <c r="G1060">
        <f t="shared" si="1423"/>
        <v>0</v>
      </c>
      <c r="H1060">
        <f t="shared" si="1424"/>
        <v>0</v>
      </c>
      <c r="I1060">
        <f t="shared" si="1495"/>
        <v>172061.71428571435</v>
      </c>
      <c r="J1060">
        <f t="shared" si="1422"/>
        <v>18.142857142869616</v>
      </c>
      <c r="K1060">
        <f t="shared" si="1425"/>
        <v>1474.7142857142026</v>
      </c>
      <c r="L1060">
        <f t="shared" si="1486"/>
        <v>1478.3863981690656</v>
      </c>
      <c r="M1060">
        <f t="shared" si="1487"/>
        <v>0.99739130434781476</v>
      </c>
      <c r="N1060">
        <f t="shared" si="1488"/>
        <v>0.99988846796463948</v>
      </c>
      <c r="O1060">
        <f t="shared" si="1489"/>
        <v>0.98288367302744495</v>
      </c>
      <c r="P1060">
        <f t="shared" si="1490"/>
        <v>0.98052811550146446</v>
      </c>
      <c r="Q1060" s="5">
        <f t="shared" si="1491"/>
        <v>-1.7116326972555052E-2</v>
      </c>
      <c r="R1060" s="5">
        <f t="shared" si="1492"/>
        <v>-1.9471884498535541E-2</v>
      </c>
    </row>
    <row r="1061" spans="1:18" x14ac:dyDescent="0.3">
      <c r="A1061" s="1">
        <v>44966</v>
      </c>
      <c r="B1061">
        <f t="shared" si="1493"/>
        <v>175870.71428571426</v>
      </c>
      <c r="C1061">
        <f t="shared" ref="C1061:C1124" si="1496">B1061-B1060</f>
        <v>14.285714285710128</v>
      </c>
      <c r="D1061">
        <f t="shared" si="1420"/>
        <v>23.172418869242392</v>
      </c>
      <c r="E1061">
        <f t="shared" si="1421"/>
        <v>304.28571428573923</v>
      </c>
      <c r="F1061">
        <f t="shared" si="1494"/>
        <v>2320</v>
      </c>
      <c r="G1061">
        <f t="shared" si="1423"/>
        <v>0</v>
      </c>
      <c r="H1061">
        <f t="shared" si="1424"/>
        <v>0</v>
      </c>
      <c r="I1061">
        <f t="shared" si="1495"/>
        <v>172079.85714285722</v>
      </c>
      <c r="J1061">
        <f t="shared" si="1422"/>
        <v>18.142857142869616</v>
      </c>
      <c r="K1061">
        <f t="shared" si="1425"/>
        <v>1470.8571428570431</v>
      </c>
      <c r="L1061">
        <f t="shared" si="1486"/>
        <v>1481.8687695007638</v>
      </c>
      <c r="M1061">
        <f t="shared" si="1487"/>
        <v>0.99738448125543755</v>
      </c>
      <c r="N1061">
        <f t="shared" si="1488"/>
        <v>1.0023555217607596</v>
      </c>
      <c r="O1061">
        <f t="shared" si="1489"/>
        <v>0.98826790073217952</v>
      </c>
      <c r="P1061">
        <f t="shared" si="1490"/>
        <v>0.98122557895733364</v>
      </c>
      <c r="Q1061" s="5">
        <f t="shared" si="1491"/>
        <v>-1.1732099267820484E-2</v>
      </c>
      <c r="R1061" s="5">
        <f t="shared" si="1492"/>
        <v>-1.8774421042666356E-2</v>
      </c>
    </row>
    <row r="1062" spans="1:18" x14ac:dyDescent="0.3">
      <c r="A1062" s="1">
        <v>44967</v>
      </c>
      <c r="B1062" s="4">
        <v>175885</v>
      </c>
      <c r="C1062">
        <f t="shared" si="1496"/>
        <v>14.285714285739232</v>
      </c>
      <c r="D1062">
        <f t="shared" si="1420"/>
        <v>26.136704140757502</v>
      </c>
      <c r="E1062">
        <f t="shared" si="1421"/>
        <v>288</v>
      </c>
      <c r="F1062" s="4">
        <v>2320</v>
      </c>
      <c r="G1062">
        <f t="shared" si="1423"/>
        <v>0</v>
      </c>
      <c r="H1062">
        <f t="shared" si="1424"/>
        <v>0</v>
      </c>
      <c r="I1062" s="4">
        <v>172098</v>
      </c>
      <c r="J1062">
        <f t="shared" si="1422"/>
        <v>18.142857142782304</v>
      </c>
      <c r="K1062">
        <f t="shared" si="1425"/>
        <v>1467</v>
      </c>
      <c r="L1062">
        <f t="shared" si="1486"/>
        <v>1488.9815327716187</v>
      </c>
      <c r="M1062">
        <f t="shared" si="1487"/>
        <v>0.99737762237769001</v>
      </c>
      <c r="N1062">
        <f t="shared" si="1488"/>
        <v>1.0047998604311306</v>
      </c>
      <c r="O1062">
        <f t="shared" si="1489"/>
        <v>0.99600541202517134</v>
      </c>
      <c r="P1062">
        <f t="shared" si="1490"/>
        <v>0.98192771084337349</v>
      </c>
      <c r="Q1062" s="5">
        <f t="shared" si="1491"/>
        <v>-3.9945879748286561E-3</v>
      </c>
      <c r="R1062" s="5">
        <f t="shared" si="1492"/>
        <v>-1.8072289156626509E-2</v>
      </c>
    </row>
    <row r="1063" spans="1:18" x14ac:dyDescent="0.3">
      <c r="A1063" s="1">
        <v>44968</v>
      </c>
      <c r="B1063">
        <f>((B$1069/B$1062)^(1/7))*B1062</f>
        <v>175922.97539330425</v>
      </c>
      <c r="C1063">
        <f t="shared" si="1496"/>
        <v>37.975393304252066</v>
      </c>
      <c r="D1063">
        <f t="shared" si="1420"/>
        <v>29.1020149863798</v>
      </c>
      <c r="E1063">
        <f t="shared" si="1421"/>
        <v>299.11825044712168</v>
      </c>
      <c r="F1063">
        <f>((F$1069/F$1062)^(1/7))*F1062</f>
        <v>2320.4283341097234</v>
      </c>
      <c r="G1063">
        <f t="shared" si="1423"/>
        <v>0.428334109723437</v>
      </c>
      <c r="H1063">
        <f t="shared" si="1424"/>
        <v>0.428334109723437</v>
      </c>
      <c r="I1063">
        <f>((I$1069/I$1062)^(1/7))*I1062</f>
        <v>172113.56720351891</v>
      </c>
      <c r="J1063">
        <f t="shared" si="1422"/>
        <v>15.567203518905444</v>
      </c>
      <c r="K1063">
        <f t="shared" si="1425"/>
        <v>1488.9798556756286</v>
      </c>
      <c r="L1063">
        <f t="shared" ref="L1063:L1069" si="1497">GEOMEAN(K1060:K1066)</f>
        <v>1499.7351578436603</v>
      </c>
      <c r="M1063">
        <f t="shared" ref="M1063:M1069" si="1498">K1063/K1062</f>
        <v>1.01498286003792</v>
      </c>
      <c r="N1063">
        <f t="shared" ref="N1063:N1069" si="1499">L1063/L1062</f>
        <v>1.0072221346170926</v>
      </c>
      <c r="O1063">
        <f t="shared" ref="O1063:O1069" si="1500">L1063/L1056</f>
        <v>1.0061223734132361</v>
      </c>
      <c r="P1063">
        <f t="shared" ref="P1063:P1069" si="1501">K1063/K1056</f>
        <v>0.99921953693121623</v>
      </c>
      <c r="Q1063" s="5">
        <f t="shared" ref="Q1063:Q1069" si="1502">O1063-1</f>
        <v>6.1223734132360708E-3</v>
      </c>
      <c r="R1063" s="5">
        <f t="shared" ref="R1063:R1069" si="1503">P1063-1</f>
        <v>-7.8046306878376548E-4</v>
      </c>
    </row>
    <row r="1064" spans="1:18" x14ac:dyDescent="0.3">
      <c r="A1064" s="1">
        <v>44969</v>
      </c>
      <c r="B1064">
        <f t="shared" ref="B1064:B1068" si="1504">((B$1069/B$1062)^(1/7))*B1063</f>
        <v>175960.95898588927</v>
      </c>
      <c r="C1064">
        <f t="shared" si="1496"/>
        <v>37.983592585020233</v>
      </c>
      <c r="D1064">
        <f t="shared" si="1420"/>
        <v>32.068351627538505</v>
      </c>
      <c r="E1064">
        <f t="shared" si="1421"/>
        <v>310.24470017501153</v>
      </c>
      <c r="F1064">
        <f t="shared" ref="F1064:F1068" si="1505">((F$1069/F$1062)^(1/7))*F1063</f>
        <v>2320.8567473013904</v>
      </c>
      <c r="G1064">
        <f t="shared" si="1423"/>
        <v>0.42841319166700487</v>
      </c>
      <c r="H1064">
        <f t="shared" si="1424"/>
        <v>0.85674730139044186</v>
      </c>
      <c r="I1064">
        <f t="shared" ref="I1064:I1068" si="1506">((I$1069/I$1062)^(1/7))*I1063</f>
        <v>172129.13581517633</v>
      </c>
      <c r="J1064">
        <f t="shared" si="1422"/>
        <v>15.56861165742157</v>
      </c>
      <c r="K1064">
        <f t="shared" si="1425"/>
        <v>1510.9664234115626</v>
      </c>
      <c r="L1064">
        <f t="shared" si="1497"/>
        <v>1514.1670633699191</v>
      </c>
      <c r="M1064">
        <f t="shared" si="1498"/>
        <v>1.0147661955614284</v>
      </c>
      <c r="N1064">
        <f t="shared" si="1499"/>
        <v>1.0096229693961494</v>
      </c>
      <c r="O1064">
        <f t="shared" si="1500"/>
        <v>1.0186618033010415</v>
      </c>
      <c r="P1064">
        <f t="shared" si="1501"/>
        <v>1.0166056289774292</v>
      </c>
      <c r="Q1064" s="5">
        <f t="shared" si="1502"/>
        <v>1.8661803301041502E-2</v>
      </c>
      <c r="R1064" s="5">
        <f t="shared" si="1503"/>
        <v>1.6605628977429232E-2</v>
      </c>
    </row>
    <row r="1065" spans="1:18" x14ac:dyDescent="0.3">
      <c r="A1065" s="1">
        <v>44970</v>
      </c>
      <c r="B1065">
        <f t="shared" si="1504"/>
        <v>175998.95077952536</v>
      </c>
      <c r="C1065">
        <f t="shared" si="1496"/>
        <v>37.991793636087095</v>
      </c>
      <c r="D1065">
        <f t="shared" si="1420"/>
        <v>35.035714285717404</v>
      </c>
      <c r="E1065">
        <f t="shared" si="1421"/>
        <v>321.37935095396824</v>
      </c>
      <c r="F1065">
        <f t="shared" si="1505"/>
        <v>2321.285239589602</v>
      </c>
      <c r="G1065">
        <f t="shared" si="1423"/>
        <v>0.42849228821160068</v>
      </c>
      <c r="H1065">
        <f t="shared" si="1424"/>
        <v>1.2852395896020425</v>
      </c>
      <c r="I1065">
        <f t="shared" si="1506"/>
        <v>172144.70583509965</v>
      </c>
      <c r="J1065">
        <f t="shared" si="1422"/>
        <v>15.570019923325162</v>
      </c>
      <c r="K1065">
        <f t="shared" si="1425"/>
        <v>1532.9597048361029</v>
      </c>
      <c r="L1065">
        <f t="shared" si="1497"/>
        <v>1532.3415586083534</v>
      </c>
      <c r="M1065">
        <f t="shared" si="1498"/>
        <v>1.0145557711169269</v>
      </c>
      <c r="N1065">
        <f t="shared" si="1499"/>
        <v>1.0120029656423679</v>
      </c>
      <c r="O1065">
        <f t="shared" si="1500"/>
        <v>1.0336837379223276</v>
      </c>
      <c r="P1065">
        <f t="shared" si="1501"/>
        <v>1.034086723894486</v>
      </c>
      <c r="Q1065" s="5">
        <f t="shared" si="1502"/>
        <v>3.3683737922327595E-2</v>
      </c>
      <c r="R1065" s="5">
        <f t="shared" si="1503"/>
        <v>3.4086723894485971E-2</v>
      </c>
    </row>
    <row r="1066" spans="1:18" x14ac:dyDescent="0.3">
      <c r="A1066" s="1">
        <v>44971</v>
      </c>
      <c r="B1066">
        <f t="shared" si="1504"/>
        <v>176036.95077598319</v>
      </c>
      <c r="C1066">
        <f t="shared" si="1496"/>
        <v>37.999996457831003</v>
      </c>
      <c r="D1066">
        <f t="shared" ref="D1066:D1129" si="1507">AVERAGE(C1063:C1070)</f>
        <v>40.439382522406959</v>
      </c>
      <c r="E1066">
        <f t="shared" ref="E1066:E1129" si="1508">SUM(C1053:C1066)</f>
        <v>332.52220455466886</v>
      </c>
      <c r="F1066">
        <f t="shared" si="1505"/>
        <v>2321.7138109889615</v>
      </c>
      <c r="G1066">
        <f t="shared" si="1423"/>
        <v>0.42857139935949817</v>
      </c>
      <c r="H1066">
        <f t="shared" si="1424"/>
        <v>1.7138109889615407</v>
      </c>
      <c r="I1066">
        <f t="shared" si="1506"/>
        <v>172160.2772634163</v>
      </c>
      <c r="J1066">
        <f t="shared" si="1422"/>
        <v>15.571428316645324</v>
      </c>
      <c r="K1066">
        <f t="shared" si="1425"/>
        <v>1554.9597015779291</v>
      </c>
      <c r="L1066">
        <f t="shared" si="1497"/>
        <v>1554.3501227000597</v>
      </c>
      <c r="M1066">
        <f t="shared" si="1498"/>
        <v>1.0143513209593322</v>
      </c>
      <c r="N1066">
        <f t="shared" si="1499"/>
        <v>1.014362701297284</v>
      </c>
      <c r="O1066">
        <f t="shared" si="1500"/>
        <v>1.0512655992993512</v>
      </c>
      <c r="P1066">
        <f t="shared" si="1501"/>
        <v>1.051663566284637</v>
      </c>
      <c r="Q1066" s="5">
        <f t="shared" si="1502"/>
        <v>5.126559929935115E-2</v>
      </c>
      <c r="R1066" s="5">
        <f t="shared" si="1503"/>
        <v>5.1663566284636975E-2</v>
      </c>
    </row>
    <row r="1067" spans="1:18" x14ac:dyDescent="0.3">
      <c r="A1067" s="1">
        <v>44972</v>
      </c>
      <c r="B1067">
        <f t="shared" si="1504"/>
        <v>176074.95897703388</v>
      </c>
      <c r="C1067">
        <f t="shared" si="1496"/>
        <v>38.008201050688513</v>
      </c>
      <c r="D1067">
        <f t="shared" si="1507"/>
        <v>42.884188286952849</v>
      </c>
      <c r="E1067">
        <f t="shared" si="1508"/>
        <v>343.67326274822699</v>
      </c>
      <c r="F1067">
        <f t="shared" si="1505"/>
        <v>2322.1424615140745</v>
      </c>
      <c r="G1067">
        <f t="shared" si="1423"/>
        <v>0.42865052511297108</v>
      </c>
      <c r="H1067">
        <f t="shared" si="1424"/>
        <v>2.1424615140745118</v>
      </c>
      <c r="I1067">
        <f t="shared" si="1506"/>
        <v>172175.85010025362</v>
      </c>
      <c r="J1067">
        <f t="shared" ref="J1067:J1130" si="1509">I1067-I1066</f>
        <v>15.572836837323848</v>
      </c>
      <c r="K1067">
        <f t="shared" si="1425"/>
        <v>1576.9664152661862</v>
      </c>
      <c r="L1067">
        <f t="shared" si="1497"/>
        <v>1580.7115476618321</v>
      </c>
      <c r="M1067">
        <f t="shared" si="1498"/>
        <v>1.0141525942221687</v>
      </c>
      <c r="N1067">
        <f t="shared" si="1499"/>
        <v>1.0169597728187392</v>
      </c>
      <c r="O1067">
        <f t="shared" si="1500"/>
        <v>1.0692140766578297</v>
      </c>
      <c r="P1067">
        <f t="shared" si="1501"/>
        <v>1.0693369085405333</v>
      </c>
      <c r="Q1067" s="5">
        <f t="shared" si="1502"/>
        <v>6.9214076657829748E-2</v>
      </c>
      <c r="R1067" s="5">
        <f t="shared" si="1503"/>
        <v>6.9336908540533315E-2</v>
      </c>
    </row>
    <row r="1068" spans="1:18" x14ac:dyDescent="0.3">
      <c r="A1068" s="1">
        <v>44973</v>
      </c>
      <c r="B1068">
        <f t="shared" si="1504"/>
        <v>176112.97538444886</v>
      </c>
      <c r="C1068">
        <f t="shared" si="1496"/>
        <v>38.016407414979767</v>
      </c>
      <c r="D1068">
        <f t="shared" si="1507"/>
        <v>45.330317313026171</v>
      </c>
      <c r="E1068">
        <f t="shared" si="1508"/>
        <v>354.83252730607637</v>
      </c>
      <c r="F1068">
        <f t="shared" si="1505"/>
        <v>2322.5711911795502</v>
      </c>
      <c r="G1068">
        <f t="shared" ref="G1068:G1132" si="1510">F1068-F1067</f>
        <v>0.42872966547565738</v>
      </c>
      <c r="H1068">
        <f t="shared" ref="H1068:H1132" si="1511">SUM(G1062:G1068)</f>
        <v>2.5711911795501692</v>
      </c>
      <c r="I1068">
        <f t="shared" si="1506"/>
        <v>172191.42434573904</v>
      </c>
      <c r="J1068">
        <f t="shared" si="1509"/>
        <v>15.574245485418942</v>
      </c>
      <c r="K1068">
        <f t="shared" ref="K1068:K1132" si="1512">B1068-F1068-I1068</f>
        <v>1598.9798475302814</v>
      </c>
      <c r="L1068">
        <f t="shared" si="1497"/>
        <v>1611.4480124453257</v>
      </c>
      <c r="M1068">
        <f t="shared" si="1498"/>
        <v>1.0139593538904754</v>
      </c>
      <c r="N1068">
        <f t="shared" si="1499"/>
        <v>1.0194447018679396</v>
      </c>
      <c r="O1068">
        <f t="shared" si="1500"/>
        <v>1.0874431296559524</v>
      </c>
      <c r="P1068">
        <f t="shared" si="1501"/>
        <v>1.0871075109472348</v>
      </c>
      <c r="Q1068" s="5">
        <f t="shared" si="1502"/>
        <v>8.7443129655952356E-2</v>
      </c>
      <c r="R1068" s="5">
        <f t="shared" si="1503"/>
        <v>8.710751094723479E-2</v>
      </c>
    </row>
    <row r="1069" spans="1:18" x14ac:dyDescent="0.3">
      <c r="A1069" s="1">
        <v>44974</v>
      </c>
      <c r="B1069" s="4">
        <v>176151</v>
      </c>
      <c r="C1069">
        <f t="shared" si="1496"/>
        <v>38.024615551141324</v>
      </c>
      <c r="D1069">
        <f t="shared" si="1507"/>
        <v>47.777770146043622</v>
      </c>
      <c r="E1069">
        <f t="shared" si="1508"/>
        <v>366</v>
      </c>
      <c r="F1069" s="4">
        <v>2323</v>
      </c>
      <c r="G1069">
        <f t="shared" si="1510"/>
        <v>0.42880882044983082</v>
      </c>
      <c r="H1069">
        <f t="shared" si="1511"/>
        <v>3</v>
      </c>
      <c r="I1069" s="4">
        <v>172207</v>
      </c>
      <c r="J1069">
        <f t="shared" si="1509"/>
        <v>15.575654260959709</v>
      </c>
      <c r="K1069">
        <f t="shared" si="1512"/>
        <v>1621</v>
      </c>
      <c r="L1069">
        <f t="shared" si="1497"/>
        <v>1646.6177678615045</v>
      </c>
      <c r="M1069">
        <f t="shared" si="1498"/>
        <v>1.0137713758580071</v>
      </c>
      <c r="N1069">
        <f t="shared" si="1499"/>
        <v>1.0218249395230627</v>
      </c>
      <c r="O1069">
        <f t="shared" si="1500"/>
        <v>1.1058684957606282</v>
      </c>
      <c r="P1069">
        <f t="shared" si="1501"/>
        <v>1.1049761417859578</v>
      </c>
      <c r="Q1069" s="5">
        <f t="shared" si="1502"/>
        <v>0.10586849576062818</v>
      </c>
      <c r="R1069" s="5">
        <f t="shared" si="1503"/>
        <v>0.10497614178595782</v>
      </c>
    </row>
    <row r="1070" spans="1:18" x14ac:dyDescent="0.3">
      <c r="A1070" s="1">
        <v>44975</v>
      </c>
      <c r="B1070">
        <f>((B$1076/B$1069)^(1/7))*B1069</f>
        <v>176208.51506017926</v>
      </c>
      <c r="C1070">
        <f t="shared" si="1496"/>
        <v>57.51506017925567</v>
      </c>
      <c r="D1070">
        <f t="shared" si="1507"/>
        <v>50.226547331618349</v>
      </c>
      <c r="E1070">
        <f t="shared" si="1508"/>
        <v>409.22934589354554</v>
      </c>
      <c r="F1070">
        <f>((F$1116/F$1069)^(1/47))*F1069</f>
        <v>2323.0850347504961</v>
      </c>
      <c r="G1070">
        <f t="shared" si="1510"/>
        <v>8.5034750496106426E-2</v>
      </c>
      <c r="H1070">
        <f t="shared" si="1511"/>
        <v>2.6567006407726694</v>
      </c>
      <c r="I1070">
        <f>((I$1076/I$1069)^(1/7))*I1069</f>
        <v>172210.42836666186</v>
      </c>
      <c r="J1070">
        <f t="shared" si="1509"/>
        <v>3.4283666618575808</v>
      </c>
      <c r="K1070">
        <f t="shared" si="1512"/>
        <v>1675.0016587669088</v>
      </c>
      <c r="L1070">
        <f t="shared" ref="L1070:L1083" si="1513">GEOMEAN(K1067:K1073)</f>
        <v>1686.3132183334676</v>
      </c>
      <c r="M1070">
        <f t="shared" ref="M1070:M1083" si="1514">K1070/K1069</f>
        <v>1.0333137931936514</v>
      </c>
      <c r="N1070">
        <f t="shared" ref="N1070:N1083" si="1515">L1070/L1069</f>
        <v>1.0241072647500435</v>
      </c>
      <c r="O1070">
        <f t="shared" ref="O1070:O1083" si="1516">L1070/L1063</f>
        <v>1.1244073391985234</v>
      </c>
      <c r="P1070">
        <f t="shared" ref="P1070:P1083" si="1517">K1070/K1063</f>
        <v>1.1249323839958012</v>
      </c>
      <c r="Q1070" s="5">
        <f t="shared" ref="Q1070:Q1083" si="1518">O1070-1</f>
        <v>0.12440733919852343</v>
      </c>
      <c r="R1070" s="5">
        <f t="shared" ref="R1070:R1083" si="1519">P1070-1</f>
        <v>0.1249323839958012</v>
      </c>
    </row>
    <row r="1071" spans="1:18" x14ac:dyDescent="0.3">
      <c r="A1071" s="1">
        <v>44976</v>
      </c>
      <c r="B1071">
        <f t="shared" ref="B1071:B1075" si="1520">((B$1076/B$1069)^(1/7))*B1070</f>
        <v>176266.04889959987</v>
      </c>
      <c r="C1071">
        <f t="shared" si="1496"/>
        <v>57.533839420619188</v>
      </c>
      <c r="D1071">
        <f t="shared" si="1507"/>
        <v>52.676649415563588</v>
      </c>
      <c r="E1071">
        <f t="shared" si="1508"/>
        <v>452.4774710284546</v>
      </c>
      <c r="F1071">
        <f t="shared" ref="F1071:F1115" si="1521">((F$1116/F$1069)^(1/47))*F1070</f>
        <v>2323.1700726137383</v>
      </c>
      <c r="G1071">
        <f t="shared" si="1510"/>
        <v>8.5037863242177991E-2</v>
      </c>
      <c r="H1071">
        <f t="shared" si="1511"/>
        <v>2.3133253123478426</v>
      </c>
      <c r="I1071">
        <f t="shared" ref="I1071:I1075" si="1522">((I$1076/I$1069)^(1/7))*I1070</f>
        <v>172213.856801577</v>
      </c>
      <c r="J1071">
        <f t="shared" si="1509"/>
        <v>3.4284349151421338</v>
      </c>
      <c r="K1071">
        <f t="shared" si="1512"/>
        <v>1729.0220254091255</v>
      </c>
      <c r="L1071">
        <f t="shared" si="1513"/>
        <v>1730.6596490273796</v>
      </c>
      <c r="M1071">
        <f t="shared" si="1514"/>
        <v>1.0322509332211558</v>
      </c>
      <c r="N1071">
        <f t="shared" si="1515"/>
        <v>1.0262978610449003</v>
      </c>
      <c r="O1071">
        <f t="shared" si="1516"/>
        <v>1.1429780048019511</v>
      </c>
      <c r="P1071">
        <f t="shared" si="1517"/>
        <v>1.1443153194001638</v>
      </c>
      <c r="Q1071" s="5">
        <f t="shared" si="1518"/>
        <v>0.14297800480195111</v>
      </c>
      <c r="R1071" s="5">
        <f t="shared" si="1519"/>
        <v>0.14431531940016384</v>
      </c>
    </row>
    <row r="1072" spans="1:18" x14ac:dyDescent="0.3">
      <c r="A1072" s="1">
        <v>44977</v>
      </c>
      <c r="B1072">
        <f t="shared" si="1520"/>
        <v>176323.60152439348</v>
      </c>
      <c r="C1072">
        <f t="shared" si="1496"/>
        <v>57.55262479360681</v>
      </c>
      <c r="D1072">
        <f t="shared" si="1507"/>
        <v>55.128076943892665</v>
      </c>
      <c r="E1072">
        <f t="shared" si="1508"/>
        <v>495.74438153635128</v>
      </c>
      <c r="F1072">
        <f t="shared" si="1521"/>
        <v>2323.2551135898402</v>
      </c>
      <c r="G1072">
        <f t="shared" si="1510"/>
        <v>8.5040976101936394E-2</v>
      </c>
      <c r="H1072">
        <f t="shared" si="1511"/>
        <v>1.9698740002381783</v>
      </c>
      <c r="I1072">
        <f t="shared" si="1522"/>
        <v>172217.28530474682</v>
      </c>
      <c r="J1072">
        <f t="shared" si="1509"/>
        <v>3.4285031698236708</v>
      </c>
      <c r="K1072">
        <f t="shared" si="1512"/>
        <v>1783.061106056819</v>
      </c>
      <c r="L1072">
        <f t="shared" si="1513"/>
        <v>1779.8145064214953</v>
      </c>
      <c r="M1072">
        <f t="shared" si="1514"/>
        <v>1.0312541308633165</v>
      </c>
      <c r="N1072">
        <f t="shared" si="1515"/>
        <v>1.0284023825376298</v>
      </c>
      <c r="O1072">
        <f t="shared" si="1516"/>
        <v>1.1614998604083366</v>
      </c>
      <c r="P1072">
        <f t="shared" si="1517"/>
        <v>1.1631493642211919</v>
      </c>
      <c r="Q1072" s="5">
        <f t="shared" si="1518"/>
        <v>0.16149986040833664</v>
      </c>
      <c r="R1072" s="5">
        <f t="shared" si="1519"/>
        <v>0.16314936422119186</v>
      </c>
    </row>
    <row r="1073" spans="1:18" x14ac:dyDescent="0.3">
      <c r="A1073" s="1">
        <v>44978</v>
      </c>
      <c r="B1073">
        <f t="shared" si="1520"/>
        <v>176381.17294069371</v>
      </c>
      <c r="C1073">
        <f t="shared" si="1496"/>
        <v>57.571416300226701</v>
      </c>
      <c r="D1073">
        <f t="shared" si="1507"/>
        <v>56.589285714286234</v>
      </c>
      <c r="E1073">
        <f t="shared" si="1508"/>
        <v>539.03008355086786</v>
      </c>
      <c r="F1073">
        <f t="shared" si="1521"/>
        <v>2323.3401576789161</v>
      </c>
      <c r="G1073">
        <f t="shared" si="1510"/>
        <v>8.5044089075836382E-2</v>
      </c>
      <c r="H1073">
        <f t="shared" si="1511"/>
        <v>1.6263466899545165</v>
      </c>
      <c r="I1073">
        <f t="shared" si="1522"/>
        <v>172220.71387617267</v>
      </c>
      <c r="J1073">
        <f t="shared" si="1509"/>
        <v>3.4285714258439839</v>
      </c>
      <c r="K1073">
        <f t="shared" si="1512"/>
        <v>1837.1189068421372</v>
      </c>
      <c r="L1073">
        <f t="shared" si="1513"/>
        <v>1833.9671626113559</v>
      </c>
      <c r="M1073">
        <f t="shared" si="1514"/>
        <v>1.0303174134647943</v>
      </c>
      <c r="N1073">
        <f t="shared" si="1515"/>
        <v>1.0304260112469474</v>
      </c>
      <c r="O1073">
        <f t="shared" si="1516"/>
        <v>1.1798932144229988</v>
      </c>
      <c r="P1073">
        <f t="shared" si="1517"/>
        <v>1.1814575676642172</v>
      </c>
      <c r="Q1073" s="5">
        <f t="shared" si="1518"/>
        <v>0.17989321442299877</v>
      </c>
      <c r="R1073" s="5">
        <f t="shared" si="1519"/>
        <v>0.18145756766421717</v>
      </c>
    </row>
    <row r="1074" spans="1:18" x14ac:dyDescent="0.3">
      <c r="A1074" s="1">
        <v>44979</v>
      </c>
      <c r="B1074">
        <f t="shared" si="1520"/>
        <v>176438.76315463614</v>
      </c>
      <c r="C1074">
        <f t="shared" si="1496"/>
        <v>57.590213942428818</v>
      </c>
      <c r="D1074">
        <f t="shared" si="1507"/>
        <v>55.614188906165509</v>
      </c>
      <c r="E1074">
        <f t="shared" si="1508"/>
        <v>582.33458320758655</v>
      </c>
      <c r="F1074">
        <f t="shared" si="1521"/>
        <v>2323.4252048810795</v>
      </c>
      <c r="G1074">
        <f t="shared" si="1510"/>
        <v>8.5047202163423208E-2</v>
      </c>
      <c r="H1074">
        <f t="shared" si="1511"/>
        <v>1.2827433670049686</v>
      </c>
      <c r="I1074">
        <f t="shared" si="1522"/>
        <v>172224.1425158559</v>
      </c>
      <c r="J1074">
        <f t="shared" si="1509"/>
        <v>3.428639683232177</v>
      </c>
      <c r="K1074">
        <f t="shared" si="1512"/>
        <v>1891.1954338991491</v>
      </c>
      <c r="L1074">
        <f t="shared" si="1513"/>
        <v>1884.3111054925362</v>
      </c>
      <c r="M1074">
        <f t="shared" si="1514"/>
        <v>1.0294355073346695</v>
      </c>
      <c r="N1074">
        <f t="shared" si="1515"/>
        <v>1.0274508420366133</v>
      </c>
      <c r="O1074">
        <f t="shared" si="1516"/>
        <v>1.1920651230009578</v>
      </c>
      <c r="P1074">
        <f t="shared" si="1517"/>
        <v>1.1992617062678042</v>
      </c>
      <c r="Q1074" s="5">
        <f t="shared" si="1518"/>
        <v>0.19206512300095779</v>
      </c>
      <c r="R1074" s="5">
        <f t="shared" si="1519"/>
        <v>0.19926170626780415</v>
      </c>
    </row>
    <row r="1075" spans="1:18" x14ac:dyDescent="0.3">
      <c r="A1075" s="1">
        <v>44980</v>
      </c>
      <c r="B1075">
        <f t="shared" si="1520"/>
        <v>176496.37217235839</v>
      </c>
      <c r="C1075">
        <f t="shared" si="1496"/>
        <v>57.609017722250428</v>
      </c>
      <c r="D1075">
        <f t="shared" si="1507"/>
        <v>54.636744692874345</v>
      </c>
      <c r="E1075">
        <f t="shared" si="1508"/>
        <v>625.65788664412685</v>
      </c>
      <c r="F1075">
        <f t="shared" si="1521"/>
        <v>2323.5102551964446</v>
      </c>
      <c r="G1075">
        <f t="shared" si="1510"/>
        <v>8.5050315365151619E-2</v>
      </c>
      <c r="H1075">
        <f t="shared" si="1511"/>
        <v>0.93906401689446284</v>
      </c>
      <c r="I1075">
        <f t="shared" si="1522"/>
        <v>172227.57122379789</v>
      </c>
      <c r="J1075">
        <f t="shared" si="1509"/>
        <v>3.4287079419882502</v>
      </c>
      <c r="K1075">
        <f t="shared" si="1512"/>
        <v>1945.2906933640479</v>
      </c>
      <c r="L1075">
        <f t="shared" si="1513"/>
        <v>1930.6876676422869</v>
      </c>
      <c r="M1075">
        <f t="shared" si="1514"/>
        <v>1.0286037384054849</v>
      </c>
      <c r="N1075">
        <f t="shared" si="1515"/>
        <v>1.0246119454555931</v>
      </c>
      <c r="O1075">
        <f t="shared" si="1516"/>
        <v>1.1981073250464496</v>
      </c>
      <c r="P1075">
        <f t="shared" si="1517"/>
        <v>1.2165823705462355</v>
      </c>
      <c r="Q1075" s="5">
        <f t="shared" si="1518"/>
        <v>0.19810732504644957</v>
      </c>
      <c r="R1075" s="5">
        <f t="shared" si="1519"/>
        <v>0.21658237054623553</v>
      </c>
    </row>
    <row r="1076" spans="1:18" x14ac:dyDescent="0.3">
      <c r="A1076" s="1">
        <v>44981</v>
      </c>
      <c r="B1076" s="4">
        <v>176554</v>
      </c>
      <c r="C1076">
        <f t="shared" si="1496"/>
        <v>57.627827641612384</v>
      </c>
      <c r="D1076">
        <f t="shared" si="1507"/>
        <v>53.656952307959727</v>
      </c>
      <c r="E1076">
        <f t="shared" si="1508"/>
        <v>669</v>
      </c>
      <c r="F1076">
        <f t="shared" si="1521"/>
        <v>2323.5953086251257</v>
      </c>
      <c r="G1076">
        <f t="shared" si="1510"/>
        <v>8.5053428681021614E-2</v>
      </c>
      <c r="H1076">
        <f t="shared" si="1511"/>
        <v>0.59530862512565363</v>
      </c>
      <c r="I1076" s="4">
        <v>172231</v>
      </c>
      <c r="J1076">
        <f t="shared" si="1509"/>
        <v>3.4287762021122035</v>
      </c>
      <c r="K1076">
        <f t="shared" si="1512"/>
        <v>1999.4046913748607</v>
      </c>
      <c r="L1076">
        <f t="shared" si="1513"/>
        <v>1972.9689630003977</v>
      </c>
      <c r="M1076">
        <f t="shared" si="1514"/>
        <v>1.0278179493663395</v>
      </c>
      <c r="N1076">
        <f t="shared" si="1515"/>
        <v>1.0218996039943342</v>
      </c>
      <c r="O1076">
        <f t="shared" si="1516"/>
        <v>1.1981948704238337</v>
      </c>
      <c r="P1076">
        <f t="shared" si="1517"/>
        <v>1.2334390446482792</v>
      </c>
      <c r="Q1076" s="5">
        <f t="shared" si="1518"/>
        <v>0.19819487042383366</v>
      </c>
      <c r="R1076" s="5">
        <f t="shared" si="1519"/>
        <v>0.23343904464827925</v>
      </c>
    </row>
    <row r="1077" spans="1:18" x14ac:dyDescent="0.3">
      <c r="A1077" s="1">
        <v>44982</v>
      </c>
      <c r="B1077">
        <f>((B$1083-B$1076)*(1/7))+B1076</f>
        <v>176603.71428571429</v>
      </c>
      <c r="C1077">
        <f t="shared" si="1496"/>
        <v>49.714285714289872</v>
      </c>
      <c r="D1077">
        <f t="shared" si="1507"/>
        <v>52.674810984717624</v>
      </c>
      <c r="E1077">
        <f t="shared" si="1508"/>
        <v>680.73889241003781</v>
      </c>
      <c r="F1077">
        <f t="shared" si="1521"/>
        <v>2323.6803651672362</v>
      </c>
      <c r="G1077">
        <f t="shared" si="1510"/>
        <v>8.5056542110578448E-2</v>
      </c>
      <c r="H1077">
        <f t="shared" si="1511"/>
        <v>0.59533041674012566</v>
      </c>
      <c r="I1077">
        <f>((I$1083/I$1076)^(1/7))*I1076</f>
        <v>172255.41818325367</v>
      </c>
      <c r="J1077">
        <f t="shared" si="1509"/>
        <v>24.418183253670577</v>
      </c>
      <c r="K1077">
        <f t="shared" si="1512"/>
        <v>2024.6157372933812</v>
      </c>
      <c r="L1077">
        <f t="shared" si="1513"/>
        <v>2011.0572033139576</v>
      </c>
      <c r="M1077">
        <f t="shared" si="1514"/>
        <v>1.012609276164689</v>
      </c>
      <c r="N1077">
        <f t="shared" si="1515"/>
        <v>1.0193050377516517</v>
      </c>
      <c r="O1077">
        <f t="shared" si="1516"/>
        <v>1.1925763146786128</v>
      </c>
      <c r="P1077">
        <f t="shared" si="1517"/>
        <v>1.2087246162990961</v>
      </c>
      <c r="Q1077" s="5">
        <f t="shared" si="1518"/>
        <v>0.1925763146786128</v>
      </c>
      <c r="R1077" s="5">
        <f t="shared" si="1519"/>
        <v>0.20872461629909611</v>
      </c>
    </row>
    <row r="1078" spans="1:18" x14ac:dyDescent="0.3">
      <c r="A1078" s="1">
        <v>44983</v>
      </c>
      <c r="B1078">
        <f t="shared" ref="B1078:B1082" si="1523">((B$1083-B$1076)*(1/7))+B1077</f>
        <v>176653.42857142858</v>
      </c>
      <c r="C1078">
        <f t="shared" si="1496"/>
        <v>49.714285714289872</v>
      </c>
      <c r="D1078">
        <f t="shared" si="1507"/>
        <v>51.690319956200256</v>
      </c>
      <c r="E1078">
        <f t="shared" si="1508"/>
        <v>692.46958553930745</v>
      </c>
      <c r="F1078">
        <f t="shared" si="1521"/>
        <v>2323.7654248228905</v>
      </c>
      <c r="G1078">
        <f t="shared" si="1510"/>
        <v>8.5059655654276867E-2</v>
      </c>
      <c r="H1078">
        <f t="shared" si="1511"/>
        <v>0.59535220915222453</v>
      </c>
      <c r="I1078">
        <f t="shared" ref="I1078:I1082" si="1524">((I$1083/I$1076)^(1/7))*I1077</f>
        <v>172279.83982841417</v>
      </c>
      <c r="J1078">
        <f t="shared" si="1509"/>
        <v>24.421645160502521</v>
      </c>
      <c r="K1078">
        <f t="shared" si="1512"/>
        <v>2049.823318191513</v>
      </c>
      <c r="L1078">
        <f t="shared" si="1513"/>
        <v>2044.8837702724406</v>
      </c>
      <c r="M1078">
        <f t="shared" si="1514"/>
        <v>1.0124505507063926</v>
      </c>
      <c r="N1078">
        <f t="shared" si="1515"/>
        <v>1.0168202907916997</v>
      </c>
      <c r="O1078">
        <f t="shared" si="1516"/>
        <v>1.1815632099712114</v>
      </c>
      <c r="P1078">
        <f t="shared" si="1517"/>
        <v>1.1855391591709068</v>
      </c>
      <c r="Q1078" s="5">
        <f t="shared" si="1518"/>
        <v>0.18156320997121145</v>
      </c>
      <c r="R1078" s="5">
        <f t="shared" si="1519"/>
        <v>0.1855391591709068</v>
      </c>
    </row>
    <row r="1079" spans="1:18" x14ac:dyDescent="0.3">
      <c r="A1079" s="1">
        <v>44984</v>
      </c>
      <c r="B1079">
        <f t="shared" si="1523"/>
        <v>176703.14285714287</v>
      </c>
      <c r="C1079">
        <f t="shared" si="1496"/>
        <v>49.714285714289872</v>
      </c>
      <c r="D1079">
        <f t="shared" si="1507"/>
        <v>50.703478455201548</v>
      </c>
      <c r="E1079">
        <f t="shared" si="1508"/>
        <v>704.19207761751022</v>
      </c>
      <c r="F1079">
        <f t="shared" si="1521"/>
        <v>2323.8504875922022</v>
      </c>
      <c r="G1079">
        <f t="shared" si="1510"/>
        <v>8.5062769311662123E-2</v>
      </c>
      <c r="H1079">
        <f t="shared" si="1511"/>
        <v>0.59537400236195026</v>
      </c>
      <c r="I1079">
        <f t="shared" si="1524"/>
        <v>172304.26493597231</v>
      </c>
      <c r="J1079">
        <f t="shared" si="1509"/>
        <v>24.425107558141463</v>
      </c>
      <c r="K1079">
        <f t="shared" si="1512"/>
        <v>2075.0274335783615</v>
      </c>
      <c r="L1079">
        <f t="shared" si="1513"/>
        <v>2074.4080761424643</v>
      </c>
      <c r="M1079">
        <f t="shared" si="1514"/>
        <v>1.0122957501571819</v>
      </c>
      <c r="N1079">
        <f t="shared" si="1515"/>
        <v>1.0144381339904176</v>
      </c>
      <c r="O1079">
        <f t="shared" si="1516"/>
        <v>1.1655192542021025</v>
      </c>
      <c r="P1079">
        <f t="shared" si="1517"/>
        <v>1.1637444317134014</v>
      </c>
      <c r="Q1079" s="5">
        <f t="shared" si="1518"/>
        <v>0.16551925420210245</v>
      </c>
      <c r="R1079" s="5">
        <f t="shared" si="1519"/>
        <v>0.16374443171340136</v>
      </c>
    </row>
    <row r="1080" spans="1:18" x14ac:dyDescent="0.3">
      <c r="A1080" s="1">
        <v>44985</v>
      </c>
      <c r="B1080">
        <f t="shared" si="1523"/>
        <v>176752.85714285716</v>
      </c>
      <c r="C1080">
        <f t="shared" si="1496"/>
        <v>49.714285714289872</v>
      </c>
      <c r="D1080">
        <f t="shared" si="1507"/>
        <v>52.346518250753434</v>
      </c>
      <c r="E1080">
        <f t="shared" si="1508"/>
        <v>715.90636687396909</v>
      </c>
      <c r="F1080">
        <f t="shared" si="1521"/>
        <v>2323.9355534752854</v>
      </c>
      <c r="G1080">
        <f t="shared" si="1510"/>
        <v>8.5065883083188965E-2</v>
      </c>
      <c r="H1080">
        <f t="shared" si="1511"/>
        <v>0.59539579636930284</v>
      </c>
      <c r="I1080">
        <f t="shared" si="1524"/>
        <v>172328.69350641896</v>
      </c>
      <c r="J1080">
        <f t="shared" si="1509"/>
        <v>24.428570446645608</v>
      </c>
      <c r="K1080">
        <f t="shared" si="1512"/>
        <v>2100.2280829629162</v>
      </c>
      <c r="L1080">
        <f t="shared" si="1513"/>
        <v>2099.6162449174831</v>
      </c>
      <c r="M1080">
        <f t="shared" si="1514"/>
        <v>1.0121447307041607</v>
      </c>
      <c r="N1080">
        <f t="shared" si="1515"/>
        <v>1.0121519816013711</v>
      </c>
      <c r="O1080">
        <f t="shared" si="1516"/>
        <v>1.1448494213647062</v>
      </c>
      <c r="P1080">
        <f t="shared" si="1517"/>
        <v>1.1432183704282064</v>
      </c>
      <c r="Q1080" s="5">
        <f t="shared" si="1518"/>
        <v>0.14484942136470624</v>
      </c>
      <c r="R1080" s="5">
        <f t="shared" si="1519"/>
        <v>0.1432183704282064</v>
      </c>
    </row>
    <row r="1081" spans="1:18" x14ac:dyDescent="0.3">
      <c r="A1081" s="1">
        <v>44986</v>
      </c>
      <c r="B1081">
        <f t="shared" si="1523"/>
        <v>176802.57142857145</v>
      </c>
      <c r="C1081">
        <f t="shared" si="1496"/>
        <v>49.714285714289872</v>
      </c>
      <c r="D1081">
        <f t="shared" si="1507"/>
        <v>54.982289961910283</v>
      </c>
      <c r="E1081">
        <f t="shared" si="1508"/>
        <v>727.61245153757045</v>
      </c>
      <c r="F1081">
        <f t="shared" si="1521"/>
        <v>2324.0206224722542</v>
      </c>
      <c r="G1081">
        <f t="shared" si="1510"/>
        <v>8.5068996968857391E-2</v>
      </c>
      <c r="H1081">
        <f t="shared" si="1511"/>
        <v>0.59541759117473703</v>
      </c>
      <c r="I1081">
        <f t="shared" si="1524"/>
        <v>172353.12554024509</v>
      </c>
      <c r="J1081">
        <f t="shared" si="1509"/>
        <v>24.432033826131374</v>
      </c>
      <c r="K1081">
        <f t="shared" si="1512"/>
        <v>2125.4252658541081</v>
      </c>
      <c r="L1081">
        <f t="shared" si="1513"/>
        <v>2124.6782136996835</v>
      </c>
      <c r="M1081">
        <f t="shared" si="1514"/>
        <v>1.0119973554756228</v>
      </c>
      <c r="N1081">
        <f t="shared" si="1515"/>
        <v>1.0119364521220806</v>
      </c>
      <c r="O1081">
        <f t="shared" si="1516"/>
        <v>1.1275623263624073</v>
      </c>
      <c r="P1081">
        <f t="shared" si="1517"/>
        <v>1.1238527905453106</v>
      </c>
      <c r="Q1081" s="5">
        <f t="shared" si="1518"/>
        <v>0.12756232636240727</v>
      </c>
      <c r="R1081" s="5">
        <f t="shared" si="1519"/>
        <v>0.12385279054531062</v>
      </c>
    </row>
    <row r="1082" spans="1:18" x14ac:dyDescent="0.3">
      <c r="A1082" s="1">
        <v>44987</v>
      </c>
      <c r="B1082">
        <f t="shared" si="1523"/>
        <v>176852.28571428574</v>
      </c>
      <c r="C1082">
        <f t="shared" si="1496"/>
        <v>49.714285714289872</v>
      </c>
      <c r="D1082">
        <f t="shared" si="1507"/>
        <v>57.621602263654495</v>
      </c>
      <c r="E1082">
        <f t="shared" si="1508"/>
        <v>739.31032983688056</v>
      </c>
      <c r="F1082">
        <f t="shared" si="1521"/>
        <v>2324.1056945832229</v>
      </c>
      <c r="G1082">
        <f t="shared" si="1510"/>
        <v>8.5072110968667403E-2</v>
      </c>
      <c r="H1082">
        <f t="shared" si="1511"/>
        <v>0.59543938677825281</v>
      </c>
      <c r="I1082">
        <f t="shared" si="1524"/>
        <v>172377.56103794172</v>
      </c>
      <c r="J1082">
        <f t="shared" si="1509"/>
        <v>24.435497696627863</v>
      </c>
      <c r="K1082">
        <f t="shared" si="1512"/>
        <v>2150.6189817608101</v>
      </c>
      <c r="L1082">
        <f t="shared" si="1513"/>
        <v>2149.5947961942029</v>
      </c>
      <c r="M1082">
        <f t="shared" si="1514"/>
        <v>1.0118534941272461</v>
      </c>
      <c r="N1082">
        <f t="shared" si="1515"/>
        <v>1.0117272264260349</v>
      </c>
      <c r="O1082">
        <f t="shared" si="1516"/>
        <v>1.1133829838045428</v>
      </c>
      <c r="P1082">
        <f t="shared" si="1517"/>
        <v>1.1055514680130825</v>
      </c>
      <c r="Q1082" s="5">
        <f t="shared" si="1518"/>
        <v>0.11338298380454281</v>
      </c>
      <c r="R1082" s="5">
        <f t="shared" si="1519"/>
        <v>0.10555146801308246</v>
      </c>
    </row>
    <row r="1083" spans="1:18" x14ac:dyDescent="0.3">
      <c r="A1083" s="1">
        <v>44988</v>
      </c>
      <c r="B1083" s="4">
        <v>176902</v>
      </c>
      <c r="C1083">
        <f t="shared" si="1496"/>
        <v>49.714285714260768</v>
      </c>
      <c r="D1083">
        <f t="shared" si="1507"/>
        <v>60.264456572451309</v>
      </c>
      <c r="E1083">
        <f t="shared" si="1508"/>
        <v>751</v>
      </c>
      <c r="F1083">
        <f t="shared" si="1521"/>
        <v>2324.190769808305</v>
      </c>
      <c r="G1083">
        <f t="shared" si="1510"/>
        <v>8.5075225082164252E-2</v>
      </c>
      <c r="H1083">
        <f t="shared" si="1511"/>
        <v>0.59546118317939545</v>
      </c>
      <c r="I1083" s="4">
        <v>172402</v>
      </c>
      <c r="J1083">
        <f t="shared" si="1509"/>
        <v>24.438962058280595</v>
      </c>
      <c r="K1083">
        <f t="shared" si="1512"/>
        <v>2175.8092301916913</v>
      </c>
      <c r="L1083">
        <f t="shared" si="1513"/>
        <v>2174.3669151688218</v>
      </c>
      <c r="M1083">
        <f t="shared" si="1514"/>
        <v>1.0117130224574957</v>
      </c>
      <c r="N1083">
        <f t="shared" si="1515"/>
        <v>1.011524087711078</v>
      </c>
      <c r="O1083">
        <f t="shared" si="1516"/>
        <v>1.1020786215826466</v>
      </c>
      <c r="P1083">
        <f t="shared" si="1517"/>
        <v>1.0882285310111626</v>
      </c>
      <c r="Q1083" s="5">
        <f t="shared" si="1518"/>
        <v>0.10207862158264658</v>
      </c>
      <c r="R1083" s="5">
        <f t="shared" si="1519"/>
        <v>8.822853101116257E-2</v>
      </c>
    </row>
    <row r="1084" spans="1:18" x14ac:dyDescent="0.3">
      <c r="A1084" s="1">
        <v>44989</v>
      </c>
      <c r="B1084">
        <f>((B$1090/B$1083)^(1/7))*B1083</f>
        <v>176972.77214600603</v>
      </c>
      <c r="C1084">
        <f t="shared" si="1496"/>
        <v>70.772146006027469</v>
      </c>
      <c r="D1084">
        <f t="shared" si="1507"/>
        <v>62.910854305329849</v>
      </c>
      <c r="E1084">
        <f t="shared" si="1508"/>
        <v>764.2570858267718</v>
      </c>
      <c r="F1084">
        <f t="shared" si="1521"/>
        <v>2324.2758481476144</v>
      </c>
      <c r="G1084">
        <f t="shared" si="1510"/>
        <v>8.5078339309347939E-2</v>
      </c>
      <c r="H1084">
        <f t="shared" si="1511"/>
        <v>0.59548298037816494</v>
      </c>
      <c r="I1084">
        <f>((I$1090/I$1083)^(1/7))*I1083</f>
        <v>172448.53373128499</v>
      </c>
      <c r="J1084">
        <f t="shared" si="1509"/>
        <v>46.53373128498788</v>
      </c>
      <c r="K1084">
        <f t="shared" si="1512"/>
        <v>2199.9625665734347</v>
      </c>
      <c r="L1084">
        <f t="shared" ref="L1084:L1090" si="1525">GEOMEAN(K1081:K1087)</f>
        <v>2198.9955974671911</v>
      </c>
      <c r="M1084">
        <f t="shared" ref="M1084:M1090" si="1526">K1084/K1083</f>
        <v>1.0111008520630347</v>
      </c>
      <c r="N1084">
        <f t="shared" ref="N1084:N1090" si="1527">L1084/L1083</f>
        <v>1.0113268290308111</v>
      </c>
      <c r="O1084">
        <f t="shared" ref="O1084:O1090" si="1528">L1084/L1077</f>
        <v>1.0934525352354652</v>
      </c>
      <c r="P1084">
        <f t="shared" ref="P1084:P1090" si="1529">K1084/K1077</f>
        <v>1.0866074613815198</v>
      </c>
      <c r="Q1084" s="5">
        <f t="shared" ref="Q1084:Q1090" si="1530">O1084-1</f>
        <v>9.3452535235465151E-2</v>
      </c>
      <c r="R1084" s="5">
        <f t="shared" ref="R1084:R1090" si="1531">P1084-1</f>
        <v>8.6607461381519757E-2</v>
      </c>
    </row>
    <row r="1085" spans="1:18" x14ac:dyDescent="0.3">
      <c r="A1085" s="1">
        <v>44990</v>
      </c>
      <c r="B1085">
        <f t="shared" ref="B1085:B1089" si="1532">((B$1090/B$1083)^(1/7))*B1084</f>
        <v>177043.57260540957</v>
      </c>
      <c r="C1085">
        <f t="shared" si="1496"/>
        <v>70.800459403544664</v>
      </c>
      <c r="D1085">
        <f t="shared" si="1507"/>
        <v>65.560796879886766</v>
      </c>
      <c r="E1085">
        <f t="shared" si="1508"/>
        <v>777.52370580969728</v>
      </c>
      <c r="F1085">
        <f t="shared" si="1521"/>
        <v>2324.3609296012655</v>
      </c>
      <c r="G1085">
        <f t="shared" si="1510"/>
        <v>8.5081453651127958E-2</v>
      </c>
      <c r="H1085">
        <f t="shared" si="1511"/>
        <v>0.59550477837501603</v>
      </c>
      <c r="I1085">
        <f t="shared" ref="I1085:I1089" si="1533">((I$1090/I$1083)^(1/7))*I1084</f>
        <v>172495.08002268034</v>
      </c>
      <c r="J1085">
        <f t="shared" si="1509"/>
        <v>46.546291395352455</v>
      </c>
      <c r="K1085">
        <f t="shared" si="1512"/>
        <v>2224.131653127959</v>
      </c>
      <c r="L1085">
        <f t="shared" si="1525"/>
        <v>2223.4819692187489</v>
      </c>
      <c r="M1085">
        <f t="shared" si="1526"/>
        <v>1.010986135365098</v>
      </c>
      <c r="N1085">
        <f t="shared" si="1527"/>
        <v>1.0111352527398241</v>
      </c>
      <c r="O1085">
        <f t="shared" si="1528"/>
        <v>1.0873390466209791</v>
      </c>
      <c r="P1085">
        <f t="shared" si="1529"/>
        <v>1.085035784981816</v>
      </c>
      <c r="Q1085" s="5">
        <f t="shared" si="1530"/>
        <v>8.7339046620979133E-2</v>
      </c>
      <c r="R1085" s="5">
        <f t="shared" si="1531"/>
        <v>8.5035784981815965E-2</v>
      </c>
    </row>
    <row r="1086" spans="1:18" x14ac:dyDescent="0.3">
      <c r="A1086" s="1">
        <v>44991</v>
      </c>
      <c r="B1086">
        <f t="shared" si="1532"/>
        <v>177114.40138953782</v>
      </c>
      <c r="C1086">
        <f t="shared" si="1496"/>
        <v>70.828784128243569</v>
      </c>
      <c r="D1086">
        <f t="shared" si="1507"/>
        <v>68.214285714282596</v>
      </c>
      <c r="E1086">
        <f t="shared" si="1508"/>
        <v>790.79986514433403</v>
      </c>
      <c r="F1086">
        <f t="shared" si="1521"/>
        <v>2324.4460141693721</v>
      </c>
      <c r="G1086">
        <f t="shared" si="1510"/>
        <v>8.5084568106594816E-2</v>
      </c>
      <c r="H1086">
        <f t="shared" si="1511"/>
        <v>0.59552657716994872</v>
      </c>
      <c r="I1086">
        <f t="shared" si="1533"/>
        <v>172541.63887757622</v>
      </c>
      <c r="J1086">
        <f t="shared" si="1509"/>
        <v>46.558854895876721</v>
      </c>
      <c r="K1086">
        <f t="shared" si="1512"/>
        <v>2248.3164977922279</v>
      </c>
      <c r="L1086">
        <f t="shared" si="1525"/>
        <v>2247.8272512384306</v>
      </c>
      <c r="M1086">
        <f t="shared" si="1526"/>
        <v>1.0108738368208807</v>
      </c>
      <c r="N1086">
        <f t="shared" si="1527"/>
        <v>1.0109491699760604</v>
      </c>
      <c r="O1086">
        <f t="shared" si="1528"/>
        <v>1.0835993539990714</v>
      </c>
      <c r="P1086">
        <f t="shared" si="1529"/>
        <v>1.0835116979224855</v>
      </c>
      <c r="Q1086" s="5">
        <f t="shared" si="1530"/>
        <v>8.3599353999071369E-2</v>
      </c>
      <c r="R1086" s="5">
        <f t="shared" si="1531"/>
        <v>8.3511697922485473E-2</v>
      </c>
    </row>
    <row r="1087" spans="1:18" x14ac:dyDescent="0.3">
      <c r="A1087" s="1">
        <v>44992</v>
      </c>
      <c r="B1087">
        <f t="shared" si="1532"/>
        <v>177185.25850972248</v>
      </c>
      <c r="C1087">
        <f t="shared" si="1496"/>
        <v>70.857120184664382</v>
      </c>
      <c r="D1087">
        <f t="shared" si="1507"/>
        <v>71.185007118536305</v>
      </c>
      <c r="E1087">
        <f t="shared" si="1508"/>
        <v>804.08556902877172</v>
      </c>
      <c r="F1087">
        <f t="shared" si="1521"/>
        <v>2324.5311018520483</v>
      </c>
      <c r="G1087">
        <f t="shared" si="1510"/>
        <v>8.5087682676203258E-2</v>
      </c>
      <c r="H1087">
        <f t="shared" si="1511"/>
        <v>0.59554837676296302</v>
      </c>
      <c r="I1087">
        <f t="shared" si="1533"/>
        <v>172588.21029936365</v>
      </c>
      <c r="J1087">
        <f t="shared" si="1509"/>
        <v>46.571421787433792</v>
      </c>
      <c r="K1087">
        <f t="shared" si="1512"/>
        <v>2272.517108506785</v>
      </c>
      <c r="L1087">
        <f t="shared" si="1525"/>
        <v>2272.0327546094513</v>
      </c>
      <c r="M1087">
        <f t="shared" si="1526"/>
        <v>1.0107638807695987</v>
      </c>
      <c r="N1087">
        <f t="shared" si="1527"/>
        <v>1.0107684001774091</v>
      </c>
      <c r="O1087">
        <f t="shared" si="1528"/>
        <v>1.0821181061583682</v>
      </c>
      <c r="P1087">
        <f t="shared" si="1529"/>
        <v>1.0820334833828193</v>
      </c>
      <c r="Q1087" s="5">
        <f t="shared" si="1530"/>
        <v>8.2118106158368231E-2</v>
      </c>
      <c r="R1087" s="5">
        <f t="shared" si="1531"/>
        <v>8.203348338281935E-2</v>
      </c>
    </row>
    <row r="1088" spans="1:18" x14ac:dyDescent="0.3">
      <c r="A1088" s="1">
        <v>44993</v>
      </c>
      <c r="B1088">
        <f t="shared" si="1532"/>
        <v>177256.1439772998</v>
      </c>
      <c r="C1088">
        <f t="shared" si="1496"/>
        <v>70.885467577318195</v>
      </c>
      <c r="D1088">
        <f t="shared" si="1507"/>
        <v>71.527300509740598</v>
      </c>
      <c r="E1088">
        <f t="shared" si="1508"/>
        <v>817.38082266366109</v>
      </c>
      <c r="F1088">
        <f t="shared" si="1521"/>
        <v>2324.6161926494078</v>
      </c>
      <c r="G1088">
        <f t="shared" si="1510"/>
        <v>8.5090797359498538E-2</v>
      </c>
      <c r="H1088">
        <f t="shared" si="1511"/>
        <v>0.59557017715360416</v>
      </c>
      <c r="I1088">
        <f t="shared" si="1533"/>
        <v>172634.79429143466</v>
      </c>
      <c r="J1088">
        <f t="shared" si="1509"/>
        <v>46.583992071013199</v>
      </c>
      <c r="K1088">
        <f t="shared" si="1512"/>
        <v>2296.7334932157246</v>
      </c>
      <c r="L1088">
        <f t="shared" si="1525"/>
        <v>2294.8936138105205</v>
      </c>
      <c r="M1088">
        <f t="shared" si="1526"/>
        <v>1.0106561946743062</v>
      </c>
      <c r="N1088">
        <f t="shared" si="1527"/>
        <v>1.0100618528296696</v>
      </c>
      <c r="O1088">
        <f t="shared" si="1528"/>
        <v>1.0801134962524241</v>
      </c>
      <c r="P1088">
        <f t="shared" si="1529"/>
        <v>1.0805995064205542</v>
      </c>
      <c r="Q1088" s="5">
        <f t="shared" si="1530"/>
        <v>8.0113496252424143E-2</v>
      </c>
      <c r="R1088" s="5">
        <f t="shared" si="1531"/>
        <v>8.0599506420554246E-2</v>
      </c>
    </row>
    <row r="1089" spans="1:18" x14ac:dyDescent="0.3">
      <c r="A1089" s="1">
        <v>44994</v>
      </c>
      <c r="B1089">
        <f t="shared" si="1532"/>
        <v>177327.05780361054</v>
      </c>
      <c r="C1089">
        <f t="shared" si="1496"/>
        <v>70.913826310745208</v>
      </c>
      <c r="D1089">
        <f t="shared" si="1507"/>
        <v>71.869860825550859</v>
      </c>
      <c r="E1089">
        <f t="shared" si="1508"/>
        <v>830.68563125215587</v>
      </c>
      <c r="F1089">
        <f t="shared" si="1521"/>
        <v>2324.7012865615652</v>
      </c>
      <c r="G1089">
        <f t="shared" si="1510"/>
        <v>8.509391215739015E-2</v>
      </c>
      <c r="H1089">
        <f t="shared" si="1511"/>
        <v>0.59559197834232691</v>
      </c>
      <c r="I1089">
        <f t="shared" si="1533"/>
        <v>172681.39085718212</v>
      </c>
      <c r="J1089">
        <f t="shared" si="1509"/>
        <v>46.596565747458953</v>
      </c>
      <c r="K1089">
        <f t="shared" si="1512"/>
        <v>2320.9656598668662</v>
      </c>
      <c r="L1089">
        <f t="shared" si="1525"/>
        <v>2316.3907444040997</v>
      </c>
      <c r="M1089">
        <f t="shared" si="1526"/>
        <v>1.0105507089624115</v>
      </c>
      <c r="N1089">
        <f t="shared" si="1527"/>
        <v>1.0093673756657873</v>
      </c>
      <c r="O1089">
        <f t="shared" si="1528"/>
        <v>1.0775941347202758</v>
      </c>
      <c r="P1089">
        <f t="shared" si="1529"/>
        <v>1.0792082091485053</v>
      </c>
      <c r="Q1089" s="5">
        <f t="shared" si="1530"/>
        <v>7.7594134720275765E-2</v>
      </c>
      <c r="R1089" s="5">
        <f t="shared" si="1531"/>
        <v>7.9208209148505349E-2</v>
      </c>
    </row>
    <row r="1090" spans="1:18" x14ac:dyDescent="0.3">
      <c r="A1090" s="1">
        <v>44995</v>
      </c>
      <c r="B1090" s="4">
        <v>177398</v>
      </c>
      <c r="C1090">
        <f t="shared" si="1496"/>
        <v>70.942196389456512</v>
      </c>
      <c r="D1090">
        <f t="shared" si="1507"/>
        <v>72.212688226591126</v>
      </c>
      <c r="E1090">
        <f t="shared" si="1508"/>
        <v>844</v>
      </c>
      <c r="F1090">
        <f t="shared" si="1521"/>
        <v>2324.7863835886342</v>
      </c>
      <c r="G1090">
        <f t="shared" si="1510"/>
        <v>8.50970270689686E-2</v>
      </c>
      <c r="H1090">
        <f t="shared" si="1511"/>
        <v>0.59561378032913126</v>
      </c>
      <c r="I1090" s="4">
        <v>172728</v>
      </c>
      <c r="J1090">
        <f t="shared" si="1509"/>
        <v>46.609142817877</v>
      </c>
      <c r="K1090">
        <f t="shared" si="1512"/>
        <v>2345.2136164113763</v>
      </c>
      <c r="L1090">
        <f t="shared" si="1525"/>
        <v>2336.5078017211963</v>
      </c>
      <c r="M1090">
        <f t="shared" si="1526"/>
        <v>1.0104473568755434</v>
      </c>
      <c r="N1090">
        <f t="shared" si="1527"/>
        <v>1.0086846562332781</v>
      </c>
      <c r="O1090">
        <f t="shared" si="1528"/>
        <v>1.074569239175434</v>
      </c>
      <c r="P1090">
        <f t="shared" si="1529"/>
        <v>1.077858106248019</v>
      </c>
      <c r="Q1090" s="5">
        <f t="shared" si="1530"/>
        <v>7.456923917543401E-2</v>
      </c>
      <c r="R1090" s="5">
        <f t="shared" si="1531"/>
        <v>7.7858106248019032E-2</v>
      </c>
    </row>
    <row r="1091" spans="1:18" x14ac:dyDescent="0.3">
      <c r="A1091" s="1">
        <v>44996</v>
      </c>
      <c r="B1091">
        <f>((B$1097/B$1090)^(1/7))*B1090</f>
        <v>177471.48005694829</v>
      </c>
      <c r="C1091">
        <f t="shared" si="1496"/>
        <v>73.480056948290439</v>
      </c>
      <c r="D1091">
        <f t="shared" si="1507"/>
        <v>72.555782873580029</v>
      </c>
      <c r="E1091">
        <f t="shared" si="1508"/>
        <v>867.76577123400057</v>
      </c>
      <c r="F1091">
        <f t="shared" si="1521"/>
        <v>2324.8714837307284</v>
      </c>
      <c r="G1091">
        <f t="shared" si="1510"/>
        <v>8.5100142094233888E-2</v>
      </c>
      <c r="H1091">
        <f t="shared" si="1511"/>
        <v>0.59563558311401721</v>
      </c>
      <c r="I1091">
        <f>((I$1097/I$1090)^(1/7))*I1090</f>
        <v>172786.93963011817</v>
      </c>
      <c r="J1091">
        <f t="shared" si="1509"/>
        <v>58.939630118169589</v>
      </c>
      <c r="K1091">
        <f t="shared" si="1512"/>
        <v>2359.6689430993865</v>
      </c>
      <c r="L1091">
        <f t="shared" ref="L1091:L1097" si="1534">GEOMEAN(K1088:K1094)</f>
        <v>2355.2311570125794</v>
      </c>
      <c r="M1091">
        <f t="shared" ref="M1091:M1097" si="1535">K1091/K1090</f>
        <v>1.0061637569332083</v>
      </c>
      <c r="N1091">
        <f t="shared" ref="N1091:N1097" si="1536">L1091/L1090</f>
        <v>1.0080133930122512</v>
      </c>
      <c r="O1091">
        <f t="shared" ref="O1091:O1097" si="1537">L1091/L1084</f>
        <v>1.0710486004270954</v>
      </c>
      <c r="P1091">
        <f t="shared" ref="P1091:P1097" si="1538">K1091/K1084</f>
        <v>1.072595042730524</v>
      </c>
      <c r="Q1091" s="5">
        <f t="shared" ref="Q1091:Q1097" si="1539">O1091-1</f>
        <v>7.1048600427095376E-2</v>
      </c>
      <c r="R1091" s="5">
        <f t="shared" ref="R1091:R1097" si="1540">P1091-1</f>
        <v>7.2595042730523973E-2</v>
      </c>
    </row>
    <row r="1092" spans="1:18" x14ac:dyDescent="0.3">
      <c r="A1092" s="1">
        <v>44997</v>
      </c>
      <c r="B1092">
        <f t="shared" ref="B1092:B1096" si="1541">((B$1097/B$1090)^(1/7))*B1091</f>
        <v>177544.99055008395</v>
      </c>
      <c r="C1092">
        <f t="shared" si="1496"/>
        <v>73.510493135661818</v>
      </c>
      <c r="D1092">
        <f t="shared" si="1507"/>
        <v>72.899144927316229</v>
      </c>
      <c r="E1092">
        <f t="shared" si="1508"/>
        <v>891.56197865537251</v>
      </c>
      <c r="F1092">
        <f t="shared" si="1521"/>
        <v>2324.9565869879625</v>
      </c>
      <c r="G1092">
        <f t="shared" si="1510"/>
        <v>8.5103257234095508E-2</v>
      </c>
      <c r="H1092">
        <f t="shared" si="1511"/>
        <v>0.59565738669698476</v>
      </c>
      <c r="I1092">
        <f t="shared" ref="I1092:I1096" si="1542">((I$1097/I$1090)^(1/7))*I1091</f>
        <v>172845.89937208852</v>
      </c>
      <c r="J1092">
        <f t="shared" si="1509"/>
        <v>58.959741970349569</v>
      </c>
      <c r="K1092">
        <f t="shared" si="1512"/>
        <v>2374.1345910074597</v>
      </c>
      <c r="L1092">
        <f t="shared" si="1534"/>
        <v>2372.5498663438425</v>
      </c>
      <c r="M1092">
        <f t="shared" si="1535"/>
        <v>1.0061303717838794</v>
      </c>
      <c r="N1092">
        <f t="shared" si="1536"/>
        <v>1.0073532949323032</v>
      </c>
      <c r="O1092">
        <f t="shared" si="1537"/>
        <v>1.0670425482143535</v>
      </c>
      <c r="P1092">
        <f t="shared" si="1538"/>
        <v>1.0674433717395013</v>
      </c>
      <c r="Q1092" s="5">
        <f t="shared" si="1539"/>
        <v>6.7042548214353515E-2</v>
      </c>
      <c r="R1092" s="5">
        <f t="shared" si="1540"/>
        <v>6.7443371739501323E-2</v>
      </c>
    </row>
    <row r="1093" spans="1:18" x14ac:dyDescent="0.3">
      <c r="A1093" s="1">
        <v>44998</v>
      </c>
      <c r="B1093">
        <f t="shared" si="1541"/>
        <v>177618.53149201398</v>
      </c>
      <c r="C1093">
        <f t="shared" si="1496"/>
        <v>73.540941930026747</v>
      </c>
      <c r="D1093">
        <f t="shared" si="1507"/>
        <v>73.242774548682064</v>
      </c>
      <c r="E1093">
        <f t="shared" si="1508"/>
        <v>915.38863487110939</v>
      </c>
      <c r="F1093">
        <f t="shared" si="1521"/>
        <v>2325.0416933604502</v>
      </c>
      <c r="G1093">
        <f t="shared" si="1510"/>
        <v>8.5106372487643966E-2</v>
      </c>
      <c r="H1093">
        <f t="shared" si="1511"/>
        <v>0.59567919107803391</v>
      </c>
      <c r="I1093">
        <f t="shared" si="1542"/>
        <v>172904.87923277373</v>
      </c>
      <c r="J1093">
        <f t="shared" si="1509"/>
        <v>58.97986068521277</v>
      </c>
      <c r="K1093">
        <f t="shared" si="1512"/>
        <v>2388.6105658797896</v>
      </c>
      <c r="L1093">
        <f t="shared" si="1534"/>
        <v>2388.4556326231236</v>
      </c>
      <c r="M1093">
        <f t="shared" si="1535"/>
        <v>1.0060973690906829</v>
      </c>
      <c r="N1093">
        <f t="shared" si="1536"/>
        <v>1.0067040809151853</v>
      </c>
      <c r="O1093">
        <f t="shared" si="1537"/>
        <v>1.0625619167608251</v>
      </c>
      <c r="P1093">
        <f t="shared" si="1538"/>
        <v>1.0623996079846081</v>
      </c>
      <c r="Q1093" s="5">
        <f t="shared" si="1539"/>
        <v>6.256191676082512E-2</v>
      </c>
      <c r="R1093" s="5">
        <f t="shared" si="1540"/>
        <v>6.2399607984608085E-2</v>
      </c>
    </row>
    <row r="1094" spans="1:18" x14ac:dyDescent="0.3">
      <c r="A1094" s="1">
        <v>44999</v>
      </c>
      <c r="B1094">
        <f t="shared" si="1541"/>
        <v>177692.10289535054</v>
      </c>
      <c r="C1094">
        <f t="shared" si="1496"/>
        <v>73.571403336565709</v>
      </c>
      <c r="D1094">
        <f t="shared" si="1507"/>
        <v>73.649103828174702</v>
      </c>
      <c r="E1094">
        <f t="shared" si="1508"/>
        <v>939.24575249338523</v>
      </c>
      <c r="F1094">
        <f t="shared" si="1521"/>
        <v>2325.1268028483055</v>
      </c>
      <c r="G1094">
        <f t="shared" si="1510"/>
        <v>8.510948785533401E-2</v>
      </c>
      <c r="H1094">
        <f t="shared" si="1511"/>
        <v>0.59570099625716466</v>
      </c>
      <c r="I1094">
        <f t="shared" si="1542"/>
        <v>172963.87921903891</v>
      </c>
      <c r="J1094">
        <f t="shared" si="1509"/>
        <v>58.999986265174812</v>
      </c>
      <c r="K1094">
        <f t="shared" si="1512"/>
        <v>2403.0968734633352</v>
      </c>
      <c r="L1094">
        <f t="shared" si="1534"/>
        <v>2402.94276116018</v>
      </c>
      <c r="M1094">
        <f t="shared" si="1535"/>
        <v>1.0060647423194371</v>
      </c>
      <c r="N1094">
        <f t="shared" si="1536"/>
        <v>1.0060654794416868</v>
      </c>
      <c r="O1094">
        <f t="shared" si="1537"/>
        <v>1.0576180102532153</v>
      </c>
      <c r="P1094">
        <f t="shared" si="1538"/>
        <v>1.0574604100746907</v>
      </c>
      <c r="Q1094" s="5">
        <f t="shared" si="1539"/>
        <v>5.7618010253215335E-2</v>
      </c>
      <c r="R1094" s="5">
        <f t="shared" si="1540"/>
        <v>5.7460410074690715E-2</v>
      </c>
    </row>
    <row r="1095" spans="1:18" x14ac:dyDescent="0.3">
      <c r="A1095" s="1">
        <v>45000</v>
      </c>
      <c r="B1095">
        <f t="shared" si="1541"/>
        <v>177765.70477271112</v>
      </c>
      <c r="C1095">
        <f t="shared" si="1496"/>
        <v>73.6018773605756</v>
      </c>
      <c r="D1095">
        <f t="shared" si="1507"/>
        <v>73.742068001207372</v>
      </c>
      <c r="E1095">
        <f t="shared" si="1508"/>
        <v>963.13334413967095</v>
      </c>
      <c r="F1095">
        <f t="shared" si="1521"/>
        <v>2325.2119154516427</v>
      </c>
      <c r="G1095">
        <f t="shared" si="1510"/>
        <v>8.5112603337165638E-2</v>
      </c>
      <c r="H1095">
        <f t="shared" si="1511"/>
        <v>0.59572280223483176</v>
      </c>
      <c r="I1095">
        <f t="shared" si="1542"/>
        <v>173022.89933775144</v>
      </c>
      <c r="J1095">
        <f t="shared" si="1509"/>
        <v>59.020118712534895</v>
      </c>
      <c r="K1095">
        <f t="shared" si="1512"/>
        <v>2417.5935195080237</v>
      </c>
      <c r="L1095">
        <f t="shared" si="1534"/>
        <v>2417.5416394176127</v>
      </c>
      <c r="M1095">
        <f t="shared" si="1535"/>
        <v>1.0060324850840474</v>
      </c>
      <c r="N1095">
        <f t="shared" si="1536"/>
        <v>1.006075416565638</v>
      </c>
      <c r="O1095">
        <f t="shared" si="1537"/>
        <v>1.0534438829185826</v>
      </c>
      <c r="P1095">
        <f t="shared" si="1538"/>
        <v>1.0526225731671981</v>
      </c>
      <c r="Q1095" s="5">
        <f t="shared" si="1539"/>
        <v>5.3443882918582597E-2</v>
      </c>
      <c r="R1095" s="5">
        <f t="shared" si="1540"/>
        <v>5.2622573167198095E-2</v>
      </c>
    </row>
    <row r="1096" spans="1:18" x14ac:dyDescent="0.3">
      <c r="A1096" s="1">
        <v>45001</v>
      </c>
      <c r="B1096">
        <f t="shared" si="1541"/>
        <v>177839.33713671833</v>
      </c>
      <c r="C1096">
        <f t="shared" si="1496"/>
        <v>73.632364007207798</v>
      </c>
      <c r="D1096">
        <f t="shared" si="1507"/>
        <v>73.835096727008931</v>
      </c>
      <c r="E1096">
        <f t="shared" si="1508"/>
        <v>987.05142243258888</v>
      </c>
      <c r="F1096">
        <f t="shared" si="1521"/>
        <v>2325.2970311705753</v>
      </c>
      <c r="G1096">
        <f t="shared" si="1510"/>
        <v>8.5115718932684103E-2</v>
      </c>
      <c r="H1096">
        <f t="shared" si="1511"/>
        <v>0.59574460901012571</v>
      </c>
      <c r="I1096">
        <f t="shared" si="1542"/>
        <v>173081.93959578106</v>
      </c>
      <c r="J1096">
        <f t="shared" si="1509"/>
        <v>59.040258029621327</v>
      </c>
      <c r="K1096">
        <f t="shared" si="1512"/>
        <v>2432.100509766693</v>
      </c>
      <c r="L1096">
        <f t="shared" si="1534"/>
        <v>2432.2557702952099</v>
      </c>
      <c r="M1096">
        <f t="shared" si="1535"/>
        <v>1.0060005911422287</v>
      </c>
      <c r="N1096">
        <f t="shared" si="1536"/>
        <v>1.0060864022516451</v>
      </c>
      <c r="O1096">
        <f t="shared" si="1537"/>
        <v>1.050019637736429</v>
      </c>
      <c r="P1096">
        <f t="shared" si="1538"/>
        <v>1.0478830220634121</v>
      </c>
      <c r="Q1096" s="5">
        <f t="shared" si="1539"/>
        <v>5.0019637736429035E-2</v>
      </c>
      <c r="R1096" s="5">
        <f t="shared" si="1540"/>
        <v>4.7883022063412106E-2</v>
      </c>
    </row>
    <row r="1097" spans="1:18" x14ac:dyDescent="0.3">
      <c r="A1097" s="1">
        <v>45002</v>
      </c>
      <c r="B1097">
        <v>177913</v>
      </c>
      <c r="C1097">
        <f t="shared" si="1496"/>
        <v>73.662863281671889</v>
      </c>
      <c r="D1097">
        <f t="shared" si="1507"/>
        <v>73.92819004318153</v>
      </c>
      <c r="E1097">
        <f t="shared" si="1508"/>
        <v>1011</v>
      </c>
      <c r="F1097">
        <f t="shared" si="1521"/>
        <v>2325.3821500052181</v>
      </c>
      <c r="G1097">
        <f t="shared" si="1510"/>
        <v>8.5118834642798902E-2</v>
      </c>
      <c r="H1097">
        <f t="shared" si="1511"/>
        <v>0.59576641658395602</v>
      </c>
      <c r="I1097" s="4">
        <v>173141</v>
      </c>
      <c r="J1097">
        <f t="shared" si="1509"/>
        <v>59.060404218937038</v>
      </c>
      <c r="K1097">
        <f t="shared" si="1512"/>
        <v>2446.6178499947709</v>
      </c>
      <c r="L1097">
        <f t="shared" si="1534"/>
        <v>2447.088681424284</v>
      </c>
      <c r="M1097">
        <f t="shared" si="1535"/>
        <v>1.0059690543913709</v>
      </c>
      <c r="N1097">
        <f t="shared" si="1536"/>
        <v>1.0060984174897338</v>
      </c>
      <c r="O1097">
        <f t="shared" si="1537"/>
        <v>1.0473274172770268</v>
      </c>
      <c r="P1097">
        <f t="shared" si="1538"/>
        <v>1.0432388047185921</v>
      </c>
      <c r="Q1097" s="5">
        <f t="shared" si="1539"/>
        <v>4.7327417277026829E-2</v>
      </c>
      <c r="R1097" s="5">
        <f t="shared" si="1540"/>
        <v>4.3238804718592094E-2</v>
      </c>
    </row>
    <row r="1098" spans="1:18" x14ac:dyDescent="0.3">
      <c r="A1098" s="1">
        <v>45003</v>
      </c>
      <c r="B1098">
        <f>((B$1104/B$1097)^(1/7))*B1097</f>
        <v>177987.1928306254</v>
      </c>
      <c r="C1098">
        <f t="shared" si="1496"/>
        <v>74.192830625397619</v>
      </c>
      <c r="D1098">
        <f t="shared" si="1507"/>
        <v>74.021347987345507</v>
      </c>
      <c r="E1098">
        <f t="shared" si="1508"/>
        <v>1014.4206846193701</v>
      </c>
      <c r="F1098">
        <f t="shared" si="1521"/>
        <v>2325.4672719556847</v>
      </c>
      <c r="G1098">
        <f t="shared" si="1510"/>
        <v>8.5121950466600538E-2</v>
      </c>
      <c r="H1098">
        <f t="shared" si="1511"/>
        <v>0.59578822495632267</v>
      </c>
      <c r="I1098">
        <f>((I$1104-I$1097)*(1/7))+I1097</f>
        <v>173199.85714285713</v>
      </c>
      <c r="J1098">
        <f t="shared" si="1509"/>
        <v>58.857142857130384</v>
      </c>
      <c r="K1098">
        <f t="shared" si="1512"/>
        <v>2461.8684158125834</v>
      </c>
      <c r="L1098">
        <f t="shared" ref="L1098:L1104" si="1543">GEOMEAN(K1095:K1101)</f>
        <v>2462.0439260869452</v>
      </c>
      <c r="M1098">
        <f t="shared" ref="M1098:M1104" si="1544">K1098/K1097</f>
        <v>1.0062333256572313</v>
      </c>
      <c r="N1098">
        <f t="shared" ref="N1098:N1104" si="1545">L1098/L1097</f>
        <v>1.0061114436825218</v>
      </c>
      <c r="O1098">
        <f t="shared" ref="O1098:O1104" si="1546">L1098/L1091</f>
        <v>1.0453512890895384</v>
      </c>
      <c r="P1098">
        <f t="shared" ref="P1098:P1104" si="1547">K1098/K1091</f>
        <v>1.0433109369058184</v>
      </c>
      <c r="Q1098" s="5">
        <f t="shared" ref="Q1098:Q1104" si="1548">O1098-1</f>
        <v>4.5351289089538449E-2</v>
      </c>
      <c r="R1098" s="5">
        <f t="shared" ref="R1098:R1104" si="1549">P1098-1</f>
        <v>4.3310936905818442E-2</v>
      </c>
    </row>
    <row r="1099" spans="1:18" x14ac:dyDescent="0.3">
      <c r="A1099" s="1">
        <v>45004</v>
      </c>
      <c r="B1099">
        <f t="shared" ref="B1099:B1103" si="1550">((B$1104/B$1097)^(1/7))*B1098</f>
        <v>178061.41660095795</v>
      </c>
      <c r="C1099">
        <f t="shared" si="1496"/>
        <v>74.223770332551794</v>
      </c>
      <c r="D1099">
        <f t="shared" si="1507"/>
        <v>74.114570597135753</v>
      </c>
      <c r="E1099">
        <f t="shared" si="1508"/>
        <v>1017.8439955483773</v>
      </c>
      <c r="F1099">
        <f t="shared" si="1521"/>
        <v>2325.5523970220893</v>
      </c>
      <c r="G1099">
        <f t="shared" si="1510"/>
        <v>8.5125066404543759E-2</v>
      </c>
      <c r="H1099">
        <f t="shared" si="1511"/>
        <v>0.59581003412677092</v>
      </c>
      <c r="I1099">
        <f t="shared" ref="I1099:I1103" si="1551">((I$1104-I$1097)*(1/7))+I1098</f>
        <v>173258.71428571426</v>
      </c>
      <c r="J1099">
        <f t="shared" si="1509"/>
        <v>58.857142857130384</v>
      </c>
      <c r="K1099">
        <f t="shared" si="1512"/>
        <v>2477.1499182216066</v>
      </c>
      <c r="L1099">
        <f t="shared" si="1543"/>
        <v>2477.125084159904</v>
      </c>
      <c r="M1099">
        <f t="shared" si="1544"/>
        <v>1.006207278305725</v>
      </c>
      <c r="N1099">
        <f t="shared" si="1545"/>
        <v>1.0061254626341813</v>
      </c>
      <c r="O1099">
        <f t="shared" si="1546"/>
        <v>1.0440771421918371</v>
      </c>
      <c r="P1099">
        <f t="shared" si="1547"/>
        <v>1.0433906854330581</v>
      </c>
      <c r="Q1099" s="5">
        <f t="shared" si="1548"/>
        <v>4.4077142191837115E-2</v>
      </c>
      <c r="R1099" s="5">
        <f t="shared" si="1549"/>
        <v>4.3390685433058129E-2</v>
      </c>
    </row>
    <row r="1100" spans="1:18" x14ac:dyDescent="0.3">
      <c r="A1100" s="1">
        <v>45005</v>
      </c>
      <c r="B1100">
        <f t="shared" si="1550"/>
        <v>178135.67132390002</v>
      </c>
      <c r="C1100">
        <f t="shared" si="1496"/>
        <v>74.254722942074295</v>
      </c>
      <c r="D1100">
        <f t="shared" si="1507"/>
        <v>74.207857910208986</v>
      </c>
      <c r="E1100">
        <f t="shared" si="1508"/>
        <v>1021.269934362208</v>
      </c>
      <c r="F1100">
        <f t="shared" si="1521"/>
        <v>2325.6375252045459</v>
      </c>
      <c r="G1100">
        <f t="shared" si="1510"/>
        <v>8.5128182456628565E-2</v>
      </c>
      <c r="H1100">
        <f t="shared" si="1511"/>
        <v>0.59583184409575551</v>
      </c>
      <c r="I1100">
        <f t="shared" si="1551"/>
        <v>173317.57142857139</v>
      </c>
      <c r="J1100">
        <f t="shared" si="1509"/>
        <v>58.857142857130384</v>
      </c>
      <c r="K1100">
        <f t="shared" si="1512"/>
        <v>2492.4623701240926</v>
      </c>
      <c r="L1100">
        <f t="shared" si="1543"/>
        <v>2492.3357630827513</v>
      </c>
      <c r="M1100">
        <f t="shared" si="1544"/>
        <v>1.006181479687543</v>
      </c>
      <c r="N1100">
        <f t="shared" si="1545"/>
        <v>1.0061404565397658</v>
      </c>
      <c r="O1100">
        <f t="shared" si="1546"/>
        <v>1.0434925937249004</v>
      </c>
      <c r="P1100">
        <f t="shared" si="1547"/>
        <v>1.043477913782924</v>
      </c>
      <c r="Q1100" s="5">
        <f t="shared" si="1548"/>
        <v>4.3492593724900441E-2</v>
      </c>
      <c r="R1100" s="5">
        <f t="shared" si="1549"/>
        <v>4.3477913782923983E-2</v>
      </c>
    </row>
    <row r="1101" spans="1:18" x14ac:dyDescent="0.3">
      <c r="A1101" s="1">
        <v>45006</v>
      </c>
      <c r="B1101">
        <f t="shared" si="1550"/>
        <v>178209.95701235943</v>
      </c>
      <c r="C1101">
        <f t="shared" si="1496"/>
        <v>74.285688459407538</v>
      </c>
      <c r="D1101">
        <f t="shared" si="1507"/>
        <v>72.208333333332121</v>
      </c>
      <c r="E1101">
        <f t="shared" si="1508"/>
        <v>1024.6985026369512</v>
      </c>
      <c r="F1101">
        <f t="shared" si="1521"/>
        <v>2325.7226565031683</v>
      </c>
      <c r="G1101">
        <f t="shared" si="1510"/>
        <v>8.5131298622400209E-2</v>
      </c>
      <c r="H1101">
        <f t="shared" si="1511"/>
        <v>0.59585365486282171</v>
      </c>
      <c r="I1101">
        <f t="shared" si="1551"/>
        <v>173376.42857142852</v>
      </c>
      <c r="J1101">
        <f t="shared" si="1509"/>
        <v>58.857142857130384</v>
      </c>
      <c r="K1101">
        <f t="shared" si="1512"/>
        <v>2507.8057844277355</v>
      </c>
      <c r="L1101">
        <f t="shared" si="1543"/>
        <v>2507.679598850711</v>
      </c>
      <c r="M1101">
        <f t="shared" si="1544"/>
        <v>1.0061559261586281</v>
      </c>
      <c r="N1101">
        <f t="shared" si="1545"/>
        <v>1.0061564079748955</v>
      </c>
      <c r="O1101">
        <f t="shared" si="1546"/>
        <v>1.0435869049331672</v>
      </c>
      <c r="P1101">
        <f t="shared" si="1547"/>
        <v>1.0435724885337203</v>
      </c>
      <c r="Q1101" s="5">
        <f t="shared" si="1548"/>
        <v>4.3586904933167192E-2</v>
      </c>
      <c r="R1101" s="5">
        <f t="shared" si="1549"/>
        <v>4.357248853372031E-2</v>
      </c>
    </row>
    <row r="1102" spans="1:18" x14ac:dyDescent="0.3">
      <c r="A1102" s="1">
        <v>45007</v>
      </c>
      <c r="B1102">
        <f t="shared" si="1550"/>
        <v>178284.27367924931</v>
      </c>
      <c r="C1102">
        <f t="shared" si="1496"/>
        <v>74.316666889877524</v>
      </c>
      <c r="D1102">
        <f t="shared" si="1507"/>
        <v>70.142562838489539</v>
      </c>
      <c r="E1102">
        <f t="shared" si="1508"/>
        <v>1028.1297019495105</v>
      </c>
      <c r="F1102">
        <f t="shared" si="1521"/>
        <v>2325.8077909180711</v>
      </c>
      <c r="G1102">
        <f t="shared" si="1510"/>
        <v>8.5134414902768185E-2</v>
      </c>
      <c r="H1102">
        <f t="shared" si="1511"/>
        <v>0.59587546642842426</v>
      </c>
      <c r="I1102">
        <f t="shared" si="1551"/>
        <v>173435.28571428565</v>
      </c>
      <c r="J1102">
        <f t="shared" si="1509"/>
        <v>58.857142857130384</v>
      </c>
      <c r="K1102">
        <f t="shared" si="1512"/>
        <v>2523.1801740455849</v>
      </c>
      <c r="L1102">
        <f t="shared" si="1543"/>
        <v>2519.252013538101</v>
      </c>
      <c r="M1102">
        <f t="shared" si="1544"/>
        <v>1.0061306141461659</v>
      </c>
      <c r="N1102">
        <f t="shared" si="1545"/>
        <v>1.0046147899806235</v>
      </c>
      <c r="O1102">
        <f t="shared" si="1546"/>
        <v>1.0420718189346225</v>
      </c>
      <c r="P1102">
        <f t="shared" si="1547"/>
        <v>1.0436742792721614</v>
      </c>
      <c r="Q1102" s="5">
        <f t="shared" si="1548"/>
        <v>4.2071818934622529E-2</v>
      </c>
      <c r="R1102" s="5">
        <f t="shared" si="1549"/>
        <v>4.3674279272161387E-2</v>
      </c>
    </row>
    <row r="1103" spans="1:18" x14ac:dyDescent="0.3">
      <c r="A1103" s="1">
        <v>45008</v>
      </c>
      <c r="B1103">
        <f t="shared" si="1550"/>
        <v>178358.62133748821</v>
      </c>
      <c r="C1103">
        <f t="shared" si="1496"/>
        <v>74.347658238897566</v>
      </c>
      <c r="D1103">
        <f t="shared" si="1507"/>
        <v>68.072924880252685</v>
      </c>
      <c r="E1103">
        <f t="shared" si="1508"/>
        <v>1031.5635338776628</v>
      </c>
      <c r="F1103">
        <f t="shared" si="1521"/>
        <v>2325.8929284493679</v>
      </c>
      <c r="G1103">
        <f t="shared" si="1510"/>
        <v>8.5137531296822999E-2</v>
      </c>
      <c r="H1103">
        <f t="shared" si="1511"/>
        <v>0.59589727879256316</v>
      </c>
      <c r="I1103">
        <f t="shared" si="1551"/>
        <v>173494.14285714278</v>
      </c>
      <c r="J1103">
        <f t="shared" si="1509"/>
        <v>58.857142857130384</v>
      </c>
      <c r="K1103">
        <f t="shared" si="1512"/>
        <v>2538.5855518960452</v>
      </c>
      <c r="L1103">
        <f t="shared" si="1543"/>
        <v>2526.9980720272374</v>
      </c>
      <c r="M1103">
        <f t="shared" si="1544"/>
        <v>1.0061055401468852</v>
      </c>
      <c r="N1103">
        <f t="shared" si="1545"/>
        <v>1.0030747453797835</v>
      </c>
      <c r="O1103">
        <f t="shared" si="1546"/>
        <v>1.0389524419631775</v>
      </c>
      <c r="P1103">
        <f t="shared" si="1547"/>
        <v>1.0437831585091717</v>
      </c>
      <c r="Q1103" s="5">
        <f t="shared" si="1548"/>
        <v>3.8952441963177487E-2</v>
      </c>
      <c r="R1103" s="5">
        <f t="shared" si="1549"/>
        <v>4.3783158509171693E-2</v>
      </c>
    </row>
    <row r="1104" spans="1:18" x14ac:dyDescent="0.3">
      <c r="A1104" s="1">
        <v>45009</v>
      </c>
      <c r="B1104" s="4">
        <v>178433</v>
      </c>
      <c r="C1104">
        <f t="shared" si="1496"/>
        <v>74.378662511793664</v>
      </c>
      <c r="D1104">
        <f t="shared" si="1507"/>
        <v>65.999417845825519</v>
      </c>
      <c r="E1104">
        <f t="shared" si="1508"/>
        <v>1035</v>
      </c>
      <c r="F1104">
        <f t="shared" si="1521"/>
        <v>2325.9780690971729</v>
      </c>
      <c r="G1104">
        <f t="shared" si="1510"/>
        <v>8.5140647805019398E-2</v>
      </c>
      <c r="H1104">
        <f t="shared" si="1511"/>
        <v>0.59591909195478365</v>
      </c>
      <c r="I1104" s="4">
        <v>173553</v>
      </c>
      <c r="J1104">
        <f t="shared" si="1509"/>
        <v>58.857142857217696</v>
      </c>
      <c r="K1104">
        <f t="shared" si="1512"/>
        <v>2554.021930902818</v>
      </c>
      <c r="L1104">
        <f t="shared" si="1543"/>
        <v>2530.8800215106212</v>
      </c>
      <c r="M1104">
        <f t="shared" si="1544"/>
        <v>1.0060807007253483</v>
      </c>
      <c r="N1104">
        <f t="shared" si="1545"/>
        <v>1.0015361901246997</v>
      </c>
      <c r="O1104">
        <f t="shared" si="1546"/>
        <v>1.0342412356047384</v>
      </c>
      <c r="P1104">
        <f t="shared" si="1547"/>
        <v>1.043899001598585</v>
      </c>
      <c r="Q1104" s="5">
        <f t="shared" si="1548"/>
        <v>3.4241235604738351E-2</v>
      </c>
      <c r="R1104" s="5">
        <f t="shared" si="1549"/>
        <v>4.3899001598584952E-2</v>
      </c>
    </row>
    <row r="1105" spans="1:18" x14ac:dyDescent="0.3">
      <c r="A1105" s="1">
        <v>45010</v>
      </c>
      <c r="B1105">
        <f>((B$1116-B$1104)*(1/12))+B1104</f>
        <v>178490.66666666666</v>
      </c>
      <c r="C1105">
        <f t="shared" si="1496"/>
        <v>57.666666666656965</v>
      </c>
      <c r="D1105">
        <f t="shared" si="1507"/>
        <v>63.922040121731698</v>
      </c>
      <c r="E1105">
        <f t="shared" si="1508"/>
        <v>1019.1866097183665</v>
      </c>
      <c r="F1105">
        <f t="shared" si="1521"/>
        <v>2326.0632128616003</v>
      </c>
      <c r="G1105">
        <f t="shared" si="1510"/>
        <v>8.5143764427357382E-2</v>
      </c>
      <c r="H1105">
        <f t="shared" si="1511"/>
        <v>0.5959409059155405</v>
      </c>
      <c r="I1105">
        <f>((I$1116/I$1104)^(1/12))*I1104</f>
        <v>173622.09848899921</v>
      </c>
      <c r="J1105">
        <f t="shared" si="1509"/>
        <v>69.098488999210531</v>
      </c>
      <c r="K1105">
        <f t="shared" si="1512"/>
        <v>2542.5049648058484</v>
      </c>
      <c r="L1105">
        <f t="shared" ref="L1105:L1116" si="1552">GEOMEAN(K1102:K1108)</f>
        <v>2530.8775928040591</v>
      </c>
      <c r="M1105">
        <f t="shared" ref="M1105:M1116" si="1553">K1105/K1104</f>
        <v>0.9954906549714323</v>
      </c>
      <c r="N1105">
        <f t="shared" ref="N1105:N1116" si="1554">L1105/L1104</f>
        <v>0.99999904037072418</v>
      </c>
      <c r="O1105">
        <f t="shared" ref="O1105:O1116" si="1555">L1105/L1098</f>
        <v>1.0279579360822027</v>
      </c>
      <c r="P1105">
        <f t="shared" ref="P1105:P1116" si="1556">K1105/K1098</f>
        <v>1.0327542075260141</v>
      </c>
      <c r="Q1105" s="5">
        <f t="shared" ref="Q1105:Q1116" si="1557">O1105-1</f>
        <v>2.795793608220265E-2</v>
      </c>
      <c r="R1105" s="5">
        <f t="shared" ref="R1105:R1116" si="1558">P1105-1</f>
        <v>3.2754207526014101E-2</v>
      </c>
    </row>
    <row r="1106" spans="1:18" x14ac:dyDescent="0.3">
      <c r="A1106" s="1">
        <v>45011</v>
      </c>
      <c r="B1106">
        <f t="shared" ref="B1106:B1115" si="1559">((B$1116-B$1104)*(1/12))+B1105</f>
        <v>178548.33333333331</v>
      </c>
      <c r="C1106">
        <f t="shared" si="1496"/>
        <v>57.666666666656965</v>
      </c>
      <c r="D1106">
        <f t="shared" si="1507"/>
        <v>61.840790093829128</v>
      </c>
      <c r="E1106">
        <f t="shared" si="1508"/>
        <v>1003.3427832493617</v>
      </c>
      <c r="F1106">
        <f t="shared" si="1521"/>
        <v>2326.1483597427641</v>
      </c>
      <c r="G1106">
        <f t="shared" si="1510"/>
        <v>8.5146881163836952E-2</v>
      </c>
      <c r="H1106">
        <f t="shared" si="1511"/>
        <v>0.59596272067483369</v>
      </c>
      <c r="I1106">
        <f t="shared" ref="I1106:I1115" si="1560">((I$1116/I$1104)^(1/12))*I1105</f>
        <v>173691.22448890968</v>
      </c>
      <c r="J1106">
        <f t="shared" si="1509"/>
        <v>69.125999910465907</v>
      </c>
      <c r="K1106">
        <f t="shared" si="1512"/>
        <v>2530.9604846808652</v>
      </c>
      <c r="L1106">
        <f t="shared" si="1552"/>
        <v>2526.9881716258301</v>
      </c>
      <c r="M1106">
        <f t="shared" si="1553"/>
        <v>0.99545940704746483</v>
      </c>
      <c r="N1106">
        <f t="shared" si="1554"/>
        <v>0.99846321244880132</v>
      </c>
      <c r="O1106">
        <f t="shared" si="1555"/>
        <v>1.0201294184878988</v>
      </c>
      <c r="P1106">
        <f t="shared" si="1556"/>
        <v>1.021722773443559</v>
      </c>
      <c r="Q1106" s="5">
        <f t="shared" si="1557"/>
        <v>2.0129418487898842E-2</v>
      </c>
      <c r="R1106" s="5">
        <f t="shared" si="1558"/>
        <v>2.1722773443558996E-2</v>
      </c>
    </row>
    <row r="1107" spans="1:18" x14ac:dyDescent="0.3">
      <c r="A1107" s="1">
        <v>45012</v>
      </c>
      <c r="B1107">
        <f t="shared" si="1559"/>
        <v>178605.99999999997</v>
      </c>
      <c r="C1107">
        <f t="shared" si="1496"/>
        <v>57.666666666656965</v>
      </c>
      <c r="D1107">
        <f t="shared" si="1507"/>
        <v>59.755666147299053</v>
      </c>
      <c r="E1107">
        <f t="shared" si="1508"/>
        <v>987.46850798599189</v>
      </c>
      <c r="F1107">
        <f t="shared" si="1521"/>
        <v>2326.2335097407786</v>
      </c>
      <c r="G1107">
        <f t="shared" si="1510"/>
        <v>8.5149998014458106E-2</v>
      </c>
      <c r="H1107">
        <f t="shared" si="1511"/>
        <v>0.59598453623266323</v>
      </c>
      <c r="I1107">
        <f t="shared" si="1560"/>
        <v>173760.37801068462</v>
      </c>
      <c r="J1107">
        <f t="shared" si="1509"/>
        <v>69.153521774947876</v>
      </c>
      <c r="K1107">
        <f t="shared" si="1512"/>
        <v>2519.3884795745544</v>
      </c>
      <c r="L1107">
        <f t="shared" si="1552"/>
        <v>2519.2268378670974</v>
      </c>
      <c r="M1107">
        <f t="shared" si="1553"/>
        <v>0.99542782071219493</v>
      </c>
      <c r="N1107">
        <f t="shared" si="1554"/>
        <v>0.99692862283809613</v>
      </c>
      <c r="O1107">
        <f t="shared" si="1555"/>
        <v>1.0107895072496511</v>
      </c>
      <c r="P1107">
        <f t="shared" si="1556"/>
        <v>1.0108030154329355</v>
      </c>
      <c r="Q1107" s="5">
        <f t="shared" si="1557"/>
        <v>1.0789507249651109E-2</v>
      </c>
      <c r="R1107" s="5">
        <f t="shared" si="1558"/>
        <v>1.0803015432935492E-2</v>
      </c>
    </row>
    <row r="1108" spans="1:18" x14ac:dyDescent="0.3">
      <c r="A1108" s="1">
        <v>45013</v>
      </c>
      <c r="B1108">
        <f t="shared" si="1559"/>
        <v>178663.66666666663</v>
      </c>
      <c r="C1108">
        <f t="shared" si="1496"/>
        <v>57.666666666656965</v>
      </c>
      <c r="D1108">
        <f t="shared" si="1507"/>
        <v>57.666666666656965</v>
      </c>
      <c r="E1108">
        <f t="shared" si="1508"/>
        <v>971.56377131608315</v>
      </c>
      <c r="F1108">
        <f t="shared" si="1521"/>
        <v>2326.3186628557578</v>
      </c>
      <c r="G1108">
        <f t="shared" si="1510"/>
        <v>8.5153114979220845E-2</v>
      </c>
      <c r="H1108">
        <f t="shared" si="1511"/>
        <v>0.59600635258948387</v>
      </c>
      <c r="I1108">
        <f t="shared" si="1560"/>
        <v>173829.55906528159</v>
      </c>
      <c r="J1108">
        <f t="shared" si="1509"/>
        <v>69.181054596963804</v>
      </c>
      <c r="K1108">
        <f t="shared" si="1512"/>
        <v>2507.7889385292947</v>
      </c>
      <c r="L1108">
        <f t="shared" si="1552"/>
        <v>2507.626272242615</v>
      </c>
      <c r="M1108">
        <f t="shared" si="1553"/>
        <v>0.99539589025698072</v>
      </c>
      <c r="N1108">
        <f t="shared" si="1554"/>
        <v>0.99539518813863381</v>
      </c>
      <c r="O1108">
        <f t="shared" si="1555"/>
        <v>0.9999787346804111</v>
      </c>
      <c r="P1108">
        <f t="shared" si="1556"/>
        <v>0.99999328261440923</v>
      </c>
      <c r="Q1108" s="5">
        <f t="shared" si="1557"/>
        <v>-2.1265319588903431E-5</v>
      </c>
      <c r="R1108" s="5">
        <f t="shared" si="1558"/>
        <v>-6.7173855907709523E-6</v>
      </c>
    </row>
    <row r="1109" spans="1:18" x14ac:dyDescent="0.3">
      <c r="A1109" s="1">
        <v>45014</v>
      </c>
      <c r="B1109">
        <f t="shared" si="1559"/>
        <v>178721.33333333328</v>
      </c>
      <c r="C1109">
        <f t="shared" si="1496"/>
        <v>57.666666666656965</v>
      </c>
      <c r="D1109">
        <f t="shared" si="1507"/>
        <v>57.666666666656965</v>
      </c>
      <c r="E1109">
        <f t="shared" si="1508"/>
        <v>955.62856062216451</v>
      </c>
      <c r="F1109">
        <f t="shared" si="1521"/>
        <v>2326.4038190878155</v>
      </c>
      <c r="G1109">
        <f t="shared" si="1510"/>
        <v>8.5156232057670422E-2</v>
      </c>
      <c r="H1109">
        <f t="shared" si="1511"/>
        <v>0.5960281697443861</v>
      </c>
      <c r="I1109">
        <f t="shared" si="1560"/>
        <v>173898.76766366253</v>
      </c>
      <c r="J1109">
        <f t="shared" si="1509"/>
        <v>69.208598380937474</v>
      </c>
      <c r="K1109">
        <f t="shared" si="1512"/>
        <v>2496.1618505829538</v>
      </c>
      <c r="L1109">
        <f t="shared" si="1552"/>
        <v>2495.9981477685219</v>
      </c>
      <c r="M1109">
        <f t="shared" si="1553"/>
        <v>0.99536360984463079</v>
      </c>
      <c r="N1109">
        <f t="shared" si="1554"/>
        <v>0.99536289573817005</v>
      </c>
      <c r="O1109">
        <f t="shared" si="1555"/>
        <v>0.99076953570162252</v>
      </c>
      <c r="P1109">
        <f t="shared" si="1556"/>
        <v>0.9892919563412268</v>
      </c>
      <c r="Q1109" s="5">
        <f t="shared" si="1557"/>
        <v>-9.2304642983774832E-3</v>
      </c>
      <c r="R1109" s="5">
        <f t="shared" si="1558"/>
        <v>-1.0708043658773203E-2</v>
      </c>
    </row>
    <row r="1110" spans="1:18" x14ac:dyDescent="0.3">
      <c r="A1110" s="1">
        <v>45015</v>
      </c>
      <c r="B1110">
        <f t="shared" si="1559"/>
        <v>178778.99999999994</v>
      </c>
      <c r="C1110">
        <f t="shared" si="1496"/>
        <v>57.666666666656965</v>
      </c>
      <c r="D1110">
        <f t="shared" si="1507"/>
        <v>57.666666666656965</v>
      </c>
      <c r="E1110">
        <f t="shared" si="1508"/>
        <v>939.66286328161368</v>
      </c>
      <c r="F1110">
        <f t="shared" si="1521"/>
        <v>2326.4889784370662</v>
      </c>
      <c r="G1110">
        <f t="shared" si="1510"/>
        <v>8.5159349250716332E-2</v>
      </c>
      <c r="H1110">
        <f t="shared" si="1511"/>
        <v>0.59604998769827944</v>
      </c>
      <c r="I1110">
        <f t="shared" si="1560"/>
        <v>173968.00381679376</v>
      </c>
      <c r="J1110">
        <f t="shared" si="1509"/>
        <v>69.23615313123446</v>
      </c>
      <c r="K1110">
        <f t="shared" si="1512"/>
        <v>2484.507204769121</v>
      </c>
      <c r="L1110">
        <f t="shared" si="1552"/>
        <v>2484.34245327493</v>
      </c>
      <c r="M1110">
        <f t="shared" si="1553"/>
        <v>0.99533097350594035</v>
      </c>
      <c r="N1110">
        <f t="shared" si="1554"/>
        <v>0.99533024713819906</v>
      </c>
      <c r="O1110">
        <f t="shared" si="1555"/>
        <v>0.98312004301685607</v>
      </c>
      <c r="P1110">
        <f t="shared" si="1556"/>
        <v>0.97869744941763592</v>
      </c>
      <c r="Q1110" s="5">
        <f t="shared" si="1557"/>
        <v>-1.6879956983143929E-2</v>
      </c>
      <c r="R1110" s="5">
        <f t="shared" si="1558"/>
        <v>-2.1302550582364077E-2</v>
      </c>
    </row>
    <row r="1111" spans="1:18" x14ac:dyDescent="0.3">
      <c r="A1111" s="1">
        <v>45016</v>
      </c>
      <c r="B1111">
        <f t="shared" si="1559"/>
        <v>178836.6666666666</v>
      </c>
      <c r="C1111">
        <f t="shared" si="1496"/>
        <v>57.666666666656965</v>
      </c>
      <c r="D1111">
        <f t="shared" si="1507"/>
        <v>57.666666666656965</v>
      </c>
      <c r="E1111">
        <f t="shared" si="1508"/>
        <v>923.66666666659876</v>
      </c>
      <c r="F1111">
        <f t="shared" si="1521"/>
        <v>2326.5741409036236</v>
      </c>
      <c r="G1111">
        <f t="shared" si="1510"/>
        <v>8.5162466557449079E-2</v>
      </c>
      <c r="H1111">
        <f t="shared" si="1511"/>
        <v>0.59607180645070912</v>
      </c>
      <c r="I1111">
        <f t="shared" si="1560"/>
        <v>174037.26753564592</v>
      </c>
      <c r="J1111">
        <f t="shared" si="1509"/>
        <v>69.263718852162128</v>
      </c>
      <c r="K1111">
        <f t="shared" si="1512"/>
        <v>2472.8249901170493</v>
      </c>
      <c r="L1111">
        <f t="shared" si="1552"/>
        <v>2472.6591775829206</v>
      </c>
      <c r="M1111">
        <f t="shared" si="1553"/>
        <v>0.99529797513581475</v>
      </c>
      <c r="N1111">
        <f t="shared" si="1554"/>
        <v>0.99529723622578359</v>
      </c>
      <c r="O1111">
        <f t="shared" si="1555"/>
        <v>0.97699581037707595</v>
      </c>
      <c r="P1111">
        <f t="shared" si="1556"/>
        <v>0.96820820533946372</v>
      </c>
      <c r="Q1111" s="5">
        <f t="shared" si="1557"/>
        <v>-2.3004189622924054E-2</v>
      </c>
      <c r="R1111" s="5">
        <f t="shared" si="1558"/>
        <v>-3.1791794660536277E-2</v>
      </c>
    </row>
    <row r="1112" spans="1:18" x14ac:dyDescent="0.3">
      <c r="A1112" s="1">
        <v>45017</v>
      </c>
      <c r="B1112">
        <f t="shared" si="1559"/>
        <v>178894.33333333326</v>
      </c>
      <c r="C1112">
        <f t="shared" si="1496"/>
        <v>57.666666666656965</v>
      </c>
      <c r="D1112">
        <f t="shared" si="1507"/>
        <v>57.666666666671517</v>
      </c>
      <c r="E1112">
        <f t="shared" si="1508"/>
        <v>907.1405027078581</v>
      </c>
      <c r="F1112">
        <f t="shared" si="1521"/>
        <v>2326.6593064876024</v>
      </c>
      <c r="G1112">
        <f t="shared" si="1510"/>
        <v>8.5165583978778159E-2</v>
      </c>
      <c r="H1112">
        <f t="shared" si="1511"/>
        <v>0.59609362600212989</v>
      </c>
      <c r="I1112">
        <f t="shared" si="1560"/>
        <v>174106.55883119404</v>
      </c>
      <c r="J1112">
        <f t="shared" si="1509"/>
        <v>69.291295548115158</v>
      </c>
      <c r="K1112">
        <f t="shared" si="1512"/>
        <v>2461.115195651626</v>
      </c>
      <c r="L1112">
        <f t="shared" si="1552"/>
        <v>2460.9483095043934</v>
      </c>
      <c r="M1112">
        <f t="shared" si="1553"/>
        <v>0.99526460848939047</v>
      </c>
      <c r="N1112">
        <f t="shared" si="1554"/>
        <v>0.99526385674795059</v>
      </c>
      <c r="O1112">
        <f t="shared" si="1555"/>
        <v>0.97236955137676639</v>
      </c>
      <c r="P1112">
        <f t="shared" si="1556"/>
        <v>0.96798835389474347</v>
      </c>
      <c r="Q1112" s="5">
        <f t="shared" si="1557"/>
        <v>-2.7630448623233606E-2</v>
      </c>
      <c r="R1112" s="5">
        <f t="shared" si="1558"/>
        <v>-3.201164610525653E-2</v>
      </c>
    </row>
    <row r="1113" spans="1:18" x14ac:dyDescent="0.3">
      <c r="A1113" s="1">
        <v>45018</v>
      </c>
      <c r="B1113">
        <f t="shared" si="1559"/>
        <v>178951.99999999991</v>
      </c>
      <c r="C1113">
        <f t="shared" si="1496"/>
        <v>57.666666666656965</v>
      </c>
      <c r="D1113">
        <f t="shared" si="1507"/>
        <v>56.069444444448891</v>
      </c>
      <c r="E1113">
        <f t="shared" si="1508"/>
        <v>890.58339904196328</v>
      </c>
      <c r="F1113">
        <f t="shared" si="1521"/>
        <v>2326.7444751891162</v>
      </c>
      <c r="G1113">
        <f t="shared" si="1510"/>
        <v>8.5168701513794076E-2</v>
      </c>
      <c r="H1113">
        <f t="shared" si="1511"/>
        <v>0.59611544635208702</v>
      </c>
      <c r="I1113">
        <f t="shared" si="1560"/>
        <v>174175.87771441753</v>
      </c>
      <c r="J1113">
        <f t="shared" si="1509"/>
        <v>69.318883223488228</v>
      </c>
      <c r="K1113">
        <f t="shared" si="1512"/>
        <v>2449.3778103932855</v>
      </c>
      <c r="L1113">
        <f t="shared" si="1552"/>
        <v>2449.2098378419514</v>
      </c>
      <c r="M1113">
        <f t="shared" si="1553"/>
        <v>0.99523086717798559</v>
      </c>
      <c r="N1113">
        <f t="shared" si="1554"/>
        <v>0.99523010230767261</v>
      </c>
      <c r="O1113">
        <f t="shared" si="1555"/>
        <v>0.96922093476447213</v>
      </c>
      <c r="P1113">
        <f t="shared" si="1556"/>
        <v>0.96776612089308589</v>
      </c>
      <c r="Q1113" s="5">
        <f t="shared" si="1557"/>
        <v>-3.0779065235527869E-2</v>
      </c>
      <c r="R1113" s="5">
        <f t="shared" si="1558"/>
        <v>-3.223387910691411E-2</v>
      </c>
    </row>
    <row r="1114" spans="1:18" x14ac:dyDescent="0.3">
      <c r="A1114" s="1">
        <v>45019</v>
      </c>
      <c r="B1114">
        <f t="shared" si="1559"/>
        <v>179009.66666666657</v>
      </c>
      <c r="C1114">
        <f t="shared" si="1496"/>
        <v>57.666666666656965</v>
      </c>
      <c r="D1114">
        <f t="shared" si="1507"/>
        <v>54.472222222226264</v>
      </c>
      <c r="E1114">
        <f t="shared" si="1508"/>
        <v>873.99534276654595</v>
      </c>
      <c r="F1114">
        <f t="shared" si="1521"/>
        <v>2326.8296470082792</v>
      </c>
      <c r="G1114">
        <f t="shared" si="1510"/>
        <v>8.5171819162951579E-2</v>
      </c>
      <c r="H1114">
        <f t="shared" si="1511"/>
        <v>0.59613726750058049</v>
      </c>
      <c r="I1114">
        <f t="shared" si="1560"/>
        <v>174245.22419630014</v>
      </c>
      <c r="J1114">
        <f t="shared" si="1509"/>
        <v>69.346481882617809</v>
      </c>
      <c r="K1114">
        <f t="shared" si="1512"/>
        <v>2437.6128233581549</v>
      </c>
      <c r="L1114">
        <f t="shared" si="1552"/>
        <v>2433.1958297962938</v>
      </c>
      <c r="M1114">
        <f t="shared" si="1553"/>
        <v>0.99519674466502916</v>
      </c>
      <c r="N1114">
        <f t="shared" si="1554"/>
        <v>0.99346156143984465</v>
      </c>
      <c r="O1114">
        <f t="shared" si="1555"/>
        <v>0.96585023358053701</v>
      </c>
      <c r="P1114">
        <f t="shared" si="1556"/>
        <v>0.96754146616157866</v>
      </c>
      <c r="Q1114" s="5">
        <f t="shared" si="1557"/>
        <v>-3.414976641946299E-2</v>
      </c>
      <c r="R1114" s="5">
        <f t="shared" si="1558"/>
        <v>-3.2458533838421344E-2</v>
      </c>
    </row>
    <row r="1115" spans="1:18" x14ac:dyDescent="0.3">
      <c r="A1115" s="1">
        <v>45020</v>
      </c>
      <c r="B1115">
        <f t="shared" si="1559"/>
        <v>179067.33333333323</v>
      </c>
      <c r="C1115">
        <f t="shared" si="1496"/>
        <v>57.666666666656965</v>
      </c>
      <c r="D1115">
        <f t="shared" si="1507"/>
        <v>52.875000000003638</v>
      </c>
      <c r="E1115">
        <f t="shared" si="1508"/>
        <v>857.37632097379537</v>
      </c>
      <c r="F1115">
        <f t="shared" si="1521"/>
        <v>2326.9148219452059</v>
      </c>
      <c r="G1115">
        <f t="shared" si="1510"/>
        <v>8.5174936926705413E-2</v>
      </c>
      <c r="H1115">
        <f t="shared" si="1511"/>
        <v>0.59615908944806506</v>
      </c>
      <c r="I1115">
        <f t="shared" si="1560"/>
        <v>174314.59828783007</v>
      </c>
      <c r="J1115">
        <f t="shared" si="1509"/>
        <v>69.374091529927682</v>
      </c>
      <c r="K1115">
        <f t="shared" si="1512"/>
        <v>2425.8202235579374</v>
      </c>
      <c r="L1115">
        <f t="shared" si="1552"/>
        <v>2412.89948041247</v>
      </c>
      <c r="M1115">
        <f t="shared" si="1553"/>
        <v>0.99516223426164474</v>
      </c>
      <c r="N1115">
        <f t="shared" si="1554"/>
        <v>0.99165856313935774</v>
      </c>
      <c r="O1115">
        <f t="shared" si="1555"/>
        <v>0.96222451771274942</v>
      </c>
      <c r="P1115">
        <f t="shared" si="1556"/>
        <v>0.96731434862320265</v>
      </c>
      <c r="Q1115" s="5">
        <f t="shared" si="1557"/>
        <v>-3.7775482287250584E-2</v>
      </c>
      <c r="R1115" s="5">
        <f t="shared" si="1558"/>
        <v>-3.2685651376797353E-2</v>
      </c>
    </row>
    <row r="1116" spans="1:18" x14ac:dyDescent="0.3">
      <c r="A1116" s="1">
        <v>45021</v>
      </c>
      <c r="B1116" s="4">
        <v>179125</v>
      </c>
      <c r="C1116">
        <f t="shared" si="1496"/>
        <v>57.666666666773381</v>
      </c>
      <c r="D1116">
        <f t="shared" si="1507"/>
        <v>51.277777777781012</v>
      </c>
      <c r="E1116">
        <f t="shared" si="1508"/>
        <v>840.72632075069123</v>
      </c>
      <c r="F1116">
        <v>2327</v>
      </c>
      <c r="G1116">
        <f t="shared" si="1510"/>
        <v>8.5178054794141644E-2</v>
      </c>
      <c r="H1116">
        <f t="shared" si="1511"/>
        <v>0.59618091218453628</v>
      </c>
      <c r="I1116" s="4">
        <v>174384</v>
      </c>
      <c r="J1116">
        <f t="shared" si="1509"/>
        <v>69.401712169928942</v>
      </c>
      <c r="K1116">
        <f t="shared" si="1512"/>
        <v>2414</v>
      </c>
      <c r="L1116">
        <f t="shared" si="1552"/>
        <v>2388.3358288738191</v>
      </c>
      <c r="M1116">
        <f t="shared" si="1553"/>
        <v>0.99512732912227075</v>
      </c>
      <c r="N1116">
        <f t="shared" si="1554"/>
        <v>0.98981986123414811</v>
      </c>
      <c r="O1116">
        <f t="shared" si="1555"/>
        <v>0.95686602612627925</v>
      </c>
      <c r="P1116">
        <f t="shared" si="1556"/>
        <v>0.96708472627134912</v>
      </c>
      <c r="Q1116" s="5">
        <f t="shared" si="1557"/>
        <v>-4.3133973873720755E-2</v>
      </c>
      <c r="R1116" s="5">
        <f t="shared" si="1558"/>
        <v>-3.2915273728650885E-2</v>
      </c>
    </row>
    <row r="1117" spans="1:18" x14ac:dyDescent="0.3">
      <c r="A1117" s="1">
        <v>45022</v>
      </c>
      <c r="B1117">
        <f>((B$1125-B$1116)*(1/9))+B1116</f>
        <v>179169.88888888888</v>
      </c>
      <c r="C1117">
        <f t="shared" si="1496"/>
        <v>44.888888888875954</v>
      </c>
      <c r="D1117">
        <f t="shared" si="1507"/>
        <v>49.680555555558385</v>
      </c>
      <c r="E1117">
        <f t="shared" si="1508"/>
        <v>811.26755140066962</v>
      </c>
      <c r="F1117">
        <f>((F$1125-F$1116)*(1/9))+F1116</f>
        <v>2327.1111111111113</v>
      </c>
      <c r="G1117">
        <f t="shared" si="1510"/>
        <v>0.11111111111131322</v>
      </c>
      <c r="H1117">
        <f t="shared" si="1511"/>
        <v>0.62213267404513317</v>
      </c>
      <c r="I1117">
        <f>((I$1125-I$1116)*(1/9))+I1116</f>
        <v>174469.77777777778</v>
      </c>
      <c r="J1117">
        <f t="shared" si="1509"/>
        <v>85.777777777781012</v>
      </c>
      <c r="K1117">
        <f t="shared" si="1512"/>
        <v>2372.9999999999709</v>
      </c>
      <c r="L1117">
        <f t="shared" ref="L1117:L1125" si="1561">GEOMEAN(K1114:K1120)</f>
        <v>2359.542395896563</v>
      </c>
      <c r="M1117">
        <f t="shared" ref="M1117:M1125" si="1562">K1117/K1116</f>
        <v>0.98301574150785864</v>
      </c>
      <c r="N1117">
        <f t="shared" ref="N1117:N1125" si="1563">L1117/L1116</f>
        <v>0.98794414393940855</v>
      </c>
      <c r="O1117">
        <f t="shared" ref="O1117:O1125" si="1564">L1117/L1110</f>
        <v>0.94976535653776228</v>
      </c>
      <c r="P1117">
        <f t="shared" ref="P1117:P1125" si="1565">K1117/K1110</f>
        <v>0.95511898514316762</v>
      </c>
      <c r="Q1117" s="5">
        <f t="shared" ref="Q1117:Q1125" si="1566">O1117-1</f>
        <v>-5.0234643462237716E-2</v>
      </c>
      <c r="R1117" s="5">
        <f t="shared" ref="R1117:R1125" si="1567">P1117-1</f>
        <v>-4.488101485683238E-2</v>
      </c>
    </row>
    <row r="1118" spans="1:18" x14ac:dyDescent="0.3">
      <c r="A1118" s="1">
        <v>45023</v>
      </c>
      <c r="B1118">
        <f t="shared" ref="B1118:B1124" si="1568">((B$1125-B$1116)*(1/9))+B1117</f>
        <v>179214.77777777775</v>
      </c>
      <c r="C1118">
        <f t="shared" si="1496"/>
        <v>44.888888888875954</v>
      </c>
      <c r="D1118">
        <f t="shared" si="1507"/>
        <v>48.083333333335759</v>
      </c>
      <c r="E1118">
        <f t="shared" si="1508"/>
        <v>781.77777777775191</v>
      </c>
      <c r="F1118">
        <f t="shared" ref="F1118:F1124" si="1569">((F$1125-F$1116)*(1/9))+F1117</f>
        <v>2327.2222222222226</v>
      </c>
      <c r="G1118">
        <f t="shared" si="1510"/>
        <v>0.11111111111131322</v>
      </c>
      <c r="H1118">
        <f t="shared" si="1511"/>
        <v>0.64808131859899731</v>
      </c>
      <c r="I1118">
        <f t="shared" ref="I1118:I1124" si="1570">((I$1125-I$1116)*(1/9))+I1117</f>
        <v>174555.55555555556</v>
      </c>
      <c r="J1118">
        <f t="shared" si="1509"/>
        <v>85.777777777781012</v>
      </c>
      <c r="K1118">
        <f t="shared" si="1512"/>
        <v>2331.9999999999709</v>
      </c>
      <c r="L1118">
        <f t="shared" si="1561"/>
        <v>2326.5796575144032</v>
      </c>
      <c r="M1118">
        <f t="shared" si="1562"/>
        <v>0.98272229245680554</v>
      </c>
      <c r="N1118">
        <f t="shared" si="1563"/>
        <v>0.98603002919570981</v>
      </c>
      <c r="O1118">
        <f t="shared" si="1564"/>
        <v>0.94092209658618886</v>
      </c>
      <c r="P1118">
        <f t="shared" si="1565"/>
        <v>0.94305096774745367</v>
      </c>
      <c r="Q1118" s="5">
        <f t="shared" si="1566"/>
        <v>-5.9077903413811139E-2</v>
      </c>
      <c r="R1118" s="5">
        <f t="shared" si="1567"/>
        <v>-5.6949032252546328E-2</v>
      </c>
    </row>
    <row r="1119" spans="1:18" x14ac:dyDescent="0.3">
      <c r="A1119" s="1">
        <v>45024</v>
      </c>
      <c r="B1119">
        <f t="shared" si="1568"/>
        <v>179259.66666666663</v>
      </c>
      <c r="C1119">
        <f t="shared" si="1496"/>
        <v>44.888888888875954</v>
      </c>
      <c r="D1119">
        <f t="shared" si="1507"/>
        <v>46.486111111113132</v>
      </c>
      <c r="E1119">
        <f t="shared" si="1508"/>
        <v>768.9999999999709</v>
      </c>
      <c r="F1119">
        <f t="shared" si="1569"/>
        <v>2327.3333333333339</v>
      </c>
      <c r="G1119">
        <f t="shared" si="1510"/>
        <v>0.11111111111131322</v>
      </c>
      <c r="H1119">
        <f t="shared" si="1511"/>
        <v>0.67402684573153238</v>
      </c>
      <c r="I1119">
        <f t="shared" si="1570"/>
        <v>174641.33333333334</v>
      </c>
      <c r="J1119">
        <f t="shared" si="1509"/>
        <v>85.777777777781012</v>
      </c>
      <c r="K1119">
        <f t="shared" si="1512"/>
        <v>2290.9999999999418</v>
      </c>
      <c r="L1119">
        <f t="shared" si="1561"/>
        <v>2289.5313416755448</v>
      </c>
      <c r="M1119">
        <f t="shared" si="1562"/>
        <v>0.9824185248713424</v>
      </c>
      <c r="N1119">
        <f t="shared" si="1563"/>
        <v>0.98407605958420574</v>
      </c>
      <c r="O1119">
        <f t="shared" si="1564"/>
        <v>0.93034515712222743</v>
      </c>
      <c r="P1119">
        <f t="shared" si="1565"/>
        <v>0.9308788162568542</v>
      </c>
      <c r="Q1119" s="5">
        <f t="shared" si="1566"/>
        <v>-6.9654842877772571E-2</v>
      </c>
      <c r="R1119" s="5">
        <f t="shared" si="1567"/>
        <v>-6.9121183743145798E-2</v>
      </c>
    </row>
    <row r="1120" spans="1:18" x14ac:dyDescent="0.3">
      <c r="A1120" s="1">
        <v>45025</v>
      </c>
      <c r="B1120">
        <f t="shared" si="1568"/>
        <v>179304.5555555555</v>
      </c>
      <c r="C1120">
        <f t="shared" si="1496"/>
        <v>44.888888888875954</v>
      </c>
      <c r="D1120">
        <f t="shared" si="1507"/>
        <v>44.888888888875954</v>
      </c>
      <c r="E1120">
        <f t="shared" si="1508"/>
        <v>756.22222222218988</v>
      </c>
      <c r="F1120">
        <f t="shared" si="1569"/>
        <v>2327.4444444444453</v>
      </c>
      <c r="G1120">
        <f t="shared" si="1510"/>
        <v>0.11111111111131322</v>
      </c>
      <c r="H1120">
        <f t="shared" si="1511"/>
        <v>0.69996925532905152</v>
      </c>
      <c r="I1120">
        <f t="shared" si="1570"/>
        <v>174727.11111111112</v>
      </c>
      <c r="J1120">
        <f t="shared" si="1509"/>
        <v>85.777777777781012</v>
      </c>
      <c r="K1120">
        <f t="shared" si="1512"/>
        <v>2249.9999999999418</v>
      </c>
      <c r="L1120">
        <f t="shared" si="1561"/>
        <v>2248.5045353133778</v>
      </c>
      <c r="M1120">
        <f t="shared" si="1562"/>
        <v>0.98210388476647703</v>
      </c>
      <c r="N1120">
        <f t="shared" si="1563"/>
        <v>0.98208069677170595</v>
      </c>
      <c r="O1120">
        <f t="shared" si="1564"/>
        <v>0.91805303921797932</v>
      </c>
      <c r="P1120">
        <f t="shared" si="1565"/>
        <v>0.91860063010804749</v>
      </c>
      <c r="Q1120" s="5">
        <f t="shared" si="1566"/>
        <v>-8.1946960782020684E-2</v>
      </c>
      <c r="R1120" s="5">
        <f t="shared" si="1567"/>
        <v>-8.1399369891952511E-2</v>
      </c>
    </row>
    <row r="1121" spans="1:18" x14ac:dyDescent="0.3">
      <c r="A1121" s="1">
        <v>45026</v>
      </c>
      <c r="B1121">
        <f t="shared" si="1568"/>
        <v>179349.44444444438</v>
      </c>
      <c r="C1121">
        <f t="shared" si="1496"/>
        <v>44.888888888875954</v>
      </c>
      <c r="D1121">
        <f t="shared" si="1507"/>
        <v>44.888888888890506</v>
      </c>
      <c r="E1121">
        <f t="shared" si="1508"/>
        <v>743.44444444440887</v>
      </c>
      <c r="F1121">
        <f t="shared" si="1569"/>
        <v>2327.5555555555566</v>
      </c>
      <c r="G1121">
        <f t="shared" si="1510"/>
        <v>0.11111111111131322</v>
      </c>
      <c r="H1121">
        <f t="shared" si="1511"/>
        <v>0.72590854727741316</v>
      </c>
      <c r="I1121">
        <f t="shared" si="1570"/>
        <v>174812.88888888891</v>
      </c>
      <c r="J1121">
        <f t="shared" si="1509"/>
        <v>85.777777777781012</v>
      </c>
      <c r="K1121">
        <f t="shared" si="1512"/>
        <v>2208.9999999999127</v>
      </c>
      <c r="L1121">
        <f t="shared" si="1561"/>
        <v>2207.476731343183</v>
      </c>
      <c r="M1121">
        <f t="shared" si="1562"/>
        <v>0.98177777777776443</v>
      </c>
      <c r="N1121">
        <f t="shared" si="1563"/>
        <v>0.98175329276599543</v>
      </c>
      <c r="O1121">
        <f t="shared" si="1564"/>
        <v>0.90723348458475372</v>
      </c>
      <c r="P1121">
        <f t="shared" si="1565"/>
        <v>0.90621446475519607</v>
      </c>
      <c r="Q1121" s="5">
        <f t="shared" si="1566"/>
        <v>-9.2766515415246276E-2</v>
      </c>
      <c r="R1121" s="5">
        <f t="shared" si="1567"/>
        <v>-9.378553524480393E-2</v>
      </c>
    </row>
    <row r="1122" spans="1:18" x14ac:dyDescent="0.3">
      <c r="A1122" s="1">
        <v>45027</v>
      </c>
      <c r="B1122">
        <f t="shared" si="1568"/>
        <v>179394.33333333326</v>
      </c>
      <c r="C1122">
        <f t="shared" si="1496"/>
        <v>44.888888888875954</v>
      </c>
      <c r="D1122">
        <f t="shared" si="1507"/>
        <v>43.902777777781012</v>
      </c>
      <c r="E1122">
        <f t="shared" si="1508"/>
        <v>730.66666666662786</v>
      </c>
      <c r="F1122">
        <f t="shared" si="1569"/>
        <v>2327.6666666666679</v>
      </c>
      <c r="G1122">
        <f t="shared" si="1510"/>
        <v>0.11111111111131322</v>
      </c>
      <c r="H1122">
        <f t="shared" si="1511"/>
        <v>0.75184472146202097</v>
      </c>
      <c r="I1122">
        <f t="shared" si="1570"/>
        <v>174898.66666666669</v>
      </c>
      <c r="J1122">
        <f t="shared" si="1509"/>
        <v>85.777777777781012</v>
      </c>
      <c r="K1122">
        <f t="shared" si="1512"/>
        <v>2167.9999999999127</v>
      </c>
      <c r="L1122">
        <f t="shared" si="1561"/>
        <v>2166.4478729687457</v>
      </c>
      <c r="M1122">
        <f t="shared" si="1562"/>
        <v>0.98143956541421384</v>
      </c>
      <c r="N1122">
        <f t="shared" si="1563"/>
        <v>0.98141368477779045</v>
      </c>
      <c r="O1122">
        <f t="shared" si="1564"/>
        <v>0.89786080628539289</v>
      </c>
      <c r="P1122">
        <f t="shared" si="1565"/>
        <v>0.89371833037986581</v>
      </c>
      <c r="Q1122" s="5">
        <f t="shared" si="1566"/>
        <v>-0.10213919371460711</v>
      </c>
      <c r="R1122" s="5">
        <f t="shared" si="1567"/>
        <v>-0.10628166962013419</v>
      </c>
    </row>
    <row r="1123" spans="1:18" x14ac:dyDescent="0.3">
      <c r="A1123" s="1">
        <v>45028</v>
      </c>
      <c r="B1123">
        <f t="shared" si="1568"/>
        <v>179439.22222222213</v>
      </c>
      <c r="C1123">
        <f t="shared" si="1496"/>
        <v>44.888888888875954</v>
      </c>
      <c r="D1123">
        <f t="shared" si="1507"/>
        <v>42.916666666671517</v>
      </c>
      <c r="E1123">
        <f t="shared" si="1508"/>
        <v>717.88888888884685</v>
      </c>
      <c r="F1123">
        <f t="shared" si="1569"/>
        <v>2327.7777777777792</v>
      </c>
      <c r="G1123">
        <f t="shared" si="1510"/>
        <v>0.11111111111131322</v>
      </c>
      <c r="H1123">
        <f t="shared" si="1511"/>
        <v>0.77777777777919255</v>
      </c>
      <c r="I1123">
        <f t="shared" si="1570"/>
        <v>174984.44444444447</v>
      </c>
      <c r="J1123">
        <f t="shared" si="1509"/>
        <v>85.777777777781012</v>
      </c>
      <c r="K1123">
        <f t="shared" si="1512"/>
        <v>2126.9999999998836</v>
      </c>
      <c r="L1123">
        <f t="shared" si="1561"/>
        <v>2127.9090791002754</v>
      </c>
      <c r="M1123">
        <f t="shared" si="1562"/>
        <v>0.98108856088559471</v>
      </c>
      <c r="N1123">
        <f t="shared" si="1563"/>
        <v>0.98221106801168523</v>
      </c>
      <c r="O1123">
        <f t="shared" si="1564"/>
        <v>0.89095890677302969</v>
      </c>
      <c r="P1123">
        <f t="shared" si="1565"/>
        <v>0.88111019055504702</v>
      </c>
      <c r="Q1123" s="5">
        <f t="shared" si="1566"/>
        <v>-0.10904109322697031</v>
      </c>
      <c r="R1123" s="5">
        <f t="shared" si="1567"/>
        <v>-0.11888980944495298</v>
      </c>
    </row>
    <row r="1124" spans="1:18" x14ac:dyDescent="0.3">
      <c r="A1124" s="1">
        <v>45029</v>
      </c>
      <c r="B1124">
        <f t="shared" si="1568"/>
        <v>179484.11111111101</v>
      </c>
      <c r="C1124">
        <f t="shared" si="1496"/>
        <v>44.888888888875954</v>
      </c>
      <c r="D1124">
        <f t="shared" si="1507"/>
        <v>41.930555555562023</v>
      </c>
      <c r="E1124">
        <f t="shared" si="1508"/>
        <v>705.11111111106584</v>
      </c>
      <c r="F1124">
        <f t="shared" si="1569"/>
        <v>2327.8888888888905</v>
      </c>
      <c r="G1124">
        <f t="shared" si="1510"/>
        <v>0.11111111111131322</v>
      </c>
      <c r="H1124">
        <f t="shared" si="1511"/>
        <v>0.77777777777919255</v>
      </c>
      <c r="I1124">
        <f t="shared" si="1570"/>
        <v>175070.22222222225</v>
      </c>
      <c r="J1124">
        <f t="shared" si="1509"/>
        <v>85.777777777781012</v>
      </c>
      <c r="K1124">
        <f t="shared" si="1512"/>
        <v>2085.9999999998836</v>
      </c>
      <c r="L1124">
        <f t="shared" si="1561"/>
        <v>2091.8057669111172</v>
      </c>
      <c r="M1124">
        <f t="shared" si="1562"/>
        <v>0.98072402444757767</v>
      </c>
      <c r="N1124">
        <f t="shared" si="1563"/>
        <v>0.98303343289252587</v>
      </c>
      <c r="O1124">
        <f t="shared" si="1564"/>
        <v>0.88653027406879326</v>
      </c>
      <c r="P1124">
        <f t="shared" si="1565"/>
        <v>0.87905604719760189</v>
      </c>
      <c r="Q1124" s="5">
        <f t="shared" si="1566"/>
        <v>-0.11346972593120674</v>
      </c>
      <c r="R1124" s="5">
        <f t="shared" si="1567"/>
        <v>-0.12094395280239811</v>
      </c>
    </row>
    <row r="1125" spans="1:18" x14ac:dyDescent="0.3">
      <c r="A1125" s="1">
        <v>45030</v>
      </c>
      <c r="B1125" s="4">
        <v>179529</v>
      </c>
      <c r="C1125">
        <f t="shared" ref="C1125:C1188" si="1571">B1125-B1124</f>
        <v>44.888888888992369</v>
      </c>
      <c r="D1125">
        <f t="shared" si="1507"/>
        <v>40.944444444452529</v>
      </c>
      <c r="E1125">
        <f t="shared" si="1508"/>
        <v>692.33333333340124</v>
      </c>
      <c r="F1125" s="4">
        <v>2328</v>
      </c>
      <c r="G1125">
        <f t="shared" si="1510"/>
        <v>0.11111111110949423</v>
      </c>
      <c r="H1125">
        <f t="shared" si="1511"/>
        <v>0.77777777777737356</v>
      </c>
      <c r="I1125" s="4">
        <v>175156</v>
      </c>
      <c r="J1125">
        <f t="shared" si="1509"/>
        <v>85.777777777751908</v>
      </c>
      <c r="K1125">
        <f t="shared" si="1512"/>
        <v>2045</v>
      </c>
      <c r="L1125">
        <f t="shared" si="1561"/>
        <v>2058.0900135220522</v>
      </c>
      <c r="M1125">
        <f t="shared" si="1562"/>
        <v>0.98034515819756185</v>
      </c>
      <c r="N1125">
        <f t="shared" si="1563"/>
        <v>0.98388198659627391</v>
      </c>
      <c r="O1125">
        <f t="shared" si="1564"/>
        <v>0.88459898928232217</v>
      </c>
      <c r="P1125">
        <f t="shared" si="1565"/>
        <v>0.8769296740994964</v>
      </c>
      <c r="Q1125" s="5">
        <f t="shared" si="1566"/>
        <v>-0.11540101071767783</v>
      </c>
      <c r="R1125" s="5">
        <f t="shared" si="1567"/>
        <v>-0.1230703259005036</v>
      </c>
    </row>
    <row r="1126" spans="1:18" x14ac:dyDescent="0.3">
      <c r="A1126" s="1">
        <v>45031</v>
      </c>
      <c r="B1126">
        <f>((B$1131-B$1125)*(1/6))+B1125</f>
        <v>179566</v>
      </c>
      <c r="C1126">
        <f t="shared" si="1571"/>
        <v>37</v>
      </c>
      <c r="D1126">
        <f t="shared" si="1507"/>
        <v>39.958333333343035</v>
      </c>
      <c r="E1126">
        <f t="shared" si="1508"/>
        <v>671.66666666674428</v>
      </c>
      <c r="F1126">
        <f>((F$1131-F$1125)*(1/6))+F1125</f>
        <v>2328</v>
      </c>
      <c r="G1126">
        <f t="shared" si="1510"/>
        <v>0</v>
      </c>
      <c r="H1126">
        <f t="shared" si="1511"/>
        <v>0.66666666666606034</v>
      </c>
      <c r="I1126">
        <f>((I$1131-I$1125)*(1/6))+I1125</f>
        <v>175217.5</v>
      </c>
      <c r="J1126">
        <f t="shared" si="1509"/>
        <v>61.5</v>
      </c>
      <c r="K1126">
        <f t="shared" si="1512"/>
        <v>2020.5</v>
      </c>
      <c r="L1126">
        <f t="shared" ref="L1126:L1131" si="1572">GEOMEAN(K1123:K1129)</f>
        <v>2026.7206390452734</v>
      </c>
      <c r="M1126">
        <f t="shared" ref="M1126:M1131" si="1573">K1126/K1125</f>
        <v>0.98801955990220047</v>
      </c>
      <c r="N1126">
        <f t="shared" ref="N1126:N1131" si="1574">L1126/L1125</f>
        <v>0.98475801628175841</v>
      </c>
      <c r="O1126">
        <f t="shared" ref="O1126:O1131" si="1575">L1126/L1119</f>
        <v>0.8852120091800364</v>
      </c>
      <c r="P1126">
        <f t="shared" ref="P1126:P1131" si="1576">K1126/K1119</f>
        <v>0.88192928852031927</v>
      </c>
      <c r="Q1126" s="5">
        <f t="shared" ref="Q1126:Q1131" si="1577">O1126-1</f>
        <v>-0.1147879908199636</v>
      </c>
      <c r="R1126" s="5">
        <f t="shared" ref="R1126:R1131" si="1578">P1126-1</f>
        <v>-0.11807071147968073</v>
      </c>
    </row>
    <row r="1127" spans="1:18" x14ac:dyDescent="0.3">
      <c r="A1127" s="1">
        <v>45032</v>
      </c>
      <c r="B1127">
        <f t="shared" ref="B1127:B1130" si="1579">((B$1131-B$1125)*(1/6))+B1126</f>
        <v>179603</v>
      </c>
      <c r="C1127">
        <f t="shared" si="1571"/>
        <v>37</v>
      </c>
      <c r="D1127">
        <f t="shared" si="1507"/>
        <v>38.97222222223354</v>
      </c>
      <c r="E1127">
        <f t="shared" si="1508"/>
        <v>651.00000000008731</v>
      </c>
      <c r="F1127">
        <f t="shared" ref="F1127:F1130" si="1580">((F$1131-F$1125)*(1/6))+F1126</f>
        <v>2328</v>
      </c>
      <c r="G1127">
        <f t="shared" si="1510"/>
        <v>0</v>
      </c>
      <c r="H1127">
        <f t="shared" si="1511"/>
        <v>0.55555555555474712</v>
      </c>
      <c r="I1127">
        <f t="shared" ref="I1127:I1130" si="1581">((I$1131-I$1125)*(1/6))+I1126</f>
        <v>175279</v>
      </c>
      <c r="J1127">
        <f t="shared" si="1509"/>
        <v>61.5</v>
      </c>
      <c r="K1127">
        <f t="shared" si="1512"/>
        <v>1996</v>
      </c>
      <c r="L1127">
        <f t="shared" si="1572"/>
        <v>1997.6633342665484</v>
      </c>
      <c r="M1127">
        <f t="shared" si="1573"/>
        <v>0.98787428854243997</v>
      </c>
      <c r="N1127">
        <f t="shared" si="1574"/>
        <v>0.98566289590241063</v>
      </c>
      <c r="O1127">
        <f t="shared" si="1575"/>
        <v>0.8884408738753693</v>
      </c>
      <c r="P1127">
        <f t="shared" si="1576"/>
        <v>0.88711111111113405</v>
      </c>
      <c r="Q1127" s="5">
        <f t="shared" si="1577"/>
        <v>-0.1115591261246307</v>
      </c>
      <c r="R1127" s="5">
        <f t="shared" si="1578"/>
        <v>-0.11288888888886595</v>
      </c>
    </row>
    <row r="1128" spans="1:18" x14ac:dyDescent="0.3">
      <c r="A1128" s="1">
        <v>45033</v>
      </c>
      <c r="B1128">
        <f t="shared" si="1579"/>
        <v>179640</v>
      </c>
      <c r="C1128">
        <f t="shared" si="1571"/>
        <v>37</v>
      </c>
      <c r="D1128">
        <f t="shared" si="1507"/>
        <v>36.032986111124046</v>
      </c>
      <c r="E1128">
        <f t="shared" si="1508"/>
        <v>630.33333333343035</v>
      </c>
      <c r="F1128">
        <f t="shared" si="1580"/>
        <v>2328</v>
      </c>
      <c r="G1128">
        <f t="shared" si="1510"/>
        <v>0</v>
      </c>
      <c r="H1128">
        <f t="shared" si="1511"/>
        <v>0.44444444444343389</v>
      </c>
      <c r="I1128">
        <f t="shared" si="1581"/>
        <v>175340.5</v>
      </c>
      <c r="J1128">
        <f t="shared" si="1509"/>
        <v>61.5</v>
      </c>
      <c r="K1128">
        <f t="shared" si="1512"/>
        <v>1971.5</v>
      </c>
      <c r="L1128">
        <f t="shared" si="1572"/>
        <v>1970.8908375091453</v>
      </c>
      <c r="M1128">
        <f t="shared" si="1573"/>
        <v>0.98772545090180364</v>
      </c>
      <c r="N1128">
        <f t="shared" si="1574"/>
        <v>0.98659809373373075</v>
      </c>
      <c r="O1128">
        <f t="shared" si="1575"/>
        <v>0.89282519245850334</v>
      </c>
      <c r="P1128">
        <f t="shared" si="1576"/>
        <v>0.89248528746042455</v>
      </c>
      <c r="Q1128" s="5">
        <f t="shared" si="1577"/>
        <v>-0.10717480754149666</v>
      </c>
      <c r="R1128" s="5">
        <f t="shared" si="1578"/>
        <v>-0.10751471253957545</v>
      </c>
    </row>
    <row r="1129" spans="1:18" x14ac:dyDescent="0.3">
      <c r="A1129" s="1">
        <v>45034</v>
      </c>
      <c r="B1129">
        <f t="shared" si="1579"/>
        <v>179677</v>
      </c>
      <c r="C1129">
        <f t="shared" si="1571"/>
        <v>37</v>
      </c>
      <c r="D1129">
        <f t="shared" si="1507"/>
        <v>33.09375</v>
      </c>
      <c r="E1129">
        <f t="shared" si="1508"/>
        <v>609.66666666677338</v>
      </c>
      <c r="F1129">
        <f t="shared" si="1580"/>
        <v>2328</v>
      </c>
      <c r="G1129">
        <f t="shared" si="1510"/>
        <v>0</v>
      </c>
      <c r="H1129">
        <f t="shared" si="1511"/>
        <v>0.33333333333212067</v>
      </c>
      <c r="I1129">
        <f t="shared" si="1581"/>
        <v>175402</v>
      </c>
      <c r="J1129">
        <f t="shared" si="1509"/>
        <v>61.5</v>
      </c>
      <c r="K1129">
        <f t="shared" si="1512"/>
        <v>1947</v>
      </c>
      <c r="L1129">
        <f t="shared" si="1572"/>
        <v>1946.6242502074767</v>
      </c>
      <c r="M1129">
        <f t="shared" si="1573"/>
        <v>0.98757291402485414</v>
      </c>
      <c r="N1129">
        <f t="shared" si="1574"/>
        <v>0.98768750311288822</v>
      </c>
      <c r="O1129">
        <f t="shared" si="1575"/>
        <v>0.89853269699951821</v>
      </c>
      <c r="P1129">
        <f t="shared" si="1576"/>
        <v>0.89806273062734243</v>
      </c>
      <c r="Q1129" s="5">
        <f t="shared" si="1577"/>
        <v>-0.10146730300048179</v>
      </c>
      <c r="R1129" s="5">
        <f t="shared" si="1578"/>
        <v>-0.10193726937265757</v>
      </c>
    </row>
    <row r="1130" spans="1:18" x14ac:dyDescent="0.3">
      <c r="A1130" s="1">
        <v>45035</v>
      </c>
      <c r="B1130">
        <f t="shared" si="1579"/>
        <v>179714</v>
      </c>
      <c r="C1130">
        <f t="shared" si="1571"/>
        <v>37</v>
      </c>
      <c r="D1130">
        <f t="shared" ref="D1130:D1193" si="1582">AVERAGE(C1127:C1134)</f>
        <v>31.140625</v>
      </c>
      <c r="E1130">
        <f t="shared" ref="E1130:E1193" si="1583">SUM(C1117:C1130)</f>
        <v>589</v>
      </c>
      <c r="F1130">
        <f t="shared" si="1580"/>
        <v>2328</v>
      </c>
      <c r="G1130">
        <f t="shared" si="1510"/>
        <v>0</v>
      </c>
      <c r="H1130">
        <f t="shared" si="1511"/>
        <v>0.22222222222080745</v>
      </c>
      <c r="I1130">
        <f t="shared" si="1581"/>
        <v>175463.5</v>
      </c>
      <c r="J1130">
        <f t="shared" si="1509"/>
        <v>61.5</v>
      </c>
      <c r="K1130">
        <f t="shared" si="1512"/>
        <v>1922.5</v>
      </c>
      <c r="L1130">
        <f t="shared" si="1572"/>
        <v>1922.5956287911599</v>
      </c>
      <c r="M1130">
        <f t="shared" si="1573"/>
        <v>0.98741653826399589</v>
      </c>
      <c r="N1130">
        <f t="shared" si="1574"/>
        <v>0.9876562611332127</v>
      </c>
      <c r="O1130">
        <f t="shared" si="1575"/>
        <v>0.90351399299638946</v>
      </c>
      <c r="P1130">
        <f t="shared" si="1576"/>
        <v>0.90385519511053369</v>
      </c>
      <c r="Q1130" s="5">
        <f t="shared" si="1577"/>
        <v>-9.6486007003610541E-2</v>
      </c>
      <c r="R1130" s="5">
        <f t="shared" si="1578"/>
        <v>-9.6144804889466307E-2</v>
      </c>
    </row>
    <row r="1131" spans="1:18" x14ac:dyDescent="0.3">
      <c r="A1131" s="1">
        <v>45036</v>
      </c>
      <c r="B1131" s="4">
        <v>179751</v>
      </c>
      <c r="C1131">
        <f t="shared" si="1571"/>
        <v>37</v>
      </c>
      <c r="D1131">
        <f t="shared" si="1582"/>
        <v>29.1875</v>
      </c>
      <c r="E1131">
        <f t="shared" si="1583"/>
        <v>581.11111111112405</v>
      </c>
      <c r="F1131" s="4">
        <v>2328</v>
      </c>
      <c r="G1131">
        <f t="shared" si="1510"/>
        <v>0</v>
      </c>
      <c r="H1131">
        <f t="shared" si="1511"/>
        <v>0.11111111110949423</v>
      </c>
      <c r="I1131" s="4">
        <v>175525</v>
      </c>
      <c r="J1131">
        <f t="shared" ref="J1131:J1194" si="1584">I1131-I1130</f>
        <v>61.5</v>
      </c>
      <c r="K1131">
        <f t="shared" si="1512"/>
        <v>1898</v>
      </c>
      <c r="L1131">
        <f t="shared" si="1572"/>
        <v>1898.8020583251041</v>
      </c>
      <c r="M1131">
        <f t="shared" si="1573"/>
        <v>0.98725617685305589</v>
      </c>
      <c r="N1131">
        <f t="shared" si="1574"/>
        <v>0.98762424604022625</v>
      </c>
      <c r="O1131">
        <f t="shared" si="1575"/>
        <v>0.90773344655655397</v>
      </c>
      <c r="P1131">
        <f t="shared" si="1576"/>
        <v>0.90987535953983989</v>
      </c>
      <c r="Q1131" s="5">
        <f t="shared" si="1577"/>
        <v>-9.2266553443446031E-2</v>
      </c>
      <c r="R1131" s="5">
        <f t="shared" si="1578"/>
        <v>-9.012464046016011E-2</v>
      </c>
    </row>
    <row r="1132" spans="1:18" x14ac:dyDescent="0.3">
      <c r="A1132" s="1">
        <v>45037</v>
      </c>
      <c r="B1132">
        <f>((B$1139-B$1131)*(1/8))+B1131</f>
        <v>179772.375</v>
      </c>
      <c r="C1132">
        <f t="shared" si="1571"/>
        <v>21.375</v>
      </c>
      <c r="D1132">
        <f t="shared" si="1582"/>
        <v>27.234375</v>
      </c>
      <c r="E1132">
        <f t="shared" si="1583"/>
        <v>557.59722222224809</v>
      </c>
      <c r="F1132">
        <f>((F$1139-F$1131)*(1/8))+F1131</f>
        <v>2328.75</v>
      </c>
      <c r="G1132">
        <f t="shared" si="1510"/>
        <v>0.75</v>
      </c>
      <c r="H1132">
        <f t="shared" si="1511"/>
        <v>0.75</v>
      </c>
      <c r="I1132">
        <f>((I$1139-I$1131)*(1/8))+I1131</f>
        <v>175568.5</v>
      </c>
      <c r="J1132">
        <f t="shared" si="1584"/>
        <v>43.5</v>
      </c>
      <c r="K1132">
        <f t="shared" si="1512"/>
        <v>1875.125</v>
      </c>
      <c r="L1132">
        <f t="shared" ref="L1132:L1139" si="1585">GEOMEAN(K1129:K1135)</f>
        <v>1875.2406377448719</v>
      </c>
      <c r="M1132">
        <f t="shared" ref="M1132:M1139" si="1586">K1132/K1131</f>
        <v>0.98794783983140144</v>
      </c>
      <c r="N1132">
        <f t="shared" ref="N1132:N1139" si="1587">L1132/L1131</f>
        <v>0.98759142877640693</v>
      </c>
      <c r="O1132">
        <f t="shared" ref="O1132:O1139" si="1588">L1132/L1125</f>
        <v>0.91115579271274616</v>
      </c>
      <c r="P1132">
        <f t="shared" ref="P1132:P1139" si="1589">K1132/K1125</f>
        <v>0.91693154034229829</v>
      </c>
      <c r="Q1132" s="5">
        <f t="shared" ref="Q1132:Q1139" si="1590">O1132-1</f>
        <v>-8.884420728725384E-2</v>
      </c>
      <c r="R1132" s="5">
        <f t="shared" ref="R1132:R1139" si="1591">P1132-1</f>
        <v>-8.306845965770171E-2</v>
      </c>
    </row>
    <row r="1133" spans="1:18" x14ac:dyDescent="0.3">
      <c r="A1133" s="1">
        <v>45038</v>
      </c>
      <c r="B1133">
        <f t="shared" ref="B1133:B1138" si="1592">((B$1139-B$1131)*(1/8))+B1132</f>
        <v>179793.75</v>
      </c>
      <c r="C1133">
        <f t="shared" si="1571"/>
        <v>21.375</v>
      </c>
      <c r="D1133">
        <f t="shared" si="1582"/>
        <v>25.28125</v>
      </c>
      <c r="E1133">
        <f t="shared" si="1583"/>
        <v>534.08333333337214</v>
      </c>
      <c r="F1133">
        <f t="shared" ref="F1133:F1138" si="1593">((F$1139-F$1131)*(1/8))+F1132</f>
        <v>2329.5</v>
      </c>
      <c r="G1133">
        <f t="shared" ref="G1133:G1196" si="1594">F1133-F1132</f>
        <v>0.75</v>
      </c>
      <c r="H1133">
        <f t="shared" ref="H1133:H1196" si="1595">SUM(G1127:G1133)</f>
        <v>1.5</v>
      </c>
      <c r="I1133">
        <f t="shared" ref="I1133:I1138" si="1596">((I$1139-I$1131)*(1/8))+I1132</f>
        <v>175612</v>
      </c>
      <c r="J1133">
        <f t="shared" si="1584"/>
        <v>43.5</v>
      </c>
      <c r="K1133">
        <f t="shared" ref="K1133:K1196" si="1597">B1133-F1133-I1133</f>
        <v>1852.25</v>
      </c>
      <c r="L1133">
        <f t="shared" si="1585"/>
        <v>1851.9084789447134</v>
      </c>
      <c r="M1133">
        <f t="shared" si="1586"/>
        <v>0.98780081327911473</v>
      </c>
      <c r="N1133">
        <f t="shared" si="1587"/>
        <v>0.98755777880954132</v>
      </c>
      <c r="O1133">
        <f t="shared" si="1588"/>
        <v>0.91374629698205034</v>
      </c>
      <c r="P1133">
        <f t="shared" si="1589"/>
        <v>0.91672853254145015</v>
      </c>
      <c r="Q1133" s="5">
        <f t="shared" si="1590"/>
        <v>-8.6253703017949657E-2</v>
      </c>
      <c r="R1133" s="5">
        <f t="shared" si="1591"/>
        <v>-8.3271467458549853E-2</v>
      </c>
    </row>
    <row r="1134" spans="1:18" x14ac:dyDescent="0.3">
      <c r="A1134" s="1">
        <v>45039</v>
      </c>
      <c r="B1134">
        <f t="shared" si="1592"/>
        <v>179815.125</v>
      </c>
      <c r="C1134">
        <f t="shared" si="1571"/>
        <v>21.375</v>
      </c>
      <c r="D1134">
        <f t="shared" si="1582"/>
        <v>23.328125</v>
      </c>
      <c r="E1134">
        <f t="shared" si="1583"/>
        <v>510.56944444449618</v>
      </c>
      <c r="F1134">
        <f t="shared" si="1593"/>
        <v>2330.25</v>
      </c>
      <c r="G1134">
        <f t="shared" si="1594"/>
        <v>0.75</v>
      </c>
      <c r="H1134">
        <f t="shared" si="1595"/>
        <v>2.25</v>
      </c>
      <c r="I1134">
        <f t="shared" si="1596"/>
        <v>175655.5</v>
      </c>
      <c r="J1134">
        <f t="shared" si="1584"/>
        <v>43.5</v>
      </c>
      <c r="K1134">
        <f t="shared" si="1597"/>
        <v>1829.375</v>
      </c>
      <c r="L1134">
        <f t="shared" si="1585"/>
        <v>1828.8027058270709</v>
      </c>
      <c r="M1134">
        <f t="shared" si="1586"/>
        <v>0.98765015521662847</v>
      </c>
      <c r="N1134">
        <f t="shared" si="1587"/>
        <v>0.98752326403796753</v>
      </c>
      <c r="O1134">
        <f t="shared" si="1588"/>
        <v>0.91547092768688398</v>
      </c>
      <c r="P1134">
        <f t="shared" si="1589"/>
        <v>0.9165205410821643</v>
      </c>
      <c r="Q1134" s="5">
        <f t="shared" si="1590"/>
        <v>-8.4529072313116016E-2</v>
      </c>
      <c r="R1134" s="5">
        <f t="shared" si="1591"/>
        <v>-8.3479458917835703E-2</v>
      </c>
    </row>
    <row r="1135" spans="1:18" x14ac:dyDescent="0.3">
      <c r="A1135" s="1">
        <v>45040</v>
      </c>
      <c r="B1135">
        <f t="shared" si="1592"/>
        <v>179836.5</v>
      </c>
      <c r="C1135">
        <f t="shared" si="1571"/>
        <v>21.375</v>
      </c>
      <c r="D1135">
        <f t="shared" si="1582"/>
        <v>21.375</v>
      </c>
      <c r="E1135">
        <f t="shared" si="1583"/>
        <v>487.05555555562023</v>
      </c>
      <c r="F1135">
        <f t="shared" si="1593"/>
        <v>2331</v>
      </c>
      <c r="G1135">
        <f t="shared" si="1594"/>
        <v>0.75</v>
      </c>
      <c r="H1135">
        <f t="shared" si="1595"/>
        <v>3</v>
      </c>
      <c r="I1135">
        <f t="shared" si="1596"/>
        <v>175699</v>
      </c>
      <c r="J1135">
        <f t="shared" si="1584"/>
        <v>43.5</v>
      </c>
      <c r="K1135">
        <f t="shared" si="1597"/>
        <v>1806.5</v>
      </c>
      <c r="L1135">
        <f t="shared" si="1585"/>
        <v>1805.9204533103359</v>
      </c>
      <c r="M1135">
        <f t="shared" si="1586"/>
        <v>0.98749572941578412</v>
      </c>
      <c r="N1135">
        <f t="shared" si="1587"/>
        <v>0.98748785068841716</v>
      </c>
      <c r="O1135">
        <f t="shared" si="1588"/>
        <v>0.91629653907808384</v>
      </c>
      <c r="P1135">
        <f t="shared" si="1589"/>
        <v>0.91630738016738522</v>
      </c>
      <c r="Q1135" s="5">
        <f t="shared" si="1590"/>
        <v>-8.3703460921916162E-2</v>
      </c>
      <c r="R1135" s="5">
        <f t="shared" si="1591"/>
        <v>-8.3692619832614779E-2</v>
      </c>
    </row>
    <row r="1136" spans="1:18" x14ac:dyDescent="0.3">
      <c r="A1136" s="1">
        <v>45041</v>
      </c>
      <c r="B1136">
        <f t="shared" si="1592"/>
        <v>179857.875</v>
      </c>
      <c r="C1136">
        <f t="shared" si="1571"/>
        <v>21.375</v>
      </c>
      <c r="D1136">
        <f t="shared" si="1582"/>
        <v>20.292410714286234</v>
      </c>
      <c r="E1136">
        <f t="shared" si="1583"/>
        <v>463.54166666674428</v>
      </c>
      <c r="F1136">
        <f t="shared" si="1593"/>
        <v>2331.75</v>
      </c>
      <c r="G1136">
        <f t="shared" si="1594"/>
        <v>0.75</v>
      </c>
      <c r="H1136">
        <f t="shared" si="1595"/>
        <v>3.75</v>
      </c>
      <c r="I1136">
        <f t="shared" si="1596"/>
        <v>175742.5</v>
      </c>
      <c r="J1136">
        <f t="shared" si="1584"/>
        <v>43.5</v>
      </c>
      <c r="K1136">
        <f t="shared" si="1597"/>
        <v>1783.625</v>
      </c>
      <c r="L1136">
        <f t="shared" si="1585"/>
        <v>1783.0380145395275</v>
      </c>
      <c r="M1136">
        <f t="shared" si="1586"/>
        <v>0.98733739274840848</v>
      </c>
      <c r="N1136">
        <f t="shared" si="1587"/>
        <v>0.98732921002757135</v>
      </c>
      <c r="O1136">
        <f t="shared" si="1588"/>
        <v>0.91596414374755997</v>
      </c>
      <c r="P1136">
        <f t="shared" si="1589"/>
        <v>0.91608885464817669</v>
      </c>
      <c r="Q1136" s="5">
        <f t="shared" si="1590"/>
        <v>-8.4035856252440033E-2</v>
      </c>
      <c r="R1136" s="5">
        <f t="shared" si="1591"/>
        <v>-8.3911145351823313E-2</v>
      </c>
    </row>
    <row r="1137" spans="1:18" x14ac:dyDescent="0.3">
      <c r="A1137" s="1">
        <v>45042</v>
      </c>
      <c r="B1137">
        <f t="shared" si="1592"/>
        <v>179879.25</v>
      </c>
      <c r="C1137">
        <f t="shared" si="1571"/>
        <v>21.375</v>
      </c>
      <c r="D1137">
        <f t="shared" si="1582"/>
        <v>19.209821428572468</v>
      </c>
      <c r="E1137">
        <f t="shared" si="1583"/>
        <v>440.02777777786832</v>
      </c>
      <c r="F1137">
        <f t="shared" si="1593"/>
        <v>2332.5</v>
      </c>
      <c r="G1137">
        <f t="shared" si="1594"/>
        <v>0.75</v>
      </c>
      <c r="H1137">
        <f t="shared" si="1595"/>
        <v>4.5</v>
      </c>
      <c r="I1137">
        <f t="shared" si="1596"/>
        <v>175786</v>
      </c>
      <c r="J1137">
        <f t="shared" si="1584"/>
        <v>43.5</v>
      </c>
      <c r="K1137">
        <f t="shared" si="1597"/>
        <v>1760.75</v>
      </c>
      <c r="L1137">
        <f t="shared" si="1585"/>
        <v>1759.7756743811858</v>
      </c>
      <c r="M1137">
        <f t="shared" si="1586"/>
        <v>0.98717499474385029</v>
      </c>
      <c r="N1137">
        <f t="shared" si="1587"/>
        <v>0.98695353662196084</v>
      </c>
      <c r="O1137">
        <f t="shared" si="1588"/>
        <v>0.91531242869185769</v>
      </c>
      <c r="P1137">
        <f t="shared" si="1589"/>
        <v>0.9158647594278283</v>
      </c>
      <c r="Q1137" s="5">
        <f t="shared" si="1590"/>
        <v>-8.4687571308142306E-2</v>
      </c>
      <c r="R1137" s="5">
        <f t="shared" si="1591"/>
        <v>-8.4135240572171699E-2</v>
      </c>
    </row>
    <row r="1138" spans="1:18" x14ac:dyDescent="0.3">
      <c r="A1138" s="1">
        <v>45043</v>
      </c>
      <c r="B1138">
        <f t="shared" si="1592"/>
        <v>179900.625</v>
      </c>
      <c r="C1138">
        <f t="shared" si="1571"/>
        <v>21.375</v>
      </c>
      <c r="D1138">
        <f t="shared" si="1582"/>
        <v>18.127232142858702</v>
      </c>
      <c r="E1138">
        <f t="shared" si="1583"/>
        <v>416.51388888899237</v>
      </c>
      <c r="F1138">
        <f t="shared" si="1593"/>
        <v>2333.25</v>
      </c>
      <c r="G1138">
        <f t="shared" si="1594"/>
        <v>0.75</v>
      </c>
      <c r="H1138">
        <f t="shared" si="1595"/>
        <v>5.25</v>
      </c>
      <c r="I1138">
        <f t="shared" si="1596"/>
        <v>175829.5</v>
      </c>
      <c r="J1138">
        <f t="shared" si="1584"/>
        <v>43.5</v>
      </c>
      <c r="K1138">
        <f t="shared" si="1597"/>
        <v>1737.875</v>
      </c>
      <c r="L1138">
        <f t="shared" si="1585"/>
        <v>1736.1376207915037</v>
      </c>
      <c r="M1138">
        <f t="shared" si="1586"/>
        <v>0.98700837711202616</v>
      </c>
      <c r="N1138">
        <f t="shared" si="1587"/>
        <v>0.98656757566671427</v>
      </c>
      <c r="O1138">
        <f t="shared" si="1588"/>
        <v>0.91433312555123125</v>
      </c>
      <c r="P1138">
        <f t="shared" si="1589"/>
        <v>0.91563487881981032</v>
      </c>
      <c r="Q1138" s="5">
        <f t="shared" si="1590"/>
        <v>-8.5666874448768748E-2</v>
      </c>
      <c r="R1138" s="5">
        <f t="shared" si="1591"/>
        <v>-8.4365121180189684E-2</v>
      </c>
    </row>
    <row r="1139" spans="1:18" x14ac:dyDescent="0.3">
      <c r="A1139" s="1">
        <v>45044</v>
      </c>
      <c r="B1139" s="4">
        <v>179922</v>
      </c>
      <c r="C1139">
        <f t="shared" si="1571"/>
        <v>21.375</v>
      </c>
      <c r="D1139">
        <f t="shared" si="1582"/>
        <v>17.044642857144936</v>
      </c>
      <c r="E1139">
        <f t="shared" si="1583"/>
        <v>393</v>
      </c>
      <c r="F1139" s="4">
        <v>2334</v>
      </c>
      <c r="G1139">
        <f t="shared" si="1594"/>
        <v>0.75</v>
      </c>
      <c r="H1139">
        <f t="shared" si="1595"/>
        <v>5.25</v>
      </c>
      <c r="I1139" s="4">
        <v>175873</v>
      </c>
      <c r="J1139">
        <f t="shared" si="1584"/>
        <v>43.5</v>
      </c>
      <c r="K1139">
        <f t="shared" si="1597"/>
        <v>1715</v>
      </c>
      <c r="L1139">
        <f t="shared" si="1585"/>
        <v>1712.1283952321962</v>
      </c>
      <c r="M1139">
        <f t="shared" si="1586"/>
        <v>0.9868373732287995</v>
      </c>
      <c r="N1139">
        <f t="shared" si="1587"/>
        <v>0.98617089724237317</v>
      </c>
      <c r="O1139">
        <f t="shared" si="1588"/>
        <v>0.91301796727867879</v>
      </c>
      <c r="P1139">
        <f t="shared" si="1589"/>
        <v>0.91460569295380312</v>
      </c>
      <c r="Q1139" s="5">
        <f t="shared" si="1590"/>
        <v>-8.6982032721321212E-2</v>
      </c>
      <c r="R1139" s="5">
        <f t="shared" si="1591"/>
        <v>-8.5394307046196882E-2</v>
      </c>
    </row>
    <row r="1140" spans="1:18" x14ac:dyDescent="0.3">
      <c r="A1140" s="1">
        <v>45045</v>
      </c>
      <c r="B1140">
        <f>((B$1146-B$1139)*(1/7))+B1139</f>
        <v>179934.71428571429</v>
      </c>
      <c r="C1140">
        <f t="shared" si="1571"/>
        <v>12.714285714289872</v>
      </c>
      <c r="D1140">
        <f t="shared" si="1582"/>
        <v>15.96205357143117</v>
      </c>
      <c r="E1140">
        <f t="shared" si="1583"/>
        <v>368.71428571428987</v>
      </c>
      <c r="F1140">
        <f>((F$1146-F$1139)*(1/7))+F1139</f>
        <v>2334.4285714285716</v>
      </c>
      <c r="G1140">
        <f t="shared" si="1594"/>
        <v>0.4285714285715585</v>
      </c>
      <c r="H1140">
        <f t="shared" si="1595"/>
        <v>4.9285714285715585</v>
      </c>
      <c r="I1140">
        <f>((I$1146-I$1139)*(1/7))+I1139</f>
        <v>175910.71428571429</v>
      </c>
      <c r="J1140">
        <f t="shared" si="1584"/>
        <v>37.714285714289872</v>
      </c>
      <c r="K1140">
        <f t="shared" si="1597"/>
        <v>1689.5714285714203</v>
      </c>
      <c r="L1140">
        <f t="shared" ref="L1140:L1146" si="1598">GEOMEAN(K1137:K1143)</f>
        <v>1687.7529038236275</v>
      </c>
      <c r="M1140">
        <f t="shared" ref="M1140:M1146" si="1599">K1140/K1139</f>
        <v>0.98517284464805843</v>
      </c>
      <c r="N1140">
        <f t="shared" ref="N1140:N1146" si="1600">L1140/L1139</f>
        <v>0.98576304704924722</v>
      </c>
      <c r="O1140">
        <f t="shared" ref="O1140:O1146" si="1601">L1140/L1133</f>
        <v>0.91135869996414309</v>
      </c>
      <c r="P1140">
        <f t="shared" ref="P1140:P1146" si="1602">K1140/K1133</f>
        <v>0.91217245435088146</v>
      </c>
      <c r="Q1140" s="5">
        <f t="shared" ref="Q1140:Q1146" si="1603">O1140-1</f>
        <v>-8.8641300035856907E-2</v>
      </c>
      <c r="R1140" s="5">
        <f t="shared" ref="R1140:R1146" si="1604">P1140-1</f>
        <v>-8.7827545649118544E-2</v>
      </c>
    </row>
    <row r="1141" spans="1:18" x14ac:dyDescent="0.3">
      <c r="A1141" s="1">
        <v>45046</v>
      </c>
      <c r="B1141">
        <f t="shared" ref="B1141:B1145" si="1605">((B$1146-B$1139)*(1/7))+B1140</f>
        <v>179947.42857142858</v>
      </c>
      <c r="C1141">
        <f t="shared" si="1571"/>
        <v>12.714285714289872</v>
      </c>
      <c r="D1141">
        <f t="shared" si="1582"/>
        <v>14.879464285717404</v>
      </c>
      <c r="E1141">
        <f t="shared" si="1583"/>
        <v>344.42857142857974</v>
      </c>
      <c r="F1141">
        <f t="shared" ref="F1141:F1145" si="1606">((F$1146-F$1139)*(1/7))+F1140</f>
        <v>2334.8571428571431</v>
      </c>
      <c r="G1141">
        <f t="shared" si="1594"/>
        <v>0.4285714285715585</v>
      </c>
      <c r="H1141">
        <f t="shared" si="1595"/>
        <v>4.607142857143117</v>
      </c>
      <c r="I1141">
        <f t="shared" ref="I1141:I1145" si="1607">((I$1146-I$1139)*(1/7))+I1140</f>
        <v>175948.42857142858</v>
      </c>
      <c r="J1141">
        <f t="shared" si="1584"/>
        <v>37.714285714289872</v>
      </c>
      <c r="K1141">
        <f t="shared" si="1597"/>
        <v>1664.1428571428696</v>
      </c>
      <c r="L1141">
        <f t="shared" si="1598"/>
        <v>1663.0164287433572</v>
      </c>
      <c r="M1141">
        <f t="shared" si="1599"/>
        <v>0.98494969138413335</v>
      </c>
      <c r="N1141">
        <f t="shared" si="1600"/>
        <v>0.98534354464789864</v>
      </c>
      <c r="O1141">
        <f t="shared" si="1601"/>
        <v>0.90934709547647063</v>
      </c>
      <c r="P1141">
        <f t="shared" si="1602"/>
        <v>0.90967836400020208</v>
      </c>
      <c r="Q1141" s="5">
        <f t="shared" si="1603"/>
        <v>-9.0652904523529365E-2</v>
      </c>
      <c r="R1141" s="5">
        <f t="shared" si="1604"/>
        <v>-9.0321635999797922E-2</v>
      </c>
    </row>
    <row r="1142" spans="1:18" x14ac:dyDescent="0.3">
      <c r="A1142" s="1">
        <v>45047</v>
      </c>
      <c r="B1142">
        <f t="shared" si="1605"/>
        <v>179960.14285714287</v>
      </c>
      <c r="C1142">
        <f t="shared" si="1571"/>
        <v>12.714285714289872</v>
      </c>
      <c r="D1142">
        <f t="shared" si="1582"/>
        <v>13.796875</v>
      </c>
      <c r="E1142">
        <f t="shared" si="1583"/>
        <v>320.14285714286962</v>
      </c>
      <c r="F1142">
        <f t="shared" si="1606"/>
        <v>2335.2857142857147</v>
      </c>
      <c r="G1142">
        <f t="shared" si="1594"/>
        <v>0.4285714285715585</v>
      </c>
      <c r="H1142">
        <f t="shared" si="1595"/>
        <v>4.2857142857146755</v>
      </c>
      <c r="I1142">
        <f t="shared" si="1607"/>
        <v>175986.14285714287</v>
      </c>
      <c r="J1142">
        <f t="shared" si="1584"/>
        <v>37.714285714289872</v>
      </c>
      <c r="K1142">
        <f t="shared" si="1597"/>
        <v>1638.7142857142899</v>
      </c>
      <c r="L1142">
        <f t="shared" si="1598"/>
        <v>1637.9246398729554</v>
      </c>
      <c r="M1142">
        <f t="shared" si="1599"/>
        <v>0.98471971843076167</v>
      </c>
      <c r="N1142">
        <f t="shared" si="1600"/>
        <v>0.98491188154445219</v>
      </c>
      <c r="O1142">
        <f t="shared" si="1601"/>
        <v>0.90697496496623842</v>
      </c>
      <c r="P1142">
        <f t="shared" si="1602"/>
        <v>0.9071211102763852</v>
      </c>
      <c r="Q1142" s="5">
        <f t="shared" si="1603"/>
        <v>-9.3025035033761583E-2</v>
      </c>
      <c r="R1142" s="5">
        <f t="shared" si="1604"/>
        <v>-9.2878889723614799E-2</v>
      </c>
    </row>
    <row r="1143" spans="1:18" x14ac:dyDescent="0.3">
      <c r="A1143" s="1">
        <v>45048</v>
      </c>
      <c r="B1143">
        <f t="shared" si="1605"/>
        <v>179972.85714285716</v>
      </c>
      <c r="C1143">
        <f t="shared" si="1571"/>
        <v>12.714285714289872</v>
      </c>
      <c r="D1143">
        <f t="shared" si="1582"/>
        <v>12.767497414708487</v>
      </c>
      <c r="E1143">
        <f t="shared" si="1583"/>
        <v>295.85714285715949</v>
      </c>
      <c r="F1143">
        <f t="shared" si="1606"/>
        <v>2335.7142857142862</v>
      </c>
      <c r="G1143">
        <f t="shared" si="1594"/>
        <v>0.4285714285715585</v>
      </c>
      <c r="H1143">
        <f t="shared" si="1595"/>
        <v>3.964285714286234</v>
      </c>
      <c r="I1143">
        <f t="shared" si="1607"/>
        <v>176023.85714285716</v>
      </c>
      <c r="J1143">
        <f t="shared" si="1584"/>
        <v>37.714285714289872</v>
      </c>
      <c r="K1143">
        <f t="shared" si="1597"/>
        <v>1613.2857142857101</v>
      </c>
      <c r="L1143">
        <f t="shared" si="1598"/>
        <v>1612.4836066957389</v>
      </c>
      <c r="M1143">
        <f t="shared" si="1599"/>
        <v>0.98448260831661949</v>
      </c>
      <c r="N1143">
        <f t="shared" si="1600"/>
        <v>0.98446751910442609</v>
      </c>
      <c r="O1143">
        <f t="shared" si="1601"/>
        <v>0.90434617408432849</v>
      </c>
      <c r="P1143">
        <f t="shared" si="1602"/>
        <v>0.90449826296766989</v>
      </c>
      <c r="Q1143" s="5">
        <f t="shared" si="1603"/>
        <v>-9.5653825915671509E-2</v>
      </c>
      <c r="R1143" s="5">
        <f t="shared" si="1604"/>
        <v>-9.5501737032330114E-2</v>
      </c>
    </row>
    <row r="1144" spans="1:18" x14ac:dyDescent="0.3">
      <c r="A1144" s="1">
        <v>45049</v>
      </c>
      <c r="B1144">
        <f t="shared" si="1605"/>
        <v>179985.57142857145</v>
      </c>
      <c r="C1144">
        <f t="shared" si="1571"/>
        <v>12.714285714289872</v>
      </c>
      <c r="D1144">
        <f t="shared" si="1582"/>
        <v>12.820829009924637</v>
      </c>
      <c r="E1144">
        <f t="shared" si="1583"/>
        <v>271.57142857144936</v>
      </c>
      <c r="F1144">
        <f t="shared" si="1606"/>
        <v>2336.1428571428578</v>
      </c>
      <c r="G1144">
        <f t="shared" si="1594"/>
        <v>0.4285714285715585</v>
      </c>
      <c r="H1144">
        <f t="shared" si="1595"/>
        <v>3.6428571428577925</v>
      </c>
      <c r="I1144">
        <f t="shared" si="1607"/>
        <v>176061.57142857145</v>
      </c>
      <c r="J1144">
        <f t="shared" si="1584"/>
        <v>37.714285714289872</v>
      </c>
      <c r="K1144">
        <f t="shared" si="1597"/>
        <v>1587.8571428571304</v>
      </c>
      <c r="L1144">
        <f t="shared" si="1598"/>
        <v>1589.0270986174521</v>
      </c>
      <c r="M1144">
        <f t="shared" si="1599"/>
        <v>0.98423802355440904</v>
      </c>
      <c r="N1144">
        <f t="shared" si="1600"/>
        <v>0.9854531804348986</v>
      </c>
      <c r="O1144">
        <f t="shared" si="1601"/>
        <v>0.9029713967243147</v>
      </c>
      <c r="P1144">
        <f t="shared" si="1602"/>
        <v>0.9018072655726993</v>
      </c>
      <c r="Q1144" s="5">
        <f t="shared" si="1603"/>
        <v>-9.7028603275685299E-2</v>
      </c>
      <c r="R1144" s="5">
        <f t="shared" si="1604"/>
        <v>-9.8192734427300699E-2</v>
      </c>
    </row>
    <row r="1145" spans="1:18" x14ac:dyDescent="0.3">
      <c r="A1145" s="1">
        <v>45050</v>
      </c>
      <c r="B1145">
        <f t="shared" si="1605"/>
        <v>179998.28571428574</v>
      </c>
      <c r="C1145">
        <f t="shared" si="1571"/>
        <v>12.714285714289872</v>
      </c>
      <c r="D1145">
        <f t="shared" si="1582"/>
        <v>12.874280508687661</v>
      </c>
      <c r="E1145">
        <f t="shared" si="1583"/>
        <v>247.28571428573923</v>
      </c>
      <c r="F1145">
        <f t="shared" si="1606"/>
        <v>2336.5714285714294</v>
      </c>
      <c r="G1145">
        <f t="shared" si="1594"/>
        <v>0.4285714285715585</v>
      </c>
      <c r="H1145">
        <f t="shared" si="1595"/>
        <v>3.321428571429351</v>
      </c>
      <c r="I1145">
        <f t="shared" si="1607"/>
        <v>176099.28571428574</v>
      </c>
      <c r="J1145">
        <f t="shared" si="1584"/>
        <v>37.714285714289872</v>
      </c>
      <c r="K1145">
        <f t="shared" si="1597"/>
        <v>1562.4285714285797</v>
      </c>
      <c r="L1145">
        <f t="shared" si="1598"/>
        <v>1567.5162508770409</v>
      </c>
      <c r="M1145">
        <f t="shared" si="1599"/>
        <v>0.98398560503824961</v>
      </c>
      <c r="N1145">
        <f t="shared" si="1600"/>
        <v>0.98646288174750008</v>
      </c>
      <c r="O1145">
        <f t="shared" si="1601"/>
        <v>0.90287557397806495</v>
      </c>
      <c r="P1145">
        <f t="shared" si="1602"/>
        <v>0.89904542698904111</v>
      </c>
      <c r="Q1145" s="5">
        <f t="shared" si="1603"/>
        <v>-9.7124426021935051E-2</v>
      </c>
      <c r="R1145" s="5">
        <f t="shared" si="1604"/>
        <v>-0.10095457301095889</v>
      </c>
    </row>
    <row r="1146" spans="1:18" x14ac:dyDescent="0.3">
      <c r="A1146" s="1">
        <v>45051</v>
      </c>
      <c r="B1146" s="4">
        <v>180011</v>
      </c>
      <c r="C1146">
        <f t="shared" si="1571"/>
        <v>12.714285714260768</v>
      </c>
      <c r="D1146">
        <f t="shared" si="1582"/>
        <v>12.927851919750537</v>
      </c>
      <c r="E1146">
        <f t="shared" si="1583"/>
        <v>238.625</v>
      </c>
      <c r="F1146" s="4">
        <v>2337</v>
      </c>
      <c r="G1146">
        <f t="shared" si="1594"/>
        <v>0.428571428570649</v>
      </c>
      <c r="H1146">
        <f t="shared" si="1595"/>
        <v>3</v>
      </c>
      <c r="I1146" s="4">
        <v>176137</v>
      </c>
      <c r="J1146">
        <f t="shared" si="1584"/>
        <v>37.714285714260768</v>
      </c>
      <c r="K1146">
        <f t="shared" si="1597"/>
        <v>1537</v>
      </c>
      <c r="L1146">
        <f t="shared" si="1598"/>
        <v>1547.9184361824155</v>
      </c>
      <c r="M1146">
        <f t="shared" si="1599"/>
        <v>0.98372497028435057</v>
      </c>
      <c r="N1146">
        <f t="shared" si="1600"/>
        <v>0.98749753651124172</v>
      </c>
      <c r="O1146">
        <f t="shared" si="1601"/>
        <v>0.90409016081559068</v>
      </c>
      <c r="P1146">
        <f t="shared" si="1602"/>
        <v>0.89620991253644311</v>
      </c>
      <c r="Q1146" s="5">
        <f t="shared" si="1603"/>
        <v>-9.5909839184409318E-2</v>
      </c>
      <c r="R1146" s="5">
        <f t="shared" si="1604"/>
        <v>-0.10379008746355689</v>
      </c>
    </row>
    <row r="1147" spans="1:18" x14ac:dyDescent="0.3">
      <c r="A1147" s="1">
        <v>45052</v>
      </c>
      <c r="B1147">
        <f>((B$1153/B$1146)^(1/7))*B1146</f>
        <v>180024.13997931767</v>
      </c>
      <c r="C1147">
        <f t="shared" si="1571"/>
        <v>13.139979317667894</v>
      </c>
      <c r="D1147">
        <f t="shared" si="1582"/>
        <v>12.981543251866242</v>
      </c>
      <c r="E1147">
        <f t="shared" si="1583"/>
        <v>230.38997931766789</v>
      </c>
      <c r="F1147">
        <f>((F$1153/F$1146)^(1/7))*F1146</f>
        <v>2337.7136316329338</v>
      </c>
      <c r="G1147">
        <f t="shared" si="1594"/>
        <v>0.71363163293381149</v>
      </c>
      <c r="H1147">
        <f t="shared" si="1595"/>
        <v>3.285060204362253</v>
      </c>
      <c r="I1147">
        <f>((I$1153-I$1146)*(1/7))+I1146</f>
        <v>176161.57142857142</v>
      </c>
      <c r="J1147">
        <f t="shared" si="1584"/>
        <v>24.571428571420256</v>
      </c>
      <c r="K1147">
        <f t="shared" si="1597"/>
        <v>1524.8549191133061</v>
      </c>
      <c r="L1147">
        <f t="shared" ref="L1147:L1153" si="1608">GEOMEAN(K1144:K1150)</f>
        <v>1530.207318033217</v>
      </c>
      <c r="M1147">
        <f t="shared" ref="M1147:M1153" si="1609">K1147/K1146</f>
        <v>0.99209819070481853</v>
      </c>
      <c r="N1147">
        <f t="shared" ref="N1147:N1153" si="1610">L1147/L1146</f>
        <v>0.98855810633480223</v>
      </c>
      <c r="O1147">
        <f t="shared" ref="O1147:O1153" si="1611">L1147/L1140</f>
        <v>0.90665364258388248</v>
      </c>
      <c r="P1147">
        <f t="shared" ref="P1147:P1153" si="1612">K1147/K1140</f>
        <v>0.90250988702064727</v>
      </c>
      <c r="Q1147" s="5">
        <f t="shared" ref="Q1147:Q1153" si="1613">O1147-1</f>
        <v>-9.334635741611752E-2</v>
      </c>
      <c r="R1147" s="5">
        <f t="shared" ref="R1147:R1153" si="1614">P1147-1</f>
        <v>-9.7490112979352728E-2</v>
      </c>
    </row>
    <row r="1148" spans="1:18" x14ac:dyDescent="0.3">
      <c r="A1148" s="1">
        <v>45053</v>
      </c>
      <c r="B1148">
        <f t="shared" ref="B1148:B1152" si="1615">((B$1153/B$1146)^(1/7))*B1147</f>
        <v>180037.28091779369</v>
      </c>
      <c r="C1148">
        <f t="shared" si="1571"/>
        <v>13.140938476019073</v>
      </c>
      <c r="D1148">
        <f t="shared" si="1582"/>
        <v>13.03535451379139</v>
      </c>
      <c r="E1148">
        <f t="shared" si="1583"/>
        <v>222.15591779368697</v>
      </c>
      <c r="F1148">
        <f t="shared" ref="F1148:F1152" si="1616">((F$1153/F$1146)^(1/7))*F1147</f>
        <v>2338.4274811820451</v>
      </c>
      <c r="G1148">
        <f t="shared" si="1594"/>
        <v>0.71384954911127352</v>
      </c>
      <c r="H1148">
        <f t="shared" si="1595"/>
        <v>3.570338324901968</v>
      </c>
      <c r="I1148">
        <f t="shared" ref="I1148:I1152" si="1617">((I$1153-I$1146)*(1/7))+I1147</f>
        <v>176186.14285714284</v>
      </c>
      <c r="J1148">
        <f t="shared" si="1584"/>
        <v>24.571428571420256</v>
      </c>
      <c r="K1148">
        <f t="shared" si="1597"/>
        <v>1512.7105794688105</v>
      </c>
      <c r="L1148">
        <f t="shared" si="1608"/>
        <v>1514.3629458920814</v>
      </c>
      <c r="M1148">
        <f t="shared" si="1609"/>
        <v>0.9920357409139241</v>
      </c>
      <c r="N1148">
        <f t="shared" si="1610"/>
        <v>0.98964560425609482</v>
      </c>
      <c r="O1148">
        <f t="shared" si="1611"/>
        <v>0.91061213811122454</v>
      </c>
      <c r="P1148">
        <f t="shared" si="1612"/>
        <v>0.90900283769264267</v>
      </c>
      <c r="Q1148" s="5">
        <f t="shared" si="1613"/>
        <v>-8.9387861888775455E-2</v>
      </c>
      <c r="R1148" s="5">
        <f t="shared" si="1614"/>
        <v>-9.0997162307357327E-2</v>
      </c>
    </row>
    <row r="1149" spans="1:18" x14ac:dyDescent="0.3">
      <c r="A1149" s="1">
        <v>45054</v>
      </c>
      <c r="B1149">
        <f t="shared" si="1615"/>
        <v>180050.42281549808</v>
      </c>
      <c r="C1149">
        <f t="shared" si="1571"/>
        <v>13.141897704394069</v>
      </c>
      <c r="D1149">
        <f t="shared" si="1582"/>
        <v>13.089285714282596</v>
      </c>
      <c r="E1149">
        <f t="shared" si="1583"/>
        <v>213.92281549808104</v>
      </c>
      <c r="F1149">
        <f t="shared" si="1616"/>
        <v>2339.1415487138775</v>
      </c>
      <c r="G1149">
        <f t="shared" si="1594"/>
        <v>0.71406753183237015</v>
      </c>
      <c r="H1149">
        <f t="shared" si="1595"/>
        <v>3.8558344281627797</v>
      </c>
      <c r="I1149">
        <f t="shared" si="1617"/>
        <v>176210.71428571426</v>
      </c>
      <c r="J1149">
        <f t="shared" si="1584"/>
        <v>24.571428571420256</v>
      </c>
      <c r="K1149">
        <f t="shared" si="1597"/>
        <v>1500.5669810699474</v>
      </c>
      <c r="L1149">
        <f t="shared" si="1608"/>
        <v>1500.3718955133847</v>
      </c>
      <c r="M1149">
        <f t="shared" si="1609"/>
        <v>0.99197229227872041</v>
      </c>
      <c r="N1149">
        <f t="shared" si="1610"/>
        <v>0.99076109831091064</v>
      </c>
      <c r="O1149">
        <f t="shared" si="1611"/>
        <v>0.91602010189538396</v>
      </c>
      <c r="P1149">
        <f t="shared" si="1612"/>
        <v>0.9156977480158317</v>
      </c>
      <c r="Q1149" s="5">
        <f t="shared" si="1613"/>
        <v>-8.3979898104616035E-2</v>
      </c>
      <c r="R1149" s="5">
        <f t="shared" si="1614"/>
        <v>-8.4302251984168297E-2</v>
      </c>
    </row>
    <row r="1150" spans="1:18" x14ac:dyDescent="0.3">
      <c r="A1150" s="1">
        <v>45055</v>
      </c>
      <c r="B1150">
        <f t="shared" si="1615"/>
        <v>180063.56567250087</v>
      </c>
      <c r="C1150">
        <f t="shared" si="1571"/>
        <v>13.14285700279288</v>
      </c>
      <c r="D1150">
        <f t="shared" si="1582"/>
        <v>12.708333333332121</v>
      </c>
      <c r="E1150">
        <f t="shared" si="1583"/>
        <v>205.69067250087392</v>
      </c>
      <c r="F1150">
        <f t="shared" si="1616"/>
        <v>2339.855834294995</v>
      </c>
      <c r="G1150">
        <f t="shared" si="1594"/>
        <v>0.71428558111756502</v>
      </c>
      <c r="H1150">
        <f t="shared" si="1595"/>
        <v>4.1415485807087862</v>
      </c>
      <c r="I1150">
        <f t="shared" si="1617"/>
        <v>176235.28571428568</v>
      </c>
      <c r="J1150">
        <f t="shared" si="1584"/>
        <v>24.571428571420256</v>
      </c>
      <c r="K1150">
        <f t="shared" si="1597"/>
        <v>1488.4241239202092</v>
      </c>
      <c r="L1150">
        <f t="shared" si="1608"/>
        <v>1488.2274583988956</v>
      </c>
      <c r="M1150">
        <f t="shared" si="1609"/>
        <v>0.99190782064184835</v>
      </c>
      <c r="N1150">
        <f t="shared" si="1610"/>
        <v>0.99190571540908945</v>
      </c>
      <c r="O1150">
        <f t="shared" si="1611"/>
        <v>0.92294114012640049</v>
      </c>
      <c r="P1150">
        <f t="shared" si="1612"/>
        <v>0.92260416784215815</v>
      </c>
      <c r="Q1150" s="5">
        <f t="shared" si="1613"/>
        <v>-7.7058859873599506E-2</v>
      </c>
      <c r="R1150" s="5">
        <f t="shared" si="1614"/>
        <v>-7.7395832157841848E-2</v>
      </c>
    </row>
    <row r="1151" spans="1:18" x14ac:dyDescent="0.3">
      <c r="A1151" s="1">
        <v>45056</v>
      </c>
      <c r="B1151">
        <f t="shared" si="1615"/>
        <v>180076.70948887209</v>
      </c>
      <c r="C1151">
        <f t="shared" si="1571"/>
        <v>13.143816371215507</v>
      </c>
      <c r="D1151">
        <f t="shared" si="1582"/>
        <v>12.274169251955755</v>
      </c>
      <c r="E1151">
        <f t="shared" si="1583"/>
        <v>197.45948887208942</v>
      </c>
      <c r="F1151">
        <f t="shared" si="1616"/>
        <v>2340.5703379919814</v>
      </c>
      <c r="G1151">
        <f t="shared" si="1594"/>
        <v>0.71450369698641225</v>
      </c>
      <c r="H1151">
        <f t="shared" si="1595"/>
        <v>4.4274808491236399</v>
      </c>
      <c r="I1151">
        <f t="shared" si="1617"/>
        <v>176259.8571428571</v>
      </c>
      <c r="J1151">
        <f t="shared" si="1584"/>
        <v>24.571428571420256</v>
      </c>
      <c r="K1151">
        <f t="shared" si="1597"/>
        <v>1476.2820080230013</v>
      </c>
      <c r="L1151">
        <f t="shared" si="1608"/>
        <v>1477.3076534482773</v>
      </c>
      <c r="M1151">
        <f t="shared" si="1609"/>
        <v>0.99184230106051485</v>
      </c>
      <c r="N1151">
        <f t="shared" si="1610"/>
        <v>0.99266254302123524</v>
      </c>
      <c r="O1151">
        <f t="shared" si="1611"/>
        <v>0.929693178129953</v>
      </c>
      <c r="P1151">
        <f t="shared" si="1612"/>
        <v>0.92973225876393073</v>
      </c>
      <c r="Q1151" s="5">
        <f t="shared" si="1613"/>
        <v>-7.0306821870046998E-2</v>
      </c>
      <c r="R1151" s="5">
        <f t="shared" si="1614"/>
        <v>-7.026774123606927E-2</v>
      </c>
    </row>
    <row r="1152" spans="1:18" x14ac:dyDescent="0.3">
      <c r="A1152" s="1">
        <v>45057</v>
      </c>
      <c r="B1152">
        <f t="shared" si="1615"/>
        <v>180089.85426468178</v>
      </c>
      <c r="C1152">
        <f t="shared" si="1571"/>
        <v>13.144775809691055</v>
      </c>
      <c r="D1152">
        <f t="shared" si="1582"/>
        <v>11.839885275785491</v>
      </c>
      <c r="E1152">
        <f t="shared" si="1583"/>
        <v>189.22926468178048</v>
      </c>
      <c r="F1152">
        <f t="shared" si="1616"/>
        <v>2341.2850598714413</v>
      </c>
      <c r="G1152">
        <f t="shared" si="1594"/>
        <v>0.71472187945983023</v>
      </c>
      <c r="H1152">
        <f t="shared" si="1595"/>
        <v>4.7136313000119117</v>
      </c>
      <c r="I1152">
        <f t="shared" si="1617"/>
        <v>176284.42857142852</v>
      </c>
      <c r="J1152">
        <f t="shared" si="1584"/>
        <v>24.571428571420256</v>
      </c>
      <c r="K1152">
        <f t="shared" si="1597"/>
        <v>1464.1406333818159</v>
      </c>
      <c r="L1152">
        <f t="shared" si="1608"/>
        <v>1467.5986754519247</v>
      </c>
      <c r="M1152">
        <f t="shared" si="1609"/>
        <v>0.99177570777452961</v>
      </c>
      <c r="N1152">
        <f t="shared" si="1610"/>
        <v>0.99342792412014502</v>
      </c>
      <c r="O1152">
        <f t="shared" si="1611"/>
        <v>0.9362573910355243</v>
      </c>
      <c r="P1152">
        <f t="shared" si="1612"/>
        <v>0.93709284389436376</v>
      </c>
      <c r="Q1152" s="5">
        <f t="shared" si="1613"/>
        <v>-6.37426089644757E-2</v>
      </c>
      <c r="R1152" s="5">
        <f t="shared" si="1614"/>
        <v>-6.2907156105636242E-2</v>
      </c>
    </row>
    <row r="1153" spans="1:18" x14ac:dyDescent="0.3">
      <c r="A1153" s="1">
        <v>45058</v>
      </c>
      <c r="B1153" s="4">
        <v>180103</v>
      </c>
      <c r="C1153">
        <f t="shared" si="1571"/>
        <v>13.145735318219522</v>
      </c>
      <c r="D1153">
        <f t="shared" si="1582"/>
        <v>11.405481396068353</v>
      </c>
      <c r="E1153">
        <f t="shared" si="1583"/>
        <v>181</v>
      </c>
      <c r="F1153" s="4">
        <v>2342</v>
      </c>
      <c r="G1153">
        <f t="shared" si="1594"/>
        <v>0.71494012855873734</v>
      </c>
      <c r="H1153">
        <f t="shared" si="1595"/>
        <v>5</v>
      </c>
      <c r="I1153" s="4">
        <v>176309</v>
      </c>
      <c r="J1153">
        <f t="shared" si="1584"/>
        <v>24.571428571478464</v>
      </c>
      <c r="K1153">
        <f t="shared" si="1597"/>
        <v>1452</v>
      </c>
      <c r="L1153">
        <f t="shared" si="1608"/>
        <v>1459.0895620675685</v>
      </c>
      <c r="M1153">
        <f t="shared" si="1609"/>
        <v>0.99170801417226306</v>
      </c>
      <c r="N1153">
        <f t="shared" si="1610"/>
        <v>0.99420201617330028</v>
      </c>
      <c r="O1153">
        <f t="shared" si="1611"/>
        <v>0.94261398272771857</v>
      </c>
      <c r="P1153">
        <f t="shared" si="1612"/>
        <v>0.94469746258945997</v>
      </c>
      <c r="Q1153" s="5">
        <f t="shared" si="1613"/>
        <v>-5.7386017272281431E-2</v>
      </c>
      <c r="R1153" s="5">
        <f t="shared" si="1614"/>
        <v>-5.5302537410540031E-2</v>
      </c>
    </row>
    <row r="1154" spans="1:18" x14ac:dyDescent="0.3">
      <c r="A1154" s="1">
        <v>45059</v>
      </c>
      <c r="B1154">
        <f>((B$1174-B$1153)*(1/21))+B1153</f>
        <v>180112.66666666666</v>
      </c>
      <c r="C1154">
        <f t="shared" si="1571"/>
        <v>9.6666666666569654</v>
      </c>
      <c r="D1154">
        <f t="shared" si="1582"/>
        <v>10.970957604051364</v>
      </c>
      <c r="E1154">
        <f t="shared" si="1583"/>
        <v>177.95238095236709</v>
      </c>
      <c r="F1154">
        <f>((F$1174-F$1153)*(1/21))+F1153</f>
        <v>2342.1904761904761</v>
      </c>
      <c r="G1154">
        <f t="shared" si="1594"/>
        <v>0.19047619047614717</v>
      </c>
      <c r="H1154">
        <f t="shared" si="1595"/>
        <v>4.4768445575423357</v>
      </c>
      <c r="I1154">
        <f>((I$1174-I$1153)*(1/21))+I1153</f>
        <v>176322.23809523811</v>
      </c>
      <c r="J1154">
        <f t="shared" si="1584"/>
        <v>13.238095238106325</v>
      </c>
      <c r="K1154">
        <f t="shared" si="1597"/>
        <v>1448.2380952380772</v>
      </c>
      <c r="L1154">
        <f t="shared" ref="L1154:L1174" si="1618">GEOMEAN(K1151:K1157)</f>
        <v>1451.772199834875</v>
      </c>
      <c r="M1154">
        <f t="shared" ref="M1154:M1174" si="1619">K1154/K1153</f>
        <v>0.99740915650005313</v>
      </c>
      <c r="N1154">
        <f t="shared" ref="N1154:N1174" si="1620">L1154/L1153</f>
        <v>0.99498498075585939</v>
      </c>
      <c r="O1154">
        <f t="shared" ref="O1154:O1174" si="1621">L1154/L1147</f>
        <v>0.94874216240244158</v>
      </c>
      <c r="P1154">
        <f t="shared" ref="P1154:P1174" si="1622">K1154/K1147</f>
        <v>0.94975467966501292</v>
      </c>
      <c r="Q1154" s="5">
        <f t="shared" ref="Q1154:Q1174" si="1623">O1154-1</f>
        <v>-5.125783759755842E-2</v>
      </c>
      <c r="R1154" s="5">
        <f t="shared" ref="R1154:R1174" si="1624">P1154-1</f>
        <v>-5.0245320334987076E-2</v>
      </c>
    </row>
    <row r="1155" spans="1:18" x14ac:dyDescent="0.3">
      <c r="A1155" s="1">
        <v>45060</v>
      </c>
      <c r="B1155">
        <f t="shared" ref="B1155:B1173" si="1625">((B$1174-B$1153)*(1/21))+B1154</f>
        <v>180122.33333333331</v>
      </c>
      <c r="C1155">
        <f t="shared" si="1571"/>
        <v>9.6666666666569654</v>
      </c>
      <c r="D1155">
        <f t="shared" si="1582"/>
        <v>10.536313890981546</v>
      </c>
      <c r="E1155">
        <f t="shared" si="1583"/>
        <v>174.90476190473419</v>
      </c>
      <c r="F1155">
        <f t="shared" ref="F1155:F1173" si="1626">((F$1174-F$1153)*(1/21))+F1154</f>
        <v>2342.3809523809523</v>
      </c>
      <c r="G1155">
        <f t="shared" si="1594"/>
        <v>0.19047619047614717</v>
      </c>
      <c r="H1155">
        <f t="shared" si="1595"/>
        <v>3.9534711989072093</v>
      </c>
      <c r="I1155">
        <f t="shared" ref="I1155:I1173" si="1627">((I$1174-I$1153)*(1/21))+I1154</f>
        <v>176335.47619047621</v>
      </c>
      <c r="J1155">
        <f t="shared" si="1584"/>
        <v>13.238095238106325</v>
      </c>
      <c r="K1155">
        <f t="shared" si="1597"/>
        <v>1444.4761904761544</v>
      </c>
      <c r="L1155">
        <f t="shared" si="1618"/>
        <v>1445.641342158108</v>
      </c>
      <c r="M1155">
        <f t="shared" si="1619"/>
        <v>0.99740242659387834</v>
      </c>
      <c r="N1155">
        <f t="shared" si="1620"/>
        <v>0.99577698369106105</v>
      </c>
      <c r="O1155">
        <f t="shared" si="1621"/>
        <v>0.95462012331958457</v>
      </c>
      <c r="P1155">
        <f t="shared" si="1622"/>
        <v>0.95489263450737771</v>
      </c>
      <c r="Q1155" s="5">
        <f t="shared" si="1623"/>
        <v>-4.5379876680415432E-2</v>
      </c>
      <c r="R1155" s="5">
        <f t="shared" si="1624"/>
        <v>-4.5107365492622287E-2</v>
      </c>
    </row>
    <row r="1156" spans="1:18" x14ac:dyDescent="0.3">
      <c r="A1156" s="1">
        <v>45061</v>
      </c>
      <c r="B1156">
        <f t="shared" si="1625"/>
        <v>180131.99999999997</v>
      </c>
      <c r="C1156">
        <f t="shared" si="1571"/>
        <v>9.6666666666569654</v>
      </c>
      <c r="D1156">
        <f t="shared" si="1582"/>
        <v>10.101550248102285</v>
      </c>
      <c r="E1156">
        <f t="shared" si="1583"/>
        <v>171.85714285710128</v>
      </c>
      <c r="F1156">
        <f t="shared" si="1626"/>
        <v>2342.5714285714284</v>
      </c>
      <c r="G1156">
        <f t="shared" si="1594"/>
        <v>0.19047619047614717</v>
      </c>
      <c r="H1156">
        <f t="shared" si="1595"/>
        <v>3.4298798575509863</v>
      </c>
      <c r="I1156">
        <f t="shared" si="1627"/>
        <v>176348.71428571432</v>
      </c>
      <c r="J1156">
        <f t="shared" si="1584"/>
        <v>13.238095238106325</v>
      </c>
      <c r="K1156">
        <f t="shared" si="1597"/>
        <v>1440.7142857142317</v>
      </c>
      <c r="L1156">
        <f t="shared" si="1618"/>
        <v>1440.6946396694736</v>
      </c>
      <c r="M1156">
        <f t="shared" si="1619"/>
        <v>0.99739566163379767</v>
      </c>
      <c r="N1156">
        <f t="shared" si="1620"/>
        <v>0.99657819519656943</v>
      </c>
      <c r="O1156">
        <f t="shared" si="1621"/>
        <v>0.96022502419409073</v>
      </c>
      <c r="P1156">
        <f t="shared" si="1622"/>
        <v>0.96011327977306349</v>
      </c>
      <c r="Q1156" s="5">
        <f t="shared" si="1623"/>
        <v>-3.9774975805909274E-2</v>
      </c>
      <c r="R1156" s="5">
        <f t="shared" si="1624"/>
        <v>-3.9886720226936512E-2</v>
      </c>
    </row>
    <row r="1157" spans="1:18" x14ac:dyDescent="0.3">
      <c r="A1157" s="1">
        <v>45062</v>
      </c>
      <c r="B1157">
        <f t="shared" si="1625"/>
        <v>180141.66666666663</v>
      </c>
      <c r="C1157">
        <f t="shared" si="1571"/>
        <v>9.6666666666569654</v>
      </c>
      <c r="D1157">
        <f t="shared" si="1582"/>
        <v>9.6666666666569654</v>
      </c>
      <c r="E1157">
        <f t="shared" si="1583"/>
        <v>168.80952380946837</v>
      </c>
      <c r="F1157">
        <f t="shared" si="1626"/>
        <v>2342.7619047619046</v>
      </c>
      <c r="G1157">
        <f t="shared" si="1594"/>
        <v>0.19047619047614717</v>
      </c>
      <c r="H1157">
        <f t="shared" si="1595"/>
        <v>2.9060704669095685</v>
      </c>
      <c r="I1157">
        <f t="shared" si="1627"/>
        <v>176361.95238095243</v>
      </c>
      <c r="J1157">
        <f t="shared" si="1584"/>
        <v>13.238095238106325</v>
      </c>
      <c r="K1157">
        <f t="shared" si="1597"/>
        <v>1436.9523809523089</v>
      </c>
      <c r="L1157">
        <f t="shared" si="1618"/>
        <v>1436.9326834729413</v>
      </c>
      <c r="M1157">
        <f t="shared" si="1619"/>
        <v>0.99738886134521954</v>
      </c>
      <c r="N1157">
        <f t="shared" si="1620"/>
        <v>0.99738879003714809</v>
      </c>
      <c r="O1157">
        <f t="shared" si="1621"/>
        <v>0.96553297371549673</v>
      </c>
      <c r="P1157">
        <f t="shared" si="1622"/>
        <v>0.96541863159787134</v>
      </c>
      <c r="Q1157" s="5">
        <f t="shared" si="1623"/>
        <v>-3.4467026284503266E-2</v>
      </c>
      <c r="R1157" s="5">
        <f t="shared" si="1624"/>
        <v>-3.4581368402128665E-2</v>
      </c>
    </row>
    <row r="1158" spans="1:18" x14ac:dyDescent="0.3">
      <c r="A1158" s="1">
        <v>45063</v>
      </c>
      <c r="B1158">
        <f t="shared" si="1625"/>
        <v>180151.33333333328</v>
      </c>
      <c r="C1158">
        <f t="shared" si="1571"/>
        <v>9.6666666666569654</v>
      </c>
      <c r="D1158">
        <f t="shared" si="1582"/>
        <v>9.6666666666569654</v>
      </c>
      <c r="E1158">
        <f t="shared" si="1583"/>
        <v>165.76190476183547</v>
      </c>
      <c r="F1158">
        <f t="shared" si="1626"/>
        <v>2342.9523809523807</v>
      </c>
      <c r="G1158">
        <f t="shared" si="1594"/>
        <v>0.19047619047614717</v>
      </c>
      <c r="H1158">
        <f t="shared" si="1595"/>
        <v>2.3820429603993034</v>
      </c>
      <c r="I1158">
        <f t="shared" si="1627"/>
        <v>176375.19047619053</v>
      </c>
      <c r="J1158">
        <f t="shared" si="1584"/>
        <v>13.238095238106325</v>
      </c>
      <c r="K1158">
        <f t="shared" si="1597"/>
        <v>1433.1904761903861</v>
      </c>
      <c r="L1158">
        <f t="shared" si="1618"/>
        <v>1433.1707270063789</v>
      </c>
      <c r="M1158">
        <f t="shared" si="1619"/>
        <v>0.99738202545067667</v>
      </c>
      <c r="N1158">
        <f t="shared" si="1620"/>
        <v>0.9973819535808246</v>
      </c>
      <c r="O1158">
        <f t="shared" si="1621"/>
        <v>0.97012340229953076</v>
      </c>
      <c r="P1158">
        <f t="shared" si="1622"/>
        <v>0.97081077219770351</v>
      </c>
      <c r="Q1158" s="5">
        <f t="shared" si="1623"/>
        <v>-2.9876597700469243E-2</v>
      </c>
      <c r="R1158" s="5">
        <f t="shared" si="1624"/>
        <v>-2.9189227802296491E-2</v>
      </c>
    </row>
    <row r="1159" spans="1:18" x14ac:dyDescent="0.3">
      <c r="A1159" s="1">
        <v>45064</v>
      </c>
      <c r="B1159">
        <f t="shared" si="1625"/>
        <v>180160.99999999994</v>
      </c>
      <c r="C1159">
        <f t="shared" si="1571"/>
        <v>9.6666666666569654</v>
      </c>
      <c r="D1159">
        <f t="shared" si="1582"/>
        <v>9.6666666666569654</v>
      </c>
      <c r="E1159">
        <f t="shared" si="1583"/>
        <v>162.71428571420256</v>
      </c>
      <c r="F1159">
        <f t="shared" si="1626"/>
        <v>2343.1428571428569</v>
      </c>
      <c r="G1159">
        <f t="shared" si="1594"/>
        <v>0.19047619047614717</v>
      </c>
      <c r="H1159">
        <f t="shared" si="1595"/>
        <v>1.8577972714156203</v>
      </c>
      <c r="I1159">
        <f t="shared" si="1627"/>
        <v>176388.42857142864</v>
      </c>
      <c r="J1159">
        <f t="shared" si="1584"/>
        <v>13.238095238106325</v>
      </c>
      <c r="K1159">
        <f t="shared" si="1597"/>
        <v>1429.4285714284342</v>
      </c>
      <c r="L1159">
        <f t="shared" si="1618"/>
        <v>1429.408770267655</v>
      </c>
      <c r="M1159">
        <f t="shared" si="1619"/>
        <v>0.99737515366976792</v>
      </c>
      <c r="N1159">
        <f t="shared" si="1620"/>
        <v>0.9973750812322395</v>
      </c>
      <c r="O1159">
        <f t="shared" si="1621"/>
        <v>0.97397796426021599</v>
      </c>
      <c r="P1159">
        <f t="shared" si="1622"/>
        <v>0.97629185259806295</v>
      </c>
      <c r="Q1159" s="5">
        <f t="shared" si="1623"/>
        <v>-2.6022035739784011E-2</v>
      </c>
      <c r="R1159" s="5">
        <f t="shared" si="1624"/>
        <v>-2.3708147401937052E-2</v>
      </c>
    </row>
    <row r="1160" spans="1:18" x14ac:dyDescent="0.3">
      <c r="A1160" s="1">
        <v>45065</v>
      </c>
      <c r="B1160">
        <f t="shared" si="1625"/>
        <v>180170.6666666666</v>
      </c>
      <c r="C1160">
        <f t="shared" si="1571"/>
        <v>9.6666666666569654</v>
      </c>
      <c r="D1160">
        <f t="shared" si="1582"/>
        <v>9.6666666666569654</v>
      </c>
      <c r="E1160">
        <f t="shared" si="1583"/>
        <v>159.66666666659876</v>
      </c>
      <c r="F1160">
        <f t="shared" si="1626"/>
        <v>2343.333333333333</v>
      </c>
      <c r="G1160">
        <f t="shared" si="1594"/>
        <v>0.19047619047614717</v>
      </c>
      <c r="H1160">
        <f t="shared" si="1595"/>
        <v>1.3333333333330302</v>
      </c>
      <c r="I1160">
        <f t="shared" si="1627"/>
        <v>176401.66666666674</v>
      </c>
      <c r="J1160">
        <f t="shared" si="1584"/>
        <v>13.238095238106325</v>
      </c>
      <c r="K1160">
        <f t="shared" si="1597"/>
        <v>1425.6666666665114</v>
      </c>
      <c r="L1160">
        <f t="shared" si="1618"/>
        <v>1425.6468132546142</v>
      </c>
      <c r="M1160">
        <f t="shared" si="1619"/>
        <v>0.99736824571922222</v>
      </c>
      <c r="N1160">
        <f t="shared" si="1620"/>
        <v>0.99736817270798173</v>
      </c>
      <c r="O1160">
        <f t="shared" si="1621"/>
        <v>0.97707971485618406</v>
      </c>
      <c r="P1160">
        <f t="shared" si="1622"/>
        <v>0.98186409550035225</v>
      </c>
      <c r="Q1160" s="5">
        <f t="shared" si="1623"/>
        <v>-2.2920285143815944E-2</v>
      </c>
      <c r="R1160" s="5">
        <f t="shared" si="1624"/>
        <v>-1.8135904499647748E-2</v>
      </c>
    </row>
    <row r="1161" spans="1:18" x14ac:dyDescent="0.3">
      <c r="A1161" s="1">
        <v>45066</v>
      </c>
      <c r="B1161">
        <f t="shared" si="1625"/>
        <v>180180.33333333326</v>
      </c>
      <c r="C1161">
        <f t="shared" si="1571"/>
        <v>9.6666666666569654</v>
      </c>
      <c r="D1161">
        <f t="shared" si="1582"/>
        <v>9.6666666666569654</v>
      </c>
      <c r="E1161">
        <f t="shared" si="1583"/>
        <v>156.19335401558783</v>
      </c>
      <c r="F1161">
        <f t="shared" si="1626"/>
        <v>2343.5238095238092</v>
      </c>
      <c r="G1161">
        <f t="shared" si="1594"/>
        <v>0.19047619047614717</v>
      </c>
      <c r="H1161">
        <f t="shared" si="1595"/>
        <v>1.3333333333330302</v>
      </c>
      <c r="I1161">
        <f t="shared" si="1627"/>
        <v>176414.90476190485</v>
      </c>
      <c r="J1161">
        <f t="shared" si="1584"/>
        <v>13.238095238106325</v>
      </c>
      <c r="K1161">
        <f t="shared" si="1597"/>
        <v>1421.9047619045887</v>
      </c>
      <c r="L1161">
        <f t="shared" si="1618"/>
        <v>1421.8848559650799</v>
      </c>
      <c r="M1161">
        <f t="shared" si="1619"/>
        <v>0.99736130131265621</v>
      </c>
      <c r="N1161">
        <f t="shared" si="1620"/>
        <v>0.99736122772164992</v>
      </c>
      <c r="O1161">
        <f t="shared" si="1621"/>
        <v>0.97941320003703436</v>
      </c>
      <c r="P1161">
        <f t="shared" si="1622"/>
        <v>0.98181698615712798</v>
      </c>
      <c r="Q1161" s="5">
        <f t="shared" si="1623"/>
        <v>-2.0586799962965641E-2</v>
      </c>
      <c r="R1161" s="5">
        <f t="shared" si="1624"/>
        <v>-1.818301384287202E-2</v>
      </c>
    </row>
    <row r="1162" spans="1:18" x14ac:dyDescent="0.3">
      <c r="A1162" s="1">
        <v>45067</v>
      </c>
      <c r="B1162">
        <f t="shared" si="1625"/>
        <v>180189.99999999991</v>
      </c>
      <c r="C1162">
        <f t="shared" si="1571"/>
        <v>9.6666666666569654</v>
      </c>
      <c r="D1162">
        <f t="shared" si="1582"/>
        <v>9.6666666666569654</v>
      </c>
      <c r="E1162">
        <f t="shared" si="1583"/>
        <v>152.71908220622572</v>
      </c>
      <c r="F1162">
        <f t="shared" si="1626"/>
        <v>2343.7142857142853</v>
      </c>
      <c r="G1162">
        <f t="shared" si="1594"/>
        <v>0.19047619047614717</v>
      </c>
      <c r="H1162">
        <f t="shared" si="1595"/>
        <v>1.3333333333330302</v>
      </c>
      <c r="I1162">
        <f t="shared" si="1627"/>
        <v>176428.14285714296</v>
      </c>
      <c r="J1162">
        <f t="shared" si="1584"/>
        <v>13.238095238106325</v>
      </c>
      <c r="K1162">
        <f t="shared" si="1597"/>
        <v>1418.1428571426659</v>
      </c>
      <c r="L1162">
        <f t="shared" si="1618"/>
        <v>1418.1228983968508</v>
      </c>
      <c r="M1162">
        <f t="shared" si="1619"/>
        <v>0.99735432016073722</v>
      </c>
      <c r="N1162">
        <f t="shared" si="1620"/>
        <v>0.99735424598381017</v>
      </c>
      <c r="O1162">
        <f t="shared" si="1621"/>
        <v>0.98096454289265367</v>
      </c>
      <c r="P1162">
        <f t="shared" si="1622"/>
        <v>0.98176963143656382</v>
      </c>
      <c r="Q1162" s="5">
        <f t="shared" si="1623"/>
        <v>-1.9035457107346332E-2</v>
      </c>
      <c r="R1162" s="5">
        <f t="shared" si="1624"/>
        <v>-1.8230368563436183E-2</v>
      </c>
    </row>
    <row r="1163" spans="1:18" x14ac:dyDescent="0.3">
      <c r="A1163" s="1">
        <v>45068</v>
      </c>
      <c r="B1163">
        <f t="shared" si="1625"/>
        <v>180199.66666666657</v>
      </c>
      <c r="C1163">
        <f t="shared" si="1571"/>
        <v>9.6666666666569654</v>
      </c>
      <c r="D1163">
        <f t="shared" si="1582"/>
        <v>9.6666666666569654</v>
      </c>
      <c r="E1163">
        <f t="shared" si="1583"/>
        <v>149.24385116848862</v>
      </c>
      <c r="F1163">
        <f t="shared" si="1626"/>
        <v>2343.9047619047615</v>
      </c>
      <c r="G1163">
        <f t="shared" si="1594"/>
        <v>0.19047619047614717</v>
      </c>
      <c r="H1163">
        <f t="shared" si="1595"/>
        <v>1.3333333333330302</v>
      </c>
      <c r="I1163">
        <f t="shared" si="1627"/>
        <v>176441.38095238106</v>
      </c>
      <c r="J1163">
        <f t="shared" si="1584"/>
        <v>13.238095238106325</v>
      </c>
      <c r="K1163">
        <f t="shared" si="1597"/>
        <v>1414.3809523807431</v>
      </c>
      <c r="L1163">
        <f t="shared" si="1618"/>
        <v>1414.3609405477075</v>
      </c>
      <c r="M1163">
        <f t="shared" si="1619"/>
        <v>0.99734730197104227</v>
      </c>
      <c r="N1163">
        <f t="shared" si="1620"/>
        <v>0.99734722720196112</v>
      </c>
      <c r="O1163">
        <f t="shared" si="1621"/>
        <v>0.98172152627165488</v>
      </c>
      <c r="P1163">
        <f t="shared" si="1622"/>
        <v>0.98172202941651687</v>
      </c>
      <c r="Q1163" s="5">
        <f t="shared" si="1623"/>
        <v>-1.8278473728345124E-2</v>
      </c>
      <c r="R1163" s="5">
        <f t="shared" si="1624"/>
        <v>-1.8277970583483127E-2</v>
      </c>
    </row>
    <row r="1164" spans="1:18" x14ac:dyDescent="0.3">
      <c r="A1164" s="1">
        <v>45069</v>
      </c>
      <c r="B1164">
        <f t="shared" si="1625"/>
        <v>180209.33333333323</v>
      </c>
      <c r="C1164">
        <f t="shared" si="1571"/>
        <v>9.6666666666569654</v>
      </c>
      <c r="D1164">
        <f t="shared" si="1582"/>
        <v>9.6666666666569654</v>
      </c>
      <c r="E1164">
        <f t="shared" si="1583"/>
        <v>145.7676608323527</v>
      </c>
      <c r="F1164">
        <f t="shared" si="1626"/>
        <v>2344.0952380952376</v>
      </c>
      <c r="G1164">
        <f t="shared" si="1594"/>
        <v>0.19047619047614717</v>
      </c>
      <c r="H1164">
        <f t="shared" si="1595"/>
        <v>1.3333333333330302</v>
      </c>
      <c r="I1164">
        <f t="shared" si="1627"/>
        <v>176454.61904761917</v>
      </c>
      <c r="J1164">
        <f t="shared" si="1584"/>
        <v>13.238095238106325</v>
      </c>
      <c r="K1164">
        <f t="shared" si="1597"/>
        <v>1410.6190476188203</v>
      </c>
      <c r="L1164">
        <f t="shared" si="1618"/>
        <v>1410.5989824153985</v>
      </c>
      <c r="M1164">
        <f t="shared" si="1619"/>
        <v>0.99734024644803754</v>
      </c>
      <c r="N1164">
        <f t="shared" si="1620"/>
        <v>0.99734017108047945</v>
      </c>
      <c r="O1164">
        <f t="shared" si="1621"/>
        <v>0.98167367103523839</v>
      </c>
      <c r="P1164">
        <f t="shared" si="1622"/>
        <v>0.98167417815471614</v>
      </c>
      <c r="Q1164" s="5">
        <f t="shared" si="1623"/>
        <v>-1.8326328964761607E-2</v>
      </c>
      <c r="R1164" s="5">
        <f t="shared" si="1624"/>
        <v>-1.8325821845283863E-2</v>
      </c>
    </row>
    <row r="1165" spans="1:18" x14ac:dyDescent="0.3">
      <c r="A1165" s="1">
        <v>45070</v>
      </c>
      <c r="B1165">
        <f t="shared" si="1625"/>
        <v>180218.99999999988</v>
      </c>
      <c r="C1165">
        <f t="shared" si="1571"/>
        <v>9.6666666666569654</v>
      </c>
      <c r="D1165">
        <f t="shared" si="1582"/>
        <v>9.6666666666569654</v>
      </c>
      <c r="E1165">
        <f t="shared" si="1583"/>
        <v>142.29051112779416</v>
      </c>
      <c r="F1165">
        <f t="shared" si="1626"/>
        <v>2344.2857142857138</v>
      </c>
      <c r="G1165">
        <f t="shared" si="1594"/>
        <v>0.19047619047614717</v>
      </c>
      <c r="H1165">
        <f t="shared" si="1595"/>
        <v>1.3333333333330302</v>
      </c>
      <c r="I1165">
        <f t="shared" si="1627"/>
        <v>176467.85714285728</v>
      </c>
      <c r="J1165">
        <f t="shared" si="1584"/>
        <v>13.238095238106325</v>
      </c>
      <c r="K1165">
        <f t="shared" si="1597"/>
        <v>1406.8571428568976</v>
      </c>
      <c r="L1165">
        <f t="shared" si="1618"/>
        <v>1406.8370239976516</v>
      </c>
      <c r="M1165">
        <f t="shared" si="1619"/>
        <v>0.99733315329303607</v>
      </c>
      <c r="N1165">
        <f t="shared" si="1620"/>
        <v>0.99733307732059662</v>
      </c>
      <c r="O1165">
        <f t="shared" si="1621"/>
        <v>0.98162556455242889</v>
      </c>
      <c r="P1165">
        <f t="shared" si="1622"/>
        <v>0.98162607568849736</v>
      </c>
      <c r="Q1165" s="5">
        <f t="shared" si="1623"/>
        <v>-1.8374435447571114E-2</v>
      </c>
      <c r="R1165" s="5">
        <f t="shared" si="1624"/>
        <v>-1.8373924311502643E-2</v>
      </c>
    </row>
    <row r="1166" spans="1:18" x14ac:dyDescent="0.3">
      <c r="A1166" s="1">
        <v>45071</v>
      </c>
      <c r="B1166">
        <f t="shared" si="1625"/>
        <v>180228.66666666654</v>
      </c>
      <c r="C1166">
        <f t="shared" si="1571"/>
        <v>9.6666666666569654</v>
      </c>
      <c r="D1166">
        <f t="shared" si="1582"/>
        <v>9.6666666666569654</v>
      </c>
      <c r="E1166">
        <f t="shared" si="1583"/>
        <v>138.81240198476007</v>
      </c>
      <c r="F1166">
        <f t="shared" si="1626"/>
        <v>2344.4761904761899</v>
      </c>
      <c r="G1166">
        <f t="shared" si="1594"/>
        <v>0.19047619047614717</v>
      </c>
      <c r="H1166">
        <f t="shared" si="1595"/>
        <v>1.3333333333330302</v>
      </c>
      <c r="I1166">
        <f t="shared" si="1627"/>
        <v>176481.09523809538</v>
      </c>
      <c r="J1166">
        <f t="shared" si="1584"/>
        <v>13.238095238106325</v>
      </c>
      <c r="K1166">
        <f t="shared" si="1597"/>
        <v>1403.0952380949748</v>
      </c>
      <c r="L1166">
        <f t="shared" si="1618"/>
        <v>1403.0750652921668</v>
      </c>
      <c r="M1166">
        <f t="shared" si="1619"/>
        <v>0.99732602220415678</v>
      </c>
      <c r="N1166">
        <f t="shared" si="1620"/>
        <v>0.99732594562034282</v>
      </c>
      <c r="O1166">
        <f t="shared" si="1621"/>
        <v>0.98157720483934263</v>
      </c>
      <c r="P1166">
        <f t="shared" si="1622"/>
        <v>0.9815777200345559</v>
      </c>
      <c r="Q1166" s="5">
        <f t="shared" si="1623"/>
        <v>-1.8422795160657368E-2</v>
      </c>
      <c r="R1166" s="5">
        <f t="shared" si="1624"/>
        <v>-1.8422279965444099E-2</v>
      </c>
    </row>
    <row r="1167" spans="1:18" x14ac:dyDescent="0.3">
      <c r="A1167" s="1">
        <v>45072</v>
      </c>
      <c r="B1167">
        <f t="shared" si="1625"/>
        <v>180238.3333333332</v>
      </c>
      <c r="C1167">
        <f t="shared" si="1571"/>
        <v>9.6666666666569654</v>
      </c>
      <c r="D1167">
        <f t="shared" si="1582"/>
        <v>9.6666666666569654</v>
      </c>
      <c r="E1167">
        <f t="shared" si="1583"/>
        <v>135.33333333319752</v>
      </c>
      <c r="F1167">
        <f t="shared" si="1626"/>
        <v>2344.6666666666661</v>
      </c>
      <c r="G1167">
        <f t="shared" si="1594"/>
        <v>0.19047619047614717</v>
      </c>
      <c r="H1167">
        <f t="shared" si="1595"/>
        <v>1.3333333333330302</v>
      </c>
      <c r="I1167">
        <f t="shared" si="1627"/>
        <v>176494.33333333349</v>
      </c>
      <c r="J1167">
        <f t="shared" si="1584"/>
        <v>13.238095238106325</v>
      </c>
      <c r="K1167">
        <f t="shared" si="1597"/>
        <v>1399.333333333052</v>
      </c>
      <c r="L1167">
        <f t="shared" si="1618"/>
        <v>1399.3131062966272</v>
      </c>
      <c r="M1167">
        <f t="shared" si="1619"/>
        <v>0.99731885287628053</v>
      </c>
      <c r="N1167">
        <f t="shared" si="1620"/>
        <v>0.99731877567451732</v>
      </c>
      <c r="O1167">
        <f t="shared" si="1621"/>
        <v>0.98152858989115987</v>
      </c>
      <c r="P1167">
        <f t="shared" si="1622"/>
        <v>0.98152910918859315</v>
      </c>
      <c r="Q1167" s="5">
        <f t="shared" si="1623"/>
        <v>-1.8471410108840125E-2</v>
      </c>
      <c r="R1167" s="5">
        <f t="shared" si="1624"/>
        <v>-1.8470890811406848E-2</v>
      </c>
    </row>
    <row r="1168" spans="1:18" x14ac:dyDescent="0.3">
      <c r="A1168" s="1">
        <v>45073</v>
      </c>
      <c r="B1168">
        <f t="shared" si="1625"/>
        <v>180247.99999999985</v>
      </c>
      <c r="C1168">
        <f t="shared" si="1571"/>
        <v>9.6666666666569654</v>
      </c>
      <c r="D1168">
        <f t="shared" si="1582"/>
        <v>9.6666666666569654</v>
      </c>
      <c r="E1168">
        <f t="shared" si="1583"/>
        <v>135.33333333319752</v>
      </c>
      <c r="F1168">
        <f t="shared" si="1626"/>
        <v>2344.8571428571422</v>
      </c>
      <c r="G1168">
        <f t="shared" si="1594"/>
        <v>0.19047619047614717</v>
      </c>
      <c r="H1168">
        <f t="shared" si="1595"/>
        <v>1.3333333333330302</v>
      </c>
      <c r="I1168">
        <f t="shared" si="1627"/>
        <v>176507.57142857159</v>
      </c>
      <c r="J1168">
        <f t="shared" si="1584"/>
        <v>13.238095238106325</v>
      </c>
      <c r="K1168">
        <f t="shared" si="1597"/>
        <v>1395.5714285711292</v>
      </c>
      <c r="L1168">
        <f t="shared" si="1618"/>
        <v>1395.5511470086874</v>
      </c>
      <c r="M1168">
        <f t="shared" si="1619"/>
        <v>0.99731164500100744</v>
      </c>
      <c r="N1168">
        <f t="shared" si="1620"/>
        <v>0.99731156717462888</v>
      </c>
      <c r="O1168">
        <f t="shared" si="1621"/>
        <v>0.98147971768183795</v>
      </c>
      <c r="P1168">
        <f t="shared" si="1622"/>
        <v>0.98148024112516019</v>
      </c>
      <c r="Q1168" s="5">
        <f t="shared" si="1623"/>
        <v>-1.8520282318162051E-2</v>
      </c>
      <c r="R1168" s="5">
        <f t="shared" si="1624"/>
        <v>-1.8519758874839809E-2</v>
      </c>
    </row>
    <row r="1169" spans="1:18" x14ac:dyDescent="0.3">
      <c r="A1169" s="1">
        <v>45074</v>
      </c>
      <c r="B1169">
        <f t="shared" si="1625"/>
        <v>180257.66666666651</v>
      </c>
      <c r="C1169">
        <f t="shared" si="1571"/>
        <v>9.6666666666569654</v>
      </c>
      <c r="D1169">
        <f t="shared" si="1582"/>
        <v>9.6666666666569654</v>
      </c>
      <c r="E1169">
        <f t="shared" si="1583"/>
        <v>135.33333333319752</v>
      </c>
      <c r="F1169">
        <f t="shared" si="1626"/>
        <v>2345.0476190476184</v>
      </c>
      <c r="G1169">
        <f t="shared" si="1594"/>
        <v>0.19047619047614717</v>
      </c>
      <c r="H1169">
        <f t="shared" si="1595"/>
        <v>1.3333333333330302</v>
      </c>
      <c r="I1169">
        <f t="shared" si="1627"/>
        <v>176520.8095238097</v>
      </c>
      <c r="J1169">
        <f t="shared" si="1584"/>
        <v>13.238095238106325</v>
      </c>
      <c r="K1169">
        <f t="shared" si="1597"/>
        <v>1391.8095238091773</v>
      </c>
      <c r="L1169">
        <f t="shared" si="1618"/>
        <v>1391.7891874259763</v>
      </c>
      <c r="M1169">
        <f t="shared" si="1619"/>
        <v>0.99730439826659134</v>
      </c>
      <c r="N1169">
        <f t="shared" si="1620"/>
        <v>0.99730431980886203</v>
      </c>
      <c r="O1169">
        <f t="shared" si="1621"/>
        <v>0.98143058616383383</v>
      </c>
      <c r="P1169">
        <f t="shared" si="1622"/>
        <v>0.98143111379727566</v>
      </c>
      <c r="Q1169" s="5">
        <f t="shared" si="1623"/>
        <v>-1.8569413836166171E-2</v>
      </c>
      <c r="R1169" s="5">
        <f t="shared" si="1624"/>
        <v>-1.8568886202724344E-2</v>
      </c>
    </row>
    <row r="1170" spans="1:18" x14ac:dyDescent="0.3">
      <c r="A1170" s="1">
        <v>45075</v>
      </c>
      <c r="B1170">
        <f t="shared" si="1625"/>
        <v>180267.33333333317</v>
      </c>
      <c r="C1170">
        <f t="shared" si="1571"/>
        <v>9.6666666666569654</v>
      </c>
      <c r="D1170">
        <f t="shared" si="1582"/>
        <v>9.6666666666824312</v>
      </c>
      <c r="E1170">
        <f t="shared" si="1583"/>
        <v>135.33333333319752</v>
      </c>
      <c r="F1170">
        <f t="shared" si="1626"/>
        <v>2345.2380952380945</v>
      </c>
      <c r="G1170">
        <f t="shared" si="1594"/>
        <v>0.19047619047614717</v>
      </c>
      <c r="H1170">
        <f t="shared" si="1595"/>
        <v>1.3333333333330302</v>
      </c>
      <c r="I1170">
        <f t="shared" si="1627"/>
        <v>176534.04761904781</v>
      </c>
      <c r="J1170">
        <f t="shared" si="1584"/>
        <v>13.238095238106325</v>
      </c>
      <c r="K1170">
        <f t="shared" si="1597"/>
        <v>1388.0476190472546</v>
      </c>
      <c r="L1170">
        <f t="shared" si="1618"/>
        <v>1388.0272275460968</v>
      </c>
      <c r="M1170">
        <f t="shared" si="1619"/>
        <v>0.99729711235799923</v>
      </c>
      <c r="N1170">
        <f t="shared" si="1620"/>
        <v>0.99729703326202945</v>
      </c>
      <c r="O1170">
        <f t="shared" si="1621"/>
        <v>0.98138119326781392</v>
      </c>
      <c r="P1170">
        <f t="shared" si="1622"/>
        <v>0.981381725136242</v>
      </c>
      <c r="Q1170" s="5">
        <f t="shared" si="1623"/>
        <v>-1.8618806732186077E-2</v>
      </c>
      <c r="R1170" s="5">
        <f t="shared" si="1624"/>
        <v>-1.8618274863758E-2</v>
      </c>
    </row>
    <row r="1171" spans="1:18" x14ac:dyDescent="0.3">
      <c r="A1171" s="1">
        <v>45076</v>
      </c>
      <c r="B1171">
        <f t="shared" si="1625"/>
        <v>180276.99999999983</v>
      </c>
      <c r="C1171">
        <f t="shared" si="1571"/>
        <v>9.6666666666569654</v>
      </c>
      <c r="D1171">
        <f t="shared" si="1582"/>
        <v>9.0773809523961972</v>
      </c>
      <c r="E1171">
        <f t="shared" si="1583"/>
        <v>135.33333333319752</v>
      </c>
      <c r="F1171">
        <f t="shared" si="1626"/>
        <v>2345.4285714285706</v>
      </c>
      <c r="G1171">
        <f t="shared" si="1594"/>
        <v>0.19047619047614717</v>
      </c>
      <c r="H1171">
        <f t="shared" si="1595"/>
        <v>1.3333333333330302</v>
      </c>
      <c r="I1171">
        <f t="shared" si="1627"/>
        <v>176547.28571428591</v>
      </c>
      <c r="J1171">
        <f t="shared" si="1584"/>
        <v>13.238095238106325</v>
      </c>
      <c r="K1171">
        <f t="shared" si="1597"/>
        <v>1384.2857142853318</v>
      </c>
      <c r="L1171">
        <f t="shared" si="1618"/>
        <v>1384.2652673666889</v>
      </c>
      <c r="M1171">
        <f t="shared" si="1619"/>
        <v>0.99728978695665715</v>
      </c>
      <c r="N1171">
        <f t="shared" si="1620"/>
        <v>0.99728970721557197</v>
      </c>
      <c r="O1171">
        <f t="shared" si="1621"/>
        <v>0.98133153690241726</v>
      </c>
      <c r="P1171">
        <f t="shared" si="1622"/>
        <v>0.98133207305123216</v>
      </c>
      <c r="Q1171" s="5">
        <f t="shared" si="1623"/>
        <v>-1.8668463097582744E-2</v>
      </c>
      <c r="R1171" s="5">
        <f t="shared" si="1624"/>
        <v>-1.8667926948767843E-2</v>
      </c>
    </row>
    <row r="1172" spans="1:18" x14ac:dyDescent="0.3">
      <c r="A1172" s="1">
        <v>45077</v>
      </c>
      <c r="B1172">
        <f t="shared" si="1625"/>
        <v>180286.66666666648</v>
      </c>
      <c r="C1172">
        <f t="shared" si="1571"/>
        <v>9.6666666666569654</v>
      </c>
      <c r="D1172">
        <f t="shared" si="1582"/>
        <v>8.4880952381099632</v>
      </c>
      <c r="E1172">
        <f t="shared" si="1583"/>
        <v>135.33333333319752</v>
      </c>
      <c r="F1172">
        <f t="shared" si="1626"/>
        <v>2345.6190476190468</v>
      </c>
      <c r="G1172">
        <f t="shared" si="1594"/>
        <v>0.19047619047614717</v>
      </c>
      <c r="H1172">
        <f t="shared" si="1595"/>
        <v>1.3333333333330302</v>
      </c>
      <c r="I1172">
        <f t="shared" si="1627"/>
        <v>176560.52380952402</v>
      </c>
      <c r="J1172">
        <f t="shared" si="1584"/>
        <v>13.238095238106325</v>
      </c>
      <c r="K1172">
        <f t="shared" si="1597"/>
        <v>1380.523809523409</v>
      </c>
      <c r="L1172">
        <f t="shared" si="1618"/>
        <v>1380.7021229616223</v>
      </c>
      <c r="M1172">
        <f t="shared" si="1619"/>
        <v>0.99728242174061232</v>
      </c>
      <c r="N1172">
        <f t="shared" si="1620"/>
        <v>0.99742596705337783</v>
      </c>
      <c r="O1172">
        <f t="shared" si="1621"/>
        <v>0.9814229362817275</v>
      </c>
      <c r="P1172">
        <f t="shared" si="1622"/>
        <v>0.98128215542907682</v>
      </c>
      <c r="Q1172" s="5">
        <f t="shared" si="1623"/>
        <v>-1.8577063718272502E-2</v>
      </c>
      <c r="R1172" s="5">
        <f t="shared" si="1624"/>
        <v>-1.8717844570923181E-2</v>
      </c>
    </row>
    <row r="1173" spans="1:18" x14ac:dyDescent="0.3">
      <c r="A1173" s="1">
        <v>45078</v>
      </c>
      <c r="B1173">
        <f t="shared" si="1625"/>
        <v>180296.33333333314</v>
      </c>
      <c r="C1173">
        <f t="shared" si="1571"/>
        <v>9.6666666666569654</v>
      </c>
      <c r="D1173">
        <f t="shared" si="1582"/>
        <v>7.8988095238237293</v>
      </c>
      <c r="E1173">
        <f t="shared" si="1583"/>
        <v>135.33333333319752</v>
      </c>
      <c r="F1173">
        <f t="shared" si="1626"/>
        <v>2345.8095238095229</v>
      </c>
      <c r="G1173">
        <f t="shared" si="1594"/>
        <v>0.19047619047614717</v>
      </c>
      <c r="H1173">
        <f t="shared" si="1595"/>
        <v>1.3333333333330302</v>
      </c>
      <c r="I1173">
        <f t="shared" si="1627"/>
        <v>176573.76190476213</v>
      </c>
      <c r="J1173">
        <f t="shared" si="1584"/>
        <v>13.238095238106325</v>
      </c>
      <c r="K1173">
        <f t="shared" si="1597"/>
        <v>1376.7619047614862</v>
      </c>
      <c r="L1173">
        <f t="shared" si="1618"/>
        <v>1377.3371461337983</v>
      </c>
      <c r="M1173">
        <f t="shared" si="1619"/>
        <v>0.99727501638438132</v>
      </c>
      <c r="N1173">
        <f t="shared" si="1620"/>
        <v>0.99756285097859776</v>
      </c>
      <c r="O1173">
        <f t="shared" si="1621"/>
        <v>0.98165606403032402</v>
      </c>
      <c r="P1173">
        <f t="shared" si="1622"/>
        <v>0.98123197013394325</v>
      </c>
      <c r="Q1173" s="5">
        <f t="shared" si="1623"/>
        <v>-1.8343935969675984E-2</v>
      </c>
      <c r="R1173" s="5">
        <f t="shared" si="1624"/>
        <v>-1.8768029866056746E-2</v>
      </c>
    </row>
    <row r="1174" spans="1:18" x14ac:dyDescent="0.3">
      <c r="A1174" s="1">
        <v>45079</v>
      </c>
      <c r="B1174" s="4">
        <v>180306</v>
      </c>
      <c r="C1174">
        <f t="shared" si="1571"/>
        <v>9.6666666668606922</v>
      </c>
      <c r="D1174">
        <f t="shared" si="1582"/>
        <v>7.3095238095374953</v>
      </c>
      <c r="E1174">
        <f t="shared" si="1583"/>
        <v>135.33333333340124</v>
      </c>
      <c r="F1174" s="4">
        <v>2346</v>
      </c>
      <c r="G1174">
        <f t="shared" si="1594"/>
        <v>0.19047619047705666</v>
      </c>
      <c r="H1174">
        <f t="shared" si="1595"/>
        <v>1.3333333333339397</v>
      </c>
      <c r="I1174" s="4">
        <v>176587</v>
      </c>
      <c r="J1174">
        <f t="shared" si="1584"/>
        <v>13.238095237873495</v>
      </c>
      <c r="K1174">
        <f t="shared" si="1597"/>
        <v>1373</v>
      </c>
      <c r="L1174">
        <f t="shared" si="1618"/>
        <v>1374.1697711544555</v>
      </c>
      <c r="M1174">
        <f t="shared" si="1619"/>
        <v>0.99726757055924065</v>
      </c>
      <c r="N1174">
        <f t="shared" si="1620"/>
        <v>0.99770036335095313</v>
      </c>
      <c r="O1174">
        <f t="shared" si="1621"/>
        <v>0.9820316589410677</v>
      </c>
      <c r="P1174">
        <f t="shared" si="1622"/>
        <v>0.98118151500734352</v>
      </c>
      <c r="Q1174" s="5">
        <f t="shared" si="1623"/>
        <v>-1.7968341058932302E-2</v>
      </c>
      <c r="R1174" s="5">
        <f t="shared" si="1624"/>
        <v>-1.8818484992656481E-2</v>
      </c>
    </row>
    <row r="1175" spans="1:18" x14ac:dyDescent="0.3">
      <c r="A1175" s="1">
        <v>45080</v>
      </c>
      <c r="B1175">
        <f>((B$1237-B$1174)*(1/63))+B1174</f>
        <v>180310.95238095237</v>
      </c>
      <c r="C1175">
        <f t="shared" si="1571"/>
        <v>4.9523809523670934</v>
      </c>
      <c r="D1175">
        <f t="shared" si="1582"/>
        <v>6.7202380952512613</v>
      </c>
      <c r="E1175">
        <f t="shared" si="1583"/>
        <v>130.61904761911137</v>
      </c>
      <c r="F1175">
        <f>((F$1237-F$1174)*(1/63))+F1174</f>
        <v>2346.0158730158732</v>
      </c>
      <c r="G1175">
        <f t="shared" si="1594"/>
        <v>1.5873015873239638E-2</v>
      </c>
      <c r="H1175">
        <f t="shared" si="1595"/>
        <v>1.1587301587310321</v>
      </c>
      <c r="I1175">
        <f>((I$1237-I$1174)*(1/63))+I1174</f>
        <v>176594.31746031746</v>
      </c>
      <c r="J1175">
        <f t="shared" si="1584"/>
        <v>7.3174603174556978</v>
      </c>
      <c r="K1175">
        <f t="shared" si="1597"/>
        <v>1370.6190476190241</v>
      </c>
      <c r="L1175">
        <f t="shared" ref="L1175:L1238" si="1628">GEOMEAN(K1172:K1178)</f>
        <v>1371.199514972719</v>
      </c>
      <c r="M1175">
        <f t="shared" ref="M1175:M1237" si="1629">K1175/K1174</f>
        <v>0.99826587590606264</v>
      </c>
      <c r="N1175">
        <f t="shared" ref="N1175:N1237" si="1630">L1175/L1174</f>
        <v>0.99783850857144019</v>
      </c>
      <c r="O1175">
        <f t="shared" ref="O1175:O1237" si="1631">L1175/L1168</f>
        <v>0.98255052701711065</v>
      </c>
      <c r="P1175">
        <f t="shared" ref="P1175:P1237" si="1632">K1175/K1168</f>
        <v>0.98212031255350873</v>
      </c>
      <c r="Q1175" s="5">
        <f t="shared" ref="Q1175:Q1237" si="1633">O1175-1</f>
        <v>-1.7449472982889347E-2</v>
      </c>
      <c r="R1175" s="5">
        <f t="shared" ref="R1175:R1237" si="1634">P1175-1</f>
        <v>-1.7879687446491266E-2</v>
      </c>
    </row>
    <row r="1176" spans="1:18" x14ac:dyDescent="0.3">
      <c r="A1176" s="1">
        <v>45081</v>
      </c>
      <c r="B1176">
        <f t="shared" ref="B1176:B1236" si="1635">((B$1237-B$1174)*(1/63))+B1175</f>
        <v>180315.90476190473</v>
      </c>
      <c r="C1176">
        <f t="shared" si="1571"/>
        <v>4.9523809523670934</v>
      </c>
      <c r="D1176">
        <f t="shared" si="1582"/>
        <v>6.1309523809650273</v>
      </c>
      <c r="E1176">
        <f t="shared" si="1583"/>
        <v>125.9047619048215</v>
      </c>
      <c r="F1176">
        <f t="shared" ref="F1176:F1236" si="1636">((F$1237-F$1174)*(1/63))+F1175</f>
        <v>2346.0317460317465</v>
      </c>
      <c r="G1176">
        <f t="shared" si="1594"/>
        <v>1.5873015873239638E-2</v>
      </c>
      <c r="H1176">
        <f t="shared" si="1595"/>
        <v>0.9841269841281246</v>
      </c>
      <c r="I1176">
        <f t="shared" ref="I1176:I1236" si="1637">((I$1237-I$1174)*(1/63))+I1175</f>
        <v>176601.63492063491</v>
      </c>
      <c r="J1176">
        <f t="shared" si="1584"/>
        <v>7.3174603174556978</v>
      </c>
      <c r="K1176">
        <f t="shared" si="1597"/>
        <v>1368.2380952380772</v>
      </c>
      <c r="L1176">
        <f t="shared" si="1628"/>
        <v>1368.4259774865072</v>
      </c>
      <c r="M1176">
        <f t="shared" si="1629"/>
        <v>0.9982628634958175</v>
      </c>
      <c r="N1176">
        <f t="shared" si="1630"/>
        <v>0.99797729108278821</v>
      </c>
      <c r="O1176">
        <f t="shared" si="1631"/>
        <v>0.98321354257487958</v>
      </c>
      <c r="P1176">
        <f t="shared" si="1632"/>
        <v>0.98306418502828707</v>
      </c>
      <c r="Q1176" s="5">
        <f t="shared" si="1633"/>
        <v>-1.6786457425120416E-2</v>
      </c>
      <c r="R1176" s="5">
        <f t="shared" si="1634"/>
        <v>-1.6935814971712926E-2</v>
      </c>
    </row>
    <row r="1177" spans="1:18" x14ac:dyDescent="0.3">
      <c r="A1177" s="1">
        <v>45082</v>
      </c>
      <c r="B1177">
        <f t="shared" si="1635"/>
        <v>180320.8571428571</v>
      </c>
      <c r="C1177">
        <f t="shared" si="1571"/>
        <v>4.9523809523670934</v>
      </c>
      <c r="D1177">
        <f t="shared" si="1582"/>
        <v>5.5416666666787933</v>
      </c>
      <c r="E1177">
        <f t="shared" si="1583"/>
        <v>121.19047619053163</v>
      </c>
      <c r="F1177">
        <f t="shared" si="1636"/>
        <v>2346.0476190476197</v>
      </c>
      <c r="G1177">
        <f t="shared" si="1594"/>
        <v>1.5873015873239638E-2</v>
      </c>
      <c r="H1177">
        <f t="shared" si="1595"/>
        <v>0.80952380952521708</v>
      </c>
      <c r="I1177">
        <f t="shared" si="1637"/>
        <v>176608.95238095237</v>
      </c>
      <c r="J1177">
        <f t="shared" si="1584"/>
        <v>7.3174603174556978</v>
      </c>
      <c r="K1177">
        <f t="shared" si="1597"/>
        <v>1365.8571428571013</v>
      </c>
      <c r="L1177">
        <f t="shared" si="1628"/>
        <v>1365.8488418758004</v>
      </c>
      <c r="M1177">
        <f t="shared" si="1629"/>
        <v>0.99825984060138184</v>
      </c>
      <c r="N1177">
        <f t="shared" si="1630"/>
        <v>0.99811671536998992</v>
      </c>
      <c r="O1177">
        <f t="shared" si="1631"/>
        <v>0.98402164940992853</v>
      </c>
      <c r="P1177">
        <f t="shared" si="1632"/>
        <v>0.98401317369400865</v>
      </c>
      <c r="Q1177" s="5">
        <f t="shared" si="1633"/>
        <v>-1.5978350590071466E-2</v>
      </c>
      <c r="R1177" s="5">
        <f t="shared" si="1634"/>
        <v>-1.5986826305991353E-2</v>
      </c>
    </row>
    <row r="1178" spans="1:18" x14ac:dyDescent="0.3">
      <c r="A1178" s="1">
        <v>45083</v>
      </c>
      <c r="B1178">
        <f t="shared" si="1635"/>
        <v>180325.80952380947</v>
      </c>
      <c r="C1178">
        <f t="shared" si="1571"/>
        <v>4.9523809523670934</v>
      </c>
      <c r="D1178">
        <f t="shared" si="1582"/>
        <v>4.9523809523670934</v>
      </c>
      <c r="E1178">
        <f t="shared" si="1583"/>
        <v>116.47619047624175</v>
      </c>
      <c r="F1178">
        <f t="shared" si="1636"/>
        <v>2346.063492063493</v>
      </c>
      <c r="G1178">
        <f t="shared" si="1594"/>
        <v>1.5873015873239638E-2</v>
      </c>
      <c r="H1178">
        <f t="shared" si="1595"/>
        <v>0.63492063492230955</v>
      </c>
      <c r="I1178">
        <f t="shared" si="1637"/>
        <v>176616.26984126982</v>
      </c>
      <c r="J1178">
        <f t="shared" si="1584"/>
        <v>7.3174603174556978</v>
      </c>
      <c r="K1178">
        <f t="shared" si="1597"/>
        <v>1363.4761904761544</v>
      </c>
      <c r="L1178">
        <f t="shared" si="1628"/>
        <v>1363.4678749991367</v>
      </c>
      <c r="M1178">
        <f t="shared" si="1629"/>
        <v>0.99825680716801291</v>
      </c>
      <c r="N1178">
        <f t="shared" si="1630"/>
        <v>0.99825678596074086</v>
      </c>
      <c r="O1178">
        <f t="shared" si="1631"/>
        <v>0.98497586202743104</v>
      </c>
      <c r="P1178">
        <f t="shared" si="1632"/>
        <v>0.9849673202616841</v>
      </c>
      <c r="Q1178" s="5">
        <f t="shared" si="1633"/>
        <v>-1.5024137972568963E-2</v>
      </c>
      <c r="R1178" s="5">
        <f t="shared" si="1634"/>
        <v>-1.5032679738315902E-2</v>
      </c>
    </row>
    <row r="1179" spans="1:18" x14ac:dyDescent="0.3">
      <c r="A1179" s="1">
        <v>45084</v>
      </c>
      <c r="B1179">
        <f t="shared" si="1635"/>
        <v>180330.76190476184</v>
      </c>
      <c r="C1179">
        <f t="shared" si="1571"/>
        <v>4.9523809523670934</v>
      </c>
      <c r="D1179">
        <f t="shared" si="1582"/>
        <v>4.9523809523670934</v>
      </c>
      <c r="E1179">
        <f t="shared" si="1583"/>
        <v>111.76190476195188</v>
      </c>
      <c r="F1179">
        <f t="shared" si="1636"/>
        <v>2346.0793650793662</v>
      </c>
      <c r="G1179">
        <f t="shared" si="1594"/>
        <v>1.5873015873239638E-2</v>
      </c>
      <c r="H1179">
        <f t="shared" si="1595"/>
        <v>0.46031746031940202</v>
      </c>
      <c r="I1179">
        <f t="shared" si="1637"/>
        <v>176623.58730158728</v>
      </c>
      <c r="J1179">
        <f t="shared" si="1584"/>
        <v>7.3174603174556978</v>
      </c>
      <c r="K1179">
        <f t="shared" si="1597"/>
        <v>1361.0952380951785</v>
      </c>
      <c r="L1179">
        <f t="shared" si="1628"/>
        <v>1361.0869080717614</v>
      </c>
      <c r="M1179">
        <f t="shared" si="1629"/>
        <v>0.99825376314041503</v>
      </c>
      <c r="N1179">
        <f t="shared" si="1630"/>
        <v>0.99825374182184023</v>
      </c>
      <c r="O1179">
        <f t="shared" si="1631"/>
        <v>0.98579330431694701</v>
      </c>
      <c r="P1179">
        <f t="shared" si="1632"/>
        <v>0.98592666689686592</v>
      </c>
      <c r="Q1179" s="5">
        <f t="shared" si="1633"/>
        <v>-1.4206695683052994E-2</v>
      </c>
      <c r="R1179" s="5">
        <f t="shared" si="1634"/>
        <v>-1.4073333103134078E-2</v>
      </c>
    </row>
    <row r="1180" spans="1:18" x14ac:dyDescent="0.3">
      <c r="A1180" s="1">
        <v>45085</v>
      </c>
      <c r="B1180">
        <f t="shared" si="1635"/>
        <v>180335.7142857142</v>
      </c>
      <c r="C1180">
        <f t="shared" si="1571"/>
        <v>4.9523809523670934</v>
      </c>
      <c r="D1180">
        <f t="shared" si="1582"/>
        <v>4.9523809523670934</v>
      </c>
      <c r="E1180">
        <f t="shared" si="1583"/>
        <v>107.04761904766201</v>
      </c>
      <c r="F1180">
        <f t="shared" si="1636"/>
        <v>2346.0952380952394</v>
      </c>
      <c r="G1180">
        <f t="shared" si="1594"/>
        <v>1.5873015873239638E-2</v>
      </c>
      <c r="H1180">
        <f t="shared" si="1595"/>
        <v>0.28571428571649449</v>
      </c>
      <c r="I1180">
        <f t="shared" si="1637"/>
        <v>176630.90476190473</v>
      </c>
      <c r="J1180">
        <f t="shared" si="1584"/>
        <v>7.3174603174556978</v>
      </c>
      <c r="K1180">
        <f t="shared" si="1597"/>
        <v>1358.7142857142317</v>
      </c>
      <c r="L1180">
        <f t="shared" si="1628"/>
        <v>1358.7059410933998</v>
      </c>
      <c r="M1180">
        <f t="shared" si="1629"/>
        <v>0.9982507084630764</v>
      </c>
      <c r="N1180">
        <f t="shared" si="1630"/>
        <v>0.99825068703236985</v>
      </c>
      <c r="O1180">
        <f t="shared" si="1631"/>
        <v>0.98647302507400125</v>
      </c>
      <c r="P1180">
        <f t="shared" si="1632"/>
        <v>0.98689125622604934</v>
      </c>
      <c r="Q1180" s="5">
        <f t="shared" si="1633"/>
        <v>-1.3526974925998747E-2</v>
      </c>
      <c r="R1180" s="5">
        <f t="shared" si="1634"/>
        <v>-1.310874377395066E-2</v>
      </c>
    </row>
    <row r="1181" spans="1:18" x14ac:dyDescent="0.3">
      <c r="A1181" s="1">
        <v>45086</v>
      </c>
      <c r="B1181">
        <f t="shared" si="1635"/>
        <v>180340.66666666657</v>
      </c>
      <c r="C1181">
        <f t="shared" si="1571"/>
        <v>4.9523809523670934</v>
      </c>
      <c r="D1181">
        <f t="shared" si="1582"/>
        <v>4.9523809523670934</v>
      </c>
      <c r="E1181">
        <f t="shared" si="1583"/>
        <v>102.33333333337214</v>
      </c>
      <c r="F1181">
        <f t="shared" si="1636"/>
        <v>2346.1111111111127</v>
      </c>
      <c r="G1181">
        <f t="shared" si="1594"/>
        <v>1.5873015873239638E-2</v>
      </c>
      <c r="H1181">
        <f t="shared" si="1595"/>
        <v>0.11111111111267746</v>
      </c>
      <c r="I1181">
        <f t="shared" si="1637"/>
        <v>176638.22222222219</v>
      </c>
      <c r="J1181">
        <f t="shared" si="1584"/>
        <v>7.3174603174556978</v>
      </c>
      <c r="K1181">
        <f t="shared" si="1597"/>
        <v>1356.3333333332557</v>
      </c>
      <c r="L1181">
        <f t="shared" si="1628"/>
        <v>1356.3249740637916</v>
      </c>
      <c r="M1181">
        <f t="shared" si="1629"/>
        <v>0.99824764307992508</v>
      </c>
      <c r="N1181">
        <f t="shared" si="1630"/>
        <v>0.99824762153634794</v>
      </c>
      <c r="O1181">
        <f t="shared" si="1631"/>
        <v>0.98701412484450723</v>
      </c>
      <c r="P1181">
        <f t="shared" si="1632"/>
        <v>0.98786113134250231</v>
      </c>
      <c r="Q1181" s="5">
        <f t="shared" si="1633"/>
        <v>-1.2985875155492765E-2</v>
      </c>
      <c r="R1181" s="5">
        <f t="shared" si="1634"/>
        <v>-1.2138868657497692E-2</v>
      </c>
    </row>
    <row r="1182" spans="1:18" x14ac:dyDescent="0.3">
      <c r="A1182" s="1">
        <v>45087</v>
      </c>
      <c r="B1182">
        <f t="shared" si="1635"/>
        <v>180345.61904761894</v>
      </c>
      <c r="C1182">
        <f t="shared" si="1571"/>
        <v>4.9523809523670934</v>
      </c>
      <c r="D1182">
        <f t="shared" si="1582"/>
        <v>4.9523809523670934</v>
      </c>
      <c r="E1182">
        <f t="shared" si="1583"/>
        <v>97.619047619082266</v>
      </c>
      <c r="F1182">
        <f t="shared" si="1636"/>
        <v>2346.1269841269859</v>
      </c>
      <c r="G1182">
        <f t="shared" si="1594"/>
        <v>1.5873015873239638E-2</v>
      </c>
      <c r="H1182">
        <f t="shared" si="1595"/>
        <v>0.11111111111267746</v>
      </c>
      <c r="I1182">
        <f t="shared" si="1637"/>
        <v>176645.53968253965</v>
      </c>
      <c r="J1182">
        <f t="shared" si="1584"/>
        <v>7.3174603174556978</v>
      </c>
      <c r="K1182">
        <f t="shared" si="1597"/>
        <v>1353.9523809523089</v>
      </c>
      <c r="L1182">
        <f t="shared" si="1628"/>
        <v>1353.9440069826585</v>
      </c>
      <c r="M1182">
        <f t="shared" si="1629"/>
        <v>0.99824456693466679</v>
      </c>
      <c r="N1182">
        <f t="shared" si="1630"/>
        <v>0.99824454527737605</v>
      </c>
      <c r="O1182">
        <f t="shared" si="1631"/>
        <v>0.98741575693278749</v>
      </c>
      <c r="P1182">
        <f t="shared" si="1632"/>
        <v>0.98784004447065887</v>
      </c>
      <c r="Q1182" s="5">
        <f t="shared" si="1633"/>
        <v>-1.2584243067212508E-2</v>
      </c>
      <c r="R1182" s="5">
        <f t="shared" si="1634"/>
        <v>-1.2159955529341127E-2</v>
      </c>
    </row>
    <row r="1183" spans="1:18" x14ac:dyDescent="0.3">
      <c r="A1183" s="1">
        <v>45088</v>
      </c>
      <c r="B1183">
        <f t="shared" si="1635"/>
        <v>180350.5714285713</v>
      </c>
      <c r="C1183">
        <f t="shared" si="1571"/>
        <v>4.9523809523670934</v>
      </c>
      <c r="D1183">
        <f t="shared" si="1582"/>
        <v>4.9523809523670934</v>
      </c>
      <c r="E1183">
        <f t="shared" si="1583"/>
        <v>92.904761904792394</v>
      </c>
      <c r="F1183">
        <f t="shared" si="1636"/>
        <v>2346.1428571428592</v>
      </c>
      <c r="G1183">
        <f t="shared" si="1594"/>
        <v>1.5873015873239638E-2</v>
      </c>
      <c r="H1183">
        <f t="shared" si="1595"/>
        <v>0.11111111111267746</v>
      </c>
      <c r="I1183">
        <f t="shared" si="1637"/>
        <v>176652.8571428571</v>
      </c>
      <c r="J1183">
        <f t="shared" si="1584"/>
        <v>7.3174603174556978</v>
      </c>
      <c r="K1183">
        <f t="shared" si="1597"/>
        <v>1351.5714285713329</v>
      </c>
      <c r="L1183">
        <f t="shared" si="1628"/>
        <v>1351.5630398497358</v>
      </c>
      <c r="M1183">
        <f t="shared" si="1629"/>
        <v>0.99824147997043933</v>
      </c>
      <c r="N1183">
        <f t="shared" si="1630"/>
        <v>0.99824145819868226</v>
      </c>
      <c r="O1183">
        <f t="shared" si="1631"/>
        <v>0.98767712838384958</v>
      </c>
      <c r="P1183">
        <f t="shared" si="1632"/>
        <v>0.98781888420973674</v>
      </c>
      <c r="Q1183" s="5">
        <f t="shared" si="1633"/>
        <v>-1.2322871616150421E-2</v>
      </c>
      <c r="R1183" s="5">
        <f t="shared" si="1634"/>
        <v>-1.2181115790263264E-2</v>
      </c>
    </row>
    <row r="1184" spans="1:18" x14ac:dyDescent="0.3">
      <c r="A1184" s="1">
        <v>45089</v>
      </c>
      <c r="B1184">
        <f t="shared" si="1635"/>
        <v>180355.52380952367</v>
      </c>
      <c r="C1184">
        <f t="shared" si="1571"/>
        <v>4.9523809523670934</v>
      </c>
      <c r="D1184">
        <f t="shared" si="1582"/>
        <v>4.9523809523670934</v>
      </c>
      <c r="E1184">
        <f t="shared" si="1583"/>
        <v>88.190476190502523</v>
      </c>
      <c r="F1184">
        <f t="shared" si="1636"/>
        <v>2346.1587301587324</v>
      </c>
      <c r="G1184">
        <f t="shared" si="1594"/>
        <v>1.5873015873239638E-2</v>
      </c>
      <c r="H1184">
        <f t="shared" si="1595"/>
        <v>0.11111111111267746</v>
      </c>
      <c r="I1184">
        <f t="shared" si="1637"/>
        <v>176660.17460317456</v>
      </c>
      <c r="J1184">
        <f t="shared" si="1584"/>
        <v>7.3174603174556978</v>
      </c>
      <c r="K1184">
        <f t="shared" si="1597"/>
        <v>1349.1904761903861</v>
      </c>
      <c r="L1184">
        <f t="shared" si="1628"/>
        <v>1349.1820726647416</v>
      </c>
      <c r="M1184">
        <f t="shared" si="1629"/>
        <v>0.99823838213015226</v>
      </c>
      <c r="N1184">
        <f t="shared" si="1630"/>
        <v>0.99823836024307167</v>
      </c>
      <c r="O1184">
        <f t="shared" si="1631"/>
        <v>0.98779750093855967</v>
      </c>
      <c r="P1184">
        <f t="shared" si="1632"/>
        <v>0.98779765017602661</v>
      </c>
      <c r="Q1184" s="5">
        <f t="shared" si="1633"/>
        <v>-1.2202499061440331E-2</v>
      </c>
      <c r="R1184" s="5">
        <f t="shared" si="1634"/>
        <v>-1.2202349823973391E-2</v>
      </c>
    </row>
    <row r="1185" spans="1:18" x14ac:dyDescent="0.3">
      <c r="A1185" s="1">
        <v>45090</v>
      </c>
      <c r="B1185">
        <f t="shared" si="1635"/>
        <v>180360.47619047604</v>
      </c>
      <c r="C1185">
        <f t="shared" si="1571"/>
        <v>4.9523809523670934</v>
      </c>
      <c r="D1185">
        <f t="shared" si="1582"/>
        <v>4.9523809523670934</v>
      </c>
      <c r="E1185">
        <f t="shared" si="1583"/>
        <v>83.476190476212651</v>
      </c>
      <c r="F1185">
        <f t="shared" si="1636"/>
        <v>2346.1746031746056</v>
      </c>
      <c r="G1185">
        <f t="shared" si="1594"/>
        <v>1.5873015873239638E-2</v>
      </c>
      <c r="H1185">
        <f t="shared" si="1595"/>
        <v>0.11111111111267746</v>
      </c>
      <c r="I1185">
        <f t="shared" si="1637"/>
        <v>176667.49206349201</v>
      </c>
      <c r="J1185">
        <f t="shared" si="1584"/>
        <v>7.3174603174556978</v>
      </c>
      <c r="K1185">
        <f t="shared" si="1597"/>
        <v>1346.8095238094102</v>
      </c>
      <c r="L1185">
        <f t="shared" si="1628"/>
        <v>1346.8011054274077</v>
      </c>
      <c r="M1185">
        <f t="shared" si="1629"/>
        <v>0.9982352733561396</v>
      </c>
      <c r="N1185">
        <f t="shared" si="1630"/>
        <v>0.99823525135296887</v>
      </c>
      <c r="O1185">
        <f t="shared" si="1631"/>
        <v>0.98777619196070932</v>
      </c>
      <c r="P1185">
        <f t="shared" si="1632"/>
        <v>0.98777634198296937</v>
      </c>
      <c r="Q1185" s="5">
        <f t="shared" si="1633"/>
        <v>-1.2223808039290684E-2</v>
      </c>
      <c r="R1185" s="5">
        <f t="shared" si="1634"/>
        <v>-1.2223658017030625E-2</v>
      </c>
    </row>
    <row r="1186" spans="1:18" x14ac:dyDescent="0.3">
      <c r="A1186" s="1">
        <v>45091</v>
      </c>
      <c r="B1186">
        <f t="shared" si="1635"/>
        <v>180365.42857142841</v>
      </c>
      <c r="C1186">
        <f t="shared" si="1571"/>
        <v>4.9523809523670934</v>
      </c>
      <c r="D1186">
        <f t="shared" si="1582"/>
        <v>4.9523809523670934</v>
      </c>
      <c r="E1186">
        <f t="shared" si="1583"/>
        <v>78.761904761922779</v>
      </c>
      <c r="F1186">
        <f t="shared" si="1636"/>
        <v>2346.1904761904789</v>
      </c>
      <c r="G1186">
        <f t="shared" si="1594"/>
        <v>1.5873015873239638E-2</v>
      </c>
      <c r="H1186">
        <f t="shared" si="1595"/>
        <v>0.11111111111267746</v>
      </c>
      <c r="I1186">
        <f t="shared" si="1637"/>
        <v>176674.80952380947</v>
      </c>
      <c r="J1186">
        <f t="shared" si="1584"/>
        <v>7.3174603174556978</v>
      </c>
      <c r="K1186">
        <f t="shared" si="1597"/>
        <v>1344.4285714284633</v>
      </c>
      <c r="L1186">
        <f t="shared" si="1628"/>
        <v>1344.4201381374478</v>
      </c>
      <c r="M1186">
        <f t="shared" si="1629"/>
        <v>0.99823215359049999</v>
      </c>
      <c r="N1186">
        <f t="shared" si="1630"/>
        <v>0.99823213147036705</v>
      </c>
      <c r="O1186">
        <f t="shared" si="1631"/>
        <v>0.98775480842885688</v>
      </c>
      <c r="P1186">
        <f t="shared" si="1632"/>
        <v>0.98775495924147105</v>
      </c>
      <c r="Q1186" s="5">
        <f t="shared" si="1633"/>
        <v>-1.2245191571143121E-2</v>
      </c>
      <c r="R1186" s="5">
        <f t="shared" si="1634"/>
        <v>-1.2245040758528947E-2</v>
      </c>
    </row>
    <row r="1187" spans="1:18" x14ac:dyDescent="0.3">
      <c r="A1187" s="1">
        <v>45092</v>
      </c>
      <c r="B1187">
        <f t="shared" si="1635"/>
        <v>180370.38095238077</v>
      </c>
      <c r="C1187">
        <f t="shared" si="1571"/>
        <v>4.9523809523670934</v>
      </c>
      <c r="D1187">
        <f t="shared" si="1582"/>
        <v>4.9523809523670934</v>
      </c>
      <c r="E1187">
        <f t="shared" si="1583"/>
        <v>74.047619047632907</v>
      </c>
      <c r="F1187">
        <f t="shared" si="1636"/>
        <v>2346.2063492063521</v>
      </c>
      <c r="G1187">
        <f t="shared" si="1594"/>
        <v>1.5873015873239638E-2</v>
      </c>
      <c r="H1187">
        <f t="shared" si="1595"/>
        <v>0.11111111111267746</v>
      </c>
      <c r="I1187">
        <f t="shared" si="1637"/>
        <v>176682.12698412692</v>
      </c>
      <c r="J1187">
        <f t="shared" si="1584"/>
        <v>7.3174603174556978</v>
      </c>
      <c r="K1187">
        <f t="shared" si="1597"/>
        <v>1342.0476190474874</v>
      </c>
      <c r="L1187">
        <f t="shared" si="1628"/>
        <v>1342.0391707945901</v>
      </c>
      <c r="M1187">
        <f t="shared" si="1629"/>
        <v>0.99822902277474945</v>
      </c>
      <c r="N1187">
        <f t="shared" si="1630"/>
        <v>0.99822900053687358</v>
      </c>
      <c r="O1187">
        <f t="shared" si="1631"/>
        <v>0.98773334995105899</v>
      </c>
      <c r="P1187">
        <f t="shared" si="1632"/>
        <v>0.98773350155954009</v>
      </c>
      <c r="Q1187" s="5">
        <f t="shared" si="1633"/>
        <v>-1.2266650048941008E-2</v>
      </c>
      <c r="R1187" s="5">
        <f t="shared" si="1634"/>
        <v>-1.2266498440459905E-2</v>
      </c>
    </row>
    <row r="1188" spans="1:18" x14ac:dyDescent="0.3">
      <c r="A1188" s="1">
        <v>45093</v>
      </c>
      <c r="B1188">
        <f t="shared" si="1635"/>
        <v>180375.33333333314</v>
      </c>
      <c r="C1188">
        <f t="shared" si="1571"/>
        <v>4.9523809523670934</v>
      </c>
      <c r="D1188">
        <f t="shared" si="1582"/>
        <v>4.9523809523670934</v>
      </c>
      <c r="E1188">
        <f t="shared" si="1583"/>
        <v>69.333333333139308</v>
      </c>
      <c r="F1188">
        <f t="shared" si="1636"/>
        <v>2346.2222222222254</v>
      </c>
      <c r="G1188">
        <f t="shared" si="1594"/>
        <v>1.5873015873239638E-2</v>
      </c>
      <c r="H1188">
        <f t="shared" si="1595"/>
        <v>0.11111111111267746</v>
      </c>
      <c r="I1188">
        <f t="shared" si="1637"/>
        <v>176689.44444444438</v>
      </c>
      <c r="J1188">
        <f t="shared" si="1584"/>
        <v>7.3174603174556978</v>
      </c>
      <c r="K1188">
        <f t="shared" si="1597"/>
        <v>1339.6666666665406</v>
      </c>
      <c r="L1188">
        <f t="shared" si="1628"/>
        <v>1339.6582033985444</v>
      </c>
      <c r="M1188">
        <f t="shared" si="1629"/>
        <v>0.99822588085016184</v>
      </c>
      <c r="N1188">
        <f t="shared" si="1630"/>
        <v>0.99822585849365641</v>
      </c>
      <c r="O1188">
        <f t="shared" si="1631"/>
        <v>0.98771181613259651</v>
      </c>
      <c r="P1188">
        <f t="shared" si="1632"/>
        <v>0.98771196854260301</v>
      </c>
      <c r="Q1188" s="5">
        <f t="shared" si="1633"/>
        <v>-1.228818386740349E-2</v>
      </c>
      <c r="R1188" s="5">
        <f t="shared" si="1634"/>
        <v>-1.2288031457396986E-2</v>
      </c>
    </row>
    <row r="1189" spans="1:18" x14ac:dyDescent="0.3">
      <c r="A1189" s="1">
        <v>45094</v>
      </c>
      <c r="B1189">
        <f t="shared" si="1635"/>
        <v>180380.28571428551</v>
      </c>
      <c r="C1189">
        <f t="shared" ref="C1189:C1252" si="1638">B1189-B1188</f>
        <v>4.9523809523670934</v>
      </c>
      <c r="D1189">
        <f t="shared" si="1582"/>
        <v>4.9523809523670934</v>
      </c>
      <c r="E1189">
        <f t="shared" si="1583"/>
        <v>69.333333333139308</v>
      </c>
      <c r="F1189">
        <f t="shared" si="1636"/>
        <v>2346.2380952380986</v>
      </c>
      <c r="G1189">
        <f t="shared" si="1594"/>
        <v>1.5873015873239638E-2</v>
      </c>
      <c r="H1189">
        <f t="shared" si="1595"/>
        <v>0.11111111111267746</v>
      </c>
      <c r="I1189">
        <f t="shared" si="1637"/>
        <v>176696.76190476184</v>
      </c>
      <c r="J1189">
        <f t="shared" si="1584"/>
        <v>7.3174603174556978</v>
      </c>
      <c r="K1189">
        <f t="shared" si="1597"/>
        <v>1337.2857142855646</v>
      </c>
      <c r="L1189">
        <f t="shared" si="1628"/>
        <v>1337.2772359490345</v>
      </c>
      <c r="M1189">
        <f t="shared" si="1629"/>
        <v>0.99822272775742016</v>
      </c>
      <c r="N1189">
        <f t="shared" si="1630"/>
        <v>0.99822270528148926</v>
      </c>
      <c r="O1189">
        <f t="shared" si="1631"/>
        <v>0.9876902065759966</v>
      </c>
      <c r="P1189">
        <f t="shared" si="1632"/>
        <v>0.98769035979314002</v>
      </c>
      <c r="Q1189" s="5">
        <f t="shared" si="1633"/>
        <v>-1.2309793424003401E-2</v>
      </c>
      <c r="R1189" s="5">
        <f t="shared" si="1634"/>
        <v>-1.2309640206859984E-2</v>
      </c>
    </row>
    <row r="1190" spans="1:18" x14ac:dyDescent="0.3">
      <c r="A1190" s="1">
        <v>45095</v>
      </c>
      <c r="B1190">
        <f t="shared" si="1635"/>
        <v>180385.23809523787</v>
      </c>
      <c r="C1190">
        <f t="shared" si="1638"/>
        <v>4.9523809523670934</v>
      </c>
      <c r="D1190">
        <f t="shared" si="1582"/>
        <v>4.9523809523670934</v>
      </c>
      <c r="E1190">
        <f t="shared" si="1583"/>
        <v>69.333333333139308</v>
      </c>
      <c r="F1190">
        <f t="shared" si="1636"/>
        <v>2346.2539682539718</v>
      </c>
      <c r="G1190">
        <f t="shared" si="1594"/>
        <v>1.5873015873239638E-2</v>
      </c>
      <c r="H1190">
        <f t="shared" si="1595"/>
        <v>0.11111111111267746</v>
      </c>
      <c r="I1190">
        <f t="shared" si="1637"/>
        <v>176704.07936507929</v>
      </c>
      <c r="J1190">
        <f t="shared" si="1584"/>
        <v>7.3174603174556978</v>
      </c>
      <c r="K1190">
        <f t="shared" si="1597"/>
        <v>1334.9047619046178</v>
      </c>
      <c r="L1190">
        <f t="shared" si="1628"/>
        <v>1334.8962684457665</v>
      </c>
      <c r="M1190">
        <f t="shared" si="1629"/>
        <v>0.99821956343695872</v>
      </c>
      <c r="N1190">
        <f t="shared" si="1630"/>
        <v>0.99821954084070064</v>
      </c>
      <c r="O1190">
        <f t="shared" si="1631"/>
        <v>0.98766852088096291</v>
      </c>
      <c r="P1190">
        <f t="shared" si="1632"/>
        <v>0.98766867491100152</v>
      </c>
      <c r="Q1190" s="5">
        <f t="shared" si="1633"/>
        <v>-1.2331479119037092E-2</v>
      </c>
      <c r="R1190" s="5">
        <f t="shared" si="1634"/>
        <v>-1.2331325088998479E-2</v>
      </c>
    </row>
    <row r="1191" spans="1:18" x14ac:dyDescent="0.3">
      <c r="A1191" s="1">
        <v>45096</v>
      </c>
      <c r="B1191">
        <f t="shared" si="1635"/>
        <v>180390.19047619024</v>
      </c>
      <c r="C1191">
        <f t="shared" si="1638"/>
        <v>4.9523809523670934</v>
      </c>
      <c r="D1191">
        <f t="shared" si="1582"/>
        <v>4.9523809523670934</v>
      </c>
      <c r="E1191">
        <f t="shared" si="1583"/>
        <v>69.333333333139308</v>
      </c>
      <c r="F1191">
        <f t="shared" si="1636"/>
        <v>2346.2698412698451</v>
      </c>
      <c r="G1191">
        <f t="shared" si="1594"/>
        <v>1.5873015873239638E-2</v>
      </c>
      <c r="H1191">
        <f t="shared" si="1595"/>
        <v>0.11111111111267746</v>
      </c>
      <c r="I1191">
        <f t="shared" si="1637"/>
        <v>176711.39682539675</v>
      </c>
      <c r="J1191">
        <f t="shared" si="1584"/>
        <v>7.3174603174556978</v>
      </c>
      <c r="K1191">
        <f t="shared" si="1597"/>
        <v>1332.5238095236418</v>
      </c>
      <c r="L1191">
        <f t="shared" si="1628"/>
        <v>1332.5153008884604</v>
      </c>
      <c r="M1191">
        <f t="shared" si="1629"/>
        <v>0.99821638782861266</v>
      </c>
      <c r="N1191">
        <f t="shared" si="1630"/>
        <v>0.99821636511121703</v>
      </c>
      <c r="O1191">
        <f t="shared" si="1631"/>
        <v>0.98764675864439633</v>
      </c>
      <c r="P1191">
        <f t="shared" si="1632"/>
        <v>0.98764691349304157</v>
      </c>
      <c r="Q1191" s="5">
        <f t="shared" si="1633"/>
        <v>-1.2353241355603672E-2</v>
      </c>
      <c r="R1191" s="5">
        <f t="shared" si="1634"/>
        <v>-1.2353086506958433E-2</v>
      </c>
    </row>
    <row r="1192" spans="1:18" x14ac:dyDescent="0.3">
      <c r="A1192" s="1">
        <v>45097</v>
      </c>
      <c r="B1192">
        <f t="shared" si="1635"/>
        <v>180395.14285714261</v>
      </c>
      <c r="C1192">
        <f t="shared" si="1638"/>
        <v>4.9523809523670934</v>
      </c>
      <c r="D1192">
        <f t="shared" si="1582"/>
        <v>4.9523809523670934</v>
      </c>
      <c r="E1192">
        <f t="shared" si="1583"/>
        <v>69.333333333139308</v>
      </c>
      <c r="F1192">
        <f t="shared" si="1636"/>
        <v>2346.2857142857183</v>
      </c>
      <c r="G1192">
        <f t="shared" si="1594"/>
        <v>1.5873015873239638E-2</v>
      </c>
      <c r="H1192">
        <f t="shared" si="1595"/>
        <v>0.11111111111267746</v>
      </c>
      <c r="I1192">
        <f t="shared" si="1637"/>
        <v>176718.7142857142</v>
      </c>
      <c r="J1192">
        <f t="shared" si="1584"/>
        <v>7.3174603174556978</v>
      </c>
      <c r="K1192">
        <f t="shared" si="1597"/>
        <v>1330.142857142695</v>
      </c>
      <c r="L1192">
        <f t="shared" si="1628"/>
        <v>1330.1343332768174</v>
      </c>
      <c r="M1192">
        <f t="shared" si="1629"/>
        <v>0.99821320087196186</v>
      </c>
      <c r="N1192">
        <f t="shared" si="1630"/>
        <v>0.99821317803251086</v>
      </c>
      <c r="O1192">
        <f t="shared" si="1631"/>
        <v>0.98762491946032294</v>
      </c>
      <c r="P1192">
        <f t="shared" si="1632"/>
        <v>0.98762507513343534</v>
      </c>
      <c r="Q1192" s="5">
        <f t="shared" si="1633"/>
        <v>-1.2375080539677064E-2</v>
      </c>
      <c r="R1192" s="5">
        <f t="shared" si="1634"/>
        <v>-1.2374924866564663E-2</v>
      </c>
    </row>
    <row r="1193" spans="1:18" x14ac:dyDescent="0.3">
      <c r="A1193" s="1">
        <v>45098</v>
      </c>
      <c r="B1193">
        <f t="shared" si="1635"/>
        <v>180400.09523809497</v>
      </c>
      <c r="C1193">
        <f t="shared" si="1638"/>
        <v>4.9523809523670934</v>
      </c>
      <c r="D1193">
        <f t="shared" si="1582"/>
        <v>4.9523809523670934</v>
      </c>
      <c r="E1193">
        <f t="shared" si="1583"/>
        <v>69.333333333139308</v>
      </c>
      <c r="F1193">
        <f t="shared" si="1636"/>
        <v>2346.3015873015916</v>
      </c>
      <c r="G1193">
        <f t="shared" si="1594"/>
        <v>1.5873015873239638E-2</v>
      </c>
      <c r="H1193">
        <f t="shared" si="1595"/>
        <v>0.11111111111267746</v>
      </c>
      <c r="I1193">
        <f t="shared" si="1637"/>
        <v>176726.03174603166</v>
      </c>
      <c r="J1193">
        <f t="shared" si="1584"/>
        <v>7.3174603174556978</v>
      </c>
      <c r="K1193">
        <f t="shared" si="1597"/>
        <v>1327.7619047617191</v>
      </c>
      <c r="L1193">
        <f t="shared" si="1628"/>
        <v>1327.7533656105538</v>
      </c>
      <c r="M1193">
        <f t="shared" si="1629"/>
        <v>0.99821000250597858</v>
      </c>
      <c r="N1193">
        <f t="shared" si="1630"/>
        <v>0.99820997954364654</v>
      </c>
      <c r="O1193">
        <f t="shared" si="1631"/>
        <v>0.98760300291991754</v>
      </c>
      <c r="P1193">
        <f t="shared" si="1632"/>
        <v>0.98760315942331112</v>
      </c>
      <c r="Q1193" s="5">
        <f t="shared" si="1633"/>
        <v>-1.2396997080082461E-2</v>
      </c>
      <c r="R1193" s="5">
        <f t="shared" si="1634"/>
        <v>-1.2396840576688883E-2</v>
      </c>
    </row>
    <row r="1194" spans="1:18" x14ac:dyDescent="0.3">
      <c r="A1194" s="1">
        <v>45099</v>
      </c>
      <c r="B1194">
        <f t="shared" si="1635"/>
        <v>180405.04761904734</v>
      </c>
      <c r="C1194">
        <f t="shared" si="1638"/>
        <v>4.9523809523670934</v>
      </c>
      <c r="D1194">
        <f t="shared" ref="D1194:D1257" si="1639">AVERAGE(C1191:C1198)</f>
        <v>4.9523809523670934</v>
      </c>
      <c r="E1194">
        <f t="shared" ref="E1194:E1257" si="1640">SUM(C1181:C1194)</f>
        <v>69.333333333139308</v>
      </c>
      <c r="F1194">
        <f t="shared" si="1636"/>
        <v>2346.3174603174648</v>
      </c>
      <c r="G1194">
        <f t="shared" si="1594"/>
        <v>1.5873015873239638E-2</v>
      </c>
      <c r="H1194">
        <f t="shared" si="1595"/>
        <v>0.11111111111267746</v>
      </c>
      <c r="I1194">
        <f t="shared" si="1637"/>
        <v>176733.34920634911</v>
      </c>
      <c r="J1194">
        <f t="shared" si="1584"/>
        <v>7.3174603174556978</v>
      </c>
      <c r="K1194">
        <f t="shared" si="1597"/>
        <v>1325.3809523807722</v>
      </c>
      <c r="L1194">
        <f t="shared" si="1628"/>
        <v>1325.3723978893668</v>
      </c>
      <c r="M1194">
        <f t="shared" si="1629"/>
        <v>0.9982067926693724</v>
      </c>
      <c r="N1194">
        <f t="shared" si="1630"/>
        <v>0.99820676958322585</v>
      </c>
      <c r="O1194">
        <f t="shared" si="1631"/>
        <v>0.98758100861142872</v>
      </c>
      <c r="P1194">
        <f t="shared" si="1632"/>
        <v>0.98758116595106793</v>
      </c>
      <c r="Q1194" s="5">
        <f t="shared" si="1633"/>
        <v>-1.2418991388571277E-2</v>
      </c>
      <c r="R1194" s="5">
        <f t="shared" si="1634"/>
        <v>-1.241883404893207E-2</v>
      </c>
    </row>
    <row r="1195" spans="1:18" x14ac:dyDescent="0.3">
      <c r="A1195" s="1">
        <v>45100</v>
      </c>
      <c r="B1195">
        <f t="shared" si="1635"/>
        <v>180409.99999999971</v>
      </c>
      <c r="C1195">
        <f t="shared" si="1638"/>
        <v>4.9523809523670934</v>
      </c>
      <c r="D1195">
        <f t="shared" si="1639"/>
        <v>4.9523809523670934</v>
      </c>
      <c r="E1195">
        <f t="shared" si="1640"/>
        <v>69.333333333139308</v>
      </c>
      <c r="F1195">
        <f t="shared" si="1636"/>
        <v>2346.333333333338</v>
      </c>
      <c r="G1195">
        <f t="shared" si="1594"/>
        <v>1.5873015873239638E-2</v>
      </c>
      <c r="H1195">
        <f t="shared" si="1595"/>
        <v>0.11111111111267746</v>
      </c>
      <c r="I1195">
        <f t="shared" si="1637"/>
        <v>176740.66666666657</v>
      </c>
      <c r="J1195">
        <f t="shared" ref="J1195:J1258" si="1641">I1195-I1194</f>
        <v>7.3174603174556978</v>
      </c>
      <c r="K1195">
        <f t="shared" si="1597"/>
        <v>1322.9999999997963</v>
      </c>
      <c r="L1195">
        <f t="shared" si="1628"/>
        <v>1322.9914301129681</v>
      </c>
      <c r="M1195">
        <f t="shared" si="1629"/>
        <v>0.99820357130023707</v>
      </c>
      <c r="N1195">
        <f t="shared" si="1630"/>
        <v>0.9982035480894349</v>
      </c>
      <c r="O1195">
        <f t="shared" si="1631"/>
        <v>0.98755893612020229</v>
      </c>
      <c r="P1195">
        <f t="shared" si="1632"/>
        <v>0.98755909430200606</v>
      </c>
      <c r="Q1195" s="5">
        <f t="shared" si="1633"/>
        <v>-1.2441063879797709E-2</v>
      </c>
      <c r="R1195" s="5">
        <f t="shared" si="1634"/>
        <v>-1.2440905697993943E-2</v>
      </c>
    </row>
    <row r="1196" spans="1:18" x14ac:dyDescent="0.3">
      <c r="A1196" s="1">
        <v>45101</v>
      </c>
      <c r="B1196">
        <f t="shared" si="1635"/>
        <v>180414.95238095208</v>
      </c>
      <c r="C1196">
        <f t="shared" si="1638"/>
        <v>4.9523809523670934</v>
      </c>
      <c r="D1196">
        <f t="shared" si="1639"/>
        <v>4.9523809523670934</v>
      </c>
      <c r="E1196">
        <f t="shared" si="1640"/>
        <v>69.333333333139308</v>
      </c>
      <c r="F1196">
        <f t="shared" si="1636"/>
        <v>2346.3492063492113</v>
      </c>
      <c r="G1196">
        <f t="shared" si="1594"/>
        <v>1.5873015873239638E-2</v>
      </c>
      <c r="H1196">
        <f t="shared" si="1595"/>
        <v>0.11111111111267746</v>
      </c>
      <c r="I1196">
        <f t="shared" si="1637"/>
        <v>176747.98412698403</v>
      </c>
      <c r="J1196">
        <f t="shared" si="1641"/>
        <v>7.3174603174556978</v>
      </c>
      <c r="K1196">
        <f t="shared" si="1597"/>
        <v>1320.6190476188494</v>
      </c>
      <c r="L1196">
        <f t="shared" si="1628"/>
        <v>1320.610462281051</v>
      </c>
      <c r="M1196">
        <f t="shared" si="1629"/>
        <v>0.99820033833639665</v>
      </c>
      <c r="N1196">
        <f t="shared" si="1630"/>
        <v>0.99820031499998918</v>
      </c>
      <c r="O1196">
        <f t="shared" si="1631"/>
        <v>0.98753678502860665</v>
      </c>
      <c r="P1196">
        <f t="shared" si="1632"/>
        <v>0.98753694405864556</v>
      </c>
      <c r="Q1196" s="5">
        <f t="shared" si="1633"/>
        <v>-1.2463214971393355E-2</v>
      </c>
      <c r="R1196" s="5">
        <f t="shared" si="1634"/>
        <v>-1.246305594135444E-2</v>
      </c>
    </row>
    <row r="1197" spans="1:18" x14ac:dyDescent="0.3">
      <c r="A1197" s="1">
        <v>45102</v>
      </c>
      <c r="B1197">
        <f t="shared" si="1635"/>
        <v>180419.90476190444</v>
      </c>
      <c r="C1197">
        <f t="shared" si="1638"/>
        <v>4.9523809523670934</v>
      </c>
      <c r="D1197">
        <f t="shared" si="1639"/>
        <v>4.9523809523670934</v>
      </c>
      <c r="E1197">
        <f t="shared" si="1640"/>
        <v>69.333333333139308</v>
      </c>
      <c r="F1197">
        <f t="shared" si="1636"/>
        <v>2346.3650793650845</v>
      </c>
      <c r="G1197">
        <f t="shared" ref="G1197:G1260" si="1642">F1197-F1196</f>
        <v>1.5873015873239638E-2</v>
      </c>
      <c r="H1197">
        <f t="shared" ref="H1197:H1260" si="1643">SUM(G1191:G1197)</f>
        <v>0.11111111111267746</v>
      </c>
      <c r="I1197">
        <f t="shared" si="1637"/>
        <v>176755.30158730148</v>
      </c>
      <c r="J1197">
        <f t="shared" si="1641"/>
        <v>7.3174603174556978</v>
      </c>
      <c r="K1197">
        <f t="shared" ref="K1197:K1260" si="1644">B1197-F1197-I1197</f>
        <v>1318.2380952378735</v>
      </c>
      <c r="L1197">
        <f t="shared" si="1628"/>
        <v>1318.2294943933227</v>
      </c>
      <c r="M1197">
        <f t="shared" si="1629"/>
        <v>0.99819709371505061</v>
      </c>
      <c r="N1197">
        <f t="shared" si="1630"/>
        <v>0.99819707025218041</v>
      </c>
      <c r="O1197">
        <f t="shared" si="1631"/>
        <v>0.98751455491605422</v>
      </c>
      <c r="P1197">
        <f t="shared" si="1632"/>
        <v>0.98751471480035435</v>
      </c>
      <c r="Q1197" s="5">
        <f t="shared" si="1633"/>
        <v>-1.2485445083945779E-2</v>
      </c>
      <c r="R1197" s="5">
        <f t="shared" si="1634"/>
        <v>-1.2485285199645646E-2</v>
      </c>
    </row>
    <row r="1198" spans="1:18" x14ac:dyDescent="0.3">
      <c r="A1198" s="1">
        <v>45103</v>
      </c>
      <c r="B1198">
        <f t="shared" si="1635"/>
        <v>180424.85714285681</v>
      </c>
      <c r="C1198">
        <f t="shared" si="1638"/>
        <v>4.9523809523670934</v>
      </c>
      <c r="D1198">
        <f t="shared" si="1639"/>
        <v>4.9523809523670934</v>
      </c>
      <c r="E1198">
        <f t="shared" si="1640"/>
        <v>69.333333333139308</v>
      </c>
      <c r="F1198">
        <f t="shared" si="1636"/>
        <v>2346.3809523809578</v>
      </c>
      <c r="G1198">
        <f t="shared" si="1642"/>
        <v>1.5873015873239638E-2</v>
      </c>
      <c r="H1198">
        <f t="shared" si="1643"/>
        <v>0.11111111111267746</v>
      </c>
      <c r="I1198">
        <f t="shared" si="1637"/>
        <v>176762.61904761894</v>
      </c>
      <c r="J1198">
        <f t="shared" si="1641"/>
        <v>7.3174603174556978</v>
      </c>
      <c r="K1198">
        <f t="shared" si="1644"/>
        <v>1315.8571428569267</v>
      </c>
      <c r="L1198">
        <f t="shared" si="1628"/>
        <v>1315.848526449472</v>
      </c>
      <c r="M1198">
        <f t="shared" si="1629"/>
        <v>0.99819383737312095</v>
      </c>
      <c r="N1198">
        <f t="shared" si="1630"/>
        <v>0.99819381378282201</v>
      </c>
      <c r="O1198">
        <f t="shared" si="1631"/>
        <v>0.9874922453589271</v>
      </c>
      <c r="P1198">
        <f t="shared" si="1632"/>
        <v>0.98749240610366784</v>
      </c>
      <c r="Q1198" s="5">
        <f t="shared" si="1633"/>
        <v>-1.2507754641072899E-2</v>
      </c>
      <c r="R1198" s="5">
        <f t="shared" si="1634"/>
        <v>-1.2507593896332159E-2</v>
      </c>
    </row>
    <row r="1199" spans="1:18" x14ac:dyDescent="0.3">
      <c r="A1199" s="1">
        <v>45104</v>
      </c>
      <c r="B1199">
        <f t="shared" si="1635"/>
        <v>180429.80952380918</v>
      </c>
      <c r="C1199">
        <f t="shared" si="1638"/>
        <v>4.9523809523670934</v>
      </c>
      <c r="D1199">
        <f t="shared" si="1639"/>
        <v>4.9523809523670934</v>
      </c>
      <c r="E1199">
        <f t="shared" si="1640"/>
        <v>69.333333333139308</v>
      </c>
      <c r="F1199">
        <f t="shared" si="1636"/>
        <v>2346.396825396831</v>
      </c>
      <c r="G1199">
        <f t="shared" si="1642"/>
        <v>1.5873015873239638E-2</v>
      </c>
      <c r="H1199">
        <f t="shared" si="1643"/>
        <v>0.11111111111267746</v>
      </c>
      <c r="I1199">
        <f t="shared" si="1637"/>
        <v>176769.93650793639</v>
      </c>
      <c r="J1199">
        <f t="shared" si="1641"/>
        <v>7.3174603174556978</v>
      </c>
      <c r="K1199">
        <f t="shared" si="1644"/>
        <v>1313.4761904759507</v>
      </c>
      <c r="L1199">
        <f t="shared" si="1628"/>
        <v>1313.4675584492022</v>
      </c>
      <c r="M1199">
        <f t="shared" si="1629"/>
        <v>0.99819056924689675</v>
      </c>
      <c r="N1199">
        <f t="shared" si="1630"/>
        <v>0.99819054552829545</v>
      </c>
      <c r="O1199">
        <f t="shared" si="1631"/>
        <v>0.98746985593059899</v>
      </c>
      <c r="P1199">
        <f t="shared" si="1632"/>
        <v>0.98747001754191555</v>
      </c>
      <c r="Q1199" s="5">
        <f t="shared" si="1633"/>
        <v>-1.2530144069401006E-2</v>
      </c>
      <c r="R1199" s="5">
        <f t="shared" si="1634"/>
        <v>-1.2529982458084454E-2</v>
      </c>
    </row>
    <row r="1200" spans="1:18" x14ac:dyDescent="0.3">
      <c r="A1200" s="1">
        <v>45105</v>
      </c>
      <c r="B1200">
        <f t="shared" si="1635"/>
        <v>180434.76190476154</v>
      </c>
      <c r="C1200">
        <f t="shared" si="1638"/>
        <v>4.9523809523670934</v>
      </c>
      <c r="D1200">
        <f t="shared" si="1639"/>
        <v>4.9523809523670934</v>
      </c>
      <c r="E1200">
        <f t="shared" si="1640"/>
        <v>69.333333333139308</v>
      </c>
      <c r="F1200">
        <f t="shared" si="1636"/>
        <v>2346.4126984127042</v>
      </c>
      <c r="G1200">
        <f t="shared" si="1642"/>
        <v>1.5873015873239638E-2</v>
      </c>
      <c r="H1200">
        <f t="shared" si="1643"/>
        <v>0.11111111111267746</v>
      </c>
      <c r="I1200">
        <f t="shared" si="1637"/>
        <v>176777.25396825385</v>
      </c>
      <c r="J1200">
        <f t="shared" si="1641"/>
        <v>7.3174603174556978</v>
      </c>
      <c r="K1200">
        <f t="shared" si="1644"/>
        <v>1311.0952380950039</v>
      </c>
      <c r="L1200">
        <f t="shared" si="1628"/>
        <v>1311.0865903921972</v>
      </c>
      <c r="M1200">
        <f t="shared" si="1629"/>
        <v>0.99818728927238176</v>
      </c>
      <c r="N1200">
        <f t="shared" si="1630"/>
        <v>0.99818726542449498</v>
      </c>
      <c r="O1200">
        <f t="shared" si="1631"/>
        <v>0.98744738620135786</v>
      </c>
      <c r="P1200">
        <f t="shared" si="1632"/>
        <v>0.98744754868554074</v>
      </c>
      <c r="Q1200" s="5">
        <f t="shared" si="1633"/>
        <v>-1.2552613798642143E-2</v>
      </c>
      <c r="R1200" s="5">
        <f t="shared" si="1634"/>
        <v>-1.2552451314459256E-2</v>
      </c>
    </row>
    <row r="1201" spans="1:18" x14ac:dyDescent="0.3">
      <c r="A1201" s="1">
        <v>45106</v>
      </c>
      <c r="B1201">
        <f t="shared" si="1635"/>
        <v>180439.71428571391</v>
      </c>
      <c r="C1201">
        <f t="shared" si="1638"/>
        <v>4.9523809523670934</v>
      </c>
      <c r="D1201">
        <f t="shared" si="1639"/>
        <v>4.9523809523670934</v>
      </c>
      <c r="E1201">
        <f t="shared" si="1640"/>
        <v>69.333333333139308</v>
      </c>
      <c r="F1201">
        <f t="shared" si="1636"/>
        <v>2346.4285714285775</v>
      </c>
      <c r="G1201">
        <f t="shared" si="1642"/>
        <v>1.5873015873239638E-2</v>
      </c>
      <c r="H1201">
        <f t="shared" si="1643"/>
        <v>0.11111111111267746</v>
      </c>
      <c r="I1201">
        <f t="shared" si="1637"/>
        <v>176784.5714285713</v>
      </c>
      <c r="J1201">
        <f t="shared" si="1641"/>
        <v>7.3174603174556978</v>
      </c>
      <c r="K1201">
        <f t="shared" si="1644"/>
        <v>1308.7142857140279</v>
      </c>
      <c r="L1201">
        <f t="shared" si="1628"/>
        <v>1308.7056222781562</v>
      </c>
      <c r="M1201">
        <f t="shared" si="1629"/>
        <v>0.9981839973849379</v>
      </c>
      <c r="N1201">
        <f t="shared" si="1630"/>
        <v>0.99818397340687559</v>
      </c>
      <c r="O1201">
        <f t="shared" si="1631"/>
        <v>0.98742483573842932</v>
      </c>
      <c r="P1201">
        <f t="shared" si="1632"/>
        <v>0.98742499910172543</v>
      </c>
      <c r="Q1201" s="5">
        <f t="shared" si="1633"/>
        <v>-1.2575164261570682E-2</v>
      </c>
      <c r="R1201" s="5">
        <f t="shared" si="1634"/>
        <v>-1.2575000898274569E-2</v>
      </c>
    </row>
    <row r="1202" spans="1:18" x14ac:dyDescent="0.3">
      <c r="A1202" s="1">
        <v>45107</v>
      </c>
      <c r="B1202">
        <f t="shared" si="1635"/>
        <v>180444.66666666628</v>
      </c>
      <c r="C1202">
        <f t="shared" si="1638"/>
        <v>4.9523809523670934</v>
      </c>
      <c r="D1202">
        <f t="shared" si="1639"/>
        <v>4.9523809523670934</v>
      </c>
      <c r="E1202">
        <f t="shared" si="1640"/>
        <v>69.333333333139308</v>
      </c>
      <c r="F1202">
        <f t="shared" si="1636"/>
        <v>2346.4444444444507</v>
      </c>
      <c r="G1202">
        <f t="shared" si="1642"/>
        <v>1.5873015873239638E-2</v>
      </c>
      <c r="H1202">
        <f t="shared" si="1643"/>
        <v>0.11111111111267746</v>
      </c>
      <c r="I1202">
        <f t="shared" si="1637"/>
        <v>176791.88888888876</v>
      </c>
      <c r="J1202">
        <f t="shared" si="1641"/>
        <v>7.3174603174556978</v>
      </c>
      <c r="K1202">
        <f t="shared" si="1644"/>
        <v>1306.3333333330811</v>
      </c>
      <c r="L1202">
        <f t="shared" si="1628"/>
        <v>1306.3246541067583</v>
      </c>
      <c r="M1202">
        <f t="shared" si="1629"/>
        <v>0.99818069351963423</v>
      </c>
      <c r="N1202">
        <f t="shared" si="1630"/>
        <v>0.99818066941039563</v>
      </c>
      <c r="O1202">
        <f t="shared" si="1631"/>
        <v>0.98740220410589763</v>
      </c>
      <c r="P1202">
        <f t="shared" si="1632"/>
        <v>0.98740236835471074</v>
      </c>
      <c r="Q1202" s="5">
        <f t="shared" si="1633"/>
        <v>-1.259779589410237E-2</v>
      </c>
      <c r="R1202" s="5">
        <f t="shared" si="1634"/>
        <v>-1.2597631645289264E-2</v>
      </c>
    </row>
    <row r="1203" spans="1:18" x14ac:dyDescent="0.3">
      <c r="A1203" s="1">
        <v>45108</v>
      </c>
      <c r="B1203">
        <f t="shared" si="1635"/>
        <v>180449.61904761865</v>
      </c>
      <c r="C1203">
        <f t="shared" si="1638"/>
        <v>4.9523809523670934</v>
      </c>
      <c r="D1203">
        <f t="shared" si="1639"/>
        <v>4.9523809523670934</v>
      </c>
      <c r="E1203">
        <f t="shared" si="1640"/>
        <v>69.333333333139308</v>
      </c>
      <c r="F1203">
        <f t="shared" si="1636"/>
        <v>2346.4603174603239</v>
      </c>
      <c r="G1203">
        <f t="shared" si="1642"/>
        <v>1.5873015873239638E-2</v>
      </c>
      <c r="H1203">
        <f t="shared" si="1643"/>
        <v>0.11111111111267746</v>
      </c>
      <c r="I1203">
        <f t="shared" si="1637"/>
        <v>176799.20634920622</v>
      </c>
      <c r="J1203">
        <f t="shared" si="1641"/>
        <v>7.3174603174556978</v>
      </c>
      <c r="K1203">
        <f t="shared" si="1644"/>
        <v>1303.9523809521052</v>
      </c>
      <c r="L1203">
        <f t="shared" si="1628"/>
        <v>1303.9436858776983</v>
      </c>
      <c r="M1203">
        <f t="shared" si="1629"/>
        <v>0.99817737761088821</v>
      </c>
      <c r="N1203">
        <f t="shared" si="1630"/>
        <v>0.99817735336956637</v>
      </c>
      <c r="O1203">
        <f t="shared" si="1631"/>
        <v>0.98737949086472876</v>
      </c>
      <c r="P1203">
        <f t="shared" si="1632"/>
        <v>0.98737965600542021</v>
      </c>
      <c r="Q1203" s="5">
        <f t="shared" si="1633"/>
        <v>-1.2620509135271241E-2</v>
      </c>
      <c r="R1203" s="5">
        <f t="shared" si="1634"/>
        <v>-1.2620343994579786E-2</v>
      </c>
    </row>
    <row r="1204" spans="1:18" x14ac:dyDescent="0.3">
      <c r="A1204" s="1">
        <v>45109</v>
      </c>
      <c r="B1204">
        <f t="shared" si="1635"/>
        <v>180454.57142857101</v>
      </c>
      <c r="C1204">
        <f t="shared" si="1638"/>
        <v>4.9523809523670934</v>
      </c>
      <c r="D1204">
        <f t="shared" si="1639"/>
        <v>4.9523809523670934</v>
      </c>
      <c r="E1204">
        <f t="shared" si="1640"/>
        <v>69.333333333139308</v>
      </c>
      <c r="F1204">
        <f t="shared" si="1636"/>
        <v>2346.4761904761972</v>
      </c>
      <c r="G1204">
        <f t="shared" si="1642"/>
        <v>1.5873015873239638E-2</v>
      </c>
      <c r="H1204">
        <f t="shared" si="1643"/>
        <v>0.11111111111267746</v>
      </c>
      <c r="I1204">
        <f t="shared" si="1637"/>
        <v>176806.52380952367</v>
      </c>
      <c r="J1204">
        <f t="shared" si="1641"/>
        <v>7.3174603174556978</v>
      </c>
      <c r="K1204">
        <f t="shared" si="1644"/>
        <v>1301.5714285711583</v>
      </c>
      <c r="L1204">
        <f t="shared" si="1628"/>
        <v>1301.5627175906511</v>
      </c>
      <c r="M1204">
        <f t="shared" si="1629"/>
        <v>0.99817404959281697</v>
      </c>
      <c r="N1204">
        <f t="shared" si="1630"/>
        <v>0.99817402521839393</v>
      </c>
      <c r="O1204">
        <f t="shared" si="1631"/>
        <v>0.98735669557269157</v>
      </c>
      <c r="P1204">
        <f t="shared" si="1632"/>
        <v>0.9873568616117806</v>
      </c>
      <c r="Q1204" s="5">
        <f t="shared" si="1633"/>
        <v>-1.2643304427308433E-2</v>
      </c>
      <c r="R1204" s="5">
        <f t="shared" si="1634"/>
        <v>-1.2643138388219399E-2</v>
      </c>
    </row>
    <row r="1205" spans="1:18" x14ac:dyDescent="0.3">
      <c r="A1205" s="1">
        <v>45110</v>
      </c>
      <c r="B1205">
        <f t="shared" si="1635"/>
        <v>180459.52380952338</v>
      </c>
      <c r="C1205">
        <f t="shared" si="1638"/>
        <v>4.9523809523670934</v>
      </c>
      <c r="D1205">
        <f t="shared" si="1639"/>
        <v>4.9523809523670934</v>
      </c>
      <c r="E1205">
        <f t="shared" si="1640"/>
        <v>69.333333333139308</v>
      </c>
      <c r="F1205">
        <f t="shared" si="1636"/>
        <v>2346.4920634920704</v>
      </c>
      <c r="G1205">
        <f t="shared" si="1642"/>
        <v>1.5873015873239638E-2</v>
      </c>
      <c r="H1205">
        <f t="shared" si="1643"/>
        <v>0.11111111111267746</v>
      </c>
      <c r="I1205">
        <f t="shared" si="1637"/>
        <v>176813.84126984113</v>
      </c>
      <c r="J1205">
        <f t="shared" si="1641"/>
        <v>7.3174603174556978</v>
      </c>
      <c r="K1205">
        <f t="shared" si="1644"/>
        <v>1299.1904761901824</v>
      </c>
      <c r="L1205">
        <f t="shared" si="1628"/>
        <v>1299.1817492453019</v>
      </c>
      <c r="M1205">
        <f t="shared" si="1629"/>
        <v>0.99817070939887664</v>
      </c>
      <c r="N1205">
        <f t="shared" si="1630"/>
        <v>0.99817068489042415</v>
      </c>
      <c r="O1205">
        <f t="shared" si="1631"/>
        <v>0.98733381778437546</v>
      </c>
      <c r="P1205">
        <f t="shared" si="1632"/>
        <v>0.98733398472834333</v>
      </c>
      <c r="Q1205" s="5">
        <f t="shared" si="1633"/>
        <v>-1.2666182215624544E-2</v>
      </c>
      <c r="R1205" s="5">
        <f t="shared" si="1634"/>
        <v>-1.2666015271656672E-2</v>
      </c>
    </row>
    <row r="1206" spans="1:18" x14ac:dyDescent="0.3">
      <c r="A1206" s="1">
        <v>45111</v>
      </c>
      <c r="B1206">
        <f t="shared" si="1635"/>
        <v>180464.47619047575</v>
      </c>
      <c r="C1206">
        <f t="shared" si="1638"/>
        <v>4.9523809523670934</v>
      </c>
      <c r="D1206">
        <f t="shared" si="1639"/>
        <v>4.9523809523670934</v>
      </c>
      <c r="E1206">
        <f t="shared" si="1640"/>
        <v>69.333333333139308</v>
      </c>
      <c r="F1206">
        <f t="shared" si="1636"/>
        <v>2346.5079365079437</v>
      </c>
      <c r="G1206">
        <f t="shared" si="1642"/>
        <v>1.5873015873239638E-2</v>
      </c>
      <c r="H1206">
        <f t="shared" si="1643"/>
        <v>0.11111111111267746</v>
      </c>
      <c r="I1206">
        <f t="shared" si="1637"/>
        <v>176821.15873015858</v>
      </c>
      <c r="J1206">
        <f t="shared" si="1641"/>
        <v>7.3174603174556978</v>
      </c>
      <c r="K1206">
        <f t="shared" si="1644"/>
        <v>1296.8095238092355</v>
      </c>
      <c r="L1206">
        <f t="shared" si="1628"/>
        <v>1296.8007808413299</v>
      </c>
      <c r="M1206">
        <f t="shared" si="1629"/>
        <v>0.9981673569622147</v>
      </c>
      <c r="N1206">
        <f t="shared" si="1630"/>
        <v>0.99816733231870358</v>
      </c>
      <c r="O1206">
        <f t="shared" si="1631"/>
        <v>0.98731085705112465</v>
      </c>
      <c r="P1206">
        <f t="shared" si="1632"/>
        <v>0.98731102490660616</v>
      </c>
      <c r="Q1206" s="5">
        <f t="shared" si="1633"/>
        <v>-1.2689142948875354E-2</v>
      </c>
      <c r="R1206" s="5">
        <f t="shared" si="1634"/>
        <v>-1.2688975093393839E-2</v>
      </c>
    </row>
    <row r="1207" spans="1:18" x14ac:dyDescent="0.3">
      <c r="A1207" s="1">
        <v>45112</v>
      </c>
      <c r="B1207">
        <f t="shared" si="1635"/>
        <v>180469.42857142811</v>
      </c>
      <c r="C1207">
        <f t="shared" si="1638"/>
        <v>4.9523809523670934</v>
      </c>
      <c r="D1207">
        <f t="shared" si="1639"/>
        <v>4.9523809523670934</v>
      </c>
      <c r="E1207">
        <f t="shared" si="1640"/>
        <v>69.333333333139308</v>
      </c>
      <c r="F1207">
        <f t="shared" si="1636"/>
        <v>2346.5238095238169</v>
      </c>
      <c r="G1207">
        <f t="shared" si="1642"/>
        <v>1.5873015873239638E-2</v>
      </c>
      <c r="H1207">
        <f t="shared" si="1643"/>
        <v>0.11111111111267746</v>
      </c>
      <c r="I1207">
        <f t="shared" si="1637"/>
        <v>176828.47619047604</v>
      </c>
      <c r="J1207">
        <f t="shared" si="1641"/>
        <v>7.3174603174556978</v>
      </c>
      <c r="K1207">
        <f t="shared" si="1644"/>
        <v>1294.4285714282596</v>
      </c>
      <c r="L1207">
        <f t="shared" si="1628"/>
        <v>1294.4198123784115</v>
      </c>
      <c r="M1207">
        <f t="shared" si="1629"/>
        <v>0.99816399221530838</v>
      </c>
      <c r="N1207">
        <f t="shared" si="1630"/>
        <v>0.99816396743578939</v>
      </c>
      <c r="O1207">
        <f t="shared" si="1631"/>
        <v>0.98728781292103673</v>
      </c>
      <c r="P1207">
        <f t="shared" si="1632"/>
        <v>0.98728798169463217</v>
      </c>
      <c r="Q1207" s="5">
        <f t="shared" si="1633"/>
        <v>-1.2712187078963266E-2</v>
      </c>
      <c r="R1207" s="5">
        <f t="shared" si="1634"/>
        <v>-1.2712018305367834E-2</v>
      </c>
    </row>
    <row r="1208" spans="1:18" x14ac:dyDescent="0.3">
      <c r="A1208" s="1">
        <v>45113</v>
      </c>
      <c r="B1208">
        <f t="shared" si="1635"/>
        <v>180474.38095238048</v>
      </c>
      <c r="C1208">
        <f t="shared" si="1638"/>
        <v>4.9523809523670934</v>
      </c>
      <c r="D1208">
        <f t="shared" si="1639"/>
        <v>4.9523809523670934</v>
      </c>
      <c r="E1208">
        <f t="shared" si="1640"/>
        <v>69.333333333139308</v>
      </c>
      <c r="F1208">
        <f t="shared" si="1636"/>
        <v>2346.5396825396901</v>
      </c>
      <c r="G1208">
        <f t="shared" si="1642"/>
        <v>1.5873015873239638E-2</v>
      </c>
      <c r="H1208">
        <f t="shared" si="1643"/>
        <v>0.11111111111267746</v>
      </c>
      <c r="I1208">
        <f t="shared" si="1637"/>
        <v>176835.79365079349</v>
      </c>
      <c r="J1208">
        <f t="shared" si="1641"/>
        <v>7.3174603174556978</v>
      </c>
      <c r="K1208">
        <f t="shared" si="1644"/>
        <v>1292.0476190472837</v>
      </c>
      <c r="L1208">
        <f t="shared" si="1628"/>
        <v>1292.0388438562206</v>
      </c>
      <c r="M1208">
        <f t="shared" si="1629"/>
        <v>0.99816061509029519</v>
      </c>
      <c r="N1208">
        <f t="shared" si="1630"/>
        <v>0.99816059017374281</v>
      </c>
      <c r="O1208">
        <f t="shared" si="1631"/>
        <v>0.9872646849389074</v>
      </c>
      <c r="P1208">
        <f t="shared" si="1632"/>
        <v>0.98726485463735036</v>
      </c>
      <c r="Q1208" s="5">
        <f t="shared" si="1633"/>
        <v>-1.27353150610926E-2</v>
      </c>
      <c r="R1208" s="5">
        <f t="shared" si="1634"/>
        <v>-1.2735145362649636E-2</v>
      </c>
    </row>
    <row r="1209" spans="1:18" x14ac:dyDescent="0.3">
      <c r="A1209" s="1">
        <v>45114</v>
      </c>
      <c r="B1209">
        <f t="shared" si="1635"/>
        <v>180479.33333333285</v>
      </c>
      <c r="C1209">
        <f t="shared" si="1638"/>
        <v>4.9523809523670934</v>
      </c>
      <c r="D1209">
        <f t="shared" si="1639"/>
        <v>4.9523809523670934</v>
      </c>
      <c r="E1209">
        <f t="shared" si="1640"/>
        <v>69.333333333139308</v>
      </c>
      <c r="F1209">
        <f t="shared" si="1636"/>
        <v>2346.5555555555634</v>
      </c>
      <c r="G1209">
        <f t="shared" si="1642"/>
        <v>1.5873015873239638E-2</v>
      </c>
      <c r="H1209">
        <f t="shared" si="1643"/>
        <v>0.11111111111267746</v>
      </c>
      <c r="I1209">
        <f t="shared" si="1637"/>
        <v>176843.11111111095</v>
      </c>
      <c r="J1209">
        <f t="shared" si="1641"/>
        <v>7.3174603174556978</v>
      </c>
      <c r="K1209">
        <f t="shared" si="1644"/>
        <v>1289.6666666663368</v>
      </c>
      <c r="L1209">
        <f t="shared" si="1628"/>
        <v>1289.657875274429</v>
      </c>
      <c r="M1209">
        <f t="shared" si="1629"/>
        <v>0.99815722551874486</v>
      </c>
      <c r="N1209">
        <f t="shared" si="1630"/>
        <v>0.99815720046412426</v>
      </c>
      <c r="O1209">
        <f t="shared" si="1631"/>
        <v>0.98724147264622686</v>
      </c>
      <c r="P1209">
        <f t="shared" si="1632"/>
        <v>0.98724164327628416</v>
      </c>
      <c r="Q1209" s="5">
        <f t="shared" si="1633"/>
        <v>-1.2758527353773141E-2</v>
      </c>
      <c r="R1209" s="5">
        <f t="shared" si="1634"/>
        <v>-1.2758356723715836E-2</v>
      </c>
    </row>
    <row r="1210" spans="1:18" x14ac:dyDescent="0.3">
      <c r="A1210" s="1">
        <v>45115</v>
      </c>
      <c r="B1210">
        <f t="shared" si="1635"/>
        <v>180484.28571428522</v>
      </c>
      <c r="C1210">
        <f t="shared" si="1638"/>
        <v>4.9523809523670934</v>
      </c>
      <c r="D1210">
        <f t="shared" si="1639"/>
        <v>4.9523809523670934</v>
      </c>
      <c r="E1210">
        <f t="shared" si="1640"/>
        <v>69.333333333139308</v>
      </c>
      <c r="F1210">
        <f t="shared" si="1636"/>
        <v>2346.5714285714366</v>
      </c>
      <c r="G1210">
        <f t="shared" si="1642"/>
        <v>1.5873015873239638E-2</v>
      </c>
      <c r="H1210">
        <f t="shared" si="1643"/>
        <v>0.11111111111267746</v>
      </c>
      <c r="I1210">
        <f t="shared" si="1637"/>
        <v>176850.42857142841</v>
      </c>
      <c r="J1210">
        <f t="shared" si="1641"/>
        <v>7.3174603174556978</v>
      </c>
      <c r="K1210">
        <f t="shared" si="1644"/>
        <v>1287.2857142853609</v>
      </c>
      <c r="L1210">
        <f t="shared" si="1628"/>
        <v>1287.2769066327062</v>
      </c>
      <c r="M1210">
        <f t="shared" si="1629"/>
        <v>0.99815382343165426</v>
      </c>
      <c r="N1210">
        <f t="shared" si="1630"/>
        <v>0.99815379823798911</v>
      </c>
      <c r="O1210">
        <f t="shared" si="1631"/>
        <v>0.98721817558112301</v>
      </c>
      <c r="P1210">
        <f t="shared" si="1632"/>
        <v>0.98721834714962919</v>
      </c>
      <c r="Q1210" s="5">
        <f t="shared" si="1633"/>
        <v>-1.2781824418876986E-2</v>
      </c>
      <c r="R1210" s="5">
        <f t="shared" si="1634"/>
        <v>-1.2781652850370806E-2</v>
      </c>
    </row>
    <row r="1211" spans="1:18" x14ac:dyDescent="0.3">
      <c r="A1211" s="1">
        <v>45116</v>
      </c>
      <c r="B1211">
        <f t="shared" si="1635"/>
        <v>180489.23809523758</v>
      </c>
      <c r="C1211">
        <f t="shared" si="1638"/>
        <v>4.9523809523670934</v>
      </c>
      <c r="D1211">
        <f t="shared" si="1639"/>
        <v>4.9523809523670934</v>
      </c>
      <c r="E1211">
        <f t="shared" si="1640"/>
        <v>69.333333333139308</v>
      </c>
      <c r="F1211">
        <f t="shared" si="1636"/>
        <v>2346.5873015873099</v>
      </c>
      <c r="G1211">
        <f t="shared" si="1642"/>
        <v>1.5873015873239638E-2</v>
      </c>
      <c r="H1211">
        <f t="shared" si="1643"/>
        <v>0.11111111111267746</v>
      </c>
      <c r="I1211">
        <f t="shared" si="1637"/>
        <v>176857.74603174586</v>
      </c>
      <c r="J1211">
        <f t="shared" si="1641"/>
        <v>7.3174603174556978</v>
      </c>
      <c r="K1211">
        <f t="shared" si="1644"/>
        <v>1284.904761904414</v>
      </c>
      <c r="L1211">
        <f t="shared" si="1628"/>
        <v>1284.8959379307191</v>
      </c>
      <c r="M1211">
        <f t="shared" si="1629"/>
        <v>0.99815040875966787</v>
      </c>
      <c r="N1211">
        <f t="shared" si="1630"/>
        <v>0.99815038342588214</v>
      </c>
      <c r="O1211">
        <f t="shared" si="1631"/>
        <v>0.9871947932783568</v>
      </c>
      <c r="P1211">
        <f t="shared" si="1632"/>
        <v>0.98719496579220345</v>
      </c>
      <c r="Q1211" s="5">
        <f t="shared" si="1633"/>
        <v>-1.2805206721643203E-2</v>
      </c>
      <c r="R1211" s="5">
        <f t="shared" si="1634"/>
        <v>-1.2805034207796551E-2</v>
      </c>
    </row>
    <row r="1212" spans="1:18" x14ac:dyDescent="0.3">
      <c r="A1212" s="1">
        <v>45117</v>
      </c>
      <c r="B1212">
        <f t="shared" si="1635"/>
        <v>180494.19047618995</v>
      </c>
      <c r="C1212">
        <f t="shared" si="1638"/>
        <v>4.9523809523670934</v>
      </c>
      <c r="D1212">
        <f t="shared" si="1639"/>
        <v>4.9523809523670934</v>
      </c>
      <c r="E1212">
        <f t="shared" si="1640"/>
        <v>69.333333333139308</v>
      </c>
      <c r="F1212">
        <f t="shared" si="1636"/>
        <v>2346.6031746031831</v>
      </c>
      <c r="G1212">
        <f t="shared" si="1642"/>
        <v>1.5873015873239638E-2</v>
      </c>
      <c r="H1212">
        <f t="shared" si="1643"/>
        <v>0.11111111111267746</v>
      </c>
      <c r="I1212">
        <f t="shared" si="1637"/>
        <v>176865.06349206332</v>
      </c>
      <c r="J1212">
        <f t="shared" si="1641"/>
        <v>7.3174603174556978</v>
      </c>
      <c r="K1212">
        <f t="shared" si="1644"/>
        <v>1282.5238095234381</v>
      </c>
      <c r="L1212">
        <f t="shared" si="1628"/>
        <v>1282.5149691681356</v>
      </c>
      <c r="M1212">
        <f t="shared" si="1629"/>
        <v>0.99814698143273517</v>
      </c>
      <c r="N1212">
        <f t="shared" si="1630"/>
        <v>0.99814695595783576</v>
      </c>
      <c r="O1212">
        <f t="shared" si="1631"/>
        <v>0.98717132526927187</v>
      </c>
      <c r="P1212">
        <f t="shared" si="1632"/>
        <v>0.98717149873541366</v>
      </c>
      <c r="Q1212" s="5">
        <f t="shared" si="1633"/>
        <v>-1.2828674730728129E-2</v>
      </c>
      <c r="R1212" s="5">
        <f t="shared" si="1634"/>
        <v>-1.2828501264586345E-2</v>
      </c>
    </row>
    <row r="1213" spans="1:18" x14ac:dyDescent="0.3">
      <c r="A1213" s="1">
        <v>45118</v>
      </c>
      <c r="B1213">
        <f t="shared" si="1635"/>
        <v>180499.14285714232</v>
      </c>
      <c r="C1213">
        <f t="shared" si="1638"/>
        <v>4.9523809523670934</v>
      </c>
      <c r="D1213">
        <f t="shared" si="1639"/>
        <v>4.9523809523670934</v>
      </c>
      <c r="E1213">
        <f t="shared" si="1640"/>
        <v>69.333333333139308</v>
      </c>
      <c r="F1213">
        <f t="shared" si="1636"/>
        <v>2346.6190476190563</v>
      </c>
      <c r="G1213">
        <f t="shared" si="1642"/>
        <v>1.5873015873239638E-2</v>
      </c>
      <c r="H1213">
        <f t="shared" si="1643"/>
        <v>0.11111111111267746</v>
      </c>
      <c r="I1213">
        <f t="shared" si="1637"/>
        <v>176872.38095238077</v>
      </c>
      <c r="J1213">
        <f t="shared" si="1641"/>
        <v>7.3174603174556978</v>
      </c>
      <c r="K1213">
        <f t="shared" si="1644"/>
        <v>1280.1428571424913</v>
      </c>
      <c r="L1213">
        <f t="shared" si="1628"/>
        <v>1280.1340003446098</v>
      </c>
      <c r="M1213">
        <f t="shared" si="1629"/>
        <v>0.99814354138046646</v>
      </c>
      <c r="N1213">
        <f t="shared" si="1630"/>
        <v>0.99814351576335192</v>
      </c>
      <c r="O1213">
        <f t="shared" si="1631"/>
        <v>0.98714777108176388</v>
      </c>
      <c r="P1213">
        <f t="shared" si="1632"/>
        <v>0.98714794550722629</v>
      </c>
      <c r="Q1213" s="5">
        <f t="shared" si="1633"/>
        <v>-1.2852228918236119E-2</v>
      </c>
      <c r="R1213" s="5">
        <f t="shared" si="1634"/>
        <v>-1.2852054492773712E-2</v>
      </c>
    </row>
    <row r="1214" spans="1:18" x14ac:dyDescent="0.3">
      <c r="A1214" s="1">
        <v>45119</v>
      </c>
      <c r="B1214">
        <f t="shared" si="1635"/>
        <v>180504.09523809468</v>
      </c>
      <c r="C1214">
        <f t="shared" si="1638"/>
        <v>4.9523809523670934</v>
      </c>
      <c r="D1214">
        <f t="shared" si="1639"/>
        <v>4.9523809523670934</v>
      </c>
      <c r="E1214">
        <f t="shared" si="1640"/>
        <v>69.333333333139308</v>
      </c>
      <c r="F1214">
        <f t="shared" si="1636"/>
        <v>2346.6349206349296</v>
      </c>
      <c r="G1214">
        <f t="shared" si="1642"/>
        <v>1.5873015873239638E-2</v>
      </c>
      <c r="H1214">
        <f t="shared" si="1643"/>
        <v>0.11111111111267746</v>
      </c>
      <c r="I1214">
        <f t="shared" si="1637"/>
        <v>176879.69841269823</v>
      </c>
      <c r="J1214">
        <f t="shared" si="1641"/>
        <v>7.3174603174556978</v>
      </c>
      <c r="K1214">
        <f t="shared" si="1644"/>
        <v>1277.7619047615153</v>
      </c>
      <c r="L1214">
        <f t="shared" si="1628"/>
        <v>1277.7530314598091</v>
      </c>
      <c r="M1214">
        <f t="shared" si="1629"/>
        <v>0.99814008853176694</v>
      </c>
      <c r="N1214">
        <f t="shared" si="1630"/>
        <v>0.99814006277142875</v>
      </c>
      <c r="O1214">
        <f t="shared" si="1631"/>
        <v>0.98712413024026702</v>
      </c>
      <c r="P1214">
        <f t="shared" si="1632"/>
        <v>0.98712430563213349</v>
      </c>
      <c r="Q1214" s="5">
        <f t="shared" si="1633"/>
        <v>-1.2875869759732983E-2</v>
      </c>
      <c r="R1214" s="5">
        <f t="shared" si="1634"/>
        <v>-1.2875694367866508E-2</v>
      </c>
    </row>
    <row r="1215" spans="1:18" x14ac:dyDescent="0.3">
      <c r="A1215" s="1">
        <v>45120</v>
      </c>
      <c r="B1215">
        <f t="shared" si="1635"/>
        <v>180509.04761904705</v>
      </c>
      <c r="C1215">
        <f t="shared" si="1638"/>
        <v>4.9523809523670934</v>
      </c>
      <c r="D1215">
        <f t="shared" si="1639"/>
        <v>4.9523809523670934</v>
      </c>
      <c r="E1215">
        <f t="shared" si="1640"/>
        <v>69.333333333139308</v>
      </c>
      <c r="F1215">
        <f t="shared" si="1636"/>
        <v>2346.6507936508028</v>
      </c>
      <c r="G1215">
        <f t="shared" si="1642"/>
        <v>1.5873015873239638E-2</v>
      </c>
      <c r="H1215">
        <f t="shared" si="1643"/>
        <v>0.11111111111267746</v>
      </c>
      <c r="I1215">
        <f t="shared" si="1637"/>
        <v>176887.01587301568</v>
      </c>
      <c r="J1215">
        <f t="shared" si="1641"/>
        <v>7.3174603174556978</v>
      </c>
      <c r="K1215">
        <f t="shared" si="1644"/>
        <v>1275.3809523805685</v>
      </c>
      <c r="L1215">
        <f t="shared" si="1628"/>
        <v>1275.3720625133822</v>
      </c>
      <c r="M1215">
        <f t="shared" si="1629"/>
        <v>0.998136622815194</v>
      </c>
      <c r="N1215">
        <f t="shared" si="1630"/>
        <v>0.99813659691051038</v>
      </c>
      <c r="O1215">
        <f t="shared" si="1631"/>
        <v>0.98710040226569751</v>
      </c>
      <c r="P1215">
        <f t="shared" si="1632"/>
        <v>0.9871005786311462</v>
      </c>
      <c r="Q1215" s="5">
        <f t="shared" si="1633"/>
        <v>-1.2899597734302493E-2</v>
      </c>
      <c r="R1215" s="5">
        <f t="shared" si="1634"/>
        <v>-1.2899421368853803E-2</v>
      </c>
    </row>
    <row r="1216" spans="1:18" x14ac:dyDescent="0.3">
      <c r="A1216" s="1">
        <v>45121</v>
      </c>
      <c r="B1216">
        <f t="shared" si="1635"/>
        <v>180513.99999999942</v>
      </c>
      <c r="C1216">
        <f t="shared" si="1638"/>
        <v>4.9523809523670934</v>
      </c>
      <c r="D1216">
        <f t="shared" si="1639"/>
        <v>4.9523809523670934</v>
      </c>
      <c r="E1216">
        <f t="shared" si="1640"/>
        <v>69.333333333139308</v>
      </c>
      <c r="F1216">
        <f t="shared" si="1636"/>
        <v>2346.6666666666761</v>
      </c>
      <c r="G1216">
        <f t="shared" si="1642"/>
        <v>1.5873015873239638E-2</v>
      </c>
      <c r="H1216">
        <f t="shared" si="1643"/>
        <v>0.11111111111267746</v>
      </c>
      <c r="I1216">
        <f t="shared" si="1637"/>
        <v>176894.33333333314</v>
      </c>
      <c r="J1216">
        <f t="shared" si="1641"/>
        <v>7.3174603174556978</v>
      </c>
      <c r="K1216">
        <f t="shared" si="1644"/>
        <v>1272.9999999995925</v>
      </c>
      <c r="L1216">
        <f t="shared" si="1628"/>
        <v>1272.9910935049913</v>
      </c>
      <c r="M1216">
        <f t="shared" si="1629"/>
        <v>0.998133144158589</v>
      </c>
      <c r="N1216">
        <f t="shared" si="1630"/>
        <v>0.99813311810853167</v>
      </c>
      <c r="O1216">
        <f t="shared" si="1631"/>
        <v>0.98707658667544595</v>
      </c>
      <c r="P1216">
        <f t="shared" si="1632"/>
        <v>0.98707676402164757</v>
      </c>
      <c r="Q1216" s="5">
        <f t="shared" si="1633"/>
        <v>-1.2923413324554045E-2</v>
      </c>
      <c r="R1216" s="5">
        <f t="shared" si="1634"/>
        <v>-1.2923235978352432E-2</v>
      </c>
    </row>
    <row r="1217" spans="1:18" x14ac:dyDescent="0.3">
      <c r="A1217" s="1">
        <v>45122</v>
      </c>
      <c r="B1217">
        <f t="shared" si="1635"/>
        <v>180518.95238095179</v>
      </c>
      <c r="C1217">
        <f t="shared" si="1638"/>
        <v>4.9523809523670934</v>
      </c>
      <c r="D1217">
        <f t="shared" si="1639"/>
        <v>4.9523809523670934</v>
      </c>
      <c r="E1217">
        <f t="shared" si="1640"/>
        <v>69.333333333139308</v>
      </c>
      <c r="F1217">
        <f t="shared" si="1636"/>
        <v>2346.6825396825493</v>
      </c>
      <c r="G1217">
        <f t="shared" si="1642"/>
        <v>1.5873015873239638E-2</v>
      </c>
      <c r="H1217">
        <f t="shared" si="1643"/>
        <v>0.11111111111267746</v>
      </c>
      <c r="I1217">
        <f t="shared" si="1637"/>
        <v>176901.6507936506</v>
      </c>
      <c r="J1217">
        <f t="shared" si="1641"/>
        <v>7.3174603174556978</v>
      </c>
      <c r="K1217">
        <f t="shared" si="1644"/>
        <v>1270.6190476186457</v>
      </c>
      <c r="L1217">
        <f t="shared" si="1628"/>
        <v>1270.6101244342801</v>
      </c>
      <c r="M1217">
        <f t="shared" si="1629"/>
        <v>0.9981296524894363</v>
      </c>
      <c r="N1217">
        <f t="shared" si="1630"/>
        <v>0.99812962629286306</v>
      </c>
      <c r="O1217">
        <f t="shared" si="1631"/>
        <v>0.98705268298331905</v>
      </c>
      <c r="P1217">
        <f t="shared" si="1632"/>
        <v>0.98705286131760761</v>
      </c>
      <c r="Q1217" s="5">
        <f t="shared" si="1633"/>
        <v>-1.2947317016680948E-2</v>
      </c>
      <c r="R1217" s="5">
        <f t="shared" si="1634"/>
        <v>-1.294713868239239E-2</v>
      </c>
    </row>
    <row r="1218" spans="1:18" x14ac:dyDescent="0.3">
      <c r="A1218" s="1">
        <v>45123</v>
      </c>
      <c r="B1218">
        <f t="shared" si="1635"/>
        <v>180523.90476190415</v>
      </c>
      <c r="C1218">
        <f t="shared" si="1638"/>
        <v>4.9523809523670934</v>
      </c>
      <c r="D1218">
        <f t="shared" si="1639"/>
        <v>4.9523809523670934</v>
      </c>
      <c r="E1218">
        <f t="shared" si="1640"/>
        <v>69.333333333139308</v>
      </c>
      <c r="F1218">
        <f t="shared" si="1636"/>
        <v>2346.6984126984225</v>
      </c>
      <c r="G1218">
        <f t="shared" si="1642"/>
        <v>1.5873015873239638E-2</v>
      </c>
      <c r="H1218">
        <f t="shared" si="1643"/>
        <v>0.11111111111267746</v>
      </c>
      <c r="I1218">
        <f t="shared" si="1637"/>
        <v>176908.96825396805</v>
      </c>
      <c r="J1218">
        <f t="shared" si="1641"/>
        <v>7.3174603174556978</v>
      </c>
      <c r="K1218">
        <f t="shared" si="1644"/>
        <v>1268.2380952376698</v>
      </c>
      <c r="L1218">
        <f t="shared" si="1628"/>
        <v>1268.2291553009056</v>
      </c>
      <c r="M1218">
        <f t="shared" si="1629"/>
        <v>0.99812614773449349</v>
      </c>
      <c r="N1218">
        <f t="shared" si="1630"/>
        <v>0.99812612139035606</v>
      </c>
      <c r="O1218">
        <f t="shared" si="1631"/>
        <v>0.98702869069953258</v>
      </c>
      <c r="P1218">
        <f t="shared" si="1632"/>
        <v>0.9870288700292138</v>
      </c>
      <c r="Q1218" s="5">
        <f t="shared" si="1633"/>
        <v>-1.2971309300467415E-2</v>
      </c>
      <c r="R1218" s="5">
        <f t="shared" si="1634"/>
        <v>-1.2971129970786199E-2</v>
      </c>
    </row>
    <row r="1219" spans="1:18" x14ac:dyDescent="0.3">
      <c r="A1219" s="1">
        <v>45124</v>
      </c>
      <c r="B1219">
        <f t="shared" si="1635"/>
        <v>180528.85714285652</v>
      </c>
      <c r="C1219">
        <f t="shared" si="1638"/>
        <v>4.9523809523670934</v>
      </c>
      <c r="D1219">
        <f t="shared" si="1639"/>
        <v>4.9523809523670934</v>
      </c>
      <c r="E1219">
        <f t="shared" si="1640"/>
        <v>69.333333333139308</v>
      </c>
      <c r="F1219">
        <f t="shared" si="1636"/>
        <v>2346.7142857142958</v>
      </c>
      <c r="G1219">
        <f t="shared" si="1642"/>
        <v>1.5873015873239638E-2</v>
      </c>
      <c r="H1219">
        <f t="shared" si="1643"/>
        <v>0.11111111111267746</v>
      </c>
      <c r="I1219">
        <f t="shared" si="1637"/>
        <v>176916.28571428551</v>
      </c>
      <c r="J1219">
        <f t="shared" si="1641"/>
        <v>7.3174603174556978</v>
      </c>
      <c r="K1219">
        <f t="shared" si="1644"/>
        <v>1265.8571428567229</v>
      </c>
      <c r="L1219">
        <f t="shared" si="1628"/>
        <v>1265.8481861045059</v>
      </c>
      <c r="M1219">
        <f t="shared" si="1629"/>
        <v>0.99812262982015165</v>
      </c>
      <c r="N1219">
        <f t="shared" si="1630"/>
        <v>0.99812260332728686</v>
      </c>
      <c r="O1219">
        <f t="shared" si="1631"/>
        <v>0.98700460933064971</v>
      </c>
      <c r="P1219">
        <f t="shared" si="1632"/>
        <v>0.98700478966319682</v>
      </c>
      <c r="Q1219" s="5">
        <f t="shared" si="1633"/>
        <v>-1.2995390669350293E-2</v>
      </c>
      <c r="R1219" s="5">
        <f t="shared" si="1634"/>
        <v>-1.2995210336803176E-2</v>
      </c>
    </row>
    <row r="1220" spans="1:18" x14ac:dyDescent="0.3">
      <c r="A1220" s="1">
        <v>45125</v>
      </c>
      <c r="B1220">
        <f t="shared" si="1635"/>
        <v>180533.80952380889</v>
      </c>
      <c r="C1220">
        <f t="shared" si="1638"/>
        <v>4.9523809523670934</v>
      </c>
      <c r="D1220">
        <f t="shared" si="1639"/>
        <v>4.9523809523670934</v>
      </c>
      <c r="E1220">
        <f t="shared" si="1640"/>
        <v>69.333333333139308</v>
      </c>
      <c r="F1220">
        <f t="shared" si="1636"/>
        <v>2346.730158730169</v>
      </c>
      <c r="G1220">
        <f t="shared" si="1642"/>
        <v>1.5873015873239638E-2</v>
      </c>
      <c r="H1220">
        <f t="shared" si="1643"/>
        <v>0.11111111111267746</v>
      </c>
      <c r="I1220">
        <f t="shared" si="1637"/>
        <v>176923.60317460296</v>
      </c>
      <c r="J1220">
        <f t="shared" si="1641"/>
        <v>7.3174603174556978</v>
      </c>
      <c r="K1220">
        <f t="shared" si="1644"/>
        <v>1263.476190475747</v>
      </c>
      <c r="L1220">
        <f t="shared" si="1628"/>
        <v>1263.4672168447332</v>
      </c>
      <c r="M1220">
        <f t="shared" si="1629"/>
        <v>0.99811909867206439</v>
      </c>
      <c r="N1220">
        <f t="shared" si="1630"/>
        <v>0.99811907202940364</v>
      </c>
      <c r="O1220">
        <f t="shared" si="1631"/>
        <v>0.98698043837958371</v>
      </c>
      <c r="P1220">
        <f t="shared" si="1632"/>
        <v>0.98698061972243689</v>
      </c>
      <c r="Q1220" s="5">
        <f t="shared" si="1633"/>
        <v>-1.3019561620416287E-2</v>
      </c>
      <c r="R1220" s="5">
        <f t="shared" si="1634"/>
        <v>-1.3019380277563108E-2</v>
      </c>
    </row>
    <row r="1221" spans="1:18" x14ac:dyDescent="0.3">
      <c r="A1221" s="1">
        <v>45126</v>
      </c>
      <c r="B1221">
        <f t="shared" si="1635"/>
        <v>180538.76190476125</v>
      </c>
      <c r="C1221">
        <f t="shared" si="1638"/>
        <v>4.9523809523670934</v>
      </c>
      <c r="D1221">
        <f t="shared" si="1639"/>
        <v>4.9523809523670934</v>
      </c>
      <c r="E1221">
        <f t="shared" si="1640"/>
        <v>69.333333333139308</v>
      </c>
      <c r="F1221">
        <f t="shared" si="1636"/>
        <v>2346.7460317460423</v>
      </c>
      <c r="G1221">
        <f t="shared" si="1642"/>
        <v>1.5873015873239638E-2</v>
      </c>
      <c r="H1221">
        <f t="shared" si="1643"/>
        <v>0.11111111111267746</v>
      </c>
      <c r="I1221">
        <f t="shared" si="1637"/>
        <v>176930.92063492042</v>
      </c>
      <c r="J1221">
        <f t="shared" si="1641"/>
        <v>7.3174603174556978</v>
      </c>
      <c r="K1221">
        <f t="shared" si="1644"/>
        <v>1261.0952380948002</v>
      </c>
      <c r="L1221">
        <f t="shared" si="1628"/>
        <v>1261.0862475212202</v>
      </c>
      <c r="M1221">
        <f t="shared" si="1629"/>
        <v>0.9981155542155089</v>
      </c>
      <c r="N1221">
        <f t="shared" si="1630"/>
        <v>0.99811552742186771</v>
      </c>
      <c r="O1221">
        <f t="shared" si="1631"/>
        <v>0.98695617734551766</v>
      </c>
      <c r="P1221">
        <f t="shared" si="1632"/>
        <v>0.98695635970628981</v>
      </c>
      <c r="Q1221" s="5">
        <f t="shared" si="1633"/>
        <v>-1.304382265448234E-2</v>
      </c>
      <c r="R1221" s="5">
        <f t="shared" si="1634"/>
        <v>-1.304364029371019E-2</v>
      </c>
    </row>
    <row r="1222" spans="1:18" x14ac:dyDescent="0.3">
      <c r="A1222" s="1">
        <v>45127</v>
      </c>
      <c r="B1222">
        <f t="shared" si="1635"/>
        <v>180543.71428571362</v>
      </c>
      <c r="C1222">
        <f t="shared" si="1638"/>
        <v>4.9523809523670934</v>
      </c>
      <c r="D1222">
        <f t="shared" si="1639"/>
        <v>4.9523809523670934</v>
      </c>
      <c r="E1222">
        <f t="shared" si="1640"/>
        <v>69.333333333139308</v>
      </c>
      <c r="F1222">
        <f t="shared" si="1636"/>
        <v>2346.7619047619155</v>
      </c>
      <c r="G1222">
        <f t="shared" si="1642"/>
        <v>1.5873015873239638E-2</v>
      </c>
      <c r="H1222">
        <f t="shared" si="1643"/>
        <v>0.11111111111267746</v>
      </c>
      <c r="I1222">
        <f t="shared" si="1637"/>
        <v>176938.23809523787</v>
      </c>
      <c r="J1222">
        <f t="shared" si="1641"/>
        <v>7.3174603174556978</v>
      </c>
      <c r="K1222">
        <f t="shared" si="1644"/>
        <v>1258.7142857138242</v>
      </c>
      <c r="L1222">
        <f t="shared" si="1628"/>
        <v>1258.7052781336135</v>
      </c>
      <c r="M1222">
        <f t="shared" si="1629"/>
        <v>0.99811199637501369</v>
      </c>
      <c r="N1222">
        <f t="shared" si="1630"/>
        <v>0.99811196942930214</v>
      </c>
      <c r="O1222">
        <f t="shared" si="1631"/>
        <v>0.98693182572391991</v>
      </c>
      <c r="P1222">
        <f t="shared" si="1632"/>
        <v>0.98693200911019174</v>
      </c>
      <c r="Q1222" s="5">
        <f t="shared" si="1633"/>
        <v>-1.3068174276080091E-2</v>
      </c>
      <c r="R1222" s="5">
        <f t="shared" si="1634"/>
        <v>-1.3067990889808256E-2</v>
      </c>
    </row>
    <row r="1223" spans="1:18" x14ac:dyDescent="0.3">
      <c r="A1223" s="1">
        <v>45128</v>
      </c>
      <c r="B1223">
        <f t="shared" si="1635"/>
        <v>180548.66666666599</v>
      </c>
      <c r="C1223">
        <f t="shared" si="1638"/>
        <v>4.9523809523670934</v>
      </c>
      <c r="D1223">
        <f t="shared" si="1639"/>
        <v>4.9523809523670934</v>
      </c>
      <c r="E1223">
        <f t="shared" si="1640"/>
        <v>69.333333333139308</v>
      </c>
      <c r="F1223">
        <f t="shared" si="1636"/>
        <v>2346.7777777777887</v>
      </c>
      <c r="G1223">
        <f t="shared" si="1642"/>
        <v>1.5873015873239638E-2</v>
      </c>
      <c r="H1223">
        <f t="shared" si="1643"/>
        <v>0.11111111111267746</v>
      </c>
      <c r="I1223">
        <f t="shared" si="1637"/>
        <v>176945.55555555533</v>
      </c>
      <c r="J1223">
        <f t="shared" si="1641"/>
        <v>7.3174603174556978</v>
      </c>
      <c r="K1223">
        <f t="shared" si="1644"/>
        <v>1256.3333333328774</v>
      </c>
      <c r="L1223">
        <f t="shared" si="1628"/>
        <v>1256.3243086815401</v>
      </c>
      <c r="M1223">
        <f t="shared" si="1629"/>
        <v>0.99810842507472097</v>
      </c>
      <c r="N1223">
        <f t="shared" si="1630"/>
        <v>0.9981083979757327</v>
      </c>
      <c r="O1223">
        <f t="shared" si="1631"/>
        <v>0.98690738300645786</v>
      </c>
      <c r="P1223">
        <f t="shared" si="1632"/>
        <v>0.98690756742598551</v>
      </c>
      <c r="Q1223" s="5">
        <f t="shared" si="1633"/>
        <v>-1.3092616993542139E-2</v>
      </c>
      <c r="R1223" s="5">
        <f t="shared" si="1634"/>
        <v>-1.309243257401449E-2</v>
      </c>
    </row>
    <row r="1224" spans="1:18" x14ac:dyDescent="0.3">
      <c r="A1224" s="1">
        <v>45129</v>
      </c>
      <c r="B1224">
        <f t="shared" si="1635"/>
        <v>180553.61904761835</v>
      </c>
      <c r="C1224">
        <f t="shared" si="1638"/>
        <v>4.9523809523670934</v>
      </c>
      <c r="D1224">
        <f t="shared" si="1639"/>
        <v>4.9523809523670934</v>
      </c>
      <c r="E1224">
        <f t="shared" si="1640"/>
        <v>69.333333333139308</v>
      </c>
      <c r="F1224">
        <f t="shared" si="1636"/>
        <v>2346.793650793662</v>
      </c>
      <c r="G1224">
        <f t="shared" si="1642"/>
        <v>1.5873015873239638E-2</v>
      </c>
      <c r="H1224">
        <f t="shared" si="1643"/>
        <v>0.11111111111267746</v>
      </c>
      <c r="I1224">
        <f t="shared" si="1637"/>
        <v>176952.87301587278</v>
      </c>
      <c r="J1224">
        <f t="shared" si="1641"/>
        <v>7.3174603174556978</v>
      </c>
      <c r="K1224">
        <f t="shared" si="1644"/>
        <v>1253.9523809519014</v>
      </c>
      <c r="L1224">
        <f t="shared" si="1628"/>
        <v>1253.9433391646414</v>
      </c>
      <c r="M1224">
        <f t="shared" si="1629"/>
        <v>0.9981048402380126</v>
      </c>
      <c r="N1224">
        <f t="shared" si="1630"/>
        <v>0.9981048129846366</v>
      </c>
      <c r="O1224">
        <f t="shared" si="1631"/>
        <v>0.98688284868101506</v>
      </c>
      <c r="P1224">
        <f t="shared" si="1632"/>
        <v>0.98688303414152301</v>
      </c>
      <c r="Q1224" s="5">
        <f t="shared" si="1633"/>
        <v>-1.3117151318984943E-2</v>
      </c>
      <c r="R1224" s="5">
        <f t="shared" si="1634"/>
        <v>-1.3116965858476992E-2</v>
      </c>
    </row>
    <row r="1225" spans="1:18" x14ac:dyDescent="0.3">
      <c r="A1225" s="1">
        <v>45130</v>
      </c>
      <c r="B1225">
        <f t="shared" si="1635"/>
        <v>180558.57142857072</v>
      </c>
      <c r="C1225">
        <f t="shared" si="1638"/>
        <v>4.9523809523670934</v>
      </c>
      <c r="D1225">
        <f t="shared" si="1639"/>
        <v>4.9523809523670934</v>
      </c>
      <c r="E1225">
        <f t="shared" si="1640"/>
        <v>69.333333333139308</v>
      </c>
      <c r="F1225">
        <f t="shared" si="1636"/>
        <v>2346.8095238095352</v>
      </c>
      <c r="G1225">
        <f t="shared" si="1642"/>
        <v>1.5873015873239638E-2</v>
      </c>
      <c r="H1225">
        <f t="shared" si="1643"/>
        <v>0.11111111111267746</v>
      </c>
      <c r="I1225">
        <f t="shared" si="1637"/>
        <v>176960.19047619024</v>
      </c>
      <c r="J1225">
        <f t="shared" si="1641"/>
        <v>7.3174603174556978</v>
      </c>
      <c r="K1225">
        <f t="shared" si="1644"/>
        <v>1251.5714285709546</v>
      </c>
      <c r="L1225">
        <f t="shared" si="1628"/>
        <v>1251.5623695825388</v>
      </c>
      <c r="M1225">
        <f t="shared" si="1629"/>
        <v>0.9981012417878744</v>
      </c>
      <c r="N1225">
        <f t="shared" si="1630"/>
        <v>0.998101214378882</v>
      </c>
      <c r="O1225">
        <f t="shared" si="1631"/>
        <v>0.98685822223160269</v>
      </c>
      <c r="P1225">
        <f t="shared" si="1632"/>
        <v>0.98685840874099295</v>
      </c>
      <c r="Q1225" s="5">
        <f t="shared" si="1633"/>
        <v>-1.3141777768397311E-2</v>
      </c>
      <c r="R1225" s="5">
        <f t="shared" si="1634"/>
        <v>-1.3141591259007046E-2</v>
      </c>
    </row>
    <row r="1226" spans="1:18" x14ac:dyDescent="0.3">
      <c r="A1226" s="1">
        <v>45131</v>
      </c>
      <c r="B1226">
        <f t="shared" si="1635"/>
        <v>180563.52380952309</v>
      </c>
      <c r="C1226">
        <f t="shared" si="1638"/>
        <v>4.9523809523670934</v>
      </c>
      <c r="D1226">
        <f t="shared" si="1639"/>
        <v>4.9523809523670934</v>
      </c>
      <c r="E1226">
        <f t="shared" si="1640"/>
        <v>69.333333333139308</v>
      </c>
      <c r="F1226">
        <f t="shared" si="1636"/>
        <v>2346.8253968254085</v>
      </c>
      <c r="G1226">
        <f t="shared" si="1642"/>
        <v>1.5873015873239638E-2</v>
      </c>
      <c r="H1226">
        <f t="shared" si="1643"/>
        <v>0.11111111111267746</v>
      </c>
      <c r="I1226">
        <f t="shared" si="1637"/>
        <v>176967.5079365077</v>
      </c>
      <c r="J1226">
        <f t="shared" si="1641"/>
        <v>7.3174603174556978</v>
      </c>
      <c r="K1226">
        <f t="shared" si="1644"/>
        <v>1249.1904761899787</v>
      </c>
      <c r="L1226">
        <f t="shared" si="1628"/>
        <v>1249.1813999348681</v>
      </c>
      <c r="M1226">
        <f t="shared" si="1629"/>
        <v>0.99809762964652005</v>
      </c>
      <c r="N1226">
        <f t="shared" si="1630"/>
        <v>0.99809760208077769</v>
      </c>
      <c r="O1226">
        <f t="shared" si="1631"/>
        <v>0.9868335031383757</v>
      </c>
      <c r="P1226">
        <f t="shared" si="1632"/>
        <v>0.98683369070451998</v>
      </c>
      <c r="Q1226" s="5">
        <f t="shared" si="1633"/>
        <v>-1.3166496861624299E-2</v>
      </c>
      <c r="R1226" s="5">
        <f t="shared" si="1634"/>
        <v>-1.3166309295480016E-2</v>
      </c>
    </row>
    <row r="1227" spans="1:18" x14ac:dyDescent="0.3">
      <c r="A1227" s="1">
        <v>45132</v>
      </c>
      <c r="B1227">
        <f t="shared" si="1635"/>
        <v>180568.47619047546</v>
      </c>
      <c r="C1227">
        <f t="shared" si="1638"/>
        <v>4.9523809523670934</v>
      </c>
      <c r="D1227">
        <f t="shared" si="1639"/>
        <v>4.9523809523670934</v>
      </c>
      <c r="E1227">
        <f t="shared" si="1640"/>
        <v>69.333333333139308</v>
      </c>
      <c r="F1227">
        <f t="shared" si="1636"/>
        <v>2346.8412698412817</v>
      </c>
      <c r="G1227">
        <f t="shared" si="1642"/>
        <v>1.5873015873239638E-2</v>
      </c>
      <c r="H1227">
        <f t="shared" si="1643"/>
        <v>0.11111111111267746</v>
      </c>
      <c r="I1227">
        <f t="shared" si="1637"/>
        <v>176974.82539682515</v>
      </c>
      <c r="J1227">
        <f t="shared" si="1641"/>
        <v>7.3174603174556978</v>
      </c>
      <c r="K1227">
        <f t="shared" si="1644"/>
        <v>1246.8095238090318</v>
      </c>
      <c r="L1227">
        <f t="shared" si="1628"/>
        <v>1246.8004302212453</v>
      </c>
      <c r="M1227">
        <f t="shared" si="1629"/>
        <v>0.99809400373575641</v>
      </c>
      <c r="N1227">
        <f t="shared" si="1630"/>
        <v>0.99809397601201322</v>
      </c>
      <c r="O1227">
        <f t="shared" si="1631"/>
        <v>0.98680869087754408</v>
      </c>
      <c r="P1227">
        <f t="shared" si="1632"/>
        <v>0.9868088795084935</v>
      </c>
      <c r="Q1227" s="5">
        <f t="shared" si="1633"/>
        <v>-1.3191309122455919E-2</v>
      </c>
      <c r="R1227" s="5">
        <f t="shared" si="1634"/>
        <v>-1.3191120491506503E-2</v>
      </c>
    </row>
    <row r="1228" spans="1:18" x14ac:dyDescent="0.3">
      <c r="A1228" s="1">
        <v>45133</v>
      </c>
      <c r="B1228">
        <f t="shared" si="1635"/>
        <v>180573.42857142782</v>
      </c>
      <c r="C1228">
        <f t="shared" si="1638"/>
        <v>4.9523809523670934</v>
      </c>
      <c r="D1228">
        <f t="shared" si="1639"/>
        <v>4.9523809523670934</v>
      </c>
      <c r="E1228">
        <f t="shared" si="1640"/>
        <v>69.333333333139308</v>
      </c>
      <c r="F1228">
        <f t="shared" si="1636"/>
        <v>2346.8571428571549</v>
      </c>
      <c r="G1228">
        <f t="shared" si="1642"/>
        <v>1.5873015873239638E-2</v>
      </c>
      <c r="H1228">
        <f t="shared" si="1643"/>
        <v>0.11111111111267746</v>
      </c>
      <c r="I1228">
        <f t="shared" si="1637"/>
        <v>176982.14285714261</v>
      </c>
      <c r="J1228">
        <f t="shared" si="1641"/>
        <v>7.3174603174556978</v>
      </c>
      <c r="K1228">
        <f t="shared" si="1644"/>
        <v>1244.4285714280559</v>
      </c>
      <c r="L1228">
        <f t="shared" si="1628"/>
        <v>1244.4194604412999</v>
      </c>
      <c r="M1228">
        <f t="shared" si="1629"/>
        <v>0.99809036397660644</v>
      </c>
      <c r="N1228">
        <f t="shared" si="1630"/>
        <v>0.9980903360937059</v>
      </c>
      <c r="O1228">
        <f t="shared" si="1631"/>
        <v>0.98678378492138785</v>
      </c>
      <c r="P1228">
        <f t="shared" si="1632"/>
        <v>0.98678397462516509</v>
      </c>
      <c r="Q1228" s="5">
        <f t="shared" si="1633"/>
        <v>-1.3216215078612148E-2</v>
      </c>
      <c r="R1228" s="5">
        <f t="shared" si="1634"/>
        <v>-1.3216025374834905E-2</v>
      </c>
    </row>
    <row r="1229" spans="1:18" x14ac:dyDescent="0.3">
      <c r="A1229" s="1">
        <v>45134</v>
      </c>
      <c r="B1229">
        <f t="shared" si="1635"/>
        <v>180578.38095238019</v>
      </c>
      <c r="C1229">
        <f t="shared" si="1638"/>
        <v>4.9523809523670934</v>
      </c>
      <c r="D1229">
        <f t="shared" si="1639"/>
        <v>4.9523809523670934</v>
      </c>
      <c r="E1229">
        <f t="shared" si="1640"/>
        <v>69.333333333139308</v>
      </c>
      <c r="F1229">
        <f t="shared" si="1636"/>
        <v>2346.8730158730282</v>
      </c>
      <c r="G1229">
        <f t="shared" si="1642"/>
        <v>1.5873015873239638E-2</v>
      </c>
      <c r="H1229">
        <f t="shared" si="1643"/>
        <v>0.11111111111267746</v>
      </c>
      <c r="I1229">
        <f t="shared" si="1637"/>
        <v>176989.46031746006</v>
      </c>
      <c r="J1229">
        <f t="shared" si="1641"/>
        <v>7.3174603174556978</v>
      </c>
      <c r="K1229">
        <f t="shared" si="1644"/>
        <v>1242.047619047109</v>
      </c>
      <c r="L1229">
        <f t="shared" si="1628"/>
        <v>1242.0384905946423</v>
      </c>
      <c r="M1229">
        <f t="shared" si="1629"/>
        <v>0.99808671028967577</v>
      </c>
      <c r="N1229">
        <f t="shared" si="1630"/>
        <v>0.99808668224634389</v>
      </c>
      <c r="O1229">
        <f t="shared" si="1631"/>
        <v>0.98675878473816803</v>
      </c>
      <c r="P1229">
        <f t="shared" si="1632"/>
        <v>0.98675897552297709</v>
      </c>
      <c r="Q1229" s="5">
        <f t="shared" si="1633"/>
        <v>-1.3241215261831973E-2</v>
      </c>
      <c r="R1229" s="5">
        <f t="shared" si="1634"/>
        <v>-1.3241024477022911E-2</v>
      </c>
    </row>
    <row r="1230" spans="1:18" x14ac:dyDescent="0.3">
      <c r="A1230" s="1">
        <v>45135</v>
      </c>
      <c r="B1230">
        <f t="shared" si="1635"/>
        <v>180583.33333333256</v>
      </c>
      <c r="C1230">
        <f t="shared" si="1638"/>
        <v>4.9523809523670934</v>
      </c>
      <c r="D1230">
        <f t="shared" si="1639"/>
        <v>4.9523809523670934</v>
      </c>
      <c r="E1230">
        <f t="shared" si="1640"/>
        <v>69.333333333139308</v>
      </c>
      <c r="F1230">
        <f t="shared" si="1636"/>
        <v>2346.8888888889014</v>
      </c>
      <c r="G1230">
        <f t="shared" si="1642"/>
        <v>1.5873015873239638E-2</v>
      </c>
      <c r="H1230">
        <f t="shared" si="1643"/>
        <v>0.11111111111267746</v>
      </c>
      <c r="I1230">
        <f t="shared" si="1637"/>
        <v>176996.77777777752</v>
      </c>
      <c r="J1230">
        <f t="shared" si="1641"/>
        <v>7.3174603174556978</v>
      </c>
      <c r="K1230">
        <f t="shared" si="1644"/>
        <v>1239.6666666661331</v>
      </c>
      <c r="L1230">
        <f t="shared" si="1628"/>
        <v>1239.6575206808964</v>
      </c>
      <c r="M1230">
        <f t="shared" si="1629"/>
        <v>0.99808304259477376</v>
      </c>
      <c r="N1230">
        <f t="shared" si="1630"/>
        <v>0.99808301438983105</v>
      </c>
      <c r="O1230">
        <f t="shared" si="1631"/>
        <v>0.98673368979214071</v>
      </c>
      <c r="P1230">
        <f t="shared" si="1632"/>
        <v>0.98673388166615783</v>
      </c>
      <c r="Q1230" s="5">
        <f t="shared" si="1633"/>
        <v>-1.3266310207859289E-2</v>
      </c>
      <c r="R1230" s="5">
        <f t="shared" si="1634"/>
        <v>-1.326611833384217E-2</v>
      </c>
    </row>
    <row r="1231" spans="1:18" x14ac:dyDescent="0.3">
      <c r="A1231" s="1">
        <v>45136</v>
      </c>
      <c r="B1231">
        <f t="shared" si="1635"/>
        <v>180588.28571428492</v>
      </c>
      <c r="C1231">
        <f t="shared" si="1638"/>
        <v>4.9523809523670934</v>
      </c>
      <c r="D1231">
        <f t="shared" si="1639"/>
        <v>4.9523809523670934</v>
      </c>
      <c r="E1231">
        <f t="shared" si="1640"/>
        <v>69.333333333139308</v>
      </c>
      <c r="F1231">
        <f t="shared" si="1636"/>
        <v>2346.9047619047747</v>
      </c>
      <c r="G1231">
        <f t="shared" si="1642"/>
        <v>1.5873015873239638E-2</v>
      </c>
      <c r="H1231">
        <f t="shared" si="1643"/>
        <v>0.11111111111267746</v>
      </c>
      <c r="I1231">
        <f t="shared" si="1637"/>
        <v>177004.09523809497</v>
      </c>
      <c r="J1231">
        <f t="shared" si="1641"/>
        <v>7.3174603174556978</v>
      </c>
      <c r="K1231">
        <f t="shared" si="1644"/>
        <v>1237.2857142851863</v>
      </c>
      <c r="L1231">
        <f t="shared" si="1628"/>
        <v>1237.2765506996664</v>
      </c>
      <c r="M1231">
        <f t="shared" si="1629"/>
        <v>0.99807936081128168</v>
      </c>
      <c r="N1231">
        <f t="shared" si="1630"/>
        <v>0.99807933244342983</v>
      </c>
      <c r="O1231">
        <f t="shared" si="1631"/>
        <v>0.98670849954346562</v>
      </c>
      <c r="P1231">
        <f t="shared" si="1632"/>
        <v>0.98670869251505133</v>
      </c>
      <c r="Q1231" s="5">
        <f t="shared" si="1633"/>
        <v>-1.3291500456534378E-2</v>
      </c>
      <c r="R1231" s="5">
        <f t="shared" si="1634"/>
        <v>-1.3291307484948667E-2</v>
      </c>
    </row>
    <row r="1232" spans="1:18" x14ac:dyDescent="0.3">
      <c r="A1232" s="1">
        <v>45137</v>
      </c>
      <c r="B1232">
        <f t="shared" si="1635"/>
        <v>180593.23809523729</v>
      </c>
      <c r="C1232">
        <f t="shared" si="1638"/>
        <v>4.9523809523670934</v>
      </c>
      <c r="D1232">
        <f t="shared" si="1639"/>
        <v>4.9523809523670934</v>
      </c>
      <c r="E1232">
        <f t="shared" si="1640"/>
        <v>69.333333333139308</v>
      </c>
      <c r="F1232">
        <f t="shared" si="1636"/>
        <v>2346.9206349206479</v>
      </c>
      <c r="G1232">
        <f t="shared" si="1642"/>
        <v>1.5873015873239638E-2</v>
      </c>
      <c r="H1232">
        <f t="shared" si="1643"/>
        <v>0.11111111111267746</v>
      </c>
      <c r="I1232">
        <f t="shared" si="1637"/>
        <v>177011.41269841243</v>
      </c>
      <c r="J1232">
        <f t="shared" si="1641"/>
        <v>7.3174603174556978</v>
      </c>
      <c r="K1232">
        <f t="shared" si="1644"/>
        <v>1234.9047619042103</v>
      </c>
      <c r="L1232">
        <f t="shared" si="1628"/>
        <v>1234.8955806505708</v>
      </c>
      <c r="M1232">
        <f t="shared" si="1629"/>
        <v>0.99807566485777177</v>
      </c>
      <c r="N1232">
        <f t="shared" si="1630"/>
        <v>0.99807563632580831</v>
      </c>
      <c r="O1232">
        <f t="shared" si="1631"/>
        <v>0.98668321344822207</v>
      </c>
      <c r="P1232">
        <f t="shared" si="1632"/>
        <v>0.98668340752571004</v>
      </c>
      <c r="Q1232" s="5">
        <f t="shared" si="1633"/>
        <v>-1.3316786551777926E-2</v>
      </c>
      <c r="R1232" s="5">
        <f t="shared" si="1634"/>
        <v>-1.3316592474289957E-2</v>
      </c>
    </row>
    <row r="1233" spans="1:18" x14ac:dyDescent="0.3">
      <c r="A1233" s="1">
        <v>45138</v>
      </c>
      <c r="B1233">
        <f t="shared" si="1635"/>
        <v>180598.19047618966</v>
      </c>
      <c r="C1233">
        <f t="shared" si="1638"/>
        <v>4.9523809523670934</v>
      </c>
      <c r="D1233">
        <f t="shared" si="1639"/>
        <v>4.9523809524762328</v>
      </c>
      <c r="E1233">
        <f t="shared" si="1640"/>
        <v>69.333333333139308</v>
      </c>
      <c r="F1233">
        <f t="shared" si="1636"/>
        <v>2346.9365079365211</v>
      </c>
      <c r="G1233">
        <f t="shared" si="1642"/>
        <v>1.5873015873239638E-2</v>
      </c>
      <c r="H1233">
        <f t="shared" si="1643"/>
        <v>0.11111111111267746</v>
      </c>
      <c r="I1233">
        <f t="shared" si="1637"/>
        <v>177018.73015872989</v>
      </c>
      <c r="J1233">
        <f t="shared" si="1641"/>
        <v>7.3174603174556978</v>
      </c>
      <c r="K1233">
        <f t="shared" si="1644"/>
        <v>1232.5238095232635</v>
      </c>
      <c r="L1233">
        <f t="shared" si="1628"/>
        <v>1232.5146105332074</v>
      </c>
      <c r="M1233">
        <f t="shared" si="1629"/>
        <v>0.99807195465237708</v>
      </c>
      <c r="N1233">
        <f t="shared" si="1630"/>
        <v>0.99807192595497907</v>
      </c>
      <c r="O1233">
        <f t="shared" si="1631"/>
        <v>0.98665783095831416</v>
      </c>
      <c r="P1233">
        <f t="shared" si="1632"/>
        <v>0.98665802615022458</v>
      </c>
      <c r="Q1233" s="5">
        <f t="shared" si="1633"/>
        <v>-1.3342169041685836E-2</v>
      </c>
      <c r="R1233" s="5">
        <f t="shared" si="1634"/>
        <v>-1.3341973849775424E-2</v>
      </c>
    </row>
    <row r="1234" spans="1:18" x14ac:dyDescent="0.3">
      <c r="A1234" s="1">
        <v>45139</v>
      </c>
      <c r="B1234">
        <f t="shared" si="1635"/>
        <v>180603.14285714203</v>
      </c>
      <c r="C1234">
        <f t="shared" si="1638"/>
        <v>4.9523809523670934</v>
      </c>
      <c r="D1234">
        <f t="shared" si="1639"/>
        <v>5.0119047620028141</v>
      </c>
      <c r="E1234">
        <f t="shared" si="1640"/>
        <v>69.333333333139308</v>
      </c>
      <c r="F1234">
        <f t="shared" si="1636"/>
        <v>2346.9523809523944</v>
      </c>
      <c r="G1234">
        <f t="shared" si="1642"/>
        <v>1.5873015873239638E-2</v>
      </c>
      <c r="H1234">
        <f t="shared" si="1643"/>
        <v>0.11111111111267746</v>
      </c>
      <c r="I1234">
        <f t="shared" si="1637"/>
        <v>177026.04761904734</v>
      </c>
      <c r="J1234">
        <f t="shared" si="1641"/>
        <v>7.3174603174556978</v>
      </c>
      <c r="K1234">
        <f t="shared" si="1644"/>
        <v>1230.1428571422875</v>
      </c>
      <c r="L1234">
        <f t="shared" si="1628"/>
        <v>1230.1336403472719</v>
      </c>
      <c r="M1234">
        <f t="shared" si="1629"/>
        <v>0.99806823011240908</v>
      </c>
      <c r="N1234">
        <f t="shared" si="1630"/>
        <v>0.99806820124841733</v>
      </c>
      <c r="O1234">
        <f t="shared" si="1631"/>
        <v>0.9866323515215536</v>
      </c>
      <c r="P1234">
        <f t="shared" si="1632"/>
        <v>0.98663254783631482</v>
      </c>
      <c r="Q1234" s="5">
        <f t="shared" si="1633"/>
        <v>-1.3367648478446403E-2</v>
      </c>
      <c r="R1234" s="5">
        <f t="shared" si="1634"/>
        <v>-1.3367452163685178E-2</v>
      </c>
    </row>
    <row r="1235" spans="1:18" x14ac:dyDescent="0.3">
      <c r="A1235" s="1">
        <v>45140</v>
      </c>
      <c r="B1235">
        <f t="shared" si="1635"/>
        <v>180608.09523809439</v>
      </c>
      <c r="C1235">
        <f t="shared" si="1638"/>
        <v>4.9523809523670934</v>
      </c>
      <c r="D1235">
        <f t="shared" si="1639"/>
        <v>5.0714285715293954</v>
      </c>
      <c r="E1235">
        <f t="shared" si="1640"/>
        <v>69.333333333139308</v>
      </c>
      <c r="F1235">
        <f t="shared" si="1636"/>
        <v>2346.9682539682676</v>
      </c>
      <c r="G1235">
        <f t="shared" si="1642"/>
        <v>1.5873015873239638E-2</v>
      </c>
      <c r="H1235">
        <f t="shared" si="1643"/>
        <v>0.11111111111267746</v>
      </c>
      <c r="I1235">
        <f t="shared" si="1637"/>
        <v>177033.3650793648</v>
      </c>
      <c r="J1235">
        <f t="shared" si="1641"/>
        <v>7.3174603174556978</v>
      </c>
      <c r="K1235">
        <f t="shared" si="1644"/>
        <v>1227.7619047613407</v>
      </c>
      <c r="L1235">
        <f t="shared" si="1628"/>
        <v>1228.5090750559887</v>
      </c>
      <c r="M1235">
        <f t="shared" si="1629"/>
        <v>0.99806449115472817</v>
      </c>
      <c r="N1235">
        <f t="shared" si="1630"/>
        <v>0.99867935869892588</v>
      </c>
      <c r="O1235">
        <f t="shared" si="1631"/>
        <v>0.98721461220184625</v>
      </c>
      <c r="P1235">
        <f t="shared" si="1632"/>
        <v>0.9866069720276599</v>
      </c>
      <c r="Q1235" s="5">
        <f t="shared" si="1633"/>
        <v>-1.2785387798153747E-2</v>
      </c>
      <c r="R1235" s="5">
        <f t="shared" si="1634"/>
        <v>-1.3393027972340099E-2</v>
      </c>
    </row>
    <row r="1236" spans="1:18" x14ac:dyDescent="0.3">
      <c r="A1236" s="1">
        <v>45141</v>
      </c>
      <c r="B1236">
        <f t="shared" si="1635"/>
        <v>180613.04761904676</v>
      </c>
      <c r="C1236">
        <f t="shared" si="1638"/>
        <v>4.9523809523670934</v>
      </c>
      <c r="D1236">
        <f t="shared" si="1639"/>
        <v>5.1309523810559767</v>
      </c>
      <c r="E1236">
        <f t="shared" si="1640"/>
        <v>69.333333333139308</v>
      </c>
      <c r="F1236">
        <f t="shared" si="1636"/>
        <v>2346.9841269841409</v>
      </c>
      <c r="G1236">
        <f t="shared" si="1642"/>
        <v>1.5873015873239638E-2</v>
      </c>
      <c r="H1236">
        <f t="shared" si="1643"/>
        <v>0.11111111111267746</v>
      </c>
      <c r="I1236">
        <f t="shared" si="1637"/>
        <v>177040.68253968225</v>
      </c>
      <c r="J1236">
        <f t="shared" si="1641"/>
        <v>7.3174603174556978</v>
      </c>
      <c r="K1236">
        <f t="shared" si="1644"/>
        <v>1225.3809523803648</v>
      </c>
      <c r="L1236">
        <f t="shared" si="1628"/>
        <v>1227.6376002801926</v>
      </c>
      <c r="M1236">
        <f t="shared" si="1629"/>
        <v>0.99806073769536063</v>
      </c>
      <c r="N1236">
        <f t="shared" si="1630"/>
        <v>0.99929062406335389</v>
      </c>
      <c r="O1236">
        <f t="shared" si="1631"/>
        <v>0.9884054395870171</v>
      </c>
      <c r="P1236">
        <f t="shared" si="1632"/>
        <v>0.98658129816348683</v>
      </c>
      <c r="Q1236" s="5">
        <f t="shared" si="1633"/>
        <v>-1.1594560412982902E-2</v>
      </c>
      <c r="R1236" s="5">
        <f t="shared" si="1634"/>
        <v>-1.3418701836513169E-2</v>
      </c>
    </row>
    <row r="1237" spans="1:18" x14ac:dyDescent="0.3">
      <c r="A1237" s="1">
        <v>45142</v>
      </c>
      <c r="B1237" s="4">
        <v>180618</v>
      </c>
      <c r="C1237">
        <f t="shared" si="1638"/>
        <v>4.9523809532402083</v>
      </c>
      <c r="D1237">
        <f t="shared" si="1639"/>
        <v>5.190476190582558</v>
      </c>
      <c r="E1237">
        <f t="shared" si="1640"/>
        <v>69.333333334012423</v>
      </c>
      <c r="F1237" s="4">
        <v>2347</v>
      </c>
      <c r="G1237">
        <f t="shared" si="1642"/>
        <v>1.587301585914247E-2</v>
      </c>
      <c r="H1237">
        <f t="shared" si="1643"/>
        <v>0.1111111110985803</v>
      </c>
      <c r="I1237" s="4">
        <v>177048</v>
      </c>
      <c r="J1237">
        <f t="shared" si="1641"/>
        <v>7.3174603177467361</v>
      </c>
      <c r="K1237">
        <f t="shared" si="1644"/>
        <v>1223</v>
      </c>
      <c r="L1237">
        <f t="shared" si="1628"/>
        <v>1227.5172953118647</v>
      </c>
      <c r="M1237">
        <f t="shared" si="1629"/>
        <v>0.99805696965034452</v>
      </c>
      <c r="N1237">
        <f t="shared" si="1630"/>
        <v>0.99990200286444431</v>
      </c>
      <c r="O1237">
        <f t="shared" si="1631"/>
        <v>0.99020679085432928</v>
      </c>
      <c r="P1237">
        <f t="shared" si="1632"/>
        <v>0.98655552567937055</v>
      </c>
      <c r="Q1237" s="5">
        <f t="shared" si="1633"/>
        <v>-9.7932091456707226E-3</v>
      </c>
      <c r="R1237" s="5">
        <f t="shared" si="1634"/>
        <v>-1.3444474320629451E-2</v>
      </c>
    </row>
    <row r="1238" spans="1:18" x14ac:dyDescent="0.3">
      <c r="A1238" s="1">
        <v>45143</v>
      </c>
      <c r="B1238">
        <f>((B$1265-B$1237)*(1/28))+B1237</f>
        <v>180623.42857142858</v>
      </c>
      <c r="C1238">
        <f t="shared" si="1638"/>
        <v>5.428571428579744</v>
      </c>
      <c r="D1238">
        <f t="shared" si="1639"/>
        <v>5.2500000001091394</v>
      </c>
      <c r="E1238">
        <f t="shared" si="1640"/>
        <v>69.809523810225073</v>
      </c>
      <c r="F1238">
        <f t="shared" ref="F1238:F1264" si="1645">((F$1265-F$1237)*(1/28))+F1237</f>
        <v>2347</v>
      </c>
      <c r="G1238">
        <f t="shared" si="1642"/>
        <v>0</v>
      </c>
      <c r="H1238">
        <f t="shared" si="1643"/>
        <v>9.5238095225340658E-2</v>
      </c>
      <c r="I1238">
        <f t="shared" ref="I1238:I1264" si="1646">((I$1265-I$1237)*(1/28))+I1237</f>
        <v>177050.53571428571</v>
      </c>
      <c r="J1238">
        <f t="shared" si="1641"/>
        <v>2.535714285710128</v>
      </c>
      <c r="K1238">
        <f t="shared" si="1644"/>
        <v>1225.8928571428696</v>
      </c>
      <c r="L1238">
        <f t="shared" si="1628"/>
        <v>1228.1476262094204</v>
      </c>
      <c r="M1238">
        <f t="shared" ref="M1238:M1300" si="1647">K1238/K1237</f>
        <v>1.0023653778764265</v>
      </c>
      <c r="N1238">
        <f t="shared" ref="N1238:N1300" si="1648">L1238/L1237</f>
        <v>1.0005135006243604</v>
      </c>
      <c r="O1238">
        <f t="shared" ref="O1238:O1300" si="1649">L1238/L1231</f>
        <v>0.99262175906826677</v>
      </c>
      <c r="P1238">
        <f t="shared" ref="P1238:P1300" si="1650">K1238/K1231</f>
        <v>0.99079205634496592</v>
      </c>
      <c r="Q1238" s="5">
        <f t="shared" ref="Q1238:Q1300" si="1651">O1238-1</f>
        <v>-7.3782409317332265E-3</v>
      </c>
      <c r="R1238" s="5">
        <f t="shared" ref="R1238:R1300" si="1652">P1238-1</f>
        <v>-9.2079436550340787E-3</v>
      </c>
    </row>
    <row r="1239" spans="1:18" x14ac:dyDescent="0.3">
      <c r="A1239" s="1">
        <v>45144</v>
      </c>
      <c r="B1239">
        <f t="shared" ref="B1239:B1263" si="1653">((B$1265-B$1237)*(1/28))+B1238</f>
        <v>180628.85714285716</v>
      </c>
      <c r="C1239">
        <f t="shared" si="1638"/>
        <v>5.428571428579744</v>
      </c>
      <c r="D1239">
        <f t="shared" si="1639"/>
        <v>5.3095238096357207</v>
      </c>
      <c r="E1239">
        <f t="shared" si="1640"/>
        <v>70.285714286437724</v>
      </c>
      <c r="F1239">
        <f t="shared" si="1645"/>
        <v>2347</v>
      </c>
      <c r="G1239">
        <f t="shared" si="1642"/>
        <v>0</v>
      </c>
      <c r="H1239">
        <f t="shared" si="1643"/>
        <v>7.936507935210102E-2</v>
      </c>
      <c r="I1239">
        <f t="shared" si="1646"/>
        <v>177053.07142857142</v>
      </c>
      <c r="J1239">
        <f t="shared" si="1641"/>
        <v>2.535714285710128</v>
      </c>
      <c r="K1239">
        <f t="shared" si="1644"/>
        <v>1228.7857142857392</v>
      </c>
      <c r="L1239">
        <f t="shared" ref="L1239:L1300" si="1654">GEOMEAN(K1236:K1242)</f>
        <v>1229.5294431852135</v>
      </c>
      <c r="M1239">
        <f t="shared" si="1647"/>
        <v>1.0023597960670168</v>
      </c>
      <c r="N1239">
        <f t="shared" si="1648"/>
        <v>1.0011251228649587</v>
      </c>
      <c r="O1239">
        <f t="shared" si="1649"/>
        <v>0.99565458201532286</v>
      </c>
      <c r="P1239">
        <f t="shared" si="1650"/>
        <v>0.9950449234570643</v>
      </c>
      <c r="Q1239" s="5">
        <f t="shared" si="1651"/>
        <v>-4.3454179846771357E-3</v>
      </c>
      <c r="R1239" s="5">
        <f t="shared" si="1652"/>
        <v>-4.9550765429356991E-3</v>
      </c>
    </row>
    <row r="1240" spans="1:18" x14ac:dyDescent="0.3">
      <c r="A1240" s="1">
        <v>45145</v>
      </c>
      <c r="B1240">
        <f t="shared" si="1653"/>
        <v>180634.28571428574</v>
      </c>
      <c r="C1240">
        <f t="shared" si="1638"/>
        <v>5.428571428579744</v>
      </c>
      <c r="D1240">
        <f t="shared" si="1639"/>
        <v>5.369047619162302</v>
      </c>
      <c r="E1240">
        <f t="shared" si="1640"/>
        <v>70.761904762650374</v>
      </c>
      <c r="F1240">
        <f t="shared" si="1645"/>
        <v>2347</v>
      </c>
      <c r="G1240">
        <f t="shared" si="1642"/>
        <v>0</v>
      </c>
      <c r="H1240">
        <f t="shared" si="1643"/>
        <v>6.3492063478861382E-2</v>
      </c>
      <c r="I1240">
        <f t="shared" si="1646"/>
        <v>177055.60714285713</v>
      </c>
      <c r="J1240">
        <f t="shared" si="1641"/>
        <v>2.535714285710128</v>
      </c>
      <c r="K1240">
        <f t="shared" si="1644"/>
        <v>1231.6785714286088</v>
      </c>
      <c r="L1240">
        <f t="shared" si="1654"/>
        <v>1231.664982269783</v>
      </c>
      <c r="M1240">
        <f t="shared" si="1647"/>
        <v>1.002354240539451</v>
      </c>
      <c r="N1240">
        <f t="shared" si="1648"/>
        <v>1.0017368751081204</v>
      </c>
      <c r="O1240">
        <f t="shared" si="1649"/>
        <v>0.99931065461117996</v>
      </c>
      <c r="P1240">
        <f t="shared" si="1650"/>
        <v>0.99931422169038542</v>
      </c>
      <c r="Q1240" s="5">
        <f t="shared" si="1651"/>
        <v>-6.893453888200396E-4</v>
      </c>
      <c r="R1240" s="5">
        <f t="shared" si="1652"/>
        <v>-6.8577830961458197E-4</v>
      </c>
    </row>
    <row r="1241" spans="1:18" x14ac:dyDescent="0.3">
      <c r="A1241" s="1">
        <v>45146</v>
      </c>
      <c r="B1241">
        <f t="shared" si="1653"/>
        <v>180639.71428571432</v>
      </c>
      <c r="C1241">
        <f t="shared" si="1638"/>
        <v>5.428571428579744</v>
      </c>
      <c r="D1241">
        <f t="shared" si="1639"/>
        <v>5.428571428579744</v>
      </c>
      <c r="E1241">
        <f t="shared" si="1640"/>
        <v>71.238095238863025</v>
      </c>
      <c r="F1241">
        <f t="shared" si="1645"/>
        <v>2347</v>
      </c>
      <c r="G1241">
        <f t="shared" si="1642"/>
        <v>0</v>
      </c>
      <c r="H1241">
        <f t="shared" si="1643"/>
        <v>4.7619047605621745E-2</v>
      </c>
      <c r="I1241">
        <f t="shared" si="1646"/>
        <v>177058.14285714284</v>
      </c>
      <c r="J1241">
        <f t="shared" si="1641"/>
        <v>2.535714285710128</v>
      </c>
      <c r="K1241">
        <f t="shared" si="1644"/>
        <v>1234.5714285714785</v>
      </c>
      <c r="L1241">
        <f t="shared" si="1654"/>
        <v>1234.5578712557478</v>
      </c>
      <c r="M1241">
        <f t="shared" si="1647"/>
        <v>1.0023487111085436</v>
      </c>
      <c r="N1241">
        <f t="shared" si="1648"/>
        <v>1.0023487628759515</v>
      </c>
      <c r="O1241">
        <f t="shared" si="1649"/>
        <v>1.0035965449308637</v>
      </c>
      <c r="P1241">
        <f t="shared" si="1650"/>
        <v>1.0036000464527175</v>
      </c>
      <c r="Q1241" s="5">
        <f t="shared" si="1651"/>
        <v>3.5965449308636988E-3</v>
      </c>
      <c r="R1241" s="5">
        <f t="shared" si="1652"/>
        <v>3.600046452717498E-3</v>
      </c>
    </row>
    <row r="1242" spans="1:18" x14ac:dyDescent="0.3">
      <c r="A1242" s="1">
        <v>45147</v>
      </c>
      <c r="B1242">
        <f t="shared" si="1653"/>
        <v>180645.1428571429</v>
      </c>
      <c r="C1242">
        <f t="shared" si="1638"/>
        <v>5.428571428579744</v>
      </c>
      <c r="D1242">
        <f t="shared" si="1639"/>
        <v>5.428571428579744</v>
      </c>
      <c r="E1242">
        <f t="shared" si="1640"/>
        <v>71.714285715075675</v>
      </c>
      <c r="F1242">
        <f t="shared" si="1645"/>
        <v>2347</v>
      </c>
      <c r="G1242">
        <f t="shared" si="1642"/>
        <v>0</v>
      </c>
      <c r="H1242">
        <f t="shared" si="1643"/>
        <v>3.1746031732382107E-2</v>
      </c>
      <c r="I1242">
        <f t="shared" si="1646"/>
        <v>177060.67857142855</v>
      </c>
      <c r="J1242">
        <f t="shared" si="1641"/>
        <v>2.535714285710128</v>
      </c>
      <c r="K1242">
        <f t="shared" si="1644"/>
        <v>1237.4642857143481</v>
      </c>
      <c r="L1242">
        <f t="shared" si="1654"/>
        <v>1237.4507600928255</v>
      </c>
      <c r="M1242">
        <f t="shared" si="1647"/>
        <v>1.0023432075908454</v>
      </c>
      <c r="N1242">
        <f t="shared" si="1648"/>
        <v>1.0023432589953318</v>
      </c>
      <c r="O1242">
        <f t="shared" si="1649"/>
        <v>1.007278485131605</v>
      </c>
      <c r="P1242">
        <f t="shared" si="1650"/>
        <v>1.0079024938918375</v>
      </c>
      <c r="Q1242" s="5">
        <f t="shared" si="1651"/>
        <v>7.2784851316050059E-3</v>
      </c>
      <c r="R1242" s="5">
        <f t="shared" si="1652"/>
        <v>7.9024938918375032E-3</v>
      </c>
    </row>
    <row r="1243" spans="1:18" x14ac:dyDescent="0.3">
      <c r="A1243" s="1">
        <v>45148</v>
      </c>
      <c r="B1243">
        <f t="shared" si="1653"/>
        <v>180650.57142857148</v>
      </c>
      <c r="C1243">
        <f t="shared" si="1638"/>
        <v>5.428571428579744</v>
      </c>
      <c r="D1243">
        <f t="shared" si="1639"/>
        <v>5.428571428579744</v>
      </c>
      <c r="E1243">
        <f t="shared" si="1640"/>
        <v>72.190476191288326</v>
      </c>
      <c r="F1243">
        <f t="shared" si="1645"/>
        <v>2347</v>
      </c>
      <c r="G1243">
        <f t="shared" si="1642"/>
        <v>0</v>
      </c>
      <c r="H1243">
        <f t="shared" si="1643"/>
        <v>1.587301585914247E-2</v>
      </c>
      <c r="I1243">
        <f t="shared" si="1646"/>
        <v>177063.21428571426</v>
      </c>
      <c r="J1243">
        <f t="shared" si="1641"/>
        <v>2.535714285710128</v>
      </c>
      <c r="K1243">
        <f t="shared" si="1644"/>
        <v>1240.3571428572177</v>
      </c>
      <c r="L1243">
        <f t="shared" si="1654"/>
        <v>1240.3436487820579</v>
      </c>
      <c r="M1243">
        <f t="shared" si="1647"/>
        <v>1.0023377298046219</v>
      </c>
      <c r="N1243">
        <f t="shared" si="1648"/>
        <v>1.0023377808495713</v>
      </c>
      <c r="O1243">
        <f t="shared" si="1649"/>
        <v>1.0103499994615392</v>
      </c>
      <c r="P1243">
        <f t="shared" si="1650"/>
        <v>1.0122216609028898</v>
      </c>
      <c r="Q1243" s="5">
        <f t="shared" si="1651"/>
        <v>1.034999946153925E-2</v>
      </c>
      <c r="R1243" s="5">
        <f t="shared" si="1652"/>
        <v>1.2221660902889786E-2</v>
      </c>
    </row>
    <row r="1244" spans="1:18" x14ac:dyDescent="0.3">
      <c r="A1244" s="1">
        <v>45149</v>
      </c>
      <c r="B1244">
        <f t="shared" si="1653"/>
        <v>180656.00000000006</v>
      </c>
      <c r="C1244">
        <f t="shared" si="1638"/>
        <v>5.428571428579744</v>
      </c>
      <c r="D1244">
        <f t="shared" si="1639"/>
        <v>5.428571428579744</v>
      </c>
      <c r="E1244">
        <f t="shared" si="1640"/>
        <v>72.666666667500976</v>
      </c>
      <c r="F1244">
        <f t="shared" si="1645"/>
        <v>2347</v>
      </c>
      <c r="G1244">
        <f t="shared" si="1642"/>
        <v>0</v>
      </c>
      <c r="H1244">
        <f t="shared" si="1643"/>
        <v>0</v>
      </c>
      <c r="I1244">
        <f t="shared" si="1646"/>
        <v>177065.74999999997</v>
      </c>
      <c r="J1244">
        <f t="shared" si="1641"/>
        <v>2.535714285710128</v>
      </c>
      <c r="K1244">
        <f t="shared" si="1644"/>
        <v>1243.2500000000873</v>
      </c>
      <c r="L1244">
        <f t="shared" si="1654"/>
        <v>1243.2365373244768</v>
      </c>
      <c r="M1244">
        <f t="shared" si="1647"/>
        <v>1.0023322775698342</v>
      </c>
      <c r="N1244">
        <f t="shared" si="1648"/>
        <v>1.0023323282585914</v>
      </c>
      <c r="O1244">
        <f t="shared" si="1649"/>
        <v>1.0128057193757245</v>
      </c>
      <c r="P1244">
        <f t="shared" si="1650"/>
        <v>1.0165576451349856</v>
      </c>
      <c r="Q1244" s="5">
        <f t="shared" si="1651"/>
        <v>1.28057193757245E-2</v>
      </c>
      <c r="R1244" s="5">
        <f t="shared" si="1652"/>
        <v>1.6557645134985588E-2</v>
      </c>
    </row>
    <row r="1245" spans="1:18" x14ac:dyDescent="0.3">
      <c r="A1245" s="1">
        <v>45150</v>
      </c>
      <c r="B1245">
        <f t="shared" si="1653"/>
        <v>180661.42857142864</v>
      </c>
      <c r="C1245">
        <f t="shared" si="1638"/>
        <v>5.428571428579744</v>
      </c>
      <c r="D1245">
        <f t="shared" si="1639"/>
        <v>5.428571428579744</v>
      </c>
      <c r="E1245">
        <f t="shared" si="1640"/>
        <v>73.142857143713627</v>
      </c>
      <c r="F1245">
        <f t="shared" si="1645"/>
        <v>2347</v>
      </c>
      <c r="G1245">
        <f t="shared" si="1642"/>
        <v>0</v>
      </c>
      <c r="H1245">
        <f t="shared" si="1643"/>
        <v>0</v>
      </c>
      <c r="I1245">
        <f t="shared" si="1646"/>
        <v>177068.28571428568</v>
      </c>
      <c r="J1245">
        <f t="shared" si="1641"/>
        <v>2.535714285710128</v>
      </c>
      <c r="K1245">
        <f t="shared" si="1644"/>
        <v>1246.1428571429569</v>
      </c>
      <c r="L1245">
        <f t="shared" si="1654"/>
        <v>1246.129425721105</v>
      </c>
      <c r="M1245">
        <f t="shared" si="1647"/>
        <v>1.0023268507081193</v>
      </c>
      <c r="N1245">
        <f t="shared" si="1648"/>
        <v>1.002326901043991</v>
      </c>
      <c r="O1245">
        <f t="shared" si="1649"/>
        <v>1.014641399069576</v>
      </c>
      <c r="P1245">
        <f t="shared" si="1650"/>
        <v>1.016518572469117</v>
      </c>
      <c r="Q1245" s="5">
        <f t="shared" si="1651"/>
        <v>1.4641399069575955E-2</v>
      </c>
      <c r="R1245" s="5">
        <f t="shared" si="1652"/>
        <v>1.6518572469117032E-2</v>
      </c>
    </row>
    <row r="1246" spans="1:18" x14ac:dyDescent="0.3">
      <c r="A1246" s="1">
        <v>45151</v>
      </c>
      <c r="B1246">
        <f t="shared" si="1653"/>
        <v>180666.85714285722</v>
      </c>
      <c r="C1246">
        <f t="shared" si="1638"/>
        <v>5.428571428579744</v>
      </c>
      <c r="D1246">
        <f t="shared" si="1639"/>
        <v>5.428571428579744</v>
      </c>
      <c r="E1246">
        <f t="shared" si="1640"/>
        <v>73.619047619926278</v>
      </c>
      <c r="F1246">
        <f t="shared" si="1645"/>
        <v>2347</v>
      </c>
      <c r="G1246">
        <f t="shared" si="1642"/>
        <v>0</v>
      </c>
      <c r="H1246">
        <f t="shared" si="1643"/>
        <v>0</v>
      </c>
      <c r="I1246">
        <f t="shared" si="1646"/>
        <v>177070.82142857139</v>
      </c>
      <c r="J1246">
        <f t="shared" si="1641"/>
        <v>2.535714285710128</v>
      </c>
      <c r="K1246">
        <f t="shared" si="1644"/>
        <v>1249.0357142858265</v>
      </c>
      <c r="L1246">
        <f t="shared" si="1654"/>
        <v>1249.0223139729553</v>
      </c>
      <c r="M1246">
        <f t="shared" si="1647"/>
        <v>1.0023214490427703</v>
      </c>
      <c r="N1246">
        <f t="shared" si="1648"/>
        <v>1.0023214990290243</v>
      </c>
      <c r="O1246">
        <f t="shared" si="1649"/>
        <v>1.0158539276109109</v>
      </c>
      <c r="P1246">
        <f t="shared" si="1650"/>
        <v>1.0164796837761563</v>
      </c>
      <c r="Q1246" s="5">
        <f t="shared" si="1651"/>
        <v>1.5853927610910867E-2</v>
      </c>
      <c r="R1246" s="5">
        <f t="shared" si="1652"/>
        <v>1.6479683776156273E-2</v>
      </c>
    </row>
    <row r="1247" spans="1:18" x14ac:dyDescent="0.3">
      <c r="A1247" s="1">
        <v>45152</v>
      </c>
      <c r="B1247">
        <f t="shared" si="1653"/>
        <v>180672.2857142858</v>
      </c>
      <c r="C1247">
        <f t="shared" si="1638"/>
        <v>5.428571428579744</v>
      </c>
      <c r="D1247">
        <f t="shared" si="1639"/>
        <v>5.428571428579744</v>
      </c>
      <c r="E1247">
        <f t="shared" si="1640"/>
        <v>74.095238096138928</v>
      </c>
      <c r="F1247">
        <f t="shared" si="1645"/>
        <v>2347</v>
      </c>
      <c r="G1247">
        <f t="shared" si="1642"/>
        <v>0</v>
      </c>
      <c r="H1247">
        <f t="shared" si="1643"/>
        <v>0</v>
      </c>
      <c r="I1247">
        <f t="shared" si="1646"/>
        <v>177073.3571428571</v>
      </c>
      <c r="J1247">
        <f t="shared" si="1641"/>
        <v>2.535714285710128</v>
      </c>
      <c r="K1247">
        <f t="shared" si="1644"/>
        <v>1251.9285714286962</v>
      </c>
      <c r="L1247">
        <f t="shared" si="1654"/>
        <v>1251.9152020810318</v>
      </c>
      <c r="M1247">
        <f t="shared" si="1647"/>
        <v>1.0023160723987175</v>
      </c>
      <c r="N1247">
        <f t="shared" si="1648"/>
        <v>1.0023161220385843</v>
      </c>
      <c r="O1247">
        <f t="shared" si="1649"/>
        <v>1.0164413376224519</v>
      </c>
      <c r="P1247">
        <f t="shared" si="1650"/>
        <v>1.016440977759806</v>
      </c>
      <c r="Q1247" s="5">
        <f t="shared" si="1651"/>
        <v>1.6441337622451924E-2</v>
      </c>
      <c r="R1247" s="5">
        <f t="shared" si="1652"/>
        <v>1.6440977759806019E-2</v>
      </c>
    </row>
    <row r="1248" spans="1:18" x14ac:dyDescent="0.3">
      <c r="A1248" s="1">
        <v>45153</v>
      </c>
      <c r="B1248">
        <f t="shared" si="1653"/>
        <v>180677.71428571438</v>
      </c>
      <c r="C1248">
        <f t="shared" si="1638"/>
        <v>5.428571428579744</v>
      </c>
      <c r="D1248">
        <f t="shared" si="1639"/>
        <v>5.428571428579744</v>
      </c>
      <c r="E1248">
        <f t="shared" si="1640"/>
        <v>74.571428572351579</v>
      </c>
      <c r="F1248">
        <f t="shared" si="1645"/>
        <v>2347</v>
      </c>
      <c r="G1248">
        <f t="shared" si="1642"/>
        <v>0</v>
      </c>
      <c r="H1248">
        <f t="shared" si="1643"/>
        <v>0</v>
      </c>
      <c r="I1248">
        <f t="shared" si="1646"/>
        <v>177075.89285714281</v>
      </c>
      <c r="J1248">
        <f t="shared" si="1641"/>
        <v>2.535714285710128</v>
      </c>
      <c r="K1248">
        <f t="shared" si="1644"/>
        <v>1254.8214285715658</v>
      </c>
      <c r="L1248">
        <f t="shared" si="1654"/>
        <v>1254.8080900463283</v>
      </c>
      <c r="M1248">
        <f t="shared" si="1647"/>
        <v>1.0023107206025088</v>
      </c>
      <c r="N1248">
        <f t="shared" si="1648"/>
        <v>1.0023107698991813</v>
      </c>
      <c r="O1248">
        <f t="shared" si="1649"/>
        <v>1.016402810481442</v>
      </c>
      <c r="P1248">
        <f t="shared" si="1650"/>
        <v>1.0164024531359181</v>
      </c>
      <c r="Q1248" s="5">
        <f t="shared" si="1651"/>
        <v>1.6402810481441987E-2</v>
      </c>
      <c r="R1248" s="5">
        <f t="shared" si="1652"/>
        <v>1.6402453135918149E-2</v>
      </c>
    </row>
    <row r="1249" spans="1:18" x14ac:dyDescent="0.3">
      <c r="A1249" s="1">
        <v>45154</v>
      </c>
      <c r="B1249">
        <f t="shared" si="1653"/>
        <v>180683.14285714296</v>
      </c>
      <c r="C1249">
        <f t="shared" si="1638"/>
        <v>5.428571428579744</v>
      </c>
      <c r="D1249">
        <f t="shared" si="1639"/>
        <v>5.428571428579744</v>
      </c>
      <c r="E1249">
        <f t="shared" si="1640"/>
        <v>75.047619048564229</v>
      </c>
      <c r="F1249">
        <f t="shared" si="1645"/>
        <v>2347</v>
      </c>
      <c r="G1249">
        <f t="shared" si="1642"/>
        <v>0</v>
      </c>
      <c r="H1249">
        <f t="shared" si="1643"/>
        <v>0</v>
      </c>
      <c r="I1249">
        <f t="shared" si="1646"/>
        <v>177078.42857142852</v>
      </c>
      <c r="J1249">
        <f t="shared" si="1641"/>
        <v>2.535714285710128</v>
      </c>
      <c r="K1249">
        <f t="shared" si="1644"/>
        <v>1257.7142857144354</v>
      </c>
      <c r="L1249">
        <f t="shared" si="1654"/>
        <v>1257.7009778698305</v>
      </c>
      <c r="M1249">
        <f t="shared" si="1647"/>
        <v>1.0023053934822923</v>
      </c>
      <c r="N1249">
        <f t="shared" si="1648"/>
        <v>1.0023054424389273</v>
      </c>
      <c r="O1249">
        <f t="shared" si="1649"/>
        <v>1.0163644634841762</v>
      </c>
      <c r="P1249">
        <f t="shared" si="1650"/>
        <v>1.0163641086323536</v>
      </c>
      <c r="Q1249" s="5">
        <f t="shared" si="1651"/>
        <v>1.6364463484176195E-2</v>
      </c>
      <c r="R1249" s="5">
        <f t="shared" si="1652"/>
        <v>1.6364108632353602E-2</v>
      </c>
    </row>
    <row r="1250" spans="1:18" x14ac:dyDescent="0.3">
      <c r="A1250" s="1">
        <v>45155</v>
      </c>
      <c r="B1250">
        <f t="shared" si="1653"/>
        <v>180688.57142857154</v>
      </c>
      <c r="C1250">
        <f t="shared" si="1638"/>
        <v>5.428571428579744</v>
      </c>
      <c r="D1250">
        <f t="shared" si="1639"/>
        <v>5.428571428579744</v>
      </c>
      <c r="E1250">
        <f t="shared" si="1640"/>
        <v>75.52380952477688</v>
      </c>
      <c r="F1250">
        <f t="shared" si="1645"/>
        <v>2347</v>
      </c>
      <c r="G1250">
        <f t="shared" si="1642"/>
        <v>0</v>
      </c>
      <c r="H1250">
        <f t="shared" si="1643"/>
        <v>0</v>
      </c>
      <c r="I1250">
        <f t="shared" si="1646"/>
        <v>177080.96428571423</v>
      </c>
      <c r="J1250">
        <f t="shared" si="1641"/>
        <v>2.535714285710128</v>
      </c>
      <c r="K1250">
        <f t="shared" si="1644"/>
        <v>1260.607142857305</v>
      </c>
      <c r="L1250">
        <f t="shared" si="1654"/>
        <v>1260.5938655525147</v>
      </c>
      <c r="M1250">
        <f t="shared" si="1647"/>
        <v>1.002300090867797</v>
      </c>
      <c r="N1250">
        <f t="shared" si="1648"/>
        <v>1.0023001394875146</v>
      </c>
      <c r="O1250">
        <f t="shared" si="1649"/>
        <v>1.0163262953701107</v>
      </c>
      <c r="P1250">
        <f t="shared" si="1650"/>
        <v>1.0163259429888398</v>
      </c>
      <c r="Q1250" s="5">
        <f t="shared" si="1651"/>
        <v>1.6326295370110655E-2</v>
      </c>
      <c r="R1250" s="5">
        <f t="shared" si="1652"/>
        <v>1.6325942988839826E-2</v>
      </c>
    </row>
    <row r="1251" spans="1:18" x14ac:dyDescent="0.3">
      <c r="A1251" s="1">
        <v>45156</v>
      </c>
      <c r="B1251">
        <f t="shared" si="1653"/>
        <v>180694.00000000012</v>
      </c>
      <c r="C1251">
        <f t="shared" si="1638"/>
        <v>5.428571428579744</v>
      </c>
      <c r="D1251">
        <f t="shared" si="1639"/>
        <v>5.428571428579744</v>
      </c>
      <c r="E1251">
        <f t="shared" si="1640"/>
        <v>76.000000000116415</v>
      </c>
      <c r="F1251">
        <f t="shared" si="1645"/>
        <v>2347</v>
      </c>
      <c r="G1251">
        <f t="shared" si="1642"/>
        <v>0</v>
      </c>
      <c r="H1251">
        <f t="shared" si="1643"/>
        <v>0</v>
      </c>
      <c r="I1251">
        <f t="shared" si="1646"/>
        <v>177083.49999999994</v>
      </c>
      <c r="J1251">
        <f t="shared" si="1641"/>
        <v>2.535714285710128</v>
      </c>
      <c r="K1251">
        <f t="shared" si="1644"/>
        <v>1263.5000000001746</v>
      </c>
      <c r="L1251">
        <f t="shared" si="1654"/>
        <v>1263.4867530953477</v>
      </c>
      <c r="M1251">
        <f t="shared" si="1647"/>
        <v>1.0022948125903148</v>
      </c>
      <c r="N1251">
        <f t="shared" si="1648"/>
        <v>1.002294860876199</v>
      </c>
      <c r="O1251">
        <f t="shared" si="1649"/>
        <v>1.0162883048904359</v>
      </c>
      <c r="P1251">
        <f t="shared" si="1650"/>
        <v>1.0162879549568355</v>
      </c>
      <c r="Q1251" s="5">
        <f t="shared" si="1651"/>
        <v>1.6288304890435867E-2</v>
      </c>
      <c r="R1251" s="5">
        <f t="shared" si="1652"/>
        <v>1.6287954956835549E-2</v>
      </c>
    </row>
    <row r="1252" spans="1:18" x14ac:dyDescent="0.3">
      <c r="A1252" s="1">
        <v>45157</v>
      </c>
      <c r="B1252">
        <f t="shared" si="1653"/>
        <v>180699.4285714287</v>
      </c>
      <c r="C1252">
        <f t="shared" si="1638"/>
        <v>5.428571428579744</v>
      </c>
      <c r="D1252">
        <f t="shared" si="1639"/>
        <v>5.428571428579744</v>
      </c>
      <c r="E1252">
        <f t="shared" si="1640"/>
        <v>76.000000000116415</v>
      </c>
      <c r="F1252">
        <f t="shared" si="1645"/>
        <v>2347</v>
      </c>
      <c r="G1252">
        <f t="shared" si="1642"/>
        <v>0</v>
      </c>
      <c r="H1252">
        <f t="shared" si="1643"/>
        <v>0</v>
      </c>
      <c r="I1252">
        <f t="shared" si="1646"/>
        <v>177086.03571428565</v>
      </c>
      <c r="J1252">
        <f t="shared" si="1641"/>
        <v>2.535714285710128</v>
      </c>
      <c r="K1252">
        <f t="shared" si="1644"/>
        <v>1266.3928571430442</v>
      </c>
      <c r="L1252">
        <f t="shared" si="1654"/>
        <v>1266.3796404992884</v>
      </c>
      <c r="M1252">
        <f t="shared" si="1647"/>
        <v>1.0022895584826823</v>
      </c>
      <c r="N1252">
        <f t="shared" si="1648"/>
        <v>1.0022896064377831</v>
      </c>
      <c r="O1252">
        <f t="shared" si="1649"/>
        <v>1.0162504908079393</v>
      </c>
      <c r="P1252">
        <f t="shared" si="1650"/>
        <v>1.0162501432993924</v>
      </c>
      <c r="Q1252" s="5">
        <f t="shared" si="1651"/>
        <v>1.6250490807939277E-2</v>
      </c>
      <c r="R1252" s="5">
        <f t="shared" si="1652"/>
        <v>1.625014329939245E-2</v>
      </c>
    </row>
    <row r="1253" spans="1:18" x14ac:dyDescent="0.3">
      <c r="A1253" s="1">
        <v>45158</v>
      </c>
      <c r="B1253">
        <f t="shared" si="1653"/>
        <v>180704.85714285728</v>
      </c>
      <c r="C1253">
        <f t="shared" ref="C1253:C1316" si="1655">B1253-B1252</f>
        <v>5.428571428579744</v>
      </c>
      <c r="D1253">
        <f t="shared" si="1639"/>
        <v>5.428571428579744</v>
      </c>
      <c r="E1253">
        <f t="shared" si="1640"/>
        <v>76.000000000116415</v>
      </c>
      <c r="F1253">
        <f t="shared" si="1645"/>
        <v>2347</v>
      </c>
      <c r="G1253">
        <f t="shared" si="1642"/>
        <v>0</v>
      </c>
      <c r="H1253">
        <f t="shared" si="1643"/>
        <v>0</v>
      </c>
      <c r="I1253">
        <f t="shared" si="1646"/>
        <v>177088.57142857136</v>
      </c>
      <c r="J1253">
        <f t="shared" si="1641"/>
        <v>2.535714285710128</v>
      </c>
      <c r="K1253">
        <f t="shared" si="1644"/>
        <v>1269.2857142859139</v>
      </c>
      <c r="L1253">
        <f t="shared" si="1654"/>
        <v>1269.2725277652864</v>
      </c>
      <c r="M1253">
        <f t="shared" si="1647"/>
        <v>1.0022843283792644</v>
      </c>
      <c r="N1253">
        <f t="shared" si="1648"/>
        <v>1.0022843760065958</v>
      </c>
      <c r="O1253">
        <f t="shared" si="1649"/>
        <v>1.0162128518968714</v>
      </c>
      <c r="P1253">
        <f t="shared" si="1650"/>
        <v>1.0162125067910215</v>
      </c>
      <c r="Q1253" s="5">
        <f t="shared" si="1651"/>
        <v>1.6212851896871383E-2</v>
      </c>
      <c r="R1253" s="5">
        <f t="shared" si="1652"/>
        <v>1.6212506791021486E-2</v>
      </c>
    </row>
    <row r="1254" spans="1:18" x14ac:dyDescent="0.3">
      <c r="A1254" s="1">
        <v>45159</v>
      </c>
      <c r="B1254">
        <f t="shared" si="1653"/>
        <v>180710.28571428586</v>
      </c>
      <c r="C1254">
        <f t="shared" si="1655"/>
        <v>5.428571428579744</v>
      </c>
      <c r="D1254">
        <f t="shared" si="1639"/>
        <v>5.428571428579744</v>
      </c>
      <c r="E1254">
        <f t="shared" si="1640"/>
        <v>76.000000000116415</v>
      </c>
      <c r="F1254">
        <f t="shared" si="1645"/>
        <v>2347</v>
      </c>
      <c r="G1254">
        <f t="shared" si="1642"/>
        <v>0</v>
      </c>
      <c r="H1254">
        <f t="shared" si="1643"/>
        <v>0</v>
      </c>
      <c r="I1254">
        <f t="shared" si="1646"/>
        <v>177091.10714285707</v>
      </c>
      <c r="J1254">
        <f t="shared" si="1641"/>
        <v>2.535714285710128</v>
      </c>
      <c r="K1254">
        <f t="shared" si="1644"/>
        <v>1272.1785714287835</v>
      </c>
      <c r="L1254">
        <f t="shared" si="1654"/>
        <v>1272.1654148942828</v>
      </c>
      <c r="M1254">
        <f t="shared" si="1647"/>
        <v>1.0022791221159353</v>
      </c>
      <c r="N1254">
        <f t="shared" si="1648"/>
        <v>1.0022791694184776</v>
      </c>
      <c r="O1254">
        <f t="shared" si="1649"/>
        <v>1.0161753869428134</v>
      </c>
      <c r="P1254">
        <f t="shared" si="1650"/>
        <v>1.0161750442175612</v>
      </c>
      <c r="Q1254" s="5">
        <f t="shared" si="1651"/>
        <v>1.6175386942813397E-2</v>
      </c>
      <c r="R1254" s="5">
        <f t="shared" si="1652"/>
        <v>1.6175044217561219E-2</v>
      </c>
    </row>
    <row r="1255" spans="1:18" x14ac:dyDescent="0.3">
      <c r="A1255" s="1">
        <v>45160</v>
      </c>
      <c r="B1255">
        <f t="shared" si="1653"/>
        <v>180715.71428571444</v>
      </c>
      <c r="C1255">
        <f t="shared" si="1655"/>
        <v>5.428571428579744</v>
      </c>
      <c r="D1255">
        <f t="shared" si="1639"/>
        <v>5.428571428579744</v>
      </c>
      <c r="E1255">
        <f t="shared" si="1640"/>
        <v>76.000000000116415</v>
      </c>
      <c r="F1255">
        <f t="shared" si="1645"/>
        <v>2347</v>
      </c>
      <c r="G1255">
        <f t="shared" si="1642"/>
        <v>0</v>
      </c>
      <c r="H1255">
        <f t="shared" si="1643"/>
        <v>0</v>
      </c>
      <c r="I1255">
        <f t="shared" si="1646"/>
        <v>177093.64285714278</v>
      </c>
      <c r="J1255">
        <f t="shared" si="1641"/>
        <v>2.535714285710128</v>
      </c>
      <c r="K1255">
        <f t="shared" si="1644"/>
        <v>1275.0714285716531</v>
      </c>
      <c r="L1255">
        <f t="shared" si="1654"/>
        <v>1275.0583018872098</v>
      </c>
      <c r="M1255">
        <f t="shared" si="1647"/>
        <v>1.0022739395300619</v>
      </c>
      <c r="N1255">
        <f t="shared" si="1648"/>
        <v>1.0022739865107617</v>
      </c>
      <c r="O1255">
        <f t="shared" si="1649"/>
        <v>1.0161380947425465</v>
      </c>
      <c r="P1255">
        <f t="shared" si="1650"/>
        <v>1.0161377543760461</v>
      </c>
      <c r="Q1255" s="5">
        <f t="shared" si="1651"/>
        <v>1.613809474254646E-2</v>
      </c>
      <c r="R1255" s="5">
        <f t="shared" si="1652"/>
        <v>1.6137754376046143E-2</v>
      </c>
    </row>
    <row r="1256" spans="1:18" x14ac:dyDescent="0.3">
      <c r="A1256" s="1">
        <v>45161</v>
      </c>
      <c r="B1256">
        <f t="shared" si="1653"/>
        <v>180721.14285714302</v>
      </c>
      <c r="C1256">
        <f t="shared" si="1655"/>
        <v>5.428571428579744</v>
      </c>
      <c r="D1256">
        <f t="shared" si="1639"/>
        <v>5.428571428579744</v>
      </c>
      <c r="E1256">
        <f t="shared" si="1640"/>
        <v>76.000000000116415</v>
      </c>
      <c r="F1256">
        <f t="shared" si="1645"/>
        <v>2347</v>
      </c>
      <c r="G1256">
        <f t="shared" si="1642"/>
        <v>0</v>
      </c>
      <c r="H1256">
        <f t="shared" si="1643"/>
        <v>0</v>
      </c>
      <c r="I1256">
        <f t="shared" si="1646"/>
        <v>177096.17857142849</v>
      </c>
      <c r="J1256">
        <f t="shared" si="1641"/>
        <v>2.535714285710128</v>
      </c>
      <c r="K1256">
        <f t="shared" si="1644"/>
        <v>1277.9642857145227</v>
      </c>
      <c r="L1256">
        <f t="shared" si="1654"/>
        <v>1277.9511887449919</v>
      </c>
      <c r="M1256">
        <f t="shared" si="1647"/>
        <v>1.0022687804604877</v>
      </c>
      <c r="N1256">
        <f t="shared" si="1648"/>
        <v>1.0022688271222582</v>
      </c>
      <c r="O1256">
        <f t="shared" si="1649"/>
        <v>1.0161009741039235</v>
      </c>
      <c r="P1256">
        <f t="shared" si="1650"/>
        <v>1.016100636074579</v>
      </c>
      <c r="Q1256" s="5">
        <f t="shared" si="1651"/>
        <v>1.6100974103923527E-2</v>
      </c>
      <c r="R1256" s="5">
        <f t="shared" si="1652"/>
        <v>1.6100636074579011E-2</v>
      </c>
    </row>
    <row r="1257" spans="1:18" x14ac:dyDescent="0.3">
      <c r="A1257" s="1">
        <v>45162</v>
      </c>
      <c r="B1257">
        <f t="shared" si="1653"/>
        <v>180726.57142857159</v>
      </c>
      <c r="C1257">
        <f t="shared" si="1655"/>
        <v>5.428571428579744</v>
      </c>
      <c r="D1257">
        <f t="shared" si="1639"/>
        <v>5.428571428579744</v>
      </c>
      <c r="E1257">
        <f t="shared" si="1640"/>
        <v>76.000000000116415</v>
      </c>
      <c r="F1257">
        <f t="shared" si="1645"/>
        <v>2347</v>
      </c>
      <c r="G1257">
        <f t="shared" si="1642"/>
        <v>0</v>
      </c>
      <c r="H1257">
        <f t="shared" si="1643"/>
        <v>0</v>
      </c>
      <c r="I1257">
        <f t="shared" si="1646"/>
        <v>177098.7142857142</v>
      </c>
      <c r="J1257">
        <f t="shared" si="1641"/>
        <v>2.535714285710128</v>
      </c>
      <c r="K1257">
        <f t="shared" si="1644"/>
        <v>1280.8571428573923</v>
      </c>
      <c r="L1257">
        <f t="shared" si="1654"/>
        <v>1280.8440754685448</v>
      </c>
      <c r="M1257">
        <f t="shared" si="1647"/>
        <v>1.0022636447475151</v>
      </c>
      <c r="N1257">
        <f t="shared" si="1648"/>
        <v>1.0022636910932363</v>
      </c>
      <c r="O1257">
        <f t="shared" si="1649"/>
        <v>1.0160640238457408</v>
      </c>
      <c r="P1257">
        <f t="shared" si="1650"/>
        <v>1.0160636881322032</v>
      </c>
      <c r="Q1257" s="5">
        <f t="shared" si="1651"/>
        <v>1.6064023845740794E-2</v>
      </c>
      <c r="R1257" s="5">
        <f t="shared" si="1652"/>
        <v>1.6063688132203158E-2</v>
      </c>
    </row>
    <row r="1258" spans="1:18" x14ac:dyDescent="0.3">
      <c r="A1258" s="1">
        <v>45163</v>
      </c>
      <c r="B1258">
        <f t="shared" si="1653"/>
        <v>180732.00000000017</v>
      </c>
      <c r="C1258">
        <f t="shared" si="1655"/>
        <v>5.428571428579744</v>
      </c>
      <c r="D1258">
        <f t="shared" ref="D1258:D1321" si="1656">AVERAGE(C1255:C1262)</f>
        <v>5.428571428579744</v>
      </c>
      <c r="E1258">
        <f t="shared" ref="E1258:E1321" si="1657">SUM(C1245:C1258)</f>
        <v>76.000000000116415</v>
      </c>
      <c r="F1258">
        <f t="shared" si="1645"/>
        <v>2347</v>
      </c>
      <c r="G1258">
        <f t="shared" si="1642"/>
        <v>0</v>
      </c>
      <c r="H1258">
        <f t="shared" si="1643"/>
        <v>0</v>
      </c>
      <c r="I1258">
        <f t="shared" si="1646"/>
        <v>177101.24999999991</v>
      </c>
      <c r="J1258">
        <f t="shared" si="1641"/>
        <v>2.535714285710128</v>
      </c>
      <c r="K1258">
        <f t="shared" si="1644"/>
        <v>1283.7500000002619</v>
      </c>
      <c r="L1258">
        <f t="shared" si="1654"/>
        <v>1283.7369620587756</v>
      </c>
      <c r="M1258">
        <f t="shared" si="1647"/>
        <v>1.002258532232889</v>
      </c>
      <c r="N1258">
        <f t="shared" si="1648"/>
        <v>1.0022585782654088</v>
      </c>
      <c r="O1258">
        <f t="shared" si="1649"/>
        <v>1.0160272427976138</v>
      </c>
      <c r="P1258">
        <f t="shared" si="1650"/>
        <v>1.0160269093787768</v>
      </c>
      <c r="Q1258" s="5">
        <f t="shared" si="1651"/>
        <v>1.6027242797613805E-2</v>
      </c>
      <c r="R1258" s="5">
        <f t="shared" si="1652"/>
        <v>1.6026909378776821E-2</v>
      </c>
    </row>
    <row r="1259" spans="1:18" x14ac:dyDescent="0.3">
      <c r="A1259" s="1">
        <v>45164</v>
      </c>
      <c r="B1259">
        <f t="shared" si="1653"/>
        <v>180737.42857142875</v>
      </c>
      <c r="C1259">
        <f t="shared" si="1655"/>
        <v>5.428571428579744</v>
      </c>
      <c r="D1259">
        <f t="shared" si="1656"/>
        <v>5.428571428579744</v>
      </c>
      <c r="E1259">
        <f t="shared" si="1657"/>
        <v>76.000000000116415</v>
      </c>
      <c r="F1259">
        <f t="shared" si="1645"/>
        <v>2347</v>
      </c>
      <c r="G1259">
        <f t="shared" si="1642"/>
        <v>0</v>
      </c>
      <c r="H1259">
        <f t="shared" si="1643"/>
        <v>0</v>
      </c>
      <c r="I1259">
        <f t="shared" si="1646"/>
        <v>177103.78571428562</v>
      </c>
      <c r="J1259">
        <f t="shared" ref="J1259:J1322" si="1658">I1259-I1258</f>
        <v>2.535714285710128</v>
      </c>
      <c r="K1259">
        <f t="shared" si="1644"/>
        <v>1286.6428571431316</v>
      </c>
      <c r="L1259">
        <f t="shared" si="1654"/>
        <v>1286.6298485165839</v>
      </c>
      <c r="M1259">
        <f t="shared" si="1647"/>
        <v>1.0022534427597811</v>
      </c>
      <c r="N1259">
        <f t="shared" si="1648"/>
        <v>1.0022534884819152</v>
      </c>
      <c r="O1259">
        <f t="shared" si="1649"/>
        <v>1.0159906297998533</v>
      </c>
      <c r="P1259">
        <f t="shared" si="1650"/>
        <v>1.015990298654851</v>
      </c>
      <c r="Q1259" s="5">
        <f t="shared" si="1651"/>
        <v>1.5990629799853329E-2</v>
      </c>
      <c r="R1259" s="5">
        <f t="shared" si="1652"/>
        <v>1.5990298654851021E-2</v>
      </c>
    </row>
    <row r="1260" spans="1:18" x14ac:dyDescent="0.3">
      <c r="A1260" s="1">
        <v>45165</v>
      </c>
      <c r="B1260">
        <f t="shared" si="1653"/>
        <v>180742.85714285733</v>
      </c>
      <c r="C1260">
        <f t="shared" si="1655"/>
        <v>5.428571428579744</v>
      </c>
      <c r="D1260">
        <f t="shared" si="1656"/>
        <v>5.428571428579744</v>
      </c>
      <c r="E1260">
        <f t="shared" si="1657"/>
        <v>76.000000000116415</v>
      </c>
      <c r="F1260">
        <f t="shared" si="1645"/>
        <v>2347</v>
      </c>
      <c r="G1260">
        <f t="shared" si="1642"/>
        <v>0</v>
      </c>
      <c r="H1260">
        <f t="shared" si="1643"/>
        <v>0</v>
      </c>
      <c r="I1260">
        <f t="shared" si="1646"/>
        <v>177106.32142857133</v>
      </c>
      <c r="J1260">
        <f t="shared" si="1658"/>
        <v>2.535714285710128</v>
      </c>
      <c r="K1260">
        <f t="shared" si="1644"/>
        <v>1289.5357142860012</v>
      </c>
      <c r="L1260">
        <f t="shared" si="1654"/>
        <v>1289.5227348428612</v>
      </c>
      <c r="M1260">
        <f t="shared" si="1647"/>
        <v>1.0022483761727734</v>
      </c>
      <c r="N1260">
        <f t="shared" si="1648"/>
        <v>1.0022484215873062</v>
      </c>
      <c r="O1260">
        <f t="shared" si="1649"/>
        <v>1.0159541837033437</v>
      </c>
      <c r="P1260">
        <f t="shared" si="1650"/>
        <v>1.0159538548115463</v>
      </c>
      <c r="Q1260" s="5">
        <f t="shared" si="1651"/>
        <v>1.5954183703343672E-2</v>
      </c>
      <c r="R1260" s="5">
        <f t="shared" si="1652"/>
        <v>1.595385481154632E-2</v>
      </c>
    </row>
    <row r="1261" spans="1:18" x14ac:dyDescent="0.3">
      <c r="A1261" s="1">
        <v>45166</v>
      </c>
      <c r="B1261">
        <f t="shared" si="1653"/>
        <v>180748.28571428591</v>
      </c>
      <c r="C1261">
        <f t="shared" si="1655"/>
        <v>5.428571428579744</v>
      </c>
      <c r="D1261">
        <f t="shared" si="1656"/>
        <v>5.4285714285506401</v>
      </c>
      <c r="E1261">
        <f t="shared" si="1657"/>
        <v>76.000000000116415</v>
      </c>
      <c r="F1261">
        <f t="shared" si="1645"/>
        <v>2347</v>
      </c>
      <c r="G1261">
        <f t="shared" ref="G1261:G1324" si="1659">F1261-F1260</f>
        <v>0</v>
      </c>
      <c r="H1261">
        <f t="shared" ref="H1261:H1324" si="1660">SUM(G1255:G1261)</f>
        <v>0</v>
      </c>
      <c r="I1261">
        <f t="shared" si="1646"/>
        <v>177108.85714285704</v>
      </c>
      <c r="J1261">
        <f t="shared" si="1658"/>
        <v>2.535714285710128</v>
      </c>
      <c r="K1261">
        <f t="shared" ref="K1261:K1324" si="1661">B1261-F1261-I1261</f>
        <v>1292.4285714288708</v>
      </c>
      <c r="L1261">
        <f t="shared" si="1654"/>
        <v>1292.4156210384901</v>
      </c>
      <c r="M1261">
        <f t="shared" si="1647"/>
        <v>1.0022433323178424</v>
      </c>
      <c r="N1261">
        <f t="shared" si="1648"/>
        <v>1.0022433774275268</v>
      </c>
      <c r="O1261">
        <f t="shared" si="1649"/>
        <v>1.0159179033694217</v>
      </c>
      <c r="P1261">
        <f t="shared" si="1650"/>
        <v>1.0159175767104334</v>
      </c>
      <c r="Q1261" s="5">
        <f t="shared" si="1651"/>
        <v>1.5917903369421671E-2</v>
      </c>
      <c r="R1261" s="5">
        <f t="shared" si="1652"/>
        <v>1.5917576710433368E-2</v>
      </c>
    </row>
    <row r="1262" spans="1:18" x14ac:dyDescent="0.3">
      <c r="A1262" s="1">
        <v>45167</v>
      </c>
      <c r="B1262">
        <f t="shared" si="1653"/>
        <v>180753.71428571449</v>
      </c>
      <c r="C1262">
        <f t="shared" si="1655"/>
        <v>5.428571428579744</v>
      </c>
      <c r="D1262">
        <f t="shared" si="1656"/>
        <v>8.4113252642491716</v>
      </c>
      <c r="E1262">
        <f t="shared" si="1657"/>
        <v>76.000000000116415</v>
      </c>
      <c r="F1262">
        <f t="shared" si="1645"/>
        <v>2347</v>
      </c>
      <c r="G1262">
        <f t="shared" si="1659"/>
        <v>0</v>
      </c>
      <c r="H1262">
        <f t="shared" si="1660"/>
        <v>0</v>
      </c>
      <c r="I1262">
        <f t="shared" si="1646"/>
        <v>177111.39285714275</v>
      </c>
      <c r="J1262">
        <f t="shared" si="1658"/>
        <v>2.535714285710128</v>
      </c>
      <c r="K1262">
        <f t="shared" si="1661"/>
        <v>1295.3214285717404</v>
      </c>
      <c r="L1262">
        <f t="shared" si="1654"/>
        <v>1295.3085071042972</v>
      </c>
      <c r="M1262">
        <f t="shared" si="1647"/>
        <v>1.0022383110423436</v>
      </c>
      <c r="N1262">
        <f t="shared" si="1648"/>
        <v>1.002238355849864</v>
      </c>
      <c r="O1262">
        <f t="shared" si="1649"/>
        <v>1.0158817876697208</v>
      </c>
      <c r="P1262">
        <f t="shared" si="1650"/>
        <v>1.0158814632234145</v>
      </c>
      <c r="Q1262" s="5">
        <f t="shared" si="1651"/>
        <v>1.5881787669720815E-2</v>
      </c>
      <c r="R1262" s="5">
        <f t="shared" si="1652"/>
        <v>1.5881463223414549E-2</v>
      </c>
    </row>
    <row r="1263" spans="1:18" x14ac:dyDescent="0.3">
      <c r="A1263" s="1">
        <v>45168</v>
      </c>
      <c r="B1263">
        <f t="shared" si="1653"/>
        <v>180759.14285714307</v>
      </c>
      <c r="C1263">
        <f t="shared" si="1655"/>
        <v>5.428571428579744</v>
      </c>
      <c r="D1263">
        <f t="shared" si="1656"/>
        <v>11.394672353373608</v>
      </c>
      <c r="E1263">
        <f t="shared" si="1657"/>
        <v>76.000000000116415</v>
      </c>
      <c r="F1263">
        <f t="shared" si="1645"/>
        <v>2347</v>
      </c>
      <c r="G1263">
        <f t="shared" si="1659"/>
        <v>0</v>
      </c>
      <c r="H1263">
        <f t="shared" si="1660"/>
        <v>0</v>
      </c>
      <c r="I1263">
        <f t="shared" si="1646"/>
        <v>177113.92857142846</v>
      </c>
      <c r="J1263">
        <f t="shared" si="1658"/>
        <v>2.535714285710128</v>
      </c>
      <c r="K1263">
        <f t="shared" si="1661"/>
        <v>1298.21428571461</v>
      </c>
      <c r="L1263">
        <f t="shared" si="1654"/>
        <v>1300.9213872904459</v>
      </c>
      <c r="M1263">
        <f t="shared" si="1647"/>
        <v>1.0022333121949965</v>
      </c>
      <c r="N1263">
        <f t="shared" si="1648"/>
        <v>1.0043332381091949</v>
      </c>
      <c r="O1263">
        <f t="shared" si="1649"/>
        <v>1.0179742377860392</v>
      </c>
      <c r="P1263">
        <f t="shared" si="1650"/>
        <v>1.0158455132326061</v>
      </c>
      <c r="Q1263" s="5">
        <f t="shared" si="1651"/>
        <v>1.7974237786039238E-2</v>
      </c>
      <c r="R1263" s="5">
        <f t="shared" si="1652"/>
        <v>1.5845513232606079E-2</v>
      </c>
    </row>
    <row r="1264" spans="1:18" x14ac:dyDescent="0.3">
      <c r="A1264" s="1">
        <v>45169</v>
      </c>
      <c r="B1264">
        <f>((B$1265-B$1237)*(1/28))+B1263</f>
        <v>180764.57142857165</v>
      </c>
      <c r="C1264">
        <f t="shared" si="1655"/>
        <v>5.428571428579744</v>
      </c>
      <c r="D1264">
        <f t="shared" si="1656"/>
        <v>14.378612792046624</v>
      </c>
      <c r="E1264">
        <f t="shared" si="1657"/>
        <v>76.000000000116415</v>
      </c>
      <c r="F1264">
        <f t="shared" si="1645"/>
        <v>2347</v>
      </c>
      <c r="G1264">
        <f t="shared" si="1659"/>
        <v>0</v>
      </c>
      <c r="H1264">
        <f t="shared" si="1660"/>
        <v>0</v>
      </c>
      <c r="I1264">
        <f t="shared" si="1646"/>
        <v>177116.46428571417</v>
      </c>
      <c r="J1264">
        <f t="shared" si="1658"/>
        <v>2.535714285710128</v>
      </c>
      <c r="K1264">
        <f t="shared" si="1661"/>
        <v>1301.1071428574796</v>
      </c>
      <c r="L1264">
        <f t="shared" si="1654"/>
        <v>1309.238796662491</v>
      </c>
      <c r="M1264">
        <f t="shared" si="1647"/>
        <v>1.0022283356258688</v>
      </c>
      <c r="N1264">
        <f t="shared" si="1648"/>
        <v>1.0063934757728663</v>
      </c>
      <c r="O1264">
        <f t="shared" si="1649"/>
        <v>1.0221687571014912</v>
      </c>
      <c r="P1264">
        <f t="shared" si="1650"/>
        <v>1.0158097256302234</v>
      </c>
      <c r="Q1264" s="5">
        <f t="shared" si="1651"/>
        <v>2.2168757101491243E-2</v>
      </c>
      <c r="R1264" s="5">
        <f t="shared" si="1652"/>
        <v>1.5809725630223426E-2</v>
      </c>
    </row>
    <row r="1265" spans="1:18" x14ac:dyDescent="0.3">
      <c r="A1265" s="1">
        <v>45170</v>
      </c>
      <c r="B1265" s="4">
        <v>180770</v>
      </c>
      <c r="C1265">
        <f t="shared" si="1655"/>
        <v>5.4285714283469133</v>
      </c>
      <c r="D1265">
        <f t="shared" si="1656"/>
        <v>17.363146676412725</v>
      </c>
      <c r="E1265">
        <f t="shared" si="1657"/>
        <v>75.999999999883585</v>
      </c>
      <c r="F1265" s="4">
        <v>2347</v>
      </c>
      <c r="G1265">
        <f t="shared" si="1659"/>
        <v>0</v>
      </c>
      <c r="H1265">
        <f t="shared" si="1660"/>
        <v>0</v>
      </c>
      <c r="I1265" s="4">
        <v>177119</v>
      </c>
      <c r="J1265">
        <f t="shared" si="1658"/>
        <v>2.5357142858265433</v>
      </c>
      <c r="K1265">
        <f t="shared" si="1661"/>
        <v>1304</v>
      </c>
      <c r="L1265">
        <f t="shared" si="1654"/>
        <v>1320.2627534598914</v>
      </c>
      <c r="M1265">
        <f t="shared" si="1647"/>
        <v>1.0022233811860928</v>
      </c>
      <c r="N1265">
        <f t="shared" si="1648"/>
        <v>1.008420126890146</v>
      </c>
      <c r="O1265">
        <f t="shared" si="1649"/>
        <v>1.0284527068088296</v>
      </c>
      <c r="P1265">
        <f t="shared" si="1650"/>
        <v>1.0157740993181958</v>
      </c>
      <c r="Q1265" s="5">
        <f t="shared" si="1651"/>
        <v>2.8452706808829609E-2</v>
      </c>
      <c r="R1265" s="5">
        <f t="shared" si="1652"/>
        <v>1.5774099318195844E-2</v>
      </c>
    </row>
    <row r="1266" spans="1:18" x14ac:dyDescent="0.3">
      <c r="A1266" s="1">
        <v>45171</v>
      </c>
      <c r="B1266">
        <f>((B$1300/B$1265)^(1/35))*B1265</f>
        <v>180799.29060211417</v>
      </c>
      <c r="C1266">
        <f t="shared" si="1655"/>
        <v>29.290602114167996</v>
      </c>
      <c r="D1266">
        <f t="shared" si="1656"/>
        <v>20.348274102630967</v>
      </c>
      <c r="E1266">
        <f t="shared" si="1657"/>
        <v>99.862030685471836</v>
      </c>
      <c r="F1266">
        <f>((F$1300/F$1265)^(1/35))*F1265</f>
        <v>2347.1997108350315</v>
      </c>
      <c r="G1266">
        <f t="shared" si="1659"/>
        <v>0.19971083503151021</v>
      </c>
      <c r="H1266">
        <f t="shared" si="1660"/>
        <v>0.19971083503151021</v>
      </c>
      <c r="I1266">
        <f>((I$1300/I$1265)^(1/35))*I1265</f>
        <v>177125.90970124889</v>
      </c>
      <c r="J1266">
        <f t="shared" si="1658"/>
        <v>6.9097012488928158</v>
      </c>
      <c r="K1266">
        <f t="shared" si="1661"/>
        <v>1326.1811900302419</v>
      </c>
      <c r="L1266">
        <f t="shared" si="1654"/>
        <v>1334.0122355365181</v>
      </c>
      <c r="M1266">
        <f t="shared" si="1647"/>
        <v>1.0170101150538664</v>
      </c>
      <c r="N1266">
        <f t="shared" si="1648"/>
        <v>1.0104142012948518</v>
      </c>
      <c r="O1266">
        <f t="shared" si="1649"/>
        <v>1.0368267431962375</v>
      </c>
      <c r="P1266">
        <f t="shared" si="1650"/>
        <v>1.0307298429145297</v>
      </c>
      <c r="Q1266" s="5">
        <f t="shared" si="1651"/>
        <v>3.6826743196237466E-2</v>
      </c>
      <c r="R1266" s="5">
        <f t="shared" si="1652"/>
        <v>3.0729842914529737E-2</v>
      </c>
    </row>
    <row r="1267" spans="1:18" x14ac:dyDescent="0.3">
      <c r="A1267" s="1">
        <v>45172</v>
      </c>
      <c r="B1267">
        <f t="shared" ref="B1267:B1299" si="1662">((B$1300/B$1265)^(1/35))*B1266</f>
        <v>180828.58595025574</v>
      </c>
      <c r="C1267">
        <f t="shared" si="1655"/>
        <v>29.295348141575232</v>
      </c>
      <c r="D1267">
        <f t="shared" si="1656"/>
        <v>23.333995166871318</v>
      </c>
      <c r="E1267">
        <f t="shared" si="1657"/>
        <v>123.72880739846732</v>
      </c>
      <c r="F1267">
        <f t="shared" ref="F1267:F1299" si="1663">((F$1300/F$1265)^(1/35))*F1266</f>
        <v>2347.3994386638501</v>
      </c>
      <c r="G1267">
        <f t="shared" si="1659"/>
        <v>0.1997278288185953</v>
      </c>
      <c r="H1267">
        <f t="shared" si="1660"/>
        <v>0.39943866385010551</v>
      </c>
      <c r="I1267">
        <f t="shared" ref="I1267:I1299" si="1664">((I$1300/I$1265)^(1/35))*I1266</f>
        <v>177132.81967205653</v>
      </c>
      <c r="J1267">
        <f t="shared" si="1658"/>
        <v>6.9099708076391835</v>
      </c>
      <c r="K1267">
        <f t="shared" si="1661"/>
        <v>1348.3668395353598</v>
      </c>
      <c r="L1267">
        <f t="shared" si="1654"/>
        <v>1350.5228561133445</v>
      </c>
      <c r="M1267">
        <f t="shared" si="1647"/>
        <v>1.0167289731387399</v>
      </c>
      <c r="N1267">
        <f t="shared" si="1648"/>
        <v>1.0123766635245186</v>
      </c>
      <c r="O1267">
        <f t="shared" si="1649"/>
        <v>1.047304417070178</v>
      </c>
      <c r="P1267">
        <f t="shared" si="1650"/>
        <v>1.0456219433068843</v>
      </c>
      <c r="Q1267" s="5">
        <f t="shared" si="1651"/>
        <v>4.7304417070177962E-2</v>
      </c>
      <c r="R1267" s="5">
        <f t="shared" si="1652"/>
        <v>4.5621943306884294E-2</v>
      </c>
    </row>
    <row r="1268" spans="1:18" x14ac:dyDescent="0.3">
      <c r="A1268" s="1">
        <v>45173</v>
      </c>
      <c r="B1268">
        <f t="shared" si="1662"/>
        <v>180857.88604519371</v>
      </c>
      <c r="C1268">
        <f t="shared" si="1655"/>
        <v>29.300094937963877</v>
      </c>
      <c r="D1268">
        <f t="shared" si="1656"/>
        <v>26.32030996532194</v>
      </c>
      <c r="E1268">
        <f t="shared" si="1657"/>
        <v>147.60033090785146</v>
      </c>
      <c r="F1268">
        <f t="shared" si="1663"/>
        <v>2347.5991834879014</v>
      </c>
      <c r="G1268">
        <f t="shared" si="1659"/>
        <v>0.19974482405132221</v>
      </c>
      <c r="H1268">
        <f t="shared" si="1660"/>
        <v>0.59918348790142772</v>
      </c>
      <c r="I1268">
        <f t="shared" si="1664"/>
        <v>177139.72991243339</v>
      </c>
      <c r="J1268">
        <f t="shared" si="1658"/>
        <v>6.9102403768629301</v>
      </c>
      <c r="K1268">
        <f t="shared" si="1661"/>
        <v>1370.5569492724026</v>
      </c>
      <c r="L1268">
        <f t="shared" si="1654"/>
        <v>1369.8467253186986</v>
      </c>
      <c r="M1268">
        <f t="shared" si="1647"/>
        <v>1.0164570271875637</v>
      </c>
      <c r="N1268">
        <f t="shared" si="1648"/>
        <v>1.0143084355202741</v>
      </c>
      <c r="O1268">
        <f t="shared" si="1649"/>
        <v>1.0599119223102476</v>
      </c>
      <c r="P1268">
        <f t="shared" si="1650"/>
        <v>1.0604508284408749</v>
      </c>
      <c r="Q1268" s="5">
        <f t="shared" si="1651"/>
        <v>5.9911922310247556E-2</v>
      </c>
      <c r="R1268" s="5">
        <f t="shared" si="1652"/>
        <v>6.0450828440874904E-2</v>
      </c>
    </row>
    <row r="1269" spans="1:18" x14ac:dyDescent="0.3">
      <c r="A1269" s="1">
        <v>45174</v>
      </c>
      <c r="B1269">
        <f t="shared" si="1662"/>
        <v>180887.19088769722</v>
      </c>
      <c r="C1269">
        <f t="shared" si="1655"/>
        <v>29.304842503508553</v>
      </c>
      <c r="D1269">
        <f t="shared" si="1656"/>
        <v>29.307218594218284</v>
      </c>
      <c r="E1269">
        <f t="shared" si="1657"/>
        <v>171.47660198278027</v>
      </c>
      <c r="F1269">
        <f t="shared" si="1663"/>
        <v>2347.7989453086316</v>
      </c>
      <c r="G1269">
        <f t="shared" si="1659"/>
        <v>0.1997618207301457</v>
      </c>
      <c r="H1269">
        <f t="shared" si="1660"/>
        <v>0.79894530863157343</v>
      </c>
      <c r="I1269">
        <f t="shared" si="1664"/>
        <v>177146.64042239002</v>
      </c>
      <c r="J1269">
        <f t="shared" si="1658"/>
        <v>6.9105099566222634</v>
      </c>
      <c r="K1269">
        <f t="shared" si="1661"/>
        <v>1392.7515199985646</v>
      </c>
      <c r="L1269">
        <f t="shared" si="1654"/>
        <v>1392.0524874790069</v>
      </c>
      <c r="M1269">
        <f t="shared" si="1647"/>
        <v>1.0161938332719007</v>
      </c>
      <c r="N1269">
        <f t="shared" si="1648"/>
        <v>1.016210399127057</v>
      </c>
      <c r="O1269">
        <f t="shared" si="1649"/>
        <v>1.0746879834758316</v>
      </c>
      <c r="P1269">
        <f t="shared" si="1650"/>
        <v>1.0752169224392849</v>
      </c>
      <c r="Q1269" s="5">
        <f t="shared" si="1651"/>
        <v>7.468798347583161E-2</v>
      </c>
      <c r="R1269" s="5">
        <f t="shared" si="1652"/>
        <v>7.5216922439284906E-2</v>
      </c>
    </row>
    <row r="1270" spans="1:18" x14ac:dyDescent="0.3">
      <c r="A1270" s="1">
        <v>45175</v>
      </c>
      <c r="B1270">
        <f t="shared" si="1662"/>
        <v>180916.50047853554</v>
      </c>
      <c r="C1270">
        <f t="shared" si="1655"/>
        <v>29.309590838325676</v>
      </c>
      <c r="D1270">
        <f t="shared" si="1656"/>
        <v>29.311967314020876</v>
      </c>
      <c r="E1270">
        <f t="shared" si="1657"/>
        <v>195.3576213925262</v>
      </c>
      <c r="F1270">
        <f t="shared" si="1663"/>
        <v>2347.9987241274871</v>
      </c>
      <c r="G1270">
        <f t="shared" si="1659"/>
        <v>0.19977881885552051</v>
      </c>
      <c r="H1270">
        <f t="shared" si="1660"/>
        <v>0.99872412748709394</v>
      </c>
      <c r="I1270">
        <f t="shared" si="1664"/>
        <v>177153.55120193691</v>
      </c>
      <c r="J1270">
        <f t="shared" si="1658"/>
        <v>6.9107795468880795</v>
      </c>
      <c r="K1270">
        <f t="shared" si="1661"/>
        <v>1414.9505524711567</v>
      </c>
      <c r="L1270">
        <f t="shared" si="1654"/>
        <v>1414.2623617882612</v>
      </c>
      <c r="M1270">
        <f t="shared" si="1647"/>
        <v>1.0159389755845429</v>
      </c>
      <c r="N1270">
        <f t="shared" si="1648"/>
        <v>1.0159547678762286</v>
      </c>
      <c r="O1270">
        <f t="shared" si="1649"/>
        <v>1.0871236153122836</v>
      </c>
      <c r="P1270">
        <f t="shared" si="1650"/>
        <v>1.0899206456446353</v>
      </c>
      <c r="Q1270" s="5">
        <f t="shared" si="1651"/>
        <v>8.7123615312283631E-2</v>
      </c>
      <c r="R1270" s="5">
        <f t="shared" si="1652"/>
        <v>8.9920645644635311E-2</v>
      </c>
    </row>
    <row r="1271" spans="1:18" x14ac:dyDescent="0.3">
      <c r="A1271" s="1">
        <v>45176</v>
      </c>
      <c r="B1271">
        <f t="shared" si="1662"/>
        <v>180945.81481847804</v>
      </c>
      <c r="C1271">
        <f t="shared" si="1655"/>
        <v>29.314339942502556</v>
      </c>
      <c r="D1271">
        <f t="shared" si="1656"/>
        <v>29.316716803270538</v>
      </c>
      <c r="E1271">
        <f t="shared" si="1657"/>
        <v>219.24338990644901</v>
      </c>
      <c r="F1271">
        <f t="shared" si="1663"/>
        <v>2348.1985199459141</v>
      </c>
      <c r="G1271">
        <f t="shared" si="1659"/>
        <v>0.1997958184269919</v>
      </c>
      <c r="H1271">
        <f t="shared" si="1660"/>
        <v>1.1985199459140858</v>
      </c>
      <c r="I1271">
        <f t="shared" si="1664"/>
        <v>177160.46225108459</v>
      </c>
      <c r="J1271">
        <f t="shared" si="1658"/>
        <v>6.9110491476894822</v>
      </c>
      <c r="K1271">
        <f t="shared" si="1661"/>
        <v>1437.1540474475478</v>
      </c>
      <c r="L1271">
        <f t="shared" si="1654"/>
        <v>1436.4763651422563</v>
      </c>
      <c r="M1271">
        <f t="shared" si="1647"/>
        <v>1.0156920642474845</v>
      </c>
      <c r="N1271">
        <f t="shared" si="1648"/>
        <v>1.015707130412427</v>
      </c>
      <c r="O1271">
        <f t="shared" si="1649"/>
        <v>1.0971843859226591</v>
      </c>
      <c r="P1271">
        <f t="shared" si="1650"/>
        <v>1.1045624146611654</v>
      </c>
      <c r="Q1271" s="5">
        <f t="shared" si="1651"/>
        <v>9.71843859226591E-2</v>
      </c>
      <c r="R1271" s="5">
        <f t="shared" si="1652"/>
        <v>0.10456241466116545</v>
      </c>
    </row>
    <row r="1272" spans="1:18" x14ac:dyDescent="0.3">
      <c r="A1272" s="1">
        <v>45177</v>
      </c>
      <c r="B1272">
        <f t="shared" si="1662"/>
        <v>180975.13390829423</v>
      </c>
      <c r="C1272">
        <f t="shared" si="1655"/>
        <v>29.319089816184714</v>
      </c>
      <c r="D1272">
        <f t="shared" si="1656"/>
        <v>29.321467062094598</v>
      </c>
      <c r="E1272">
        <f t="shared" si="1657"/>
        <v>243.13390829405398</v>
      </c>
      <c r="F1272">
        <f t="shared" si="1663"/>
        <v>2348.3983327653596</v>
      </c>
      <c r="G1272">
        <f t="shared" si="1659"/>
        <v>0.19981281944546936</v>
      </c>
      <c r="H1272">
        <f t="shared" si="1660"/>
        <v>1.3983327653595552</v>
      </c>
      <c r="I1272">
        <f t="shared" si="1664"/>
        <v>177167.37356984359</v>
      </c>
      <c r="J1272">
        <f t="shared" si="1658"/>
        <v>6.9113187589973677</v>
      </c>
      <c r="K1272">
        <f t="shared" si="1661"/>
        <v>1459.3620056852815</v>
      </c>
      <c r="L1272">
        <f t="shared" si="1654"/>
        <v>1458.6945134580876</v>
      </c>
      <c r="M1272">
        <f t="shared" si="1647"/>
        <v>1.0154527333219261</v>
      </c>
      <c r="N1272">
        <f t="shared" si="1648"/>
        <v>1.0154671172147207</v>
      </c>
      <c r="O1272">
        <f t="shared" si="1649"/>
        <v>1.1048516741348802</v>
      </c>
      <c r="P1272">
        <f t="shared" si="1650"/>
        <v>1.1191426423966881</v>
      </c>
      <c r="Q1272" s="5">
        <f t="shared" si="1651"/>
        <v>0.10485167413488017</v>
      </c>
      <c r="R1272" s="5">
        <f t="shared" si="1652"/>
        <v>0.11914264239668815</v>
      </c>
    </row>
    <row r="1273" spans="1:18" x14ac:dyDescent="0.3">
      <c r="A1273" s="1">
        <v>45178</v>
      </c>
      <c r="B1273">
        <f t="shared" si="1662"/>
        <v>181004.45774875375</v>
      </c>
      <c r="C1273">
        <f t="shared" si="1655"/>
        <v>29.323840459517669</v>
      </c>
      <c r="D1273">
        <f t="shared" si="1656"/>
        <v>29.326218090613111</v>
      </c>
      <c r="E1273">
        <f t="shared" si="1657"/>
        <v>267.02917732499191</v>
      </c>
      <c r="F1273">
        <f t="shared" si="1663"/>
        <v>2348.5981625872701</v>
      </c>
      <c r="G1273">
        <f t="shared" si="1659"/>
        <v>0.19982982191049814</v>
      </c>
      <c r="H1273">
        <f t="shared" si="1660"/>
        <v>1.3984517522385431</v>
      </c>
      <c r="I1273">
        <f t="shared" si="1664"/>
        <v>177174.2851582244</v>
      </c>
      <c r="J1273">
        <f t="shared" si="1658"/>
        <v>6.911588380811736</v>
      </c>
      <c r="K1273">
        <f t="shared" si="1661"/>
        <v>1481.574427942076</v>
      </c>
      <c r="L1273">
        <f t="shared" si="1654"/>
        <v>1480.9168217472889</v>
      </c>
      <c r="M1273">
        <f t="shared" si="1647"/>
        <v>1.0152206389985905</v>
      </c>
      <c r="N1273">
        <f t="shared" si="1648"/>
        <v>1.0152343812115392</v>
      </c>
      <c r="O1273">
        <f t="shared" si="1649"/>
        <v>1.1101223679194276</v>
      </c>
      <c r="P1273">
        <f t="shared" si="1650"/>
        <v>1.1171734594639293</v>
      </c>
      <c r="Q1273" s="5">
        <f t="shared" si="1651"/>
        <v>0.11012236791942764</v>
      </c>
      <c r="R1273" s="5">
        <f t="shared" si="1652"/>
        <v>0.11717345946392932</v>
      </c>
    </row>
    <row r="1274" spans="1:18" x14ac:dyDescent="0.3">
      <c r="A1274" s="1">
        <v>45179</v>
      </c>
      <c r="B1274">
        <f t="shared" si="1662"/>
        <v>181033.78634062634</v>
      </c>
      <c r="C1274">
        <f t="shared" si="1655"/>
        <v>29.328591872588731</v>
      </c>
      <c r="D1274">
        <f t="shared" si="1656"/>
        <v>29.330969888949767</v>
      </c>
      <c r="E1274">
        <f t="shared" si="1657"/>
        <v>290.92919776900089</v>
      </c>
      <c r="F1274">
        <f t="shared" si="1663"/>
        <v>2348.7980094130921</v>
      </c>
      <c r="G1274">
        <f t="shared" si="1659"/>
        <v>0.19984682582207824</v>
      </c>
      <c r="H1274">
        <f t="shared" si="1660"/>
        <v>1.3985707492420261</v>
      </c>
      <c r="I1274">
        <f t="shared" si="1664"/>
        <v>177181.19701623757</v>
      </c>
      <c r="J1274">
        <f t="shared" si="1658"/>
        <v>6.9118580131616909</v>
      </c>
      <c r="K1274">
        <f t="shared" si="1661"/>
        <v>1503.7913149756787</v>
      </c>
      <c r="L1274">
        <f t="shared" si="1654"/>
        <v>1503.1433041825014</v>
      </c>
      <c r="M1274">
        <f t="shared" si="1647"/>
        <v>1.0149954579497313</v>
      </c>
      <c r="N1274">
        <f t="shared" si="1648"/>
        <v>1.0150085960999404</v>
      </c>
      <c r="O1274">
        <f t="shared" si="1649"/>
        <v>1.1130084155024089</v>
      </c>
      <c r="P1274">
        <f t="shared" si="1650"/>
        <v>1.1152686871874404</v>
      </c>
      <c r="Q1274" s="5">
        <f t="shared" si="1651"/>
        <v>0.11300841550240892</v>
      </c>
      <c r="R1274" s="5">
        <f t="shared" si="1652"/>
        <v>0.11526868718744043</v>
      </c>
    </row>
    <row r="1275" spans="1:18" x14ac:dyDescent="0.3">
      <c r="A1275" s="1">
        <v>45180</v>
      </c>
      <c r="B1275">
        <f t="shared" si="1662"/>
        <v>181063.11968468191</v>
      </c>
      <c r="C1275">
        <f t="shared" si="1655"/>
        <v>29.333344055572525</v>
      </c>
      <c r="D1275">
        <f t="shared" si="1656"/>
        <v>29.335722457231896</v>
      </c>
      <c r="E1275">
        <f t="shared" si="1657"/>
        <v>314.83397039599367</v>
      </c>
      <c r="F1275">
        <f t="shared" si="1663"/>
        <v>2348.9978732442723</v>
      </c>
      <c r="G1275">
        <f t="shared" si="1659"/>
        <v>0.19986383118020967</v>
      </c>
      <c r="H1275">
        <f t="shared" si="1660"/>
        <v>1.3986897563709135</v>
      </c>
      <c r="I1275">
        <f t="shared" si="1664"/>
        <v>177188.10914389358</v>
      </c>
      <c r="J1275">
        <f t="shared" si="1658"/>
        <v>6.9121276560181286</v>
      </c>
      <c r="K1275">
        <f t="shared" si="1661"/>
        <v>1526.0126675440406</v>
      </c>
      <c r="L1275">
        <f t="shared" si="1654"/>
        <v>1525.3739741583556</v>
      </c>
      <c r="M1275">
        <f t="shared" si="1647"/>
        <v>1.0147768858265558</v>
      </c>
      <c r="N1275">
        <f t="shared" si="1648"/>
        <v>1.0147894548137875</v>
      </c>
      <c r="O1275">
        <f t="shared" si="1649"/>
        <v>1.1135362416576009</v>
      </c>
      <c r="P1275">
        <f t="shared" si="1650"/>
        <v>1.1134252161897875</v>
      </c>
      <c r="Q1275" s="5">
        <f t="shared" si="1651"/>
        <v>0.1135362416576009</v>
      </c>
      <c r="R1275" s="5">
        <f t="shared" si="1652"/>
        <v>0.11342521618978751</v>
      </c>
    </row>
    <row r="1276" spans="1:18" x14ac:dyDescent="0.3">
      <c r="A1276" s="1">
        <v>45181</v>
      </c>
      <c r="B1276">
        <f t="shared" si="1662"/>
        <v>181092.45778169046</v>
      </c>
      <c r="C1276">
        <f t="shared" si="1655"/>
        <v>29.33809700855636</v>
      </c>
      <c r="D1276">
        <f t="shared" si="1656"/>
        <v>29.340475795586826</v>
      </c>
      <c r="E1276">
        <f t="shared" si="1657"/>
        <v>338.74349597597029</v>
      </c>
      <c r="F1276">
        <f t="shared" si="1663"/>
        <v>2349.1977540822581</v>
      </c>
      <c r="G1276">
        <f t="shared" si="1659"/>
        <v>0.19988083798580192</v>
      </c>
      <c r="H1276">
        <f t="shared" si="1660"/>
        <v>1.3988087736265697</v>
      </c>
      <c r="I1276">
        <f t="shared" si="1664"/>
        <v>177195.02154120296</v>
      </c>
      <c r="J1276">
        <f t="shared" si="1658"/>
        <v>6.9123973093810491</v>
      </c>
      <c r="K1276">
        <f t="shared" si="1661"/>
        <v>1548.2384864052292</v>
      </c>
      <c r="L1276">
        <f t="shared" si="1654"/>
        <v>1547.6088443471119</v>
      </c>
      <c r="M1276">
        <f t="shared" si="1647"/>
        <v>1.0145646358866462</v>
      </c>
      <c r="N1276">
        <f t="shared" si="1648"/>
        <v>1.0145766681256148</v>
      </c>
      <c r="O1276">
        <f t="shared" si="1649"/>
        <v>1.1117460428161126</v>
      </c>
      <c r="P1276">
        <f t="shared" si="1650"/>
        <v>1.1116401340612609</v>
      </c>
      <c r="Q1276" s="5">
        <f t="shared" si="1651"/>
        <v>0.11174604281611256</v>
      </c>
      <c r="R1276" s="5">
        <f t="shared" si="1652"/>
        <v>0.11164013406126094</v>
      </c>
    </row>
    <row r="1277" spans="1:18" x14ac:dyDescent="0.3">
      <c r="A1277" s="1">
        <v>45182</v>
      </c>
      <c r="B1277">
        <f t="shared" si="1662"/>
        <v>181121.80063242212</v>
      </c>
      <c r="C1277">
        <f t="shared" si="1655"/>
        <v>29.342850731656654</v>
      </c>
      <c r="D1277">
        <f t="shared" si="1656"/>
        <v>29.345229904134612</v>
      </c>
      <c r="E1277">
        <f t="shared" si="1657"/>
        <v>362.6577752790472</v>
      </c>
      <c r="F1277">
        <f t="shared" si="1663"/>
        <v>2349.397651928497</v>
      </c>
      <c r="G1277">
        <f t="shared" si="1659"/>
        <v>0.19989784623885498</v>
      </c>
      <c r="H1277">
        <f t="shared" si="1660"/>
        <v>1.3989278010099042</v>
      </c>
      <c r="I1277">
        <f t="shared" si="1664"/>
        <v>177201.93420817624</v>
      </c>
      <c r="J1277">
        <f t="shared" si="1658"/>
        <v>6.9126669732795563</v>
      </c>
      <c r="K1277">
        <f t="shared" si="1661"/>
        <v>1570.4687723173702</v>
      </c>
      <c r="L1277">
        <f t="shared" si="1654"/>
        <v>1569.8479267495829</v>
      </c>
      <c r="M1277">
        <f t="shared" si="1647"/>
        <v>1.0143584377389792</v>
      </c>
      <c r="N1277">
        <f t="shared" si="1648"/>
        <v>1.0143699633687819</v>
      </c>
      <c r="O1277">
        <f t="shared" si="1649"/>
        <v>1.1100118119275917</v>
      </c>
      <c r="P1277">
        <f t="shared" si="1650"/>
        <v>1.1099107100065135</v>
      </c>
      <c r="Q1277" s="5">
        <f t="shared" si="1651"/>
        <v>0.11001181192759169</v>
      </c>
      <c r="R1277" s="5">
        <f t="shared" si="1652"/>
        <v>0.10991071000651353</v>
      </c>
    </row>
    <row r="1278" spans="1:18" x14ac:dyDescent="0.3">
      <c r="A1278" s="1">
        <v>45183</v>
      </c>
      <c r="B1278">
        <f t="shared" si="1662"/>
        <v>181151.14823764714</v>
      </c>
      <c r="C1278">
        <f t="shared" si="1655"/>
        <v>29.347605225018924</v>
      </c>
      <c r="D1278">
        <f t="shared" si="1656"/>
        <v>29.349984783006221</v>
      </c>
      <c r="E1278">
        <f t="shared" si="1657"/>
        <v>386.57680907548638</v>
      </c>
      <c r="F1278">
        <f t="shared" si="1663"/>
        <v>2349.5975667844355</v>
      </c>
      <c r="G1278">
        <f t="shared" si="1659"/>
        <v>0.19991485593845937</v>
      </c>
      <c r="H1278">
        <f t="shared" si="1660"/>
        <v>1.3990468385213717</v>
      </c>
      <c r="I1278">
        <f t="shared" si="1664"/>
        <v>177208.84714482396</v>
      </c>
      <c r="J1278">
        <f t="shared" si="1658"/>
        <v>6.91293664771365</v>
      </c>
      <c r="K1278">
        <f t="shared" si="1661"/>
        <v>1592.7035260387347</v>
      </c>
      <c r="L1278">
        <f t="shared" si="1654"/>
        <v>1592.0912327418273</v>
      </c>
      <c r="M1278">
        <f t="shared" si="1647"/>
        <v>1.0141580361948586</v>
      </c>
      <c r="N1278">
        <f t="shared" si="1648"/>
        <v>1.0141690832680206</v>
      </c>
      <c r="O1278">
        <f t="shared" si="1649"/>
        <v>1.1083309627472779</v>
      </c>
      <c r="P1278">
        <f t="shared" si="1650"/>
        <v>1.1082343809054083</v>
      </c>
      <c r="Q1278" s="5">
        <f t="shared" si="1651"/>
        <v>0.10833096274727794</v>
      </c>
      <c r="R1278" s="5">
        <f t="shared" si="1652"/>
        <v>0.10823438090540827</v>
      </c>
    </row>
    <row r="1279" spans="1:18" x14ac:dyDescent="0.3">
      <c r="A1279" s="1">
        <v>45184</v>
      </c>
      <c r="B1279">
        <f t="shared" si="1662"/>
        <v>181180.5005981359</v>
      </c>
      <c r="C1279">
        <f t="shared" si="1655"/>
        <v>29.352360488759587</v>
      </c>
      <c r="D1279">
        <f t="shared" si="1656"/>
        <v>29.354740432318067</v>
      </c>
      <c r="E1279">
        <f t="shared" si="1657"/>
        <v>410.50059813589905</v>
      </c>
      <c r="F1279">
        <f t="shared" si="1663"/>
        <v>2349.7974986515214</v>
      </c>
      <c r="G1279">
        <f t="shared" si="1659"/>
        <v>0.19993186708597932</v>
      </c>
      <c r="H1279">
        <f t="shared" si="1660"/>
        <v>1.3991658861618816</v>
      </c>
      <c r="I1279">
        <f t="shared" si="1664"/>
        <v>177215.76035115661</v>
      </c>
      <c r="J1279">
        <f t="shared" si="1658"/>
        <v>6.9132063326542266</v>
      </c>
      <c r="K1279">
        <f t="shared" si="1661"/>
        <v>1614.9427483277686</v>
      </c>
      <c r="L1279">
        <f t="shared" si="1654"/>
        <v>1614.3387731179848</v>
      </c>
      <c r="M1279">
        <f t="shared" si="1647"/>
        <v>1.0139631902142805</v>
      </c>
      <c r="N1279">
        <f t="shared" si="1648"/>
        <v>1.0139737848677453</v>
      </c>
      <c r="O1279">
        <f t="shared" si="1649"/>
        <v>1.1067010660723715</v>
      </c>
      <c r="P1279">
        <f t="shared" si="1650"/>
        <v>1.106608738638108</v>
      </c>
      <c r="Q1279" s="5">
        <f t="shared" si="1651"/>
        <v>0.10670106607237151</v>
      </c>
      <c r="R1279" s="5">
        <f t="shared" si="1652"/>
        <v>0.10660873863810805</v>
      </c>
    </row>
    <row r="1280" spans="1:18" x14ac:dyDescent="0.3">
      <c r="A1280" s="1">
        <v>45185</v>
      </c>
      <c r="B1280">
        <f t="shared" si="1662"/>
        <v>181209.85771465892</v>
      </c>
      <c r="C1280">
        <f t="shared" si="1655"/>
        <v>29.35711652302416</v>
      </c>
      <c r="D1280">
        <f t="shared" si="1656"/>
        <v>29.359496852201119</v>
      </c>
      <c r="E1280">
        <f t="shared" si="1657"/>
        <v>410.56711254475522</v>
      </c>
      <c r="F1280">
        <f t="shared" si="1663"/>
        <v>2349.9974475312024</v>
      </c>
      <c r="G1280">
        <f t="shared" si="1659"/>
        <v>0.19994887968096009</v>
      </c>
      <c r="H1280">
        <f t="shared" si="1660"/>
        <v>1.3992849439323436</v>
      </c>
      <c r="I1280">
        <f t="shared" si="1664"/>
        <v>177222.67382718471</v>
      </c>
      <c r="J1280">
        <f t="shared" si="1658"/>
        <v>6.9134760281012859</v>
      </c>
      <c r="K1280">
        <f t="shared" si="1661"/>
        <v>1637.1864399430051</v>
      </c>
      <c r="L1280">
        <f t="shared" si="1654"/>
        <v>1636.5905581296231</v>
      </c>
      <c r="M1280">
        <f t="shared" si="1647"/>
        <v>1.0137736719386921</v>
      </c>
      <c r="N1280">
        <f t="shared" si="1648"/>
        <v>1.0137838385487457</v>
      </c>
      <c r="O1280">
        <f t="shared" si="1649"/>
        <v>1.1051198379924265</v>
      </c>
      <c r="P1280">
        <f t="shared" si="1650"/>
        <v>1.105031518542795</v>
      </c>
      <c r="Q1280" s="5">
        <f t="shared" si="1651"/>
        <v>0.10511983799242652</v>
      </c>
      <c r="R1280" s="5">
        <f t="shared" si="1652"/>
        <v>0.10503151854279502</v>
      </c>
    </row>
    <row r="1281" spans="1:18" x14ac:dyDescent="0.3">
      <c r="A1281" s="1">
        <v>45186</v>
      </c>
      <c r="B1281">
        <f t="shared" si="1662"/>
        <v>181239.21958798682</v>
      </c>
      <c r="C1281">
        <f t="shared" si="1655"/>
        <v>29.361873327899957</v>
      </c>
      <c r="D1281">
        <f t="shared" si="1656"/>
        <v>29.364254042779066</v>
      </c>
      <c r="E1281">
        <f t="shared" si="1657"/>
        <v>410.63363773107994</v>
      </c>
      <c r="F1281">
        <f t="shared" si="1663"/>
        <v>2350.1974134249258</v>
      </c>
      <c r="G1281">
        <f t="shared" si="1659"/>
        <v>0.19996589372340168</v>
      </c>
      <c r="H1281">
        <f t="shared" si="1660"/>
        <v>1.399404011833667</v>
      </c>
      <c r="I1281">
        <f t="shared" si="1664"/>
        <v>177229.5875729188</v>
      </c>
      <c r="J1281">
        <f t="shared" si="1658"/>
        <v>6.9137457340839319</v>
      </c>
      <c r="K1281">
        <f t="shared" si="1661"/>
        <v>1659.4346016430936</v>
      </c>
      <c r="L1281">
        <f t="shared" si="1654"/>
        <v>1658.8465975219815</v>
      </c>
      <c r="M1281">
        <f t="shared" si="1647"/>
        <v>1.0135892658021668</v>
      </c>
      <c r="N1281">
        <f t="shared" si="1648"/>
        <v>1.0135990271248991</v>
      </c>
      <c r="O1281">
        <f t="shared" si="1649"/>
        <v>1.1035851291797896</v>
      </c>
      <c r="P1281">
        <f t="shared" si="1650"/>
        <v>1.1035005888898435</v>
      </c>
      <c r="Q1281" s="5">
        <f t="shared" si="1651"/>
        <v>0.10358512917978957</v>
      </c>
      <c r="R1281" s="5">
        <f t="shared" si="1652"/>
        <v>0.10350058888984348</v>
      </c>
    </row>
    <row r="1282" spans="1:18" x14ac:dyDescent="0.3">
      <c r="A1282" s="1">
        <v>45187</v>
      </c>
      <c r="B1282">
        <f t="shared" si="1662"/>
        <v>181268.58621889038</v>
      </c>
      <c r="C1282">
        <f t="shared" si="1655"/>
        <v>29.3666309035616</v>
      </c>
      <c r="D1282">
        <f t="shared" si="1656"/>
        <v>29.369012004175602</v>
      </c>
      <c r="E1282">
        <f t="shared" si="1657"/>
        <v>410.70017369667767</v>
      </c>
      <c r="F1282">
        <f t="shared" si="1663"/>
        <v>2350.3973963341396</v>
      </c>
      <c r="G1282">
        <f t="shared" si="1659"/>
        <v>0.19998290921375883</v>
      </c>
      <c r="H1282">
        <f t="shared" si="1660"/>
        <v>1.3995230898672162</v>
      </c>
      <c r="I1282">
        <f t="shared" si="1664"/>
        <v>177236.5015883694</v>
      </c>
      <c r="J1282">
        <f t="shared" si="1658"/>
        <v>6.9140154506021645</v>
      </c>
      <c r="K1282">
        <f t="shared" si="1661"/>
        <v>1681.6872341868584</v>
      </c>
      <c r="L1282">
        <f t="shared" si="1654"/>
        <v>1681.1069005672907</v>
      </c>
      <c r="M1282">
        <f t="shared" si="1647"/>
        <v>1.0134097677134919</v>
      </c>
      <c r="N1282">
        <f t="shared" si="1648"/>
        <v>1.0134191450123007</v>
      </c>
      <c r="O1282">
        <f t="shared" si="1649"/>
        <v>1.1020949151140871</v>
      </c>
      <c r="P1282">
        <f t="shared" si="1650"/>
        <v>1.1020139412691508</v>
      </c>
      <c r="Q1282" s="5">
        <f t="shared" si="1651"/>
        <v>0.10209491511408708</v>
      </c>
      <c r="R1282" s="5">
        <f t="shared" si="1652"/>
        <v>0.10201394126915075</v>
      </c>
    </row>
    <row r="1283" spans="1:18" x14ac:dyDescent="0.3">
      <c r="A1283" s="1">
        <v>45188</v>
      </c>
      <c r="B1283">
        <f t="shared" si="1662"/>
        <v>181297.95760814045</v>
      </c>
      <c r="C1283">
        <f t="shared" si="1655"/>
        <v>29.371389250067296</v>
      </c>
      <c r="D1283">
        <f t="shared" si="1656"/>
        <v>29.373770736518054</v>
      </c>
      <c r="E1283">
        <f t="shared" si="1657"/>
        <v>410.76672044323641</v>
      </c>
      <c r="F1283">
        <f t="shared" si="1663"/>
        <v>2350.5973962602911</v>
      </c>
      <c r="G1283">
        <f t="shared" si="1659"/>
        <v>0.1999999261515768</v>
      </c>
      <c r="H1283">
        <f t="shared" si="1660"/>
        <v>1.3996421780329911</v>
      </c>
      <c r="I1283">
        <f t="shared" si="1664"/>
        <v>177243.41587354703</v>
      </c>
      <c r="J1283">
        <f t="shared" si="1658"/>
        <v>6.9142851776268799</v>
      </c>
      <c r="K1283">
        <f t="shared" si="1661"/>
        <v>1703.9443383331236</v>
      </c>
      <c r="L1283">
        <f t="shared" si="1654"/>
        <v>1703.3714760955238</v>
      </c>
      <c r="M1283">
        <f t="shared" si="1647"/>
        <v>1.0132349843025521</v>
      </c>
      <c r="N1283">
        <f t="shared" si="1648"/>
        <v>1.013243997464242</v>
      </c>
      <c r="O1283">
        <f t="shared" si="1649"/>
        <v>1.1006472871471107</v>
      </c>
      <c r="P1283">
        <f t="shared" si="1650"/>
        <v>1.1005696817997461</v>
      </c>
      <c r="Q1283" s="5">
        <f t="shared" si="1651"/>
        <v>0.10064728714711069</v>
      </c>
      <c r="R1283" s="5">
        <f t="shared" si="1652"/>
        <v>0.10056968179974612</v>
      </c>
    </row>
    <row r="1284" spans="1:18" x14ac:dyDescent="0.3">
      <c r="A1284" s="1">
        <v>45189</v>
      </c>
      <c r="B1284">
        <f t="shared" si="1662"/>
        <v>181327.33375650807</v>
      </c>
      <c r="C1284">
        <f t="shared" si="1655"/>
        <v>29.376148367620772</v>
      </c>
      <c r="D1284">
        <f t="shared" si="1656"/>
        <v>29.378530239926476</v>
      </c>
      <c r="E1284">
        <f t="shared" si="1657"/>
        <v>410.8332779725315</v>
      </c>
      <c r="F1284">
        <f t="shared" si="1663"/>
        <v>2350.7974132048289</v>
      </c>
      <c r="G1284">
        <f t="shared" si="1659"/>
        <v>0.20001694453776508</v>
      </c>
      <c r="H1284">
        <f t="shared" si="1660"/>
        <v>1.3997612763319012</v>
      </c>
      <c r="I1284">
        <f t="shared" si="1664"/>
        <v>177250.33042846221</v>
      </c>
      <c r="J1284">
        <f t="shared" si="1658"/>
        <v>6.9145549151871819</v>
      </c>
      <c r="K1284">
        <f t="shared" si="1661"/>
        <v>1726.2059148410335</v>
      </c>
      <c r="L1284">
        <f t="shared" si="1654"/>
        <v>1725.6403325227748</v>
      </c>
      <c r="M1284">
        <f t="shared" si="1647"/>
        <v>1.0130647322257529</v>
      </c>
      <c r="N1284">
        <f t="shared" si="1648"/>
        <v>1.0130733998659505</v>
      </c>
      <c r="O1284">
        <f t="shared" si="1649"/>
        <v>1.0992404443249255</v>
      </c>
      <c r="P1284">
        <f t="shared" si="1650"/>
        <v>1.0991660230810314</v>
      </c>
      <c r="Q1284" s="5">
        <f t="shared" si="1651"/>
        <v>9.9240444324925514E-2</v>
      </c>
      <c r="R1284" s="5">
        <f t="shared" si="1652"/>
        <v>9.9166023081031396E-2</v>
      </c>
    </row>
    <row r="1285" spans="1:18" x14ac:dyDescent="0.3">
      <c r="A1285" s="1">
        <v>45190</v>
      </c>
      <c r="B1285">
        <f t="shared" si="1662"/>
        <v>181356.71466476435</v>
      </c>
      <c r="C1285">
        <f t="shared" si="1655"/>
        <v>29.380908256280236</v>
      </c>
      <c r="D1285">
        <f t="shared" si="1656"/>
        <v>29.383290514531836</v>
      </c>
      <c r="E1285">
        <f t="shared" si="1657"/>
        <v>410.89984628630918</v>
      </c>
      <c r="F1285">
        <f t="shared" si="1663"/>
        <v>2350.9974471692008</v>
      </c>
      <c r="G1285">
        <f t="shared" si="1659"/>
        <v>0.20003396437186893</v>
      </c>
      <c r="H1285">
        <f t="shared" si="1660"/>
        <v>1.3998803847653107</v>
      </c>
      <c r="I1285">
        <f t="shared" si="1664"/>
        <v>177257.24525312547</v>
      </c>
      <c r="J1285">
        <f t="shared" si="1658"/>
        <v>6.9148246632539667</v>
      </c>
      <c r="K1285">
        <f t="shared" si="1661"/>
        <v>1748.4719644696743</v>
      </c>
      <c r="L1285">
        <f t="shared" si="1654"/>
        <v>1747.9134778774787</v>
      </c>
      <c r="M1285">
        <f t="shared" si="1647"/>
        <v>1.0128988375240802</v>
      </c>
      <c r="N1285">
        <f t="shared" si="1648"/>
        <v>1.0129071770837335</v>
      </c>
      <c r="O1285">
        <f t="shared" si="1649"/>
        <v>1.0978726858933212</v>
      </c>
      <c r="P1285">
        <f t="shared" si="1650"/>
        <v>1.0978012768128644</v>
      </c>
      <c r="Q1285" s="5">
        <f t="shared" si="1651"/>
        <v>9.787268589332121E-2</v>
      </c>
      <c r="R1285" s="5">
        <f t="shared" si="1652"/>
        <v>9.7801276812864435E-2</v>
      </c>
    </row>
    <row r="1286" spans="1:18" x14ac:dyDescent="0.3">
      <c r="A1286" s="1">
        <v>45191</v>
      </c>
      <c r="B1286">
        <f t="shared" si="1662"/>
        <v>181386.10033368054</v>
      </c>
      <c r="C1286">
        <f t="shared" si="1655"/>
        <v>29.385668916191207</v>
      </c>
      <c r="D1286">
        <f t="shared" si="1656"/>
        <v>29.388051560450549</v>
      </c>
      <c r="E1286">
        <f t="shared" si="1657"/>
        <v>410.96642538631568</v>
      </c>
      <c r="F1286">
        <f t="shared" si="1663"/>
        <v>2351.1974981548556</v>
      </c>
      <c r="G1286">
        <f t="shared" si="1659"/>
        <v>0.20005098565479784</v>
      </c>
      <c r="H1286">
        <f t="shared" si="1660"/>
        <v>1.3999995033341293</v>
      </c>
      <c r="I1286">
        <f t="shared" si="1664"/>
        <v>177264.16034754732</v>
      </c>
      <c r="J1286">
        <f t="shared" si="1658"/>
        <v>6.9150944218563382</v>
      </c>
      <c r="K1286">
        <f t="shared" si="1661"/>
        <v>1770.7424879783648</v>
      </c>
      <c r="L1286">
        <f t="shared" si="1654"/>
        <v>1770.1909198246562</v>
      </c>
      <c r="M1286">
        <f t="shared" si="1647"/>
        <v>1.0127371350306125</v>
      </c>
      <c r="N1286">
        <f t="shared" si="1648"/>
        <v>1.0127451628636843</v>
      </c>
      <c r="O1286">
        <f t="shared" si="1649"/>
        <v>1.0965424044208847</v>
      </c>
      <c r="P1286">
        <f t="shared" si="1650"/>
        <v>1.0964738470214643</v>
      </c>
      <c r="Q1286" s="5">
        <f t="shared" si="1651"/>
        <v>9.6542404420884687E-2</v>
      </c>
      <c r="R1286" s="5">
        <f t="shared" si="1652"/>
        <v>9.6473847021464332E-2</v>
      </c>
    </row>
    <row r="1287" spans="1:18" x14ac:dyDescent="0.3">
      <c r="A1287" s="1">
        <v>45192</v>
      </c>
      <c r="B1287">
        <f t="shared" si="1662"/>
        <v>181415.49076402804</v>
      </c>
      <c r="C1287">
        <f t="shared" si="1655"/>
        <v>29.390430347499205</v>
      </c>
      <c r="D1287">
        <f t="shared" si="1656"/>
        <v>29.39281337781722</v>
      </c>
      <c r="E1287">
        <f t="shared" si="1657"/>
        <v>411.03301527429721</v>
      </c>
      <c r="F1287">
        <f t="shared" si="1663"/>
        <v>2351.3975661632412</v>
      </c>
      <c r="G1287">
        <f t="shared" si="1659"/>
        <v>0.20006800838564232</v>
      </c>
      <c r="H1287">
        <f t="shared" si="1660"/>
        <v>1.4001186320388115</v>
      </c>
      <c r="I1287">
        <f t="shared" si="1664"/>
        <v>177271.07571173829</v>
      </c>
      <c r="J1287">
        <f t="shared" si="1658"/>
        <v>6.9153641909651924</v>
      </c>
      <c r="K1287">
        <f t="shared" si="1661"/>
        <v>1793.0174861265114</v>
      </c>
      <c r="L1287">
        <f t="shared" si="1654"/>
        <v>1792.4726656883831</v>
      </c>
      <c r="M1287">
        <f t="shared" si="1647"/>
        <v>1.0125794678217597</v>
      </c>
      <c r="N1287">
        <f t="shared" si="1648"/>
        <v>1.0125871992756206</v>
      </c>
      <c r="O1287">
        <f t="shared" si="1649"/>
        <v>1.0952480794811073</v>
      </c>
      <c r="P1287">
        <f t="shared" si="1650"/>
        <v>1.0951822238333047</v>
      </c>
      <c r="Q1287" s="5">
        <f t="shared" si="1651"/>
        <v>9.5248079481107251E-2</v>
      </c>
      <c r="R1287" s="5">
        <f t="shared" si="1652"/>
        <v>9.5182223833304658E-2</v>
      </c>
    </row>
    <row r="1288" spans="1:18" x14ac:dyDescent="0.3">
      <c r="A1288" s="1">
        <v>45193</v>
      </c>
      <c r="B1288">
        <f t="shared" si="1662"/>
        <v>181444.88595657834</v>
      </c>
      <c r="C1288">
        <f t="shared" si="1655"/>
        <v>29.39519255029154</v>
      </c>
      <c r="D1288">
        <f t="shared" si="1656"/>
        <v>29.397575966748263</v>
      </c>
      <c r="E1288">
        <f t="shared" si="1657"/>
        <v>411.09961595200002</v>
      </c>
      <c r="F1288">
        <f t="shared" si="1663"/>
        <v>2351.5976511958061</v>
      </c>
      <c r="G1288">
        <f t="shared" si="1659"/>
        <v>0.2000850325648571</v>
      </c>
      <c r="H1288">
        <f t="shared" si="1660"/>
        <v>1.4002377708802669</v>
      </c>
      <c r="I1288">
        <f t="shared" si="1664"/>
        <v>177277.9913457089</v>
      </c>
      <c r="J1288">
        <f t="shared" si="1658"/>
        <v>6.9156339706096333</v>
      </c>
      <c r="K1288">
        <f t="shared" si="1661"/>
        <v>1815.2969596736366</v>
      </c>
      <c r="L1288">
        <f t="shared" si="1654"/>
        <v>1814.7587224725746</v>
      </c>
      <c r="M1288">
        <f t="shared" si="1647"/>
        <v>1.012425686709423</v>
      </c>
      <c r="N1288">
        <f t="shared" si="1648"/>
        <v>1.0124331361982766</v>
      </c>
      <c r="O1288">
        <f t="shared" si="1649"/>
        <v>1.093988271841108</v>
      </c>
      <c r="P1288">
        <f t="shared" si="1650"/>
        <v>1.0939249777461646</v>
      </c>
      <c r="Q1288" s="5">
        <f t="shared" si="1651"/>
        <v>9.3988271841108029E-2</v>
      </c>
      <c r="R1288" s="5">
        <f t="shared" si="1652"/>
        <v>9.3924977746164595E-2</v>
      </c>
    </row>
    <row r="1289" spans="1:18" x14ac:dyDescent="0.3">
      <c r="A1289" s="1">
        <v>45194</v>
      </c>
      <c r="B1289">
        <f t="shared" si="1662"/>
        <v>181474.28591210308</v>
      </c>
      <c r="C1289">
        <f t="shared" si="1655"/>
        <v>29.399955524742836</v>
      </c>
      <c r="D1289">
        <f t="shared" si="1656"/>
        <v>29.402339327374648</v>
      </c>
      <c r="E1289">
        <f t="shared" si="1657"/>
        <v>411.16622742117033</v>
      </c>
      <c r="F1289">
        <f t="shared" si="1663"/>
        <v>2351.797753253999</v>
      </c>
      <c r="G1289">
        <f t="shared" si="1659"/>
        <v>0.20010205819289695</v>
      </c>
      <c r="H1289">
        <f t="shared" si="1660"/>
        <v>1.400356919859405</v>
      </c>
      <c r="I1289">
        <f t="shared" si="1664"/>
        <v>177284.90724946966</v>
      </c>
      <c r="J1289">
        <f t="shared" si="1658"/>
        <v>6.9159037607605569</v>
      </c>
      <c r="K1289">
        <f t="shared" si="1661"/>
        <v>1837.5809093794087</v>
      </c>
      <c r="L1289">
        <f t="shared" si="1654"/>
        <v>1837.0490968803149</v>
      </c>
      <c r="M1289">
        <f t="shared" si="1647"/>
        <v>1.0122756497701502</v>
      </c>
      <c r="N1289">
        <f t="shared" si="1648"/>
        <v>1.0122828308423117</v>
      </c>
      <c r="O1289">
        <f t="shared" si="1649"/>
        <v>1.0927616181103066</v>
      </c>
      <c r="P1289">
        <f t="shared" si="1650"/>
        <v>1.0927007543515839</v>
      </c>
      <c r="Q1289" s="5">
        <f t="shared" si="1651"/>
        <v>9.2761618110306587E-2</v>
      </c>
      <c r="R1289" s="5">
        <f t="shared" si="1652"/>
        <v>9.2700754351583869E-2</v>
      </c>
    </row>
    <row r="1290" spans="1:18" x14ac:dyDescent="0.3">
      <c r="A1290" s="1">
        <v>45195</v>
      </c>
      <c r="B1290">
        <f t="shared" si="1662"/>
        <v>181503.69063137399</v>
      </c>
      <c r="C1290">
        <f t="shared" si="1655"/>
        <v>29.404719270911301</v>
      </c>
      <c r="D1290">
        <f t="shared" si="1656"/>
        <v>29.407103459820064</v>
      </c>
      <c r="E1290">
        <f t="shared" si="1657"/>
        <v>411.23284968352527</v>
      </c>
      <c r="F1290">
        <f t="shared" si="1663"/>
        <v>2351.9978723392687</v>
      </c>
      <c r="G1290">
        <f t="shared" si="1659"/>
        <v>0.20011908526976185</v>
      </c>
      <c r="H1290">
        <f t="shared" si="1660"/>
        <v>1.4004760789775901</v>
      </c>
      <c r="I1290">
        <f t="shared" si="1664"/>
        <v>177291.82342303114</v>
      </c>
      <c r="J1290">
        <f t="shared" si="1658"/>
        <v>6.916173561476171</v>
      </c>
      <c r="K1290">
        <f t="shared" si="1661"/>
        <v>1859.8693360035832</v>
      </c>
      <c r="L1290">
        <f t="shared" si="1654"/>
        <v>1859.3437953317598</v>
      </c>
      <c r="M1290">
        <f t="shared" si="1647"/>
        <v>1.0121292219082216</v>
      </c>
      <c r="N1290">
        <f t="shared" si="1648"/>
        <v>1.0121361473078241</v>
      </c>
      <c r="O1290">
        <f t="shared" si="1649"/>
        <v>1.091566825806991</v>
      </c>
      <c r="P1290">
        <f t="shared" si="1650"/>
        <v>1.0915082694678822</v>
      </c>
      <c r="Q1290" s="5">
        <f t="shared" si="1651"/>
        <v>9.1566825806991048E-2</v>
      </c>
      <c r="R1290" s="5">
        <f t="shared" si="1652"/>
        <v>9.1508269467882153E-2</v>
      </c>
    </row>
    <row r="1291" spans="1:18" x14ac:dyDescent="0.3">
      <c r="A1291" s="1">
        <v>45196</v>
      </c>
      <c r="B1291">
        <f t="shared" si="1662"/>
        <v>181533.10011516299</v>
      </c>
      <c r="C1291">
        <f t="shared" si="1655"/>
        <v>29.40948378900066</v>
      </c>
      <c r="D1291">
        <f t="shared" si="1656"/>
        <v>29.411868364208203</v>
      </c>
      <c r="E1291">
        <f t="shared" si="1657"/>
        <v>411.29948274086928</v>
      </c>
      <c r="F1291">
        <f t="shared" si="1663"/>
        <v>2352.1980084530642</v>
      </c>
      <c r="G1291">
        <f t="shared" si="1659"/>
        <v>0.20013611379545182</v>
      </c>
      <c r="H1291">
        <f t="shared" si="1660"/>
        <v>1.4005952482352768</v>
      </c>
      <c r="I1291">
        <f t="shared" si="1664"/>
        <v>177298.73986640383</v>
      </c>
      <c r="J1291">
        <f t="shared" si="1658"/>
        <v>6.9164433726982679</v>
      </c>
      <c r="K1291">
        <f t="shared" si="1661"/>
        <v>1882.1622403060901</v>
      </c>
      <c r="L1291">
        <f t="shared" si="1654"/>
        <v>1881.6428239808004</v>
      </c>
      <c r="M1291">
        <f t="shared" si="1647"/>
        <v>1.0119862744500154</v>
      </c>
      <c r="N1291">
        <f t="shared" si="1648"/>
        <v>1.0119929561735848</v>
      </c>
      <c r="O1291">
        <f t="shared" si="1649"/>
        <v>1.0904026688052428</v>
      </c>
      <c r="P1291">
        <f t="shared" si="1650"/>
        <v>1.0903463046466382</v>
      </c>
      <c r="Q1291" s="5">
        <f t="shared" si="1651"/>
        <v>9.0402668805242836E-2</v>
      </c>
      <c r="R1291" s="5">
        <f t="shared" si="1652"/>
        <v>9.0346304646638176E-2</v>
      </c>
    </row>
    <row r="1292" spans="1:18" x14ac:dyDescent="0.3">
      <c r="A1292" s="1">
        <v>45197</v>
      </c>
      <c r="B1292">
        <f t="shared" si="1662"/>
        <v>181562.51436424206</v>
      </c>
      <c r="C1292">
        <f t="shared" si="1655"/>
        <v>29.414249079069123</v>
      </c>
      <c r="D1292">
        <f t="shared" si="1656"/>
        <v>29.416634040670033</v>
      </c>
      <c r="E1292">
        <f t="shared" si="1657"/>
        <v>411.36612659491948</v>
      </c>
      <c r="F1292">
        <f t="shared" si="1663"/>
        <v>2352.3981615968341</v>
      </c>
      <c r="G1292">
        <f t="shared" si="1659"/>
        <v>0.20015314376996685</v>
      </c>
      <c r="H1292">
        <f t="shared" si="1660"/>
        <v>1.4007144276333747</v>
      </c>
      <c r="I1292">
        <f t="shared" si="1664"/>
        <v>177305.65657959826</v>
      </c>
      <c r="J1292">
        <f t="shared" si="1658"/>
        <v>6.9167131944268476</v>
      </c>
      <c r="K1292">
        <f t="shared" si="1661"/>
        <v>1904.459623046976</v>
      </c>
      <c r="L1292">
        <f t="shared" si="1654"/>
        <v>1903.9461887305586</v>
      </c>
      <c r="M1292">
        <f t="shared" si="1647"/>
        <v>1.0118466847668031</v>
      </c>
      <c r="N1292">
        <f t="shared" si="1648"/>
        <v>1.0118531341153116</v>
      </c>
      <c r="O1292">
        <f t="shared" si="1649"/>
        <v>1.0892679831284058</v>
      </c>
      <c r="P1292">
        <f t="shared" si="1650"/>
        <v>1.0892137030201763</v>
      </c>
      <c r="Q1292" s="5">
        <f t="shared" si="1651"/>
        <v>8.9267983128405781E-2</v>
      </c>
      <c r="R1292" s="5">
        <f t="shared" si="1652"/>
        <v>8.9213703020176283E-2</v>
      </c>
    </row>
    <row r="1293" spans="1:18" x14ac:dyDescent="0.3">
      <c r="A1293" s="1">
        <v>45198</v>
      </c>
      <c r="B1293">
        <f t="shared" si="1662"/>
        <v>181591.93337938335</v>
      </c>
      <c r="C1293">
        <f t="shared" si="1655"/>
        <v>29.419015141291311</v>
      </c>
      <c r="D1293">
        <f t="shared" si="1656"/>
        <v>29.421400489321968</v>
      </c>
      <c r="E1293">
        <f t="shared" si="1657"/>
        <v>411.4327812474512</v>
      </c>
      <c r="F1293">
        <f t="shared" si="1663"/>
        <v>2352.5983317720279</v>
      </c>
      <c r="G1293">
        <f t="shared" si="1659"/>
        <v>0.20017017519376168</v>
      </c>
      <c r="H1293">
        <f t="shared" si="1660"/>
        <v>1.4008336171723386</v>
      </c>
      <c r="I1293">
        <f t="shared" si="1664"/>
        <v>177312.57356262495</v>
      </c>
      <c r="J1293">
        <f t="shared" si="1658"/>
        <v>6.9169830266910139</v>
      </c>
      <c r="K1293">
        <f t="shared" si="1661"/>
        <v>1926.7614849863749</v>
      </c>
      <c r="L1293">
        <f t="shared" si="1654"/>
        <v>1926.2538952478201</v>
      </c>
      <c r="M1293">
        <f t="shared" si="1647"/>
        <v>1.0117103359239077</v>
      </c>
      <c r="N1293">
        <f t="shared" si="1648"/>
        <v>1.0117165635506407</v>
      </c>
      <c r="O1293">
        <f t="shared" si="1649"/>
        <v>1.088161663058707</v>
      </c>
      <c r="P1293">
        <f t="shared" si="1650"/>
        <v>1.088109365459534</v>
      </c>
      <c r="Q1293" s="5">
        <f t="shared" si="1651"/>
        <v>8.8161663058706985E-2</v>
      </c>
      <c r="R1293" s="5">
        <f t="shared" si="1652"/>
        <v>8.8109365459533961E-2</v>
      </c>
    </row>
    <row r="1294" spans="1:18" x14ac:dyDescent="0.3">
      <c r="A1294" s="1">
        <v>45199</v>
      </c>
      <c r="B1294">
        <f t="shared" si="1662"/>
        <v>181621.3571613591</v>
      </c>
      <c r="C1294">
        <f t="shared" si="1655"/>
        <v>29.423781975754537</v>
      </c>
      <c r="D1294">
        <f t="shared" si="1656"/>
        <v>29.426167710298614</v>
      </c>
      <c r="E1294">
        <f t="shared" si="1657"/>
        <v>411.49944670018158</v>
      </c>
      <c r="F1294">
        <f t="shared" si="1663"/>
        <v>2352.7985189800943</v>
      </c>
      <c r="G1294">
        <f t="shared" si="1659"/>
        <v>0.20018720806638157</v>
      </c>
      <c r="H1294">
        <f t="shared" si="1660"/>
        <v>1.4009528168530778</v>
      </c>
      <c r="I1294">
        <f t="shared" si="1664"/>
        <v>177319.49081549444</v>
      </c>
      <c r="J1294">
        <f t="shared" si="1658"/>
        <v>6.9172528694907669</v>
      </c>
      <c r="K1294">
        <f t="shared" si="1661"/>
        <v>1949.0678268845659</v>
      </c>
      <c r="L1294">
        <f t="shared" si="1654"/>
        <v>1948.5659489764571</v>
      </c>
      <c r="M1294">
        <f t="shared" si="1647"/>
        <v>1.0115771163540508</v>
      </c>
      <c r="N1294">
        <f t="shared" si="1648"/>
        <v>1.0115831323086131</v>
      </c>
      <c r="O1294">
        <f t="shared" si="1649"/>
        <v>1.0870826575356047</v>
      </c>
      <c r="P1294">
        <f t="shared" si="1650"/>
        <v>1.0870322470168281</v>
      </c>
      <c r="Q1294" s="5">
        <f t="shared" si="1651"/>
        <v>8.7082657535604735E-2</v>
      </c>
      <c r="R1294" s="5">
        <f t="shared" si="1652"/>
        <v>8.7032247016828101E-2</v>
      </c>
    </row>
    <row r="1295" spans="1:18" x14ac:dyDescent="0.3">
      <c r="A1295" s="1">
        <v>45200</v>
      </c>
      <c r="B1295">
        <f t="shared" si="1662"/>
        <v>181650.78571094171</v>
      </c>
      <c r="C1295">
        <f t="shared" si="1655"/>
        <v>29.428549582604319</v>
      </c>
      <c r="D1295">
        <f t="shared" si="1656"/>
        <v>29.430935703716386</v>
      </c>
      <c r="E1295">
        <f t="shared" si="1657"/>
        <v>411.56612295488594</v>
      </c>
      <c r="F1295">
        <f t="shared" si="1663"/>
        <v>2352.998723222483</v>
      </c>
      <c r="G1295">
        <f t="shared" si="1659"/>
        <v>0.20020424238873602</v>
      </c>
      <c r="H1295">
        <f t="shared" si="1660"/>
        <v>1.4010720266769567</v>
      </c>
      <c r="I1295">
        <f t="shared" si="1664"/>
        <v>177326.40833821727</v>
      </c>
      <c r="J1295">
        <f t="shared" si="1658"/>
        <v>6.9175227228261065</v>
      </c>
      <c r="K1295">
        <f t="shared" si="1661"/>
        <v>1971.3786495019449</v>
      </c>
      <c r="L1295">
        <f t="shared" si="1654"/>
        <v>1970.8823551499745</v>
      </c>
      <c r="M1295">
        <f t="shared" si="1647"/>
        <v>1.0114469195528415</v>
      </c>
      <c r="N1295">
        <f t="shared" si="1648"/>
        <v>1.0114527333217742</v>
      </c>
      <c r="O1295">
        <f t="shared" si="1649"/>
        <v>1.0860299668182249</v>
      </c>
      <c r="P1295">
        <f t="shared" si="1650"/>
        <v>1.0859813536273257</v>
      </c>
      <c r="Q1295" s="5">
        <f t="shared" si="1651"/>
        <v>8.6029966818224946E-2</v>
      </c>
      <c r="R1295" s="5">
        <f t="shared" si="1652"/>
        <v>8.598135362732573E-2</v>
      </c>
    </row>
    <row r="1296" spans="1:18" x14ac:dyDescent="0.3">
      <c r="A1296" s="1">
        <v>45201</v>
      </c>
      <c r="B1296">
        <f t="shared" si="1662"/>
        <v>181680.2190289037</v>
      </c>
      <c r="C1296">
        <f t="shared" si="1655"/>
        <v>29.433317961986177</v>
      </c>
      <c r="D1296">
        <f t="shared" si="1656"/>
        <v>29.435704469742632</v>
      </c>
      <c r="E1296">
        <f t="shared" si="1657"/>
        <v>411.63281001331052</v>
      </c>
      <c r="F1296">
        <f t="shared" si="1663"/>
        <v>2353.1989445006438</v>
      </c>
      <c r="G1296">
        <f t="shared" si="1659"/>
        <v>0.20022127816082502</v>
      </c>
      <c r="H1296">
        <f t="shared" si="1660"/>
        <v>1.4011912466448848</v>
      </c>
      <c r="I1296">
        <f t="shared" si="1664"/>
        <v>177333.32613080394</v>
      </c>
      <c r="J1296">
        <f t="shared" si="1658"/>
        <v>6.9177925866679288</v>
      </c>
      <c r="K1296">
        <f t="shared" si="1661"/>
        <v>1993.6939535991114</v>
      </c>
      <c r="L1296">
        <f t="shared" si="1654"/>
        <v>1993.2031188032013</v>
      </c>
      <c r="M1296">
        <f t="shared" si="1647"/>
        <v>1.0113196437948662</v>
      </c>
      <c r="N1296">
        <f t="shared" si="1648"/>
        <v>1.0113252643390418</v>
      </c>
      <c r="O1296">
        <f t="shared" si="1649"/>
        <v>1.0850026393894794</v>
      </c>
      <c r="P1296">
        <f t="shared" si="1650"/>
        <v>1.0849557390495668</v>
      </c>
      <c r="Q1296" s="5">
        <f t="shared" si="1651"/>
        <v>8.5002639389479384E-2</v>
      </c>
      <c r="R1296" s="5">
        <f t="shared" si="1652"/>
        <v>8.495573904956677E-2</v>
      </c>
    </row>
    <row r="1297" spans="1:18" x14ac:dyDescent="0.3">
      <c r="A1297" s="1">
        <v>45202</v>
      </c>
      <c r="B1297">
        <f t="shared" si="1662"/>
        <v>181709.65711601765</v>
      </c>
      <c r="C1297">
        <f t="shared" si="1655"/>
        <v>29.438087113958318</v>
      </c>
      <c r="D1297">
        <f t="shared" si="1656"/>
        <v>30.163486987690703</v>
      </c>
      <c r="E1297">
        <f t="shared" si="1657"/>
        <v>411.69950787720154</v>
      </c>
      <c r="F1297">
        <f t="shared" si="1663"/>
        <v>2353.399182816026</v>
      </c>
      <c r="G1297">
        <f t="shared" si="1659"/>
        <v>0.20023831538219383</v>
      </c>
      <c r="H1297">
        <f t="shared" si="1660"/>
        <v>1.4013104767573168</v>
      </c>
      <c r="I1297">
        <f t="shared" si="1664"/>
        <v>177340.24419326498</v>
      </c>
      <c r="J1297">
        <f t="shared" si="1658"/>
        <v>6.9180624610453378</v>
      </c>
      <c r="K1297">
        <f t="shared" si="1661"/>
        <v>2016.0137399366358</v>
      </c>
      <c r="L1297">
        <f t="shared" si="1654"/>
        <v>2015.5282447832128</v>
      </c>
      <c r="M1297">
        <f t="shared" si="1647"/>
        <v>1.011195191868457</v>
      </c>
      <c r="N1297">
        <f t="shared" si="1648"/>
        <v>1.0112006276577654</v>
      </c>
      <c r="O1297">
        <f t="shared" si="1649"/>
        <v>1.0839997690817502</v>
      </c>
      <c r="P1297">
        <f t="shared" si="1650"/>
        <v>1.0839545020235506</v>
      </c>
      <c r="Q1297" s="5">
        <f t="shared" si="1651"/>
        <v>8.399976908175022E-2</v>
      </c>
      <c r="R1297" s="5">
        <f t="shared" si="1652"/>
        <v>8.3954502023550592E-2</v>
      </c>
    </row>
    <row r="1298" spans="1:18" x14ac:dyDescent="0.3">
      <c r="A1298" s="1">
        <v>45203</v>
      </c>
      <c r="B1298">
        <f t="shared" si="1662"/>
        <v>181739.09997305638</v>
      </c>
      <c r="C1298">
        <f t="shared" si="1655"/>
        <v>29.442857038724469</v>
      </c>
      <c r="D1298">
        <f t="shared" si="1656"/>
        <v>30.891527585012227</v>
      </c>
      <c r="E1298">
        <f t="shared" si="1657"/>
        <v>411.76621654830524</v>
      </c>
      <c r="F1298">
        <f t="shared" si="1663"/>
        <v>2353.5994381700793</v>
      </c>
      <c r="G1298">
        <f t="shared" si="1659"/>
        <v>0.2002553540532972</v>
      </c>
      <c r="H1298">
        <f t="shared" si="1660"/>
        <v>1.4014297170151622</v>
      </c>
      <c r="I1298">
        <f t="shared" si="1664"/>
        <v>177347.16252561094</v>
      </c>
      <c r="J1298">
        <f t="shared" si="1658"/>
        <v>6.9183323459583335</v>
      </c>
      <c r="K1298">
        <f t="shared" si="1661"/>
        <v>2038.3380092753505</v>
      </c>
      <c r="L1298">
        <f t="shared" si="1654"/>
        <v>2035.2581981155874</v>
      </c>
      <c r="M1298">
        <f t="shared" si="1647"/>
        <v>1.0110734708283369</v>
      </c>
      <c r="N1298">
        <f t="shared" si="1648"/>
        <v>1.0097889738749342</v>
      </c>
      <c r="O1298">
        <f t="shared" si="1649"/>
        <v>1.0816389657893726</v>
      </c>
      <c r="P1298">
        <f t="shared" si="1650"/>
        <v>1.0829767836293762</v>
      </c>
      <c r="Q1298" s="5">
        <f t="shared" si="1651"/>
        <v>8.1638965789372575E-2</v>
      </c>
      <c r="R1298" s="5">
        <f t="shared" si="1652"/>
        <v>8.2976783629376216E-2</v>
      </c>
    </row>
    <row r="1299" spans="1:18" x14ac:dyDescent="0.3">
      <c r="A1299" s="1">
        <v>45204</v>
      </c>
      <c r="B1299">
        <f t="shared" si="1662"/>
        <v>181768.54760079272</v>
      </c>
      <c r="C1299">
        <f t="shared" si="1655"/>
        <v>29.447627736342838</v>
      </c>
      <c r="D1299">
        <f t="shared" si="1656"/>
        <v>31.619826330694195</v>
      </c>
      <c r="E1299">
        <f t="shared" si="1657"/>
        <v>411.83293602836784</v>
      </c>
      <c r="F1299">
        <f t="shared" si="1663"/>
        <v>2353.7997105642535</v>
      </c>
      <c r="G1299">
        <f t="shared" si="1659"/>
        <v>0.20027239417413512</v>
      </c>
      <c r="H1299">
        <f t="shared" si="1660"/>
        <v>1.4015489674193304</v>
      </c>
      <c r="I1299">
        <f t="shared" si="1664"/>
        <v>177354.08112785232</v>
      </c>
      <c r="J1299">
        <f t="shared" si="1658"/>
        <v>6.9186022413778119</v>
      </c>
      <c r="K1299">
        <f t="shared" si="1661"/>
        <v>2060.6667623761459</v>
      </c>
      <c r="L1299">
        <f t="shared" si="1654"/>
        <v>2052.3492489199084</v>
      </c>
      <c r="M1299">
        <f t="shared" si="1647"/>
        <v>1.010954391763873</v>
      </c>
      <c r="N1299">
        <f t="shared" si="1648"/>
        <v>1.0083974853019362</v>
      </c>
      <c r="O1299">
        <f t="shared" si="1649"/>
        <v>1.0779449866113582</v>
      </c>
      <c r="P1299">
        <f t="shared" si="1650"/>
        <v>1.0820217648296746</v>
      </c>
      <c r="Q1299" s="5">
        <f t="shared" si="1651"/>
        <v>7.794498661135818E-2</v>
      </c>
      <c r="R1299" s="5">
        <f t="shared" si="1652"/>
        <v>8.2021764829674604E-2</v>
      </c>
    </row>
    <row r="1300" spans="1:18" x14ac:dyDescent="0.3">
      <c r="A1300" s="1">
        <v>45205</v>
      </c>
      <c r="B1300" s="4">
        <v>181798</v>
      </c>
      <c r="C1300">
        <f t="shared" si="1655"/>
        <v>29.452399207279086</v>
      </c>
      <c r="D1300">
        <f t="shared" si="1656"/>
        <v>32.348383293734514</v>
      </c>
      <c r="E1300">
        <f t="shared" si="1657"/>
        <v>411.89966631945572</v>
      </c>
      <c r="F1300" s="4">
        <v>2354</v>
      </c>
      <c r="G1300">
        <f t="shared" si="1659"/>
        <v>0.20028943574652658</v>
      </c>
      <c r="H1300">
        <f t="shared" si="1660"/>
        <v>1.4016682279720953</v>
      </c>
      <c r="I1300" s="4">
        <v>177361</v>
      </c>
      <c r="J1300">
        <f t="shared" si="1658"/>
        <v>6.9188721476821229</v>
      </c>
      <c r="K1300">
        <f t="shared" si="1661"/>
        <v>2083</v>
      </c>
      <c r="L1300">
        <f t="shared" si="1654"/>
        <v>2066.7683813895092</v>
      </c>
      <c r="M1300">
        <f t="shared" si="1647"/>
        <v>1.010837869582611</v>
      </c>
      <c r="N1300">
        <f t="shared" si="1648"/>
        <v>1.0070256719109523</v>
      </c>
      <c r="O1300">
        <f t="shared" si="1649"/>
        <v>1.0729470224503355</v>
      </c>
      <c r="P1300">
        <f t="shared" si="1650"/>
        <v>1.0810886641813531</v>
      </c>
      <c r="Q1300" s="5">
        <f t="shared" si="1651"/>
        <v>7.2947022450335464E-2</v>
      </c>
      <c r="R1300" s="5">
        <f t="shared" si="1652"/>
        <v>8.1088664181353076E-2</v>
      </c>
    </row>
    <row r="1301" spans="1:18" x14ac:dyDescent="0.3">
      <c r="A1301" s="1">
        <v>45206</v>
      </c>
      <c r="B1301">
        <f>((B$1314/B$1300)^(1/14))*B1300</f>
        <v>181833.24127528488</v>
      </c>
      <c r="C1301">
        <f t="shared" si="1655"/>
        <v>35.241275284875883</v>
      </c>
      <c r="D1301">
        <f t="shared" si="1656"/>
        <v>33.077198543156555</v>
      </c>
      <c r="E1301">
        <f t="shared" si="1657"/>
        <v>417.7505112568324</v>
      </c>
      <c r="F1301">
        <f>((F$1314/F$1300)^(1/14))*F1300</f>
        <v>2354.0714144872268</v>
      </c>
      <c r="G1301">
        <f t="shared" si="1659"/>
        <v>7.1414487226775236E-2</v>
      </c>
      <c r="H1301">
        <f t="shared" si="1660"/>
        <v>1.272895507132489</v>
      </c>
      <c r="I1301">
        <f>((I$1314/I$1300)^(1/14))*I1300</f>
        <v>177392.55967902043</v>
      </c>
      <c r="J1301">
        <f t="shared" si="1658"/>
        <v>31.55967902042903</v>
      </c>
      <c r="K1301">
        <f t="shared" si="1661"/>
        <v>2086.6101817772142</v>
      </c>
      <c r="L1301">
        <f t="shared" ref="L1301:L1314" si="1665">GEOMEAN(K1298:K1304)</f>
        <v>2078.4932839337316</v>
      </c>
      <c r="M1301">
        <f t="shared" ref="M1301:M1314" si="1666">K1301/K1300</f>
        <v>1.0017331645593923</v>
      </c>
      <c r="N1301">
        <f t="shared" ref="N1301:N1314" si="1667">L1301/L1300</f>
        <v>1.0056730607308497</v>
      </c>
      <c r="O1301">
        <f t="shared" ref="O1301:O1314" si="1668">L1301/L1294</f>
        <v>1.0666784385848078</v>
      </c>
      <c r="P1301">
        <f t="shared" ref="P1301:P1314" si="1669">K1301/K1294</f>
        <v>1.0705682752521235</v>
      </c>
      <c r="Q1301" s="5">
        <f t="shared" ref="Q1301:Q1314" si="1670">O1301-1</f>
        <v>6.667843858480782E-2</v>
      </c>
      <c r="R1301" s="5">
        <f t="shared" ref="R1301:R1314" si="1671">P1301-1</f>
        <v>7.0568275252123502E-2</v>
      </c>
    </row>
    <row r="1302" spans="1:18" x14ac:dyDescent="0.3">
      <c r="A1302" s="1">
        <v>45207</v>
      </c>
      <c r="B1302">
        <f t="shared" ref="B1302:B1313" si="1672">((B$1314/B$1300)^(1/14))*B1301</f>
        <v>181868.4893820392</v>
      </c>
      <c r="C1302">
        <f t="shared" si="1655"/>
        <v>35.248106754326727</v>
      </c>
      <c r="D1302">
        <f t="shared" si="1656"/>
        <v>33.806272147994605</v>
      </c>
      <c r="E1302">
        <f t="shared" si="1657"/>
        <v>423.60342546086758</v>
      </c>
      <c r="F1302">
        <f t="shared" ref="F1302:F1313" si="1673">((F$1314/F$1300)^(1/14))*F1301</f>
        <v>2354.1428311409909</v>
      </c>
      <c r="G1302">
        <f t="shared" si="1659"/>
        <v>7.1416653764117655E-2</v>
      </c>
      <c r="H1302">
        <f t="shared" si="1660"/>
        <v>1.1441079185078706</v>
      </c>
      <c r="I1302">
        <f t="shared" ref="I1302:I1313" si="1674">((I$1314/I$1300)^(1/14))*I1301</f>
        <v>177424.12497378129</v>
      </c>
      <c r="J1302">
        <f t="shared" si="1658"/>
        <v>31.565294760861434</v>
      </c>
      <c r="K1302">
        <f t="shared" si="1661"/>
        <v>2090.2215771169285</v>
      </c>
      <c r="L1302">
        <f t="shared" si="1665"/>
        <v>2087.5122717551603</v>
      </c>
      <c r="M1302">
        <f t="shared" si="1666"/>
        <v>1.0017307474923938</v>
      </c>
      <c r="N1302">
        <f t="shared" si="1667"/>
        <v>1.0043391950751746</v>
      </c>
      <c r="O1302">
        <f t="shared" si="1668"/>
        <v>1.0591764984350427</v>
      </c>
      <c r="P1302">
        <f t="shared" si="1669"/>
        <v>1.0602841710013489</v>
      </c>
      <c r="Q1302" s="5">
        <f t="shared" si="1670"/>
        <v>5.917649843504269E-2</v>
      </c>
      <c r="R1302" s="5">
        <f t="shared" si="1671"/>
        <v>6.0284171001348863E-2</v>
      </c>
    </row>
    <row r="1303" spans="1:18" x14ac:dyDescent="0.3">
      <c r="A1303" s="1">
        <v>45208</v>
      </c>
      <c r="B1303">
        <f t="shared" si="1672"/>
        <v>181903.74432158726</v>
      </c>
      <c r="C1303">
        <f t="shared" si="1655"/>
        <v>35.254939548060065</v>
      </c>
      <c r="D1303">
        <f t="shared" si="1656"/>
        <v>34.535604177301138</v>
      </c>
      <c r="E1303">
        <f t="shared" si="1657"/>
        <v>429.45840948418481</v>
      </c>
      <c r="F1303">
        <f t="shared" si="1673"/>
        <v>2354.2142499613578</v>
      </c>
      <c r="G1303">
        <f t="shared" si="1659"/>
        <v>7.1418820366943692E-2</v>
      </c>
      <c r="H1303">
        <f t="shared" si="1660"/>
        <v>1.0153054607139893</v>
      </c>
      <c r="I1303">
        <f t="shared" si="1674"/>
        <v>177455.69588528186</v>
      </c>
      <c r="J1303">
        <f t="shared" si="1658"/>
        <v>31.570911500573857</v>
      </c>
      <c r="K1303">
        <f t="shared" si="1661"/>
        <v>2093.8341863440291</v>
      </c>
      <c r="L1303">
        <f t="shared" si="1665"/>
        <v>2093.8241444452688</v>
      </c>
      <c r="M1303">
        <f t="shared" si="1666"/>
        <v>1.0017283379267778</v>
      </c>
      <c r="N1303">
        <f t="shared" si="1667"/>
        <v>1.0030236338130849</v>
      </c>
      <c r="O1303">
        <f t="shared" si="1668"/>
        <v>1.050482073147911</v>
      </c>
      <c r="P1303">
        <f t="shared" si="1669"/>
        <v>1.050228487960321</v>
      </c>
      <c r="Q1303" s="5">
        <f t="shared" si="1670"/>
        <v>5.0482073147910977E-2</v>
      </c>
      <c r="R1303" s="5">
        <f t="shared" si="1671"/>
        <v>5.0228487960320978E-2</v>
      </c>
    </row>
    <row r="1304" spans="1:18" x14ac:dyDescent="0.3">
      <c r="A1304" s="1">
        <v>45209</v>
      </c>
      <c r="B1304">
        <f t="shared" si="1672"/>
        <v>181939.00609525357</v>
      </c>
      <c r="C1304">
        <f t="shared" si="1655"/>
        <v>35.261773666308727</v>
      </c>
      <c r="D1304">
        <f t="shared" si="1656"/>
        <v>35.265194700106804</v>
      </c>
      <c r="E1304">
        <f t="shared" si="1657"/>
        <v>435.31546387958224</v>
      </c>
      <c r="F1304">
        <f t="shared" si="1673"/>
        <v>2354.285670948394</v>
      </c>
      <c r="G1304">
        <f t="shared" si="1659"/>
        <v>7.1420987036162842E-2</v>
      </c>
      <c r="H1304">
        <f t="shared" si="1660"/>
        <v>0.88648813236795831</v>
      </c>
      <c r="I1304">
        <f t="shared" si="1674"/>
        <v>177487.27241452158</v>
      </c>
      <c r="J1304">
        <f t="shared" si="1658"/>
        <v>31.576529239711817</v>
      </c>
      <c r="K1304">
        <f t="shared" si="1661"/>
        <v>2097.4480097836058</v>
      </c>
      <c r="L1304">
        <f t="shared" si="1665"/>
        <v>2097.4379816517921</v>
      </c>
      <c r="M1304">
        <f t="shared" si="1666"/>
        <v>1.0017259358277488</v>
      </c>
      <c r="N1304">
        <f t="shared" si="1667"/>
        <v>1.0017259506802949</v>
      </c>
      <c r="O1304">
        <f t="shared" si="1668"/>
        <v>1.0406393396275075</v>
      </c>
      <c r="P1304">
        <f t="shared" si="1669"/>
        <v>1.0403937077579291</v>
      </c>
      <c r="Q1304" s="5">
        <f t="shared" si="1670"/>
        <v>4.0639339627507542E-2</v>
      </c>
      <c r="R1304" s="5">
        <f t="shared" si="1671"/>
        <v>4.0393707757929054E-2</v>
      </c>
    </row>
    <row r="1305" spans="1:18" x14ac:dyDescent="0.3">
      <c r="A1305" s="1">
        <v>45210</v>
      </c>
      <c r="B1305">
        <f t="shared" si="1672"/>
        <v>181974.27470436291</v>
      </c>
      <c r="C1305">
        <f t="shared" si="1655"/>
        <v>35.268609109334648</v>
      </c>
      <c r="D1305">
        <f t="shared" si="1656"/>
        <v>35.272030806303519</v>
      </c>
      <c r="E1305">
        <f t="shared" si="1657"/>
        <v>441.17458919991623</v>
      </c>
      <c r="F1305">
        <f t="shared" si="1673"/>
        <v>2354.3570941021644</v>
      </c>
      <c r="G1305">
        <f t="shared" si="1659"/>
        <v>7.1423153770410863E-2</v>
      </c>
      <c r="H1305">
        <f t="shared" si="1660"/>
        <v>0.75765593208507198</v>
      </c>
      <c r="I1305">
        <f t="shared" si="1674"/>
        <v>177518.85456250006</v>
      </c>
      <c r="J1305">
        <f t="shared" si="1658"/>
        <v>31.582147978479043</v>
      </c>
      <c r="K1305">
        <f t="shared" si="1661"/>
        <v>2101.0630477606901</v>
      </c>
      <c r="L1305">
        <f t="shared" si="1665"/>
        <v>2101.0530333530273</v>
      </c>
      <c r="M1305">
        <f t="shared" si="1666"/>
        <v>1.0017235411606018</v>
      </c>
      <c r="N1305">
        <f t="shared" si="1667"/>
        <v>1.0017235559443756</v>
      </c>
      <c r="O1305">
        <f t="shared" si="1668"/>
        <v>1.0323275126951255</v>
      </c>
      <c r="P1305">
        <f t="shared" si="1669"/>
        <v>1.0307726383945708</v>
      </c>
      <c r="Q1305" s="5">
        <f t="shared" si="1670"/>
        <v>3.232751269512546E-2</v>
      </c>
      <c r="R1305" s="5">
        <f t="shared" si="1671"/>
        <v>3.0772638394570784E-2</v>
      </c>
    </row>
    <row r="1306" spans="1:18" x14ac:dyDescent="0.3">
      <c r="A1306" s="1">
        <v>45211</v>
      </c>
      <c r="B1306">
        <f t="shared" si="1672"/>
        <v>182009.55015024033</v>
      </c>
      <c r="C1306">
        <f t="shared" si="1655"/>
        <v>35.275445877428865</v>
      </c>
      <c r="D1306">
        <f t="shared" si="1656"/>
        <v>35.278868237670395</v>
      </c>
      <c r="E1306">
        <f t="shared" si="1657"/>
        <v>447.03578599827597</v>
      </c>
      <c r="F1306">
        <f t="shared" si="1673"/>
        <v>2354.4285194227355</v>
      </c>
      <c r="G1306">
        <f t="shared" si="1659"/>
        <v>7.1425320571051998E-2</v>
      </c>
      <c r="H1306">
        <f t="shared" si="1660"/>
        <v>0.62880885848198886</v>
      </c>
      <c r="I1306">
        <f t="shared" si="1674"/>
        <v>177550.44233021711</v>
      </c>
      <c r="J1306">
        <f t="shared" si="1658"/>
        <v>31.587767717050156</v>
      </c>
      <c r="K1306">
        <f t="shared" si="1661"/>
        <v>2104.6793006004882</v>
      </c>
      <c r="L1306">
        <f t="shared" si="1665"/>
        <v>2104.669299874341</v>
      </c>
      <c r="M1306">
        <f t="shared" si="1666"/>
        <v>1.0017211538909565</v>
      </c>
      <c r="N1306">
        <f t="shared" si="1667"/>
        <v>1.0017211686063643</v>
      </c>
      <c r="O1306">
        <f t="shared" si="1668"/>
        <v>1.0254927620052812</v>
      </c>
      <c r="P1306">
        <f t="shared" si="1669"/>
        <v>1.0213583967228119</v>
      </c>
      <c r="Q1306" s="5">
        <f t="shared" si="1670"/>
        <v>2.5492762005281167E-2</v>
      </c>
      <c r="R1306" s="5">
        <f t="shared" si="1671"/>
        <v>2.1358396722811923E-2</v>
      </c>
    </row>
    <row r="1307" spans="1:18" x14ac:dyDescent="0.3">
      <c r="A1307" s="1">
        <v>45212</v>
      </c>
      <c r="B1307">
        <f t="shared" si="1672"/>
        <v>182044.83243421113</v>
      </c>
      <c r="C1307">
        <f t="shared" si="1655"/>
        <v>35.282283970795106</v>
      </c>
      <c r="D1307">
        <f t="shared" si="1656"/>
        <v>35.285706994462089</v>
      </c>
      <c r="E1307">
        <f t="shared" si="1657"/>
        <v>452.89905482777976</v>
      </c>
      <c r="F1307">
        <f t="shared" si="1673"/>
        <v>2354.4999469101722</v>
      </c>
      <c r="G1307">
        <f t="shared" si="1659"/>
        <v>7.1427487436722004E-2</v>
      </c>
      <c r="H1307">
        <f t="shared" si="1660"/>
        <v>0.49994691017218429</v>
      </c>
      <c r="I1307">
        <f t="shared" si="1674"/>
        <v>177582.03571867271</v>
      </c>
      <c r="J1307">
        <f t="shared" si="1658"/>
        <v>31.593388455599779</v>
      </c>
      <c r="K1307">
        <f t="shared" si="1661"/>
        <v>2108.2967686282645</v>
      </c>
      <c r="L1307">
        <f t="shared" si="1665"/>
        <v>2108.2867815411905</v>
      </c>
      <c r="M1307">
        <f t="shared" si="1666"/>
        <v>1.0017187739845896</v>
      </c>
      <c r="N1307">
        <f t="shared" si="1667"/>
        <v>1.0017187886320504</v>
      </c>
      <c r="O1307">
        <f t="shared" si="1668"/>
        <v>1.0200885597658351</v>
      </c>
      <c r="P1307">
        <f t="shared" si="1669"/>
        <v>1.0121443920442941</v>
      </c>
      <c r="Q1307" s="5">
        <f t="shared" si="1670"/>
        <v>2.0088559765835123E-2</v>
      </c>
      <c r="R1307" s="5">
        <f t="shared" si="1671"/>
        <v>1.2144392044294072E-2</v>
      </c>
    </row>
    <row r="1308" spans="1:18" x14ac:dyDescent="0.3">
      <c r="A1308" s="1">
        <v>45213</v>
      </c>
      <c r="B1308">
        <f t="shared" si="1672"/>
        <v>182080.12155760085</v>
      </c>
      <c r="C1308">
        <f t="shared" si="1655"/>
        <v>35.289123389724409</v>
      </c>
      <c r="D1308">
        <f t="shared" si="1656"/>
        <v>35.292547076936899</v>
      </c>
      <c r="E1308">
        <f t="shared" si="1657"/>
        <v>458.76439624174964</v>
      </c>
      <c r="F1308">
        <f t="shared" si="1673"/>
        <v>2354.571376564541</v>
      </c>
      <c r="G1308">
        <f t="shared" si="1659"/>
        <v>7.1429654368785123E-2</v>
      </c>
      <c r="H1308">
        <f t="shared" si="1660"/>
        <v>0.49996207731419418</v>
      </c>
      <c r="I1308">
        <f t="shared" si="1674"/>
        <v>177613.63472886704</v>
      </c>
      <c r="J1308">
        <f t="shared" si="1658"/>
        <v>31.59901019433164</v>
      </c>
      <c r="K1308">
        <f t="shared" si="1661"/>
        <v>2111.9154521692835</v>
      </c>
      <c r="L1308">
        <f t="shared" si="1665"/>
        <v>2111.905478679098</v>
      </c>
      <c r="M1308">
        <f t="shared" si="1666"/>
        <v>1.0017164014074609</v>
      </c>
      <c r="N1308">
        <f t="shared" si="1667"/>
        <v>1.0017164159874219</v>
      </c>
      <c r="O1308">
        <f t="shared" si="1668"/>
        <v>1.0160751997630375</v>
      </c>
      <c r="P1308">
        <f t="shared" si="1669"/>
        <v>1.0121274546693317</v>
      </c>
      <c r="Q1308" s="5">
        <f t="shared" si="1670"/>
        <v>1.6075199763037507E-2</v>
      </c>
      <c r="R1308" s="5">
        <f t="shared" si="1671"/>
        <v>1.2127454669331739E-2</v>
      </c>
    </row>
    <row r="1309" spans="1:18" x14ac:dyDescent="0.3">
      <c r="A1309" s="1">
        <v>45214</v>
      </c>
      <c r="B1309">
        <f t="shared" si="1672"/>
        <v>182115.4175217353</v>
      </c>
      <c r="C1309">
        <f t="shared" si="1655"/>
        <v>35.295964134449605</v>
      </c>
      <c r="D1309">
        <f t="shared" si="1656"/>
        <v>35.29938848535312</v>
      </c>
      <c r="E1309">
        <f t="shared" si="1657"/>
        <v>464.63181079359492</v>
      </c>
      <c r="F1309">
        <f t="shared" si="1673"/>
        <v>2354.6428083859073</v>
      </c>
      <c r="G1309">
        <f t="shared" si="1659"/>
        <v>7.143182136633186E-2</v>
      </c>
      <c r="H1309">
        <f t="shared" si="1660"/>
        <v>0.49997724491640838</v>
      </c>
      <c r="I1309">
        <f t="shared" si="1674"/>
        <v>177645.2393618004</v>
      </c>
      <c r="J1309">
        <f t="shared" si="1658"/>
        <v>31.604632933362154</v>
      </c>
      <c r="K1309">
        <f t="shared" si="1661"/>
        <v>2115.5353515489842</v>
      </c>
      <c r="L1309">
        <f t="shared" si="1665"/>
        <v>2115.5253916136717</v>
      </c>
      <c r="M1309">
        <f t="shared" si="1666"/>
        <v>1.0017140361258223</v>
      </c>
      <c r="N1309">
        <f t="shared" si="1667"/>
        <v>1.0017140506386857</v>
      </c>
      <c r="O1309">
        <f t="shared" si="1668"/>
        <v>1.0134193797265481</v>
      </c>
      <c r="P1309">
        <f t="shared" si="1669"/>
        <v>1.0121105698597617</v>
      </c>
      <c r="Q1309" s="5">
        <f t="shared" si="1670"/>
        <v>1.3419379726548053E-2</v>
      </c>
      <c r="R1309" s="5">
        <f t="shared" si="1671"/>
        <v>1.2110569859761666E-2</v>
      </c>
    </row>
    <row r="1310" spans="1:18" x14ac:dyDescent="0.3">
      <c r="A1310" s="1">
        <v>45215</v>
      </c>
      <c r="B1310">
        <f t="shared" si="1672"/>
        <v>182150.72032794057</v>
      </c>
      <c r="C1310">
        <f t="shared" si="1655"/>
        <v>35.302806205261732</v>
      </c>
      <c r="D1310">
        <f t="shared" si="1656"/>
        <v>35.306231219958136</v>
      </c>
      <c r="E1310">
        <f t="shared" si="1657"/>
        <v>470.50129903687048</v>
      </c>
      <c r="F1310">
        <f t="shared" si="1673"/>
        <v>2354.7142423743367</v>
      </c>
      <c r="G1310">
        <f t="shared" si="1659"/>
        <v>7.1433988429362216E-2</v>
      </c>
      <c r="H1310">
        <f t="shared" si="1660"/>
        <v>0.49999241297882691</v>
      </c>
      <c r="I1310">
        <f t="shared" si="1674"/>
        <v>177676.84961847332</v>
      </c>
      <c r="J1310">
        <f t="shared" si="1658"/>
        <v>31.610256672924152</v>
      </c>
      <c r="K1310">
        <f t="shared" si="1661"/>
        <v>2119.1564670928929</v>
      </c>
      <c r="L1310">
        <f t="shared" si="1665"/>
        <v>2119.1465206705934</v>
      </c>
      <c r="M1310">
        <f t="shared" si="1666"/>
        <v>1.0017116781060913</v>
      </c>
      <c r="N1310">
        <f t="shared" si="1667"/>
        <v>1.0017116925522505</v>
      </c>
      <c r="O1310">
        <f t="shared" si="1668"/>
        <v>1.0120938409715556</v>
      </c>
      <c r="P1310">
        <f t="shared" si="1669"/>
        <v>1.012093737371381</v>
      </c>
      <c r="Q1310" s="5">
        <f t="shared" si="1670"/>
        <v>1.2093840971555636E-2</v>
      </c>
      <c r="R1310" s="5">
        <f t="shared" si="1671"/>
        <v>1.2093737371380975E-2</v>
      </c>
    </row>
    <row r="1311" spans="1:18" x14ac:dyDescent="0.3">
      <c r="A1311" s="1">
        <v>45216</v>
      </c>
      <c r="B1311">
        <f t="shared" si="1672"/>
        <v>182186.02997754296</v>
      </c>
      <c r="C1311">
        <f t="shared" si="1655"/>
        <v>35.30964960239362</v>
      </c>
      <c r="D1311">
        <f t="shared" si="1656"/>
        <v>47.423602324088279</v>
      </c>
      <c r="E1311">
        <f t="shared" si="1657"/>
        <v>476.37286152530578</v>
      </c>
      <c r="F1311">
        <f t="shared" si="1673"/>
        <v>2354.785678529895</v>
      </c>
      <c r="G1311">
        <f t="shared" si="1659"/>
        <v>7.1436155558330938E-2</v>
      </c>
      <c r="H1311">
        <f t="shared" si="1660"/>
        <v>0.500007581500995</v>
      </c>
      <c r="I1311">
        <f t="shared" si="1674"/>
        <v>177708.46549988649</v>
      </c>
      <c r="J1311">
        <f t="shared" si="1658"/>
        <v>31.615881413163152</v>
      </c>
      <c r="K1311">
        <f t="shared" si="1661"/>
        <v>2122.778799126565</v>
      </c>
      <c r="L1311">
        <f t="shared" si="1665"/>
        <v>2122.7688661756401</v>
      </c>
      <c r="M1311">
        <f t="shared" si="1666"/>
        <v>1.0017093273148638</v>
      </c>
      <c r="N1311">
        <f t="shared" si="1667"/>
        <v>1.0017093416947407</v>
      </c>
      <c r="O1311">
        <f t="shared" si="1668"/>
        <v>1.0120770600825582</v>
      </c>
      <c r="P1311">
        <f t="shared" si="1669"/>
        <v>1.0120769569614136</v>
      </c>
      <c r="Q1311" s="5">
        <f t="shared" si="1670"/>
        <v>1.2077060082558155E-2</v>
      </c>
      <c r="R1311" s="5">
        <f t="shared" si="1671"/>
        <v>1.2076956961413643E-2</v>
      </c>
    </row>
    <row r="1312" spans="1:18" x14ac:dyDescent="0.3">
      <c r="A1312" s="1">
        <v>45217</v>
      </c>
      <c r="B1312">
        <f t="shared" si="1672"/>
        <v>182221.34647186907</v>
      </c>
      <c r="C1312">
        <f t="shared" si="1655"/>
        <v>35.316494326107204</v>
      </c>
      <c r="D1312">
        <f t="shared" si="1656"/>
        <v>59.552106451294094</v>
      </c>
      <c r="E1312">
        <f t="shared" si="1657"/>
        <v>482.24649881268851</v>
      </c>
      <c r="F1312">
        <f t="shared" si="1673"/>
        <v>2354.8571168526482</v>
      </c>
      <c r="G1312">
        <f t="shared" si="1659"/>
        <v>7.1438322753238026E-2</v>
      </c>
      <c r="H1312">
        <f t="shared" si="1660"/>
        <v>0.50002275048382216</v>
      </c>
      <c r="I1312">
        <f t="shared" si="1674"/>
        <v>177740.08700704077</v>
      </c>
      <c r="J1312">
        <f t="shared" si="1658"/>
        <v>31.621507154282881</v>
      </c>
      <c r="K1312">
        <f t="shared" si="1661"/>
        <v>2126.4023479756434</v>
      </c>
      <c r="L1312">
        <f t="shared" si="1665"/>
        <v>2134.0332403934899</v>
      </c>
      <c r="M1312">
        <f t="shared" si="1666"/>
        <v>1.0017069837189674</v>
      </c>
      <c r="N1312">
        <f t="shared" si="1667"/>
        <v>1.0053064534709064</v>
      </c>
      <c r="O1312">
        <f t="shared" si="1668"/>
        <v>1.0156969893272185</v>
      </c>
      <c r="P1312">
        <f t="shared" si="1669"/>
        <v>1.0120602283886531</v>
      </c>
      <c r="Q1312" s="5">
        <f t="shared" si="1670"/>
        <v>1.5696989327218525E-2</v>
      </c>
      <c r="R1312" s="5">
        <f t="shared" si="1671"/>
        <v>1.206022838865306E-2</v>
      </c>
    </row>
    <row r="1313" spans="1:18" x14ac:dyDescent="0.3">
      <c r="A1313" s="1">
        <v>45218</v>
      </c>
      <c r="B1313">
        <f t="shared" si="1672"/>
        <v>182256.66981224573</v>
      </c>
      <c r="C1313">
        <f t="shared" si="1655"/>
        <v>35.323340376664419</v>
      </c>
      <c r="D1313">
        <f t="shared" si="1656"/>
        <v>71.691752131027897</v>
      </c>
      <c r="E1313">
        <f t="shared" si="1657"/>
        <v>488.1222114530101</v>
      </c>
      <c r="F1313">
        <f t="shared" si="1673"/>
        <v>2354.9285573426619</v>
      </c>
      <c r="G1313">
        <f t="shared" si="1659"/>
        <v>7.1440490013628732E-2</v>
      </c>
      <c r="H1313">
        <f t="shared" si="1660"/>
        <v>0.5000379199263989</v>
      </c>
      <c r="I1313">
        <f t="shared" si="1674"/>
        <v>177771.7141409372</v>
      </c>
      <c r="J1313">
        <f t="shared" si="1658"/>
        <v>31.627133896428859</v>
      </c>
      <c r="K1313">
        <f t="shared" si="1661"/>
        <v>2130.027113965858</v>
      </c>
      <c r="L1313">
        <f t="shared" si="1665"/>
        <v>2152.8556874066612</v>
      </c>
      <c r="M1313">
        <f t="shared" si="1666"/>
        <v>1.0017046472854327</v>
      </c>
      <c r="N1313">
        <f t="shared" si="1667"/>
        <v>1.0088201283170737</v>
      </c>
      <c r="O1313">
        <f t="shared" si="1668"/>
        <v>1.0228949923558999</v>
      </c>
      <c r="P1313">
        <f t="shared" si="1669"/>
        <v>1.0120435514133377</v>
      </c>
      <c r="Q1313" s="5">
        <f t="shared" si="1670"/>
        <v>2.2894992355899868E-2</v>
      </c>
      <c r="R1313" s="5">
        <f t="shared" si="1671"/>
        <v>1.2043551413337683E-2</v>
      </c>
    </row>
    <row r="1314" spans="1:18" x14ac:dyDescent="0.3">
      <c r="A1314" s="1">
        <v>45219</v>
      </c>
      <c r="B1314" s="4">
        <v>182292</v>
      </c>
      <c r="C1314">
        <f t="shared" si="1655"/>
        <v>35.330187754268991</v>
      </c>
      <c r="D1314">
        <f t="shared" si="1656"/>
        <v>83.842547899017518</v>
      </c>
      <c r="E1314">
        <f t="shared" si="1657"/>
        <v>494</v>
      </c>
      <c r="F1314" s="4">
        <v>2355</v>
      </c>
      <c r="G1314">
        <f t="shared" si="1659"/>
        <v>7.1442657338138815E-2</v>
      </c>
      <c r="H1314">
        <f t="shared" si="1660"/>
        <v>0.50005308982781571</v>
      </c>
      <c r="I1314">
        <f>I1300/B1293*B1307</f>
        <v>177803.34690257686</v>
      </c>
      <c r="J1314">
        <f t="shared" si="1658"/>
        <v>31.632761639659293</v>
      </c>
      <c r="K1314">
        <f t="shared" si="1661"/>
        <v>2133.6530974231428</v>
      </c>
      <c r="L1314">
        <f t="shared" si="1665"/>
        <v>2179.2372962185818</v>
      </c>
      <c r="M1314">
        <f t="shared" si="1666"/>
        <v>1.0017023179815461</v>
      </c>
      <c r="N1314">
        <f t="shared" si="1667"/>
        <v>1.012254239318614</v>
      </c>
      <c r="O1314">
        <f t="shared" si="1668"/>
        <v>1.0336531610872812</v>
      </c>
      <c r="P1314">
        <f t="shared" si="1669"/>
        <v>1.0120269257972521</v>
      </c>
      <c r="Q1314" s="5">
        <f t="shared" si="1670"/>
        <v>3.3653161087281225E-2</v>
      </c>
      <c r="R1314" s="5">
        <f t="shared" si="1671"/>
        <v>1.2026925797252064E-2</v>
      </c>
    </row>
    <row r="1315" spans="1:18" x14ac:dyDescent="0.3">
      <c r="A1315" s="1">
        <v>45220</v>
      </c>
      <c r="B1315">
        <f>((B$1326/B$1314)^(1/12))*B1314</f>
        <v>182424.22125280384</v>
      </c>
      <c r="C1315">
        <f t="shared" si="1655"/>
        <v>132.22125280383625</v>
      </c>
      <c r="D1315">
        <f t="shared" si="1656"/>
        <v>96.004502297273575</v>
      </c>
      <c r="E1315">
        <f t="shared" si="1657"/>
        <v>590.97997751896037</v>
      </c>
      <c r="F1315">
        <f t="shared" ref="F1315:F1325" si="1675">((F$1326/F$1314)^(1/12))*F1314</f>
        <v>2355.4162617546117</v>
      </c>
      <c r="G1315">
        <f t="shared" si="1659"/>
        <v>0.41626175461169623</v>
      </c>
      <c r="H1315">
        <f t="shared" si="1660"/>
        <v>0.84488519007072682</v>
      </c>
      <c r="I1315">
        <f>((I$1326/I$1314)^(1/12))*I1314</f>
        <v>177877.18213420978</v>
      </c>
      <c r="J1315">
        <f t="shared" si="1658"/>
        <v>73.83523163292557</v>
      </c>
      <c r="K1315">
        <f t="shared" si="1661"/>
        <v>2191.6228568394436</v>
      </c>
      <c r="L1315">
        <f t="shared" ref="L1315:L1363" si="1676">GEOMEAN(K1312:K1318)</f>
        <v>2213.2603993297812</v>
      </c>
      <c r="M1315">
        <f t="shared" ref="M1315:M1326" si="1677">K1315/K1314</f>
        <v>1.0271692523429943</v>
      </c>
      <c r="N1315">
        <f t="shared" ref="N1315:N1326" si="1678">L1315/L1314</f>
        <v>1.015612390247834</v>
      </c>
      <c r="O1315">
        <f t="shared" ref="O1315:O1326" si="1679">L1315/L1308</f>
        <v>1.0479921671087649</v>
      </c>
      <c r="P1315">
        <f t="shared" ref="P1315:P1326" si="1680">K1315/K1308</f>
        <v>1.0377417593058886</v>
      </c>
      <c r="Q1315" s="5">
        <f t="shared" ref="Q1315:Q1326" si="1681">O1315-1</f>
        <v>4.799216710876486E-2</v>
      </c>
      <c r="R1315" s="5">
        <f t="shared" ref="R1315:R1326" si="1682">P1315-1</f>
        <v>3.7741759305888634E-2</v>
      </c>
    </row>
    <row r="1316" spans="1:18" x14ac:dyDescent="0.3">
      <c r="A1316" s="1">
        <v>45221</v>
      </c>
      <c r="B1316">
        <f t="shared" ref="B1316:B1325" si="1683">((B$1326/B$1314)^(1/12))*B1315</f>
        <v>182556.53840921121</v>
      </c>
      <c r="C1316">
        <f t="shared" si="1655"/>
        <v>132.31715640737093</v>
      </c>
      <c r="D1316">
        <f t="shared" si="1656"/>
        <v>108.17762387408584</v>
      </c>
      <c r="E1316">
        <f t="shared" si="1657"/>
        <v>688.04902717200457</v>
      </c>
      <c r="F1316">
        <f t="shared" si="1675"/>
        <v>2355.8325970862288</v>
      </c>
      <c r="G1316">
        <f t="shared" si="1659"/>
        <v>0.41633533161711966</v>
      </c>
      <c r="H1316">
        <f t="shared" si="1660"/>
        <v>1.1897887003215146</v>
      </c>
      <c r="I1316">
        <f t="shared" ref="I1316:I1325" si="1684">((I$1326/I$1314)^(1/12))*I1315</f>
        <v>177951.0480269159</v>
      </c>
      <c r="J1316">
        <f t="shared" si="1658"/>
        <v>73.865892706118757</v>
      </c>
      <c r="K1316">
        <f t="shared" si="1661"/>
        <v>2249.6577852090704</v>
      </c>
      <c r="L1316">
        <f t="shared" si="1676"/>
        <v>2255.0864621360301</v>
      </c>
      <c r="M1316">
        <f t="shared" si="1677"/>
        <v>1.0264803445485686</v>
      </c>
      <c r="N1316">
        <f t="shared" si="1678"/>
        <v>1.0188979402599507</v>
      </c>
      <c r="O1316">
        <f t="shared" si="1679"/>
        <v>1.0659699340294397</v>
      </c>
      <c r="P1316">
        <f t="shared" si="1680"/>
        <v>1.063398814660262</v>
      </c>
      <c r="Q1316" s="5">
        <f t="shared" si="1681"/>
        <v>6.5969934029439736E-2</v>
      </c>
      <c r="R1316" s="5">
        <f t="shared" si="1682"/>
        <v>6.3398814660261982E-2</v>
      </c>
    </row>
    <row r="1317" spans="1:18" x14ac:dyDescent="0.3">
      <c r="A1317" s="1">
        <v>45222</v>
      </c>
      <c r="B1317">
        <f t="shared" si="1683"/>
        <v>182688.95153878353</v>
      </c>
      <c r="C1317">
        <f t="shared" ref="C1317:C1376" si="1685">B1317-B1316</f>
        <v>132.41312957232003</v>
      </c>
      <c r="D1317">
        <f t="shared" si="1656"/>
        <v>120.36192118403414</v>
      </c>
      <c r="E1317">
        <f t="shared" si="1657"/>
        <v>785.20721719626454</v>
      </c>
      <c r="F1317">
        <f t="shared" si="1675"/>
        <v>2356.2490060078571</v>
      </c>
      <c r="G1317">
        <f t="shared" si="1659"/>
        <v>0.41640892162831733</v>
      </c>
      <c r="H1317">
        <f t="shared" si="1660"/>
        <v>1.5347636335204697</v>
      </c>
      <c r="I1317">
        <f t="shared" si="1684"/>
        <v>178024.94459342762</v>
      </c>
      <c r="J1317">
        <f t="shared" si="1658"/>
        <v>73.8965665117139</v>
      </c>
      <c r="K1317">
        <f t="shared" si="1661"/>
        <v>2307.7579393480555</v>
      </c>
      <c r="L1317">
        <f t="shared" si="1676"/>
        <v>2304.9555023466901</v>
      </c>
      <c r="M1317">
        <f t="shared" si="1677"/>
        <v>1.0258262187791312</v>
      </c>
      <c r="N1317">
        <f t="shared" si="1678"/>
        <v>1.0221140258025512</v>
      </c>
      <c r="O1317">
        <f t="shared" si="1679"/>
        <v>1.0876810451111698</v>
      </c>
      <c r="P1317">
        <f t="shared" si="1680"/>
        <v>1.0889983704289143</v>
      </c>
      <c r="Q1317" s="5">
        <f t="shared" si="1681"/>
        <v>8.7681045111169809E-2</v>
      </c>
      <c r="R1317" s="5">
        <f t="shared" si="1682"/>
        <v>8.8998370428914342E-2</v>
      </c>
    </row>
    <row r="1318" spans="1:18" x14ac:dyDescent="0.3">
      <c r="A1318" s="1">
        <v>45223</v>
      </c>
      <c r="B1318">
        <f t="shared" si="1683"/>
        <v>182821.46071113271</v>
      </c>
      <c r="C1318">
        <f t="shared" si="1685"/>
        <v>132.5091723491787</v>
      </c>
      <c r="D1318">
        <f t="shared" si="1656"/>
        <v>132.55740278799931</v>
      </c>
      <c r="E1318">
        <f t="shared" si="1657"/>
        <v>882.45461587913451</v>
      </c>
      <c r="F1318">
        <f t="shared" si="1675"/>
        <v>2356.6654885325038</v>
      </c>
      <c r="G1318">
        <f t="shared" si="1659"/>
        <v>0.41648252464665347</v>
      </c>
      <c r="H1318">
        <f t="shared" si="1660"/>
        <v>1.8798100026087923</v>
      </c>
      <c r="I1318">
        <f t="shared" si="1684"/>
        <v>178098.87184648262</v>
      </c>
      <c r="J1318">
        <f t="shared" si="1658"/>
        <v>73.927253055007895</v>
      </c>
      <c r="K1318">
        <f t="shared" si="1661"/>
        <v>2365.923376117571</v>
      </c>
      <c r="L1318">
        <f t="shared" si="1676"/>
        <v>2363.1869303282597</v>
      </c>
      <c r="M1318">
        <f t="shared" si="1677"/>
        <v>1.0252043057799847</v>
      </c>
      <c r="N1318">
        <f t="shared" si="1678"/>
        <v>1.0252635801091534</v>
      </c>
      <c r="O1318">
        <f t="shared" si="1679"/>
        <v>1.1132568260178766</v>
      </c>
      <c r="P1318">
        <f t="shared" si="1680"/>
        <v>1.1145407034831183</v>
      </c>
      <c r="Q1318" s="5">
        <f t="shared" si="1681"/>
        <v>0.11325682601787657</v>
      </c>
      <c r="R1318" s="5">
        <f t="shared" si="1682"/>
        <v>0.11454070348311829</v>
      </c>
    </row>
    <row r="1319" spans="1:18" x14ac:dyDescent="0.3">
      <c r="A1319" s="1">
        <v>45224</v>
      </c>
      <c r="B1319">
        <f t="shared" si="1683"/>
        <v>182954.06599592115</v>
      </c>
      <c r="C1319">
        <f t="shared" si="1685"/>
        <v>132.60528478844208</v>
      </c>
      <c r="D1319">
        <f t="shared" si="1656"/>
        <v>132.65355021007781</v>
      </c>
      <c r="E1319">
        <f t="shared" si="1657"/>
        <v>979.79129155824194</v>
      </c>
      <c r="F1319">
        <f t="shared" si="1675"/>
        <v>2357.0820446731786</v>
      </c>
      <c r="G1319">
        <f t="shared" si="1659"/>
        <v>0.41655614067485658</v>
      </c>
      <c r="H1319">
        <f t="shared" si="1660"/>
        <v>2.2249278205304108</v>
      </c>
      <c r="I1319">
        <f t="shared" si="1684"/>
        <v>178172.82979882395</v>
      </c>
      <c r="J1319">
        <f t="shared" si="1658"/>
        <v>73.957952341326745</v>
      </c>
      <c r="K1319">
        <f t="shared" si="1661"/>
        <v>2424.1541524240165</v>
      </c>
      <c r="L1319">
        <f t="shared" si="1676"/>
        <v>2421.4805865239318</v>
      </c>
      <c r="M1319">
        <f t="shared" si="1677"/>
        <v>1.0246122832608386</v>
      </c>
      <c r="N1319">
        <f t="shared" si="1678"/>
        <v>1.0246673910758193</v>
      </c>
      <c r="O1319">
        <f t="shared" si="1679"/>
        <v>1.1346967519950346</v>
      </c>
      <c r="P1319">
        <f t="shared" si="1680"/>
        <v>1.1400260890098415</v>
      </c>
      <c r="Q1319" s="5">
        <f t="shared" si="1681"/>
        <v>0.13469675199503461</v>
      </c>
      <c r="R1319" s="5">
        <f t="shared" si="1682"/>
        <v>0.14002608900984148</v>
      </c>
    </row>
    <row r="1320" spans="1:18" x14ac:dyDescent="0.3">
      <c r="A1320" s="1">
        <v>45225</v>
      </c>
      <c r="B1320">
        <f t="shared" si="1683"/>
        <v>183086.76746286175</v>
      </c>
      <c r="C1320">
        <f t="shared" si="1685"/>
        <v>132.70146694060531</v>
      </c>
      <c r="D1320">
        <f t="shared" si="1656"/>
        <v>132.74976737044562</v>
      </c>
      <c r="E1320">
        <f t="shared" si="1657"/>
        <v>1077.2173126214184</v>
      </c>
      <c r="F1320">
        <f t="shared" si="1675"/>
        <v>2357.4986744428938</v>
      </c>
      <c r="G1320">
        <f t="shared" si="1659"/>
        <v>0.41662976971520038</v>
      </c>
      <c r="H1320">
        <f t="shared" si="1660"/>
        <v>2.5701171002319825</v>
      </c>
      <c r="I1320">
        <f t="shared" si="1684"/>
        <v>178246.81846319989</v>
      </c>
      <c r="J1320">
        <f t="shared" si="1658"/>
        <v>73.988664375938242</v>
      </c>
      <c r="K1320">
        <f t="shared" si="1661"/>
        <v>2482.4503252189606</v>
      </c>
      <c r="L1320">
        <f t="shared" si="1676"/>
        <v>2479.8367430806352</v>
      </c>
      <c r="M1320">
        <f t="shared" si="1677"/>
        <v>1.024048046918407</v>
      </c>
      <c r="N1320">
        <f t="shared" si="1678"/>
        <v>1.024099369981105</v>
      </c>
      <c r="O1320">
        <f t="shared" si="1679"/>
        <v>1.1518824775792829</v>
      </c>
      <c r="P1320">
        <f t="shared" si="1680"/>
        <v>1.1654548005245493</v>
      </c>
      <c r="Q1320" s="5">
        <f t="shared" si="1681"/>
        <v>0.15188247757928286</v>
      </c>
      <c r="R1320" s="5">
        <f t="shared" si="1682"/>
        <v>0.16545480052454931</v>
      </c>
    </row>
    <row r="1321" spans="1:18" x14ac:dyDescent="0.3">
      <c r="A1321" s="1">
        <v>45226</v>
      </c>
      <c r="B1321">
        <f t="shared" si="1683"/>
        <v>183219.565181718</v>
      </c>
      <c r="C1321">
        <f t="shared" si="1685"/>
        <v>132.79771885625087</v>
      </c>
      <c r="D1321">
        <f t="shared" si="1656"/>
        <v>132.84605431968885</v>
      </c>
      <c r="E1321">
        <f t="shared" si="1657"/>
        <v>1174.7327475068741</v>
      </c>
      <c r="F1321">
        <f t="shared" si="1675"/>
        <v>2357.9153778546638</v>
      </c>
      <c r="G1321">
        <f t="shared" si="1659"/>
        <v>0.41670341176995862</v>
      </c>
      <c r="H1321">
        <f t="shared" si="1660"/>
        <v>2.9153778546638023</v>
      </c>
      <c r="I1321">
        <f t="shared" si="1684"/>
        <v>178320.837852364</v>
      </c>
      <c r="J1321">
        <f t="shared" si="1658"/>
        <v>74.01938916411018</v>
      </c>
      <c r="K1321">
        <f t="shared" si="1661"/>
        <v>2540.811951499345</v>
      </c>
      <c r="L1321">
        <f t="shared" si="1676"/>
        <v>2538.2556527680172</v>
      </c>
      <c r="M1321">
        <f t="shared" si="1677"/>
        <v>1.0235096854456642</v>
      </c>
      <c r="N1321">
        <f t="shared" si="1678"/>
        <v>1.0235575627510098</v>
      </c>
      <c r="O1321">
        <f t="shared" si="1679"/>
        <v>1.1647449578677846</v>
      </c>
      <c r="P1321">
        <f t="shared" si="1680"/>
        <v>1.1908271098839527</v>
      </c>
      <c r="Q1321" s="5">
        <f t="shared" si="1681"/>
        <v>0.16474495786778465</v>
      </c>
      <c r="R1321" s="5">
        <f t="shared" si="1682"/>
        <v>0.19082710988395268</v>
      </c>
    </row>
    <row r="1322" spans="1:18" x14ac:dyDescent="0.3">
      <c r="A1322" s="1">
        <v>45227</v>
      </c>
      <c r="B1322">
        <f t="shared" si="1683"/>
        <v>183352.45922230399</v>
      </c>
      <c r="C1322">
        <f t="shared" si="1685"/>
        <v>132.8940405859903</v>
      </c>
      <c r="D1322">
        <f t="shared" ref="D1322:D1376" si="1686">AVERAGE(C1319:C1326)</f>
        <v>132.94241110841176</v>
      </c>
      <c r="E1322">
        <f t="shared" ref="E1322:E1376" si="1687">SUM(C1309:C1322)</f>
        <v>1272.33766470314</v>
      </c>
      <c r="F1322">
        <f t="shared" si="1675"/>
        <v>2358.3321549215052</v>
      </c>
      <c r="G1322">
        <f t="shared" si="1659"/>
        <v>0.41677706684140503</v>
      </c>
      <c r="H1322">
        <f t="shared" si="1660"/>
        <v>2.9158931668935111</v>
      </c>
      <c r="I1322">
        <f t="shared" si="1684"/>
        <v>178394.88797907517</v>
      </c>
      <c r="J1322">
        <f t="shared" si="1658"/>
        <v>74.050126711168559</v>
      </c>
      <c r="K1322">
        <f t="shared" si="1661"/>
        <v>2599.2390883073094</v>
      </c>
      <c r="L1322">
        <f t="shared" si="1676"/>
        <v>2596.7375511239429</v>
      </c>
      <c r="M1322">
        <f t="shared" si="1677"/>
        <v>1.0229954589018233</v>
      </c>
      <c r="N1322">
        <f t="shared" si="1678"/>
        <v>1.0230401923037777</v>
      </c>
      <c r="O1322">
        <f t="shared" si="1679"/>
        <v>1.1732634587011479</v>
      </c>
      <c r="P1322">
        <f t="shared" si="1680"/>
        <v>1.1859883100761655</v>
      </c>
      <c r="Q1322" s="5">
        <f t="shared" si="1681"/>
        <v>0.1732634587011479</v>
      </c>
      <c r="R1322" s="5">
        <f t="shared" si="1682"/>
        <v>0.18598831007616545</v>
      </c>
    </row>
    <row r="1323" spans="1:18" x14ac:dyDescent="0.3">
      <c r="A1323" s="1">
        <v>45228</v>
      </c>
      <c r="B1323">
        <f t="shared" si="1683"/>
        <v>183485.44965448446</v>
      </c>
      <c r="C1323">
        <f t="shared" si="1685"/>
        <v>132.99043218046427</v>
      </c>
      <c r="D1323">
        <f t="shared" si="1686"/>
        <v>131.21645649579295</v>
      </c>
      <c r="E1323">
        <f t="shared" si="1687"/>
        <v>1370.0321327491547</v>
      </c>
      <c r="F1323">
        <f t="shared" si="1675"/>
        <v>2358.749005656437</v>
      </c>
      <c r="G1323">
        <f t="shared" si="1659"/>
        <v>0.41685073493181335</v>
      </c>
      <c r="H1323">
        <f t="shared" si="1660"/>
        <v>2.9164085702082048</v>
      </c>
      <c r="I1323">
        <f t="shared" si="1684"/>
        <v>178468.96885609761</v>
      </c>
      <c r="J1323">
        <f t="shared" ref="J1323:J1376" si="1688">I1323-I1322</f>
        <v>74.080877022439381</v>
      </c>
      <c r="K1323">
        <f t="shared" si="1661"/>
        <v>2657.7317927304248</v>
      </c>
      <c r="L1323">
        <f t="shared" si="1676"/>
        <v>2655.2826583213669</v>
      </c>
      <c r="M1323">
        <f t="shared" si="1677"/>
        <v>1.0225037799278431</v>
      </c>
      <c r="N1323">
        <f t="shared" si="1678"/>
        <v>1.0225456389199148</v>
      </c>
      <c r="O1323">
        <f t="shared" si="1679"/>
        <v>1.1774637925883642</v>
      </c>
      <c r="P1323">
        <f t="shared" si="1680"/>
        <v>1.1813938147412186</v>
      </c>
      <c r="Q1323" s="5">
        <f t="shared" si="1681"/>
        <v>0.1774637925883642</v>
      </c>
      <c r="R1323" s="5">
        <f t="shared" si="1682"/>
        <v>0.18139381474121863</v>
      </c>
    </row>
    <row r="1324" spans="1:18" x14ac:dyDescent="0.3">
      <c r="A1324" s="1">
        <v>45229</v>
      </c>
      <c r="B1324">
        <f t="shared" si="1683"/>
        <v>183618.53654817477</v>
      </c>
      <c r="C1324">
        <f t="shared" si="1685"/>
        <v>133.08689369031345</v>
      </c>
      <c r="D1324">
        <f t="shared" si="1686"/>
        <v>129.48807266524818</v>
      </c>
      <c r="E1324">
        <f t="shared" si="1687"/>
        <v>1467.8162202342064</v>
      </c>
      <c r="F1324">
        <f t="shared" si="1675"/>
        <v>2359.1659300724809</v>
      </c>
      <c r="G1324">
        <f t="shared" si="1659"/>
        <v>0.41692441604391206</v>
      </c>
      <c r="H1324">
        <f t="shared" si="1660"/>
        <v>2.9169240646237995</v>
      </c>
      <c r="I1324">
        <f t="shared" si="1684"/>
        <v>178543.08049620077</v>
      </c>
      <c r="J1324">
        <f t="shared" si="1688"/>
        <v>74.111640103161335</v>
      </c>
      <c r="K1324">
        <f t="shared" si="1661"/>
        <v>2716.2901219015184</v>
      </c>
      <c r="L1324">
        <f t="shared" si="1676"/>
        <v>2698.9917027848592</v>
      </c>
      <c r="M1324">
        <f t="shared" si="1677"/>
        <v>1.0220331973795345</v>
      </c>
      <c r="N1324">
        <f t="shared" si="1678"/>
        <v>1.0164611644363033</v>
      </c>
      <c r="O1324">
        <f t="shared" si="1679"/>
        <v>1.1709517602561084</v>
      </c>
      <c r="P1324">
        <f t="shared" si="1680"/>
        <v>1.1770255777643965</v>
      </c>
      <c r="Q1324" s="5">
        <f t="shared" si="1681"/>
        <v>0.17095176025610836</v>
      </c>
      <c r="R1324" s="5">
        <f t="shared" si="1682"/>
        <v>0.17702557776439654</v>
      </c>
    </row>
    <row r="1325" spans="1:18" x14ac:dyDescent="0.3">
      <c r="A1325" s="1">
        <v>45230</v>
      </c>
      <c r="B1325">
        <f t="shared" si="1683"/>
        <v>183751.71997334104</v>
      </c>
      <c r="C1325">
        <f t="shared" si="1685"/>
        <v>133.18342516626581</v>
      </c>
      <c r="D1325">
        <f t="shared" si="1686"/>
        <v>127.75725709418839</v>
      </c>
      <c r="E1325">
        <f t="shared" si="1687"/>
        <v>1565.6899957980786</v>
      </c>
      <c r="F1325">
        <f t="shared" si="1675"/>
        <v>2359.58292818266</v>
      </c>
      <c r="G1325">
        <f t="shared" ref="G1325:G1376" si="1689">F1325-F1324</f>
        <v>0.41699811017906541</v>
      </c>
      <c r="H1325">
        <f t="shared" ref="H1325:H1376" si="1690">SUM(G1319:G1325)</f>
        <v>2.9174396501562114</v>
      </c>
      <c r="I1325">
        <f t="shared" si="1684"/>
        <v>178617.22291215943</v>
      </c>
      <c r="J1325">
        <f t="shared" si="1688"/>
        <v>74.142415958660422</v>
      </c>
      <c r="K1325">
        <f t="shared" ref="K1325:K1376" si="1691">B1325-F1325-I1325</f>
        <v>2774.9141329989361</v>
      </c>
      <c r="L1325">
        <f t="shared" si="1676"/>
        <v>2727.1602508842684</v>
      </c>
      <c r="M1325">
        <f t="shared" si="1677"/>
        <v>1.0215823820234557</v>
      </c>
      <c r="N1325">
        <f t="shared" si="1678"/>
        <v>1.0104366931066682</v>
      </c>
      <c r="O1325">
        <f t="shared" si="1679"/>
        <v>1.1540179982738186</v>
      </c>
      <c r="P1325">
        <f t="shared" si="1680"/>
        <v>1.1728672876771309</v>
      </c>
      <c r="Q1325" s="5">
        <f t="shared" si="1681"/>
        <v>0.15401799827381857</v>
      </c>
      <c r="R1325" s="5">
        <f t="shared" si="1682"/>
        <v>0.17286728767713089</v>
      </c>
    </row>
    <row r="1326" spans="1:18" x14ac:dyDescent="0.3">
      <c r="A1326" s="1">
        <v>45231</v>
      </c>
      <c r="B1326" s="4">
        <v>183885</v>
      </c>
      <c r="C1326">
        <f t="shared" si="1685"/>
        <v>133.28002665896202</v>
      </c>
      <c r="D1326">
        <f t="shared" si="1686"/>
        <v>126.02400725770713</v>
      </c>
      <c r="E1326">
        <f t="shared" si="1687"/>
        <v>1663.6535281309334</v>
      </c>
      <c r="F1326" s="4">
        <v>2360</v>
      </c>
      <c r="G1326">
        <f t="shared" si="1689"/>
        <v>0.41707181734000187</v>
      </c>
      <c r="H1326">
        <f t="shared" si="1690"/>
        <v>2.9179553268213567</v>
      </c>
      <c r="I1326">
        <f>I1314/B1307*B1319</f>
        <v>178691.39611675389</v>
      </c>
      <c r="J1326">
        <f t="shared" si="1688"/>
        <v>74.17320459446637</v>
      </c>
      <c r="K1326">
        <f t="shared" si="1691"/>
        <v>2833.6038832461054</v>
      </c>
      <c r="L1326">
        <f t="shared" si="1676"/>
        <v>2739.3403334903737</v>
      </c>
      <c r="M1326">
        <f t="shared" si="1677"/>
        <v>1.0211501139978487</v>
      </c>
      <c r="N1326">
        <f t="shared" si="1678"/>
        <v>1.0044662144815861</v>
      </c>
      <c r="O1326">
        <f t="shared" si="1679"/>
        <v>1.1312666922606776</v>
      </c>
      <c r="P1326">
        <f t="shared" si="1680"/>
        <v>1.1689041641236646</v>
      </c>
      <c r="Q1326" s="5">
        <f t="shared" si="1681"/>
        <v>0.13126669226067755</v>
      </c>
      <c r="R1326" s="5">
        <f t="shared" si="1682"/>
        <v>0.1689041641236646</v>
      </c>
    </row>
    <row r="1327" spans="1:18" x14ac:dyDescent="0.3">
      <c r="A1327" s="1">
        <v>45232</v>
      </c>
      <c r="B1327">
        <f>((B$1342/B$1326)^(1/16))*B1326</f>
        <v>184003.79764788749</v>
      </c>
      <c r="C1327">
        <f t="shared" si="1685"/>
        <v>118.79764788749162</v>
      </c>
      <c r="D1327">
        <f t="shared" si="1686"/>
        <v>124.28832062856964</v>
      </c>
      <c r="E1327">
        <f t="shared" si="1687"/>
        <v>1747.1278356417606</v>
      </c>
      <c r="F1327">
        <f>((F$1342/F$1326)^(1/16))*F1326</f>
        <v>2360.1873883662674</v>
      </c>
      <c r="G1327">
        <f t="shared" si="1689"/>
        <v>0.1873883662674416</v>
      </c>
      <c r="H1327">
        <f t="shared" si="1690"/>
        <v>2.6887139233735979</v>
      </c>
      <c r="I1327">
        <f>I1315/B1308*B1320</f>
        <v>178860.59172062145</v>
      </c>
      <c r="J1327">
        <f t="shared" si="1688"/>
        <v>169.1956038675562</v>
      </c>
      <c r="K1327">
        <f t="shared" si="1691"/>
        <v>2783.0185388997779</v>
      </c>
      <c r="L1327">
        <f t="shared" si="1676"/>
        <v>2735.3517128098042</v>
      </c>
      <c r="M1327">
        <f t="shared" ref="M1327:M1342" si="1692">K1327/K1326</f>
        <v>0.98214805370453606</v>
      </c>
      <c r="N1327">
        <f t="shared" ref="N1327:N1342" si="1693">L1327/L1326</f>
        <v>0.99854394847116812</v>
      </c>
      <c r="O1327">
        <f t="shared" ref="O1327:O1342" si="1694">L1327/L1320</f>
        <v>1.1030370125945266</v>
      </c>
      <c r="P1327">
        <f t="shared" ref="P1327:P1342" si="1695">K1327/K1320</f>
        <v>1.121077231889547</v>
      </c>
      <c r="Q1327" s="5">
        <f t="shared" ref="Q1327:Q1342" si="1696">O1327-1</f>
        <v>0.10303701259452658</v>
      </c>
      <c r="R1327" s="5">
        <f t="shared" ref="R1327:R1342" si="1697">P1327-1</f>
        <v>0.121077231889547</v>
      </c>
    </row>
    <row r="1328" spans="1:18" x14ac:dyDescent="0.3">
      <c r="A1328" s="1">
        <v>45233</v>
      </c>
      <c r="B1328">
        <f t="shared" ref="B1328:B1341" si="1698">((B$1342/B$1326)^(1/16))*B1327</f>
        <v>184122.67204418374</v>
      </c>
      <c r="C1328">
        <f t="shared" si="1685"/>
        <v>118.87439629624714</v>
      </c>
      <c r="D1328">
        <f t="shared" si="1686"/>
        <v>122.55019467722377</v>
      </c>
      <c r="E1328">
        <f t="shared" si="1687"/>
        <v>1830.6720441837388</v>
      </c>
      <c r="F1328">
        <f t="shared" ref="F1328:F1341" si="1699">((F$1342/F$1326)^(1/16))*F1327</f>
        <v>2360.374791611518</v>
      </c>
      <c r="G1328">
        <f t="shared" si="1689"/>
        <v>0.18740324525060714</v>
      </c>
      <c r="H1328">
        <f t="shared" si="1690"/>
        <v>2.4594137568542465</v>
      </c>
      <c r="I1328">
        <f t="shared" ref="I1328:I1376" si="1700">I1316/B1309*B1321</f>
        <v>179029.94752891405</v>
      </c>
      <c r="J1328">
        <f t="shared" si="1688"/>
        <v>169.35580829260289</v>
      </c>
      <c r="K1328">
        <f t="shared" si="1691"/>
        <v>2732.3497236581752</v>
      </c>
      <c r="L1328">
        <f t="shared" si="1676"/>
        <v>2715.2860252637142</v>
      </c>
      <c r="M1328">
        <f t="shared" si="1692"/>
        <v>0.98179357609970008</v>
      </c>
      <c r="N1328">
        <f t="shared" si="1693"/>
        <v>0.992664311703639</v>
      </c>
      <c r="O1328">
        <f t="shared" si="1694"/>
        <v>1.0697448944130754</v>
      </c>
      <c r="P1328">
        <f t="shared" si="1695"/>
        <v>1.0753844738670262</v>
      </c>
      <c r="Q1328" s="5">
        <f t="shared" si="1696"/>
        <v>6.9744894413075409E-2</v>
      </c>
      <c r="R1328" s="5">
        <f t="shared" si="1697"/>
        <v>7.538447386702618E-2</v>
      </c>
    </row>
    <row r="1329" spans="1:18" x14ac:dyDescent="0.3">
      <c r="A1329" s="1">
        <v>45234</v>
      </c>
      <c r="B1329">
        <f t="shared" si="1698"/>
        <v>184241.62323847151</v>
      </c>
      <c r="C1329">
        <f t="shared" si="1685"/>
        <v>118.95119428777252</v>
      </c>
      <c r="D1329">
        <f t="shared" si="1686"/>
        <v>120.80962687178544</v>
      </c>
      <c r="E1329">
        <f t="shared" si="1687"/>
        <v>1817.401985667675</v>
      </c>
      <c r="F1329">
        <f t="shared" si="1699"/>
        <v>2360.5622097369328</v>
      </c>
      <c r="G1329">
        <f t="shared" si="1689"/>
        <v>0.18741812541475156</v>
      </c>
      <c r="H1329">
        <f t="shared" si="1690"/>
        <v>2.230054815427593</v>
      </c>
      <c r="I1329">
        <f t="shared" si="1700"/>
        <v>179199.46369332273</v>
      </c>
      <c r="J1329">
        <f t="shared" si="1688"/>
        <v>169.51616440867656</v>
      </c>
      <c r="K1329">
        <f t="shared" si="1691"/>
        <v>2681.5973354118469</v>
      </c>
      <c r="L1329">
        <f t="shared" si="1676"/>
        <v>2679.503676865615</v>
      </c>
      <c r="M1329">
        <f t="shared" si="1692"/>
        <v>0.98142536886589349</v>
      </c>
      <c r="N1329">
        <f t="shared" si="1693"/>
        <v>0.98682188614194932</v>
      </c>
      <c r="O1329">
        <f t="shared" si="1694"/>
        <v>1.0318731192938033</v>
      </c>
      <c r="P1329">
        <f t="shared" si="1695"/>
        <v>1.0316855219187133</v>
      </c>
      <c r="Q1329" s="5">
        <f t="shared" si="1696"/>
        <v>3.187311929380332E-2</v>
      </c>
      <c r="R1329" s="5">
        <f t="shared" si="1697"/>
        <v>3.1685521918713322E-2</v>
      </c>
    </row>
    <row r="1330" spans="1:18" x14ac:dyDescent="0.3">
      <c r="A1330" s="1">
        <v>45235</v>
      </c>
      <c r="B1330">
        <f t="shared" si="1698"/>
        <v>184360.65128036565</v>
      </c>
      <c r="C1330">
        <f t="shared" si="1685"/>
        <v>119.02804189414019</v>
      </c>
      <c r="D1330">
        <f t="shared" si="1686"/>
        <v>119.06661467805679</v>
      </c>
      <c r="E1330">
        <f t="shared" si="1687"/>
        <v>1804.1128711544443</v>
      </c>
      <c r="F1330">
        <f t="shared" si="1699"/>
        <v>2360.7496427436936</v>
      </c>
      <c r="G1330">
        <f t="shared" si="1689"/>
        <v>0.18743300676078434</v>
      </c>
      <c r="H1330">
        <f t="shared" si="1690"/>
        <v>2.000637087256564</v>
      </c>
      <c r="I1330">
        <f t="shared" si="1700"/>
        <v>179369.14036568208</v>
      </c>
      <c r="J1330">
        <f t="shared" si="1688"/>
        <v>169.67667235934641</v>
      </c>
      <c r="K1330">
        <f t="shared" si="1691"/>
        <v>2630.7612719398749</v>
      </c>
      <c r="L1330">
        <f t="shared" si="1676"/>
        <v>2628.6236252549002</v>
      </c>
      <c r="M1330">
        <f t="shared" si="1692"/>
        <v>0.98104261859129405</v>
      </c>
      <c r="N1330">
        <f t="shared" si="1693"/>
        <v>0.98101138951590006</v>
      </c>
      <c r="O1330">
        <f t="shared" si="1694"/>
        <v>0.9899600018164092</v>
      </c>
      <c r="P1330">
        <f t="shared" si="1695"/>
        <v>0.98985205321909409</v>
      </c>
      <c r="Q1330" s="5">
        <f t="shared" si="1696"/>
        <v>-1.0039998183590804E-2</v>
      </c>
      <c r="R1330" s="5">
        <f t="shared" si="1697"/>
        <v>-1.0147946780905914E-2</v>
      </c>
    </row>
    <row r="1331" spans="1:18" x14ac:dyDescent="0.3">
      <c r="A1331" s="1">
        <v>45236</v>
      </c>
      <c r="B1331">
        <f t="shared" si="1698"/>
        <v>184479.75621951302</v>
      </c>
      <c r="C1331">
        <f t="shared" si="1685"/>
        <v>119.10493914736435</v>
      </c>
      <c r="D1331">
        <f t="shared" si="1686"/>
        <v>119.14353685096648</v>
      </c>
      <c r="E1331">
        <f t="shared" si="1687"/>
        <v>1790.8046807294886</v>
      </c>
      <c r="F1331">
        <f t="shared" si="1699"/>
        <v>2360.9370906329818</v>
      </c>
      <c r="G1331">
        <f t="shared" si="1689"/>
        <v>0.18744788928825074</v>
      </c>
      <c r="H1331">
        <f t="shared" si="1690"/>
        <v>1.7711605605009026</v>
      </c>
      <c r="I1331">
        <f t="shared" si="1700"/>
        <v>179538.97769797061</v>
      </c>
      <c r="J1331">
        <f t="shared" si="1688"/>
        <v>169.83733228853089</v>
      </c>
      <c r="K1331">
        <f t="shared" si="1691"/>
        <v>2579.8414309094369</v>
      </c>
      <c r="L1331">
        <f t="shared" si="1676"/>
        <v>2594.0176320206442</v>
      </c>
      <c r="M1331">
        <f t="shared" si="1692"/>
        <v>0.98064444631538517</v>
      </c>
      <c r="N1331">
        <f t="shared" si="1693"/>
        <v>0.98683493791131849</v>
      </c>
      <c r="O1331">
        <f t="shared" si="1694"/>
        <v>0.9611061898945813</v>
      </c>
      <c r="P1331">
        <f t="shared" si="1695"/>
        <v>0.94976652534576766</v>
      </c>
      <c r="Q1331" s="5">
        <f t="shared" si="1696"/>
        <v>-3.8893810105418702E-2</v>
      </c>
      <c r="R1331" s="5">
        <f t="shared" si="1697"/>
        <v>-5.0233474654232335E-2</v>
      </c>
    </row>
    <row r="1332" spans="1:18" x14ac:dyDescent="0.3">
      <c r="A1332" s="1">
        <v>45237</v>
      </c>
      <c r="B1332">
        <f t="shared" si="1698"/>
        <v>184598.93810559256</v>
      </c>
      <c r="C1332">
        <f t="shared" si="1685"/>
        <v>119.18188607954653</v>
      </c>
      <c r="D1332">
        <f t="shared" si="1686"/>
        <v>119.22050871892134</v>
      </c>
      <c r="E1332">
        <f t="shared" si="1687"/>
        <v>1777.4773944598564</v>
      </c>
      <c r="F1332">
        <f t="shared" si="1699"/>
        <v>2361.1245534059794</v>
      </c>
      <c r="G1332">
        <f t="shared" si="1689"/>
        <v>0.1874627729976055</v>
      </c>
      <c r="H1332">
        <f t="shared" si="1690"/>
        <v>1.5416252233194427</v>
      </c>
      <c r="I1332">
        <f t="shared" si="1700"/>
        <v>179708.97584231067</v>
      </c>
      <c r="J1332">
        <f t="shared" si="1688"/>
        <v>169.99814434006112</v>
      </c>
      <c r="K1332">
        <f t="shared" si="1691"/>
        <v>2528.8377098759229</v>
      </c>
      <c r="L1332">
        <f t="shared" si="1676"/>
        <v>2575.0070060303806</v>
      </c>
      <c r="M1332">
        <f t="shared" si="1692"/>
        <v>0.98022990079063332</v>
      </c>
      <c r="N1332">
        <f t="shared" si="1693"/>
        <v>0.99267135822224339</v>
      </c>
      <c r="O1332">
        <f t="shared" si="1694"/>
        <v>0.94420817595718742</v>
      </c>
      <c r="P1332">
        <f t="shared" si="1695"/>
        <v>0.91132106748936736</v>
      </c>
      <c r="Q1332" s="5">
        <f t="shared" si="1696"/>
        <v>-5.5791824042812577E-2</v>
      </c>
      <c r="R1332" s="5">
        <f t="shared" si="1697"/>
        <v>-8.8678932510632635E-2</v>
      </c>
    </row>
    <row r="1333" spans="1:18" x14ac:dyDescent="0.3">
      <c r="A1333" s="1">
        <v>45238</v>
      </c>
      <c r="B1333">
        <f t="shared" si="1698"/>
        <v>184718.19698831532</v>
      </c>
      <c r="C1333">
        <f t="shared" si="1685"/>
        <v>119.25888272275915</v>
      </c>
      <c r="D1333">
        <f t="shared" si="1686"/>
        <v>119.29753031402652</v>
      </c>
      <c r="E1333">
        <f t="shared" si="1687"/>
        <v>1764.1309923941735</v>
      </c>
      <c r="F1333">
        <f t="shared" si="1699"/>
        <v>2361.3120310638678</v>
      </c>
      <c r="G1333">
        <f t="shared" si="1689"/>
        <v>0.18747765788839388</v>
      </c>
      <c r="H1333">
        <f t="shared" si="1690"/>
        <v>1.3120310638678347</v>
      </c>
      <c r="I1333">
        <f t="shared" si="1700"/>
        <v>179879.13495096852</v>
      </c>
      <c r="J1333">
        <f t="shared" si="1688"/>
        <v>170.15910865785554</v>
      </c>
      <c r="K1333">
        <f t="shared" si="1691"/>
        <v>2477.7500062829349</v>
      </c>
      <c r="L1333">
        <f t="shared" si="1676"/>
        <v>2571.2106733098226</v>
      </c>
      <c r="M1333">
        <f t="shared" si="1692"/>
        <v>0.97979795089519817</v>
      </c>
      <c r="N1333">
        <f t="shared" si="1693"/>
        <v>0.99852570004210961</v>
      </c>
      <c r="O1333">
        <f t="shared" si="1694"/>
        <v>0.93862403363136482</v>
      </c>
      <c r="P1333">
        <f t="shared" si="1695"/>
        <v>0.87441650575537988</v>
      </c>
      <c r="Q1333" s="5">
        <f t="shared" si="1696"/>
        <v>-6.1375966368635182E-2</v>
      </c>
      <c r="R1333" s="5">
        <f t="shared" si="1697"/>
        <v>-0.12558349424462012</v>
      </c>
    </row>
    <row r="1334" spans="1:18" x14ac:dyDescent="0.3">
      <c r="A1334" s="1">
        <v>45239</v>
      </c>
      <c r="B1334">
        <f t="shared" si="1698"/>
        <v>184837.53291742445</v>
      </c>
      <c r="C1334">
        <f t="shared" si="1685"/>
        <v>119.33592910913285</v>
      </c>
      <c r="D1334">
        <f t="shared" si="1686"/>
        <v>119.37460166840538</v>
      </c>
      <c r="E1334">
        <f t="shared" si="1687"/>
        <v>1750.7654545627011</v>
      </c>
      <c r="F1334">
        <f t="shared" si="1699"/>
        <v>2361.4995236078294</v>
      </c>
      <c r="G1334">
        <f t="shared" si="1689"/>
        <v>0.18749254396152537</v>
      </c>
      <c r="H1334">
        <f t="shared" si="1690"/>
        <v>1.3121352415619185</v>
      </c>
      <c r="I1334">
        <f t="shared" si="1700"/>
        <v>179939.57514901427</v>
      </c>
      <c r="J1334">
        <f t="shared" si="1688"/>
        <v>60.44019804574782</v>
      </c>
      <c r="K1334">
        <f t="shared" si="1691"/>
        <v>2536.458244802343</v>
      </c>
      <c r="L1334">
        <f t="shared" si="1676"/>
        <v>2582.5318349762415</v>
      </c>
      <c r="M1334">
        <f t="shared" si="1692"/>
        <v>1.0236941734922971</v>
      </c>
      <c r="N1334">
        <f t="shared" si="1693"/>
        <v>1.0044030470874818</v>
      </c>
      <c r="O1334">
        <f t="shared" si="1694"/>
        <v>0.94413154362640139</v>
      </c>
      <c r="P1334">
        <f t="shared" si="1695"/>
        <v>0.91140544317217931</v>
      </c>
      <c r="Q1334" s="5">
        <f t="shared" si="1696"/>
        <v>-5.5868456373598607E-2</v>
      </c>
      <c r="R1334" s="5">
        <f t="shared" si="1697"/>
        <v>-8.8594556827820692E-2</v>
      </c>
    </row>
    <row r="1335" spans="1:18" x14ac:dyDescent="0.3">
      <c r="A1335" s="1">
        <v>45240</v>
      </c>
      <c r="B1335">
        <f t="shared" si="1698"/>
        <v>184956.94594269522</v>
      </c>
      <c r="C1335">
        <f t="shared" si="1685"/>
        <v>119.41302527076914</v>
      </c>
      <c r="D1335">
        <f t="shared" si="1686"/>
        <v>119.45172281420673</v>
      </c>
      <c r="E1335">
        <f t="shared" si="1687"/>
        <v>1737.3807609772193</v>
      </c>
      <c r="F1335">
        <f t="shared" si="1699"/>
        <v>2361.6870310390455</v>
      </c>
      <c r="G1335">
        <f t="shared" si="1689"/>
        <v>0.18750743121609048</v>
      </c>
      <c r="H1335">
        <f t="shared" si="1690"/>
        <v>1.3122394275274019</v>
      </c>
      <c r="I1335">
        <f t="shared" si="1700"/>
        <v>180000.03565523832</v>
      </c>
      <c r="J1335">
        <f t="shared" si="1688"/>
        <v>60.460506224044366</v>
      </c>
      <c r="K1335">
        <f t="shared" si="1691"/>
        <v>2595.2232564178703</v>
      </c>
      <c r="L1335">
        <f t="shared" si="1676"/>
        <v>2609.1539760598157</v>
      </c>
      <c r="M1335">
        <f t="shared" si="1692"/>
        <v>1.0231681368049119</v>
      </c>
      <c r="N1335">
        <f t="shared" si="1693"/>
        <v>1.0103085432376941</v>
      </c>
      <c r="O1335">
        <f t="shared" si="1694"/>
        <v>0.96091312362070924</v>
      </c>
      <c r="P1335">
        <f t="shared" si="1695"/>
        <v>0.94981372038396505</v>
      </c>
      <c r="Q1335" s="5">
        <f t="shared" si="1696"/>
        <v>-3.9086876379290758E-2</v>
      </c>
      <c r="R1335" s="5">
        <f t="shared" si="1697"/>
        <v>-5.0186279616034946E-2</v>
      </c>
    </row>
    <row r="1336" spans="1:18" x14ac:dyDescent="0.3">
      <c r="A1336" s="1">
        <v>45241</v>
      </c>
      <c r="B1336">
        <f t="shared" si="1698"/>
        <v>185076.43611393511</v>
      </c>
      <c r="C1336">
        <f t="shared" si="1685"/>
        <v>119.49017123988597</v>
      </c>
      <c r="D1336">
        <f t="shared" si="1686"/>
        <v>119.5288937835976</v>
      </c>
      <c r="E1336">
        <f t="shared" si="1687"/>
        <v>1723.976891631115</v>
      </c>
      <c r="F1336">
        <f t="shared" si="1699"/>
        <v>2361.8745533586984</v>
      </c>
      <c r="G1336">
        <f t="shared" si="1689"/>
        <v>0.1875223196529987</v>
      </c>
      <c r="H1336">
        <f t="shared" si="1690"/>
        <v>1.312343621765649</v>
      </c>
      <c r="I1336">
        <f t="shared" si="1700"/>
        <v>180060.51647646425</v>
      </c>
      <c r="J1336">
        <f t="shared" si="1688"/>
        <v>60.480821225937689</v>
      </c>
      <c r="K1336">
        <f t="shared" si="1691"/>
        <v>2654.0450841121492</v>
      </c>
      <c r="L1336">
        <f t="shared" si="1676"/>
        <v>2638.5405072430117</v>
      </c>
      <c r="M1336">
        <f t="shared" si="1692"/>
        <v>1.0226654209994517</v>
      </c>
      <c r="N1336">
        <f t="shared" si="1693"/>
        <v>1.0112628581727376</v>
      </c>
      <c r="O1336">
        <f t="shared" si="1694"/>
        <v>0.98471240402606186</v>
      </c>
      <c r="P1336">
        <f t="shared" si="1695"/>
        <v>0.98972543307085803</v>
      </c>
      <c r="Q1336" s="5">
        <f t="shared" si="1696"/>
        <v>-1.528759597393814E-2</v>
      </c>
      <c r="R1336" s="5">
        <f t="shared" si="1697"/>
        <v>-1.0274566929141971E-2</v>
      </c>
    </row>
    <row r="1337" spans="1:18" x14ac:dyDescent="0.3">
      <c r="A1337" s="1">
        <v>45242</v>
      </c>
      <c r="B1337">
        <f t="shared" si="1698"/>
        <v>185196.00348098372</v>
      </c>
      <c r="C1337">
        <f t="shared" si="1685"/>
        <v>119.56736704861396</v>
      </c>
      <c r="D1337">
        <f t="shared" si="1686"/>
        <v>119.6061146087668</v>
      </c>
      <c r="E1337">
        <f t="shared" si="1687"/>
        <v>1710.5538264992647</v>
      </c>
      <c r="F1337">
        <f t="shared" si="1699"/>
        <v>2362.0620905679707</v>
      </c>
      <c r="G1337">
        <f t="shared" si="1689"/>
        <v>0.18753720927225004</v>
      </c>
      <c r="H1337">
        <f t="shared" si="1690"/>
        <v>1.3124478242771147</v>
      </c>
      <c r="I1337">
        <f t="shared" si="1700"/>
        <v>180121.01761951807</v>
      </c>
      <c r="J1337">
        <f t="shared" si="1688"/>
        <v>60.501143053814303</v>
      </c>
      <c r="K1337">
        <f t="shared" si="1691"/>
        <v>2712.9237708976725</v>
      </c>
      <c r="L1337">
        <f t="shared" si="1676"/>
        <v>2670.8693029540896</v>
      </c>
      <c r="M1337">
        <f t="shared" si="1692"/>
        <v>1.0221845088985064</v>
      </c>
      <c r="N1337">
        <f t="shared" si="1693"/>
        <v>1.0122525296171625</v>
      </c>
      <c r="O1337">
        <f t="shared" si="1694"/>
        <v>1.0160714060747638</v>
      </c>
      <c r="P1337">
        <f t="shared" si="1695"/>
        <v>1.0312314537370442</v>
      </c>
      <c r="Q1337" s="5">
        <f t="shared" si="1696"/>
        <v>1.6071406074763761E-2</v>
      </c>
      <c r="R1337" s="5">
        <f t="shared" si="1697"/>
        <v>3.1231453737044168E-2</v>
      </c>
    </row>
    <row r="1338" spans="1:18" x14ac:dyDescent="0.3">
      <c r="A1338" s="1">
        <v>45243</v>
      </c>
      <c r="B1338">
        <f t="shared" si="1698"/>
        <v>185315.64809371289</v>
      </c>
      <c r="C1338">
        <f t="shared" si="1685"/>
        <v>119.64461272917106</v>
      </c>
      <c r="D1338">
        <f t="shared" si="1686"/>
        <v>119.68338532194321</v>
      </c>
      <c r="E1338">
        <f t="shared" si="1687"/>
        <v>1697.1115455381223</v>
      </c>
      <c r="F1338">
        <f t="shared" si="1699"/>
        <v>2362.2496426680445</v>
      </c>
      <c r="G1338">
        <f t="shared" si="1689"/>
        <v>0.18755210007384449</v>
      </c>
      <c r="H1338">
        <f t="shared" si="1690"/>
        <v>1.3125520350627085</v>
      </c>
      <c r="I1338">
        <f t="shared" si="1700"/>
        <v>180181.53909122813</v>
      </c>
      <c r="J1338">
        <f t="shared" si="1688"/>
        <v>60.521471710060723</v>
      </c>
      <c r="K1338">
        <f t="shared" si="1691"/>
        <v>2771.8593598167354</v>
      </c>
      <c r="L1338">
        <f t="shared" si="1676"/>
        <v>2689.2692910496799</v>
      </c>
      <c r="M1338">
        <f t="shared" si="1692"/>
        <v>1.0217240121345399</v>
      </c>
      <c r="N1338">
        <f t="shared" si="1693"/>
        <v>1.0068891383323171</v>
      </c>
      <c r="O1338">
        <f t="shared" si="1694"/>
        <v>1.0367197423229688</v>
      </c>
      <c r="P1338">
        <f t="shared" si="1695"/>
        <v>1.0744301283818087</v>
      </c>
      <c r="Q1338" s="5">
        <f t="shared" si="1696"/>
        <v>3.6719742322968818E-2</v>
      </c>
      <c r="R1338" s="5">
        <f t="shared" si="1697"/>
        <v>7.4430128381808736E-2</v>
      </c>
    </row>
    <row r="1339" spans="1:18" x14ac:dyDescent="0.3">
      <c r="A1339" s="1">
        <v>45244</v>
      </c>
      <c r="B1339">
        <f t="shared" si="1698"/>
        <v>185435.37000202667</v>
      </c>
      <c r="C1339">
        <f t="shared" si="1685"/>
        <v>119.7219083137752</v>
      </c>
      <c r="D1339">
        <f t="shared" si="1686"/>
        <v>107.95913811547871</v>
      </c>
      <c r="E1339">
        <f t="shared" si="1687"/>
        <v>1683.6500286856317</v>
      </c>
      <c r="F1339">
        <f t="shared" si="1699"/>
        <v>2362.4372096601019</v>
      </c>
      <c r="G1339">
        <f t="shared" si="1689"/>
        <v>0.1875669920573273</v>
      </c>
      <c r="H1339">
        <f t="shared" si="1690"/>
        <v>1.3126562541224303</v>
      </c>
      <c r="I1339">
        <f t="shared" si="1700"/>
        <v>180337.85706147272</v>
      </c>
      <c r="J1339">
        <f t="shared" si="1688"/>
        <v>156.31797024459229</v>
      </c>
      <c r="K1339">
        <f t="shared" si="1691"/>
        <v>2735.0757308938482</v>
      </c>
      <c r="L1339">
        <f t="shared" si="1676"/>
        <v>2693.5640897679637</v>
      </c>
      <c r="M1339">
        <f t="shared" si="1692"/>
        <v>0.98672961931036818</v>
      </c>
      <c r="N1339">
        <f t="shared" si="1693"/>
        <v>1.0015970132602852</v>
      </c>
      <c r="O1339">
        <f t="shared" si="1694"/>
        <v>1.0460414606484314</v>
      </c>
      <c r="P1339">
        <f t="shared" si="1695"/>
        <v>1.0815544707406488</v>
      </c>
      <c r="Q1339" s="5">
        <f t="shared" si="1696"/>
        <v>4.6041460648431398E-2</v>
      </c>
      <c r="R1339" s="5">
        <f t="shared" si="1697"/>
        <v>8.155447074064881E-2</v>
      </c>
    </row>
    <row r="1340" spans="1:18" x14ac:dyDescent="0.3">
      <c r="A1340" s="1">
        <v>45245</v>
      </c>
      <c r="B1340">
        <f t="shared" si="1698"/>
        <v>185555.16925586134</v>
      </c>
      <c r="C1340">
        <f t="shared" si="1685"/>
        <v>119.79925383467344</v>
      </c>
      <c r="D1340">
        <f t="shared" si="1686"/>
        <v>96.225247662874608</v>
      </c>
      <c r="E1340">
        <f t="shared" si="1687"/>
        <v>1670.1692558613431</v>
      </c>
      <c r="F1340">
        <f t="shared" si="1699"/>
        <v>2362.6247915453255</v>
      </c>
      <c r="G1340">
        <f t="shared" si="1689"/>
        <v>0.18758188522360797</v>
      </c>
      <c r="H1340">
        <f t="shared" si="1690"/>
        <v>1.3127604814576443</v>
      </c>
      <c r="I1340">
        <f t="shared" si="1700"/>
        <v>180494.31064665303</v>
      </c>
      <c r="J1340">
        <f t="shared" si="1688"/>
        <v>156.45358518030844</v>
      </c>
      <c r="K1340">
        <f t="shared" si="1691"/>
        <v>2698.2338176629855</v>
      </c>
      <c r="L1340">
        <f t="shared" si="1676"/>
        <v>2669.5606405168655</v>
      </c>
      <c r="M1340">
        <f t="shared" si="1692"/>
        <v>0.98652983798045601</v>
      </c>
      <c r="N1340">
        <f t="shared" si="1693"/>
        <v>0.99108859175013508</v>
      </c>
      <c r="O1340">
        <f t="shared" si="1694"/>
        <v>1.0382504507421171</v>
      </c>
      <c r="P1340">
        <f t="shared" si="1695"/>
        <v>1.0889854952359845</v>
      </c>
      <c r="Q1340" s="5">
        <f t="shared" si="1696"/>
        <v>3.8250450742117081E-2</v>
      </c>
      <c r="R1340" s="5">
        <f t="shared" si="1697"/>
        <v>8.8985495235984535E-2</v>
      </c>
    </row>
    <row r="1341" spans="1:18" x14ac:dyDescent="0.3">
      <c r="A1341" s="1">
        <v>45246</v>
      </c>
      <c r="B1341">
        <f t="shared" si="1698"/>
        <v>185675.04590518546</v>
      </c>
      <c r="C1341">
        <f t="shared" si="1685"/>
        <v>119.8766493241128</v>
      </c>
      <c r="D1341">
        <f t="shared" si="1686"/>
        <v>84.481707734179508</v>
      </c>
      <c r="E1341">
        <f t="shared" si="1687"/>
        <v>1671.2482572979643</v>
      </c>
      <c r="F1341">
        <f t="shared" si="1699"/>
        <v>2362.8123883248977</v>
      </c>
      <c r="G1341">
        <f t="shared" si="1689"/>
        <v>0.18759677957223175</v>
      </c>
      <c r="H1341">
        <f t="shared" si="1690"/>
        <v>1.3128647170683507</v>
      </c>
      <c r="I1341">
        <f t="shared" si="1700"/>
        <v>180650.89996442277</v>
      </c>
      <c r="J1341">
        <f t="shared" si="1688"/>
        <v>156.5893177697435</v>
      </c>
      <c r="K1341">
        <f t="shared" si="1691"/>
        <v>2661.3335524377762</v>
      </c>
      <c r="L1341">
        <f t="shared" si="1676"/>
        <v>2617.1244494545717</v>
      </c>
      <c r="M1341">
        <f t="shared" si="1692"/>
        <v>0.9863242892503773</v>
      </c>
      <c r="N1341">
        <f t="shared" si="1693"/>
        <v>0.98035774491635397</v>
      </c>
      <c r="O1341">
        <f t="shared" si="1694"/>
        <v>1.0133948453257493</v>
      </c>
      <c r="P1341">
        <f t="shared" si="1695"/>
        <v>1.049232155858006</v>
      </c>
      <c r="Q1341" s="5">
        <f t="shared" si="1696"/>
        <v>1.3394845325749305E-2</v>
      </c>
      <c r="R1341" s="5">
        <f t="shared" si="1697"/>
        <v>4.9232155858005999E-2</v>
      </c>
    </row>
    <row r="1342" spans="1:18" x14ac:dyDescent="0.3">
      <c r="A1342" s="1">
        <v>45247</v>
      </c>
      <c r="B1342" s="4">
        <v>185795</v>
      </c>
      <c r="C1342">
        <f t="shared" si="1685"/>
        <v>119.95409481454408</v>
      </c>
      <c r="D1342">
        <f t="shared" si="1686"/>
        <v>72.728512095414771</v>
      </c>
      <c r="E1342">
        <f t="shared" si="1687"/>
        <v>1672.3279558162612</v>
      </c>
      <c r="F1342" s="4">
        <v>2363</v>
      </c>
      <c r="G1342">
        <f t="shared" si="1689"/>
        <v>0.18761167510228915</v>
      </c>
      <c r="H1342">
        <f t="shared" si="1690"/>
        <v>1.3129689609545494</v>
      </c>
      <c r="I1342">
        <f t="shared" si="1700"/>
        <v>180807.62513253785</v>
      </c>
      <c r="J1342">
        <f t="shared" si="1688"/>
        <v>156.72516811508103</v>
      </c>
      <c r="K1342">
        <f t="shared" si="1691"/>
        <v>2624.3748674621456</v>
      </c>
      <c r="L1342">
        <f t="shared" si="1676"/>
        <v>2536.9506487970143</v>
      </c>
      <c r="M1342">
        <f t="shared" si="1692"/>
        <v>0.98611271971460457</v>
      </c>
      <c r="N1342">
        <f t="shared" si="1693"/>
        <v>0.96936569039570653</v>
      </c>
      <c r="O1342">
        <f t="shared" si="1694"/>
        <v>0.97232691978882813</v>
      </c>
      <c r="P1342">
        <f t="shared" si="1695"/>
        <v>1.011232795086968</v>
      </c>
      <c r="Q1342" s="5">
        <f t="shared" si="1696"/>
        <v>-2.7673080211171874E-2</v>
      </c>
      <c r="R1342" s="5">
        <f t="shared" si="1697"/>
        <v>1.123279508696795E-2</v>
      </c>
    </row>
    <row r="1343" spans="1:18" x14ac:dyDescent="0.3">
      <c r="A1343" s="1">
        <v>45248</v>
      </c>
      <c r="B1343">
        <f>((B$1363-B$1342)*(1/21))+B1342</f>
        <v>185820.61904761905</v>
      </c>
      <c r="C1343">
        <f t="shared" si="1685"/>
        <v>25.619047619053163</v>
      </c>
      <c r="D1343">
        <f t="shared" si="1686"/>
        <v>60.965654508574517</v>
      </c>
      <c r="E1343">
        <f t="shared" si="1687"/>
        <v>1578.9958091475419</v>
      </c>
      <c r="F1343">
        <f>((F$1363-F$1342)*(1/21))+F1342</f>
        <v>2363.2857142857142</v>
      </c>
      <c r="G1343">
        <f t="shared" si="1689"/>
        <v>0.28571428571422075</v>
      </c>
      <c r="H1343">
        <f t="shared" si="1690"/>
        <v>1.4111609270157714</v>
      </c>
      <c r="I1343">
        <f t="shared" si="1700"/>
        <v>180964.48626885639</v>
      </c>
      <c r="J1343">
        <f t="shared" si="1688"/>
        <v>156.86113631853368</v>
      </c>
      <c r="K1343">
        <f t="shared" si="1691"/>
        <v>2492.847064476955</v>
      </c>
      <c r="L1343">
        <f t="shared" si="1676"/>
        <v>2458.2747916725807</v>
      </c>
      <c r="M1343">
        <f t="shared" ref="M1343:M1363" si="1701">K1343/K1342</f>
        <v>0.94988223495967927</v>
      </c>
      <c r="N1343">
        <f t="shared" ref="N1343:N1363" si="1702">L1343/L1342</f>
        <v>0.96898802222986069</v>
      </c>
      <c r="O1343">
        <f t="shared" ref="O1343:O1363" si="1703">L1343/L1336</f>
        <v>0.93167976194582314</v>
      </c>
      <c r="P1343">
        <f t="shared" ref="P1343:P1363" si="1704">K1343/K1336</f>
        <v>0.9392632700174649</v>
      </c>
      <c r="Q1343" s="5">
        <f t="shared" ref="Q1343:Q1363" si="1705">O1343-1</f>
        <v>-6.8320238054176863E-2</v>
      </c>
      <c r="R1343" s="5">
        <f t="shared" ref="R1343:R1363" si="1706">P1343-1</f>
        <v>-6.0736729982535098E-2</v>
      </c>
    </row>
    <row r="1344" spans="1:18" x14ac:dyDescent="0.3">
      <c r="A1344" s="1">
        <v>45249</v>
      </c>
      <c r="B1344">
        <f t="shared" ref="B1344:B1362" si="1707">((B$1363-B$1342)*(1/21))+B1343</f>
        <v>185846.23809523811</v>
      </c>
      <c r="C1344">
        <f t="shared" si="1685"/>
        <v>25.619047619053163</v>
      </c>
      <c r="D1344">
        <f t="shared" si="1686"/>
        <v>49.193128731621982</v>
      </c>
      <c r="E1344">
        <f t="shared" si="1687"/>
        <v>1485.5868148724549</v>
      </c>
      <c r="F1344">
        <f t="shared" ref="F1344:F1362" si="1708">((F$1363-F$1342)*(1/21))+F1343</f>
        <v>2363.5714285714284</v>
      </c>
      <c r="G1344">
        <f t="shared" si="1689"/>
        <v>0.28571428571422075</v>
      </c>
      <c r="H1344">
        <f t="shared" si="1690"/>
        <v>1.5093380034577422</v>
      </c>
      <c r="I1344">
        <f t="shared" si="1700"/>
        <v>181121.48349133873</v>
      </c>
      <c r="J1344">
        <f t="shared" si="1688"/>
        <v>156.9972224823432</v>
      </c>
      <c r="K1344">
        <f t="shared" si="1691"/>
        <v>2361.1831753279548</v>
      </c>
      <c r="L1344">
        <f t="shared" si="1676"/>
        <v>2381.0869595651916</v>
      </c>
      <c r="M1344">
        <f t="shared" si="1701"/>
        <v>0.94718332663675631</v>
      </c>
      <c r="N1344">
        <f t="shared" si="1702"/>
        <v>0.96860081209437476</v>
      </c>
      <c r="O1344">
        <f t="shared" si="1703"/>
        <v>0.89150261187681967</v>
      </c>
      <c r="P1344">
        <f t="shared" si="1704"/>
        <v>0.87034630337094543</v>
      </c>
      <c r="Q1344" s="5">
        <f t="shared" si="1705"/>
        <v>-0.10849738812318033</v>
      </c>
      <c r="R1344" s="5">
        <f t="shared" si="1706"/>
        <v>-0.12965369662905457</v>
      </c>
    </row>
    <row r="1345" spans="1:18" x14ac:dyDescent="0.3">
      <c r="A1345" s="1">
        <v>45250</v>
      </c>
      <c r="B1345">
        <f t="shared" si="1707"/>
        <v>185871.85714285716</v>
      </c>
      <c r="C1345">
        <f t="shared" si="1685"/>
        <v>25.619047619053163</v>
      </c>
      <c r="D1345">
        <f t="shared" si="1686"/>
        <v>37.410928518489527</v>
      </c>
      <c r="E1345">
        <f t="shared" si="1687"/>
        <v>1392.1009233441437</v>
      </c>
      <c r="F1345">
        <f t="shared" si="1708"/>
        <v>2363.8571428571427</v>
      </c>
      <c r="G1345">
        <f t="shared" si="1689"/>
        <v>0.28571428571422075</v>
      </c>
      <c r="H1345">
        <f t="shared" si="1690"/>
        <v>1.6075001890981184</v>
      </c>
      <c r="I1345">
        <f t="shared" si="1700"/>
        <v>181278.61691804757</v>
      </c>
      <c r="J1345">
        <f t="shared" si="1688"/>
        <v>157.13342670883867</v>
      </c>
      <c r="K1345">
        <f t="shared" si="1691"/>
        <v>2229.3830819524592</v>
      </c>
      <c r="L1345">
        <f t="shared" si="1676"/>
        <v>2305.3769901662158</v>
      </c>
      <c r="M1345">
        <f t="shared" si="1701"/>
        <v>0.94418048766708274</v>
      </c>
      <c r="N1345">
        <f t="shared" si="1702"/>
        <v>0.96820361008033029</v>
      </c>
      <c r="O1345">
        <f t="shared" si="1703"/>
        <v>0.85725033109881588</v>
      </c>
      <c r="P1345">
        <f t="shared" si="1704"/>
        <v>0.80429155759903248</v>
      </c>
      <c r="Q1345" s="5">
        <f t="shared" si="1705"/>
        <v>-0.14274966890118412</v>
      </c>
      <c r="R1345" s="5">
        <f t="shared" si="1706"/>
        <v>-0.19570844240096752</v>
      </c>
    </row>
    <row r="1346" spans="1:18" x14ac:dyDescent="0.3">
      <c r="A1346" s="1">
        <v>45251</v>
      </c>
      <c r="B1346">
        <f t="shared" si="1707"/>
        <v>185897.47619047621</v>
      </c>
      <c r="C1346">
        <f t="shared" si="1685"/>
        <v>25.619047619053163</v>
      </c>
      <c r="D1346">
        <f t="shared" si="1686"/>
        <v>25.619047619053163</v>
      </c>
      <c r="E1346">
        <f t="shared" si="1687"/>
        <v>1298.5380848836503</v>
      </c>
      <c r="F1346">
        <f t="shared" si="1708"/>
        <v>2364.1428571428569</v>
      </c>
      <c r="G1346">
        <f t="shared" si="1689"/>
        <v>0.28571428571422075</v>
      </c>
      <c r="H1346">
        <f t="shared" si="1690"/>
        <v>1.7056474827550119</v>
      </c>
      <c r="I1346">
        <f t="shared" si="1700"/>
        <v>181339.52734832602</v>
      </c>
      <c r="J1346">
        <f t="shared" si="1688"/>
        <v>60.910430278454442</v>
      </c>
      <c r="K1346">
        <f t="shared" si="1691"/>
        <v>2193.8059850073187</v>
      </c>
      <c r="L1346">
        <f t="shared" si="1676"/>
        <v>2231.1344854711283</v>
      </c>
      <c r="M1346">
        <f t="shared" si="1701"/>
        <v>0.98404173009423634</v>
      </c>
      <c r="N1346">
        <f t="shared" si="1702"/>
        <v>0.96779593749231674</v>
      </c>
      <c r="O1346">
        <f t="shared" si="1703"/>
        <v>0.8283205489509361</v>
      </c>
      <c r="P1346">
        <f t="shared" si="1704"/>
        <v>0.8021006366395429</v>
      </c>
      <c r="Q1346" s="5">
        <f t="shared" si="1705"/>
        <v>-0.1716794510490639</v>
      </c>
      <c r="R1346" s="5">
        <f t="shared" si="1706"/>
        <v>-0.1978993633604571</v>
      </c>
    </row>
    <row r="1347" spans="1:18" x14ac:dyDescent="0.3">
      <c r="A1347" s="1">
        <v>45252</v>
      </c>
      <c r="B1347">
        <f t="shared" si="1707"/>
        <v>185923.09523809527</v>
      </c>
      <c r="C1347">
        <f t="shared" si="1685"/>
        <v>25.619047619053163</v>
      </c>
      <c r="D1347">
        <f t="shared" si="1686"/>
        <v>25.619047619053163</v>
      </c>
      <c r="E1347">
        <f t="shared" si="1687"/>
        <v>1204.8982497799443</v>
      </c>
      <c r="F1347">
        <f t="shared" si="1708"/>
        <v>2364.4285714285711</v>
      </c>
      <c r="G1347">
        <f t="shared" si="1689"/>
        <v>0.28571428571422075</v>
      </c>
      <c r="H1347">
        <f t="shared" si="1690"/>
        <v>1.8037798832456247</v>
      </c>
      <c r="I1347">
        <f t="shared" si="1700"/>
        <v>181400.45824478299</v>
      </c>
      <c r="J1347">
        <f t="shared" si="1688"/>
        <v>60.930896456964547</v>
      </c>
      <c r="K1347">
        <f t="shared" si="1691"/>
        <v>2158.2084218836972</v>
      </c>
      <c r="L1347">
        <f t="shared" si="1676"/>
        <v>2183.5264830158653</v>
      </c>
      <c r="M1347">
        <f t="shared" si="1701"/>
        <v>0.98377360470027952</v>
      </c>
      <c r="N1347">
        <f t="shared" si="1702"/>
        <v>0.97866197543658595</v>
      </c>
      <c r="O1347">
        <f t="shared" si="1703"/>
        <v>0.81793477543671866</v>
      </c>
      <c r="P1347">
        <f t="shared" si="1704"/>
        <v>0.79985967404151093</v>
      </c>
      <c r="Q1347" s="5">
        <f t="shared" si="1705"/>
        <v>-0.18206522456328134</v>
      </c>
      <c r="R1347" s="5">
        <f t="shared" si="1706"/>
        <v>-0.20014032595848907</v>
      </c>
    </row>
    <row r="1348" spans="1:18" x14ac:dyDescent="0.3">
      <c r="A1348" s="1">
        <v>45253</v>
      </c>
      <c r="B1348">
        <f t="shared" si="1707"/>
        <v>185948.71428571432</v>
      </c>
      <c r="C1348">
        <f t="shared" si="1685"/>
        <v>25.619047619053163</v>
      </c>
      <c r="D1348">
        <f t="shared" si="1686"/>
        <v>25.619047619053163</v>
      </c>
      <c r="E1348">
        <f t="shared" si="1687"/>
        <v>1111.1813682898646</v>
      </c>
      <c r="F1348">
        <f t="shared" si="1708"/>
        <v>2364.7142857142853</v>
      </c>
      <c r="G1348">
        <f t="shared" si="1689"/>
        <v>0.28571428571422075</v>
      </c>
      <c r="H1348">
        <f t="shared" si="1690"/>
        <v>1.9018973893876137</v>
      </c>
      <c r="I1348">
        <f t="shared" si="1700"/>
        <v>181461.40961429506</v>
      </c>
      <c r="J1348">
        <f t="shared" si="1688"/>
        <v>60.951369512069505</v>
      </c>
      <c r="K1348">
        <f t="shared" si="1691"/>
        <v>2122.5903857049707</v>
      </c>
      <c r="L1348">
        <f t="shared" si="1676"/>
        <v>2147.7950089023693</v>
      </c>
      <c r="M1348">
        <f t="shared" si="1701"/>
        <v>0.98349647984987532</v>
      </c>
      <c r="N1348">
        <f t="shared" si="1702"/>
        <v>0.98363588699682536</v>
      </c>
      <c r="O1348">
        <f t="shared" si="1703"/>
        <v>0.82066980397129596</v>
      </c>
      <c r="P1348">
        <f t="shared" si="1704"/>
        <v>0.79756646203204484</v>
      </c>
      <c r="Q1348" s="5">
        <f t="shared" si="1705"/>
        <v>-0.17933019602870404</v>
      </c>
      <c r="R1348" s="5">
        <f t="shared" si="1706"/>
        <v>-0.20243353796795516</v>
      </c>
    </row>
    <row r="1349" spans="1:18" x14ac:dyDescent="0.3">
      <c r="A1349" s="1">
        <v>45254</v>
      </c>
      <c r="B1349">
        <f t="shared" si="1707"/>
        <v>185974.33333333337</v>
      </c>
      <c r="C1349">
        <f t="shared" si="1685"/>
        <v>25.619047619053163</v>
      </c>
      <c r="D1349">
        <f t="shared" si="1686"/>
        <v>25.619047619053163</v>
      </c>
      <c r="E1349">
        <f t="shared" si="1687"/>
        <v>1017.3873906381486</v>
      </c>
      <c r="F1349">
        <f t="shared" si="1708"/>
        <v>2364.9999999999995</v>
      </c>
      <c r="G1349">
        <f t="shared" si="1689"/>
        <v>0.28571428571422075</v>
      </c>
      <c r="H1349">
        <f t="shared" si="1690"/>
        <v>1.9999999999995453</v>
      </c>
      <c r="I1349">
        <f t="shared" si="1700"/>
        <v>181522.38146374151</v>
      </c>
      <c r="J1349">
        <f t="shared" si="1688"/>
        <v>60.971849446446868</v>
      </c>
      <c r="K1349">
        <f t="shared" si="1691"/>
        <v>2086.9518695918669</v>
      </c>
      <c r="L1349">
        <f t="shared" si="1676"/>
        <v>2124.2369327144374</v>
      </c>
      <c r="M1349">
        <f t="shared" si="1701"/>
        <v>0.98320989468664377</v>
      </c>
      <c r="N1349">
        <f t="shared" si="1702"/>
        <v>0.98903150622369163</v>
      </c>
      <c r="O1349">
        <f t="shared" si="1703"/>
        <v>0.83731898124298165</v>
      </c>
      <c r="P1349">
        <f t="shared" si="1704"/>
        <v>0.79521866158168786</v>
      </c>
      <c r="Q1349" s="5">
        <f t="shared" si="1705"/>
        <v>-0.16268101875701835</v>
      </c>
      <c r="R1349" s="5">
        <f t="shared" si="1706"/>
        <v>-0.20478133841831214</v>
      </c>
    </row>
    <row r="1350" spans="1:18" x14ac:dyDescent="0.3">
      <c r="A1350" s="1">
        <v>45255</v>
      </c>
      <c r="B1350">
        <f t="shared" si="1707"/>
        <v>185999.95238095243</v>
      </c>
      <c r="C1350">
        <f t="shared" si="1685"/>
        <v>25.619047619053163</v>
      </c>
      <c r="D1350">
        <f t="shared" si="1686"/>
        <v>25.619047619053163</v>
      </c>
      <c r="E1350">
        <f t="shared" si="1687"/>
        <v>923.51626701731584</v>
      </c>
      <c r="F1350">
        <f t="shared" si="1708"/>
        <v>2365.2857142857138</v>
      </c>
      <c r="G1350">
        <f t="shared" si="1689"/>
        <v>0.28571428571422075</v>
      </c>
      <c r="H1350">
        <f t="shared" si="1690"/>
        <v>1.9999999999995453</v>
      </c>
      <c r="I1350">
        <f t="shared" si="1700"/>
        <v>181491.16098703595</v>
      </c>
      <c r="J1350">
        <f t="shared" si="1688"/>
        <v>-31.220476705551846</v>
      </c>
      <c r="K1350">
        <f t="shared" si="1691"/>
        <v>2143.5056796307617</v>
      </c>
      <c r="L1350">
        <f t="shared" si="1676"/>
        <v>2099.9045091182506</v>
      </c>
      <c r="M1350">
        <f t="shared" si="1701"/>
        <v>1.0270987610509459</v>
      </c>
      <c r="N1350">
        <f t="shared" si="1702"/>
        <v>0.98854533445800985</v>
      </c>
      <c r="O1350">
        <f t="shared" si="1703"/>
        <v>0.85421878637477333</v>
      </c>
      <c r="P1350">
        <f t="shared" si="1704"/>
        <v>0.8598624882270941</v>
      </c>
      <c r="Q1350" s="5">
        <f t="shared" si="1705"/>
        <v>-0.14578121362522667</v>
      </c>
      <c r="R1350" s="5">
        <f t="shared" si="1706"/>
        <v>-0.1401375117729059</v>
      </c>
    </row>
    <row r="1351" spans="1:18" x14ac:dyDescent="0.3">
      <c r="A1351" s="1">
        <v>45256</v>
      </c>
      <c r="B1351">
        <f t="shared" si="1707"/>
        <v>186025.57142857148</v>
      </c>
      <c r="C1351">
        <f t="shared" si="1685"/>
        <v>25.619047619053163</v>
      </c>
      <c r="D1351">
        <f t="shared" si="1686"/>
        <v>25.619047619053163</v>
      </c>
      <c r="E1351">
        <f t="shared" si="1687"/>
        <v>829.56794758775504</v>
      </c>
      <c r="F1351">
        <f t="shared" si="1708"/>
        <v>2365.571428571428</v>
      </c>
      <c r="G1351">
        <f t="shared" si="1689"/>
        <v>0.28571428571422075</v>
      </c>
      <c r="H1351">
        <f t="shared" si="1690"/>
        <v>1.9999999999995453</v>
      </c>
      <c r="I1351">
        <f t="shared" si="1700"/>
        <v>181556.36573521607</v>
      </c>
      <c r="J1351">
        <f t="shared" si="1688"/>
        <v>65.204748180112801</v>
      </c>
      <c r="K1351">
        <f t="shared" si="1691"/>
        <v>2103.634264783992</v>
      </c>
      <c r="L1351">
        <f t="shared" si="1676"/>
        <v>2074.7928847043272</v>
      </c>
      <c r="M1351">
        <f t="shared" si="1701"/>
        <v>0.98139896934929605</v>
      </c>
      <c r="N1351">
        <f t="shared" si="1702"/>
        <v>0.98804153983912923</v>
      </c>
      <c r="O1351">
        <f t="shared" si="1703"/>
        <v>0.87136375946689637</v>
      </c>
      <c r="P1351">
        <f t="shared" si="1704"/>
        <v>0.89092379056606197</v>
      </c>
      <c r="Q1351" s="5">
        <f t="shared" si="1705"/>
        <v>-0.12863624053310363</v>
      </c>
      <c r="R1351" s="5">
        <f t="shared" si="1706"/>
        <v>-0.10907620943393803</v>
      </c>
    </row>
    <row r="1352" spans="1:18" x14ac:dyDescent="0.3">
      <c r="A1352" s="1">
        <v>45257</v>
      </c>
      <c r="B1352">
        <f t="shared" si="1707"/>
        <v>186051.19047619053</v>
      </c>
      <c r="C1352">
        <f t="shared" si="1685"/>
        <v>25.619047619053163</v>
      </c>
      <c r="D1352">
        <f t="shared" si="1686"/>
        <v>25.619047619053163</v>
      </c>
      <c r="E1352">
        <f t="shared" si="1687"/>
        <v>735.54238247763715</v>
      </c>
      <c r="F1352">
        <f t="shared" si="1708"/>
        <v>2365.8571428571422</v>
      </c>
      <c r="G1352">
        <f t="shared" si="1689"/>
        <v>0.28571428571422075</v>
      </c>
      <c r="H1352">
        <f t="shared" si="1690"/>
        <v>1.9999999999995453</v>
      </c>
      <c r="I1352">
        <f t="shared" si="1700"/>
        <v>181621.59045833131</v>
      </c>
      <c r="J1352">
        <f t="shared" si="1688"/>
        <v>65.224723115243251</v>
      </c>
      <c r="K1352">
        <f t="shared" si="1691"/>
        <v>2063.7428750020918</v>
      </c>
      <c r="L1352">
        <f t="shared" si="1676"/>
        <v>2048.8976693702257</v>
      </c>
      <c r="M1352">
        <f t="shared" si="1701"/>
        <v>0.9810369176573589</v>
      </c>
      <c r="N1352">
        <f t="shared" si="1702"/>
        <v>0.98751913237942701</v>
      </c>
      <c r="O1352">
        <f t="shared" si="1703"/>
        <v>0.88874734072126826</v>
      </c>
      <c r="P1352">
        <f t="shared" si="1704"/>
        <v>0.92570132594470833</v>
      </c>
      <c r="Q1352" s="5">
        <f t="shared" si="1705"/>
        <v>-0.11125265927873174</v>
      </c>
      <c r="R1352" s="5">
        <f t="shared" si="1706"/>
        <v>-7.4298674055291669E-2</v>
      </c>
    </row>
    <row r="1353" spans="1:18" x14ac:dyDescent="0.3">
      <c r="A1353" s="1">
        <v>45258</v>
      </c>
      <c r="B1353">
        <f t="shared" si="1707"/>
        <v>186076.80952380958</v>
      </c>
      <c r="C1353">
        <f t="shared" si="1685"/>
        <v>25.619047619053163</v>
      </c>
      <c r="D1353">
        <f t="shared" si="1686"/>
        <v>25.619047619053163</v>
      </c>
      <c r="E1353">
        <f t="shared" si="1687"/>
        <v>641.43952178291511</v>
      </c>
      <c r="F1353">
        <f t="shared" si="1708"/>
        <v>2366.1428571428564</v>
      </c>
      <c r="G1353">
        <f t="shared" si="1689"/>
        <v>0.28571428571422075</v>
      </c>
      <c r="H1353">
        <f t="shared" si="1690"/>
        <v>1.9999999999995453</v>
      </c>
      <c r="I1353">
        <f t="shared" si="1700"/>
        <v>181686.83516202995</v>
      </c>
      <c r="J1353">
        <f t="shared" si="1688"/>
        <v>65.244703698641388</v>
      </c>
      <c r="K1353">
        <f t="shared" si="1691"/>
        <v>2023.8315046367643</v>
      </c>
      <c r="L1353">
        <f t="shared" si="1676"/>
        <v>2022.2149698216708</v>
      </c>
      <c r="M1353">
        <f t="shared" si="1701"/>
        <v>0.98066068653766425</v>
      </c>
      <c r="N1353">
        <f t="shared" si="1702"/>
        <v>0.98697704626861316</v>
      </c>
      <c r="O1353">
        <f t="shared" si="1703"/>
        <v>0.90636175586459911</v>
      </c>
      <c r="P1353">
        <f t="shared" si="1704"/>
        <v>0.92252073267546153</v>
      </c>
      <c r="Q1353" s="5">
        <f t="shared" si="1705"/>
        <v>-9.3638244135400894E-2</v>
      </c>
      <c r="R1353" s="5">
        <f t="shared" si="1706"/>
        <v>-7.747926732453847E-2</v>
      </c>
    </row>
    <row r="1354" spans="1:18" x14ac:dyDescent="0.3">
      <c r="A1354" s="1">
        <v>45259</v>
      </c>
      <c r="B1354">
        <f t="shared" si="1707"/>
        <v>186102.42857142864</v>
      </c>
      <c r="C1354">
        <f t="shared" si="1685"/>
        <v>25.619047619053163</v>
      </c>
      <c r="D1354">
        <f t="shared" si="1686"/>
        <v>25.619047619053163</v>
      </c>
      <c r="E1354">
        <f t="shared" si="1687"/>
        <v>547.25931556729483</v>
      </c>
      <c r="F1354">
        <f t="shared" si="1708"/>
        <v>2366.4285714285706</v>
      </c>
      <c r="G1354">
        <f t="shared" si="1689"/>
        <v>0.28571428571422075</v>
      </c>
      <c r="H1354">
        <f t="shared" si="1690"/>
        <v>1.9999999999995453</v>
      </c>
      <c r="I1354">
        <f t="shared" si="1700"/>
        <v>181752.09985196189</v>
      </c>
      <c r="J1354">
        <f t="shared" si="1688"/>
        <v>65.264689931937028</v>
      </c>
      <c r="K1354">
        <f t="shared" si="1691"/>
        <v>1983.9001480381703</v>
      </c>
      <c r="L1354">
        <f t="shared" si="1676"/>
        <v>1982.2501912148311</v>
      </c>
      <c r="M1354">
        <f t="shared" si="1701"/>
        <v>0.98026942632965841</v>
      </c>
      <c r="N1354">
        <f t="shared" si="1702"/>
        <v>0.98023712651560291</v>
      </c>
      <c r="O1354">
        <f t="shared" si="1703"/>
        <v>0.90782054013696534</v>
      </c>
      <c r="P1354">
        <f t="shared" si="1704"/>
        <v>0.91923473558990676</v>
      </c>
      <c r="Q1354" s="5">
        <f t="shared" si="1705"/>
        <v>-9.2179459863034663E-2</v>
      </c>
      <c r="R1354" s="5">
        <f t="shared" si="1706"/>
        <v>-8.076526441009324E-2</v>
      </c>
    </row>
    <row r="1355" spans="1:18" x14ac:dyDescent="0.3">
      <c r="A1355" s="1">
        <v>45260</v>
      </c>
      <c r="B1355">
        <f t="shared" si="1707"/>
        <v>186128.04761904769</v>
      </c>
      <c r="C1355">
        <f t="shared" si="1685"/>
        <v>25.619047619053163</v>
      </c>
      <c r="D1355">
        <f t="shared" si="1686"/>
        <v>25.619047619053163</v>
      </c>
      <c r="E1355">
        <f t="shared" si="1687"/>
        <v>453.00171386223519</v>
      </c>
      <c r="F1355">
        <f t="shared" si="1708"/>
        <v>2366.7142857142849</v>
      </c>
      <c r="G1355">
        <f t="shared" si="1689"/>
        <v>0.28571428571422075</v>
      </c>
      <c r="H1355">
        <f t="shared" si="1690"/>
        <v>1.9999999999995453</v>
      </c>
      <c r="I1355">
        <f t="shared" si="1700"/>
        <v>181817.38453377859</v>
      </c>
      <c r="J1355">
        <f t="shared" si="1688"/>
        <v>65.284681816701777</v>
      </c>
      <c r="K1355">
        <f t="shared" si="1691"/>
        <v>1943.9487995548116</v>
      </c>
      <c r="L1355">
        <f t="shared" si="1676"/>
        <v>1956.6455928147716</v>
      </c>
      <c r="M1355">
        <f t="shared" si="1701"/>
        <v>0.97986221810464325</v>
      </c>
      <c r="N1355">
        <f t="shared" si="1702"/>
        <v>0.98708306422996606</v>
      </c>
      <c r="O1355">
        <f t="shared" si="1703"/>
        <v>0.91100202053952783</v>
      </c>
      <c r="P1355">
        <f t="shared" si="1704"/>
        <v>0.9158379368184939</v>
      </c>
      <c r="Q1355" s="5">
        <f t="shared" si="1705"/>
        <v>-8.8997979460472165E-2</v>
      </c>
      <c r="R1355" s="5">
        <f t="shared" si="1706"/>
        <v>-8.4162063181506097E-2</v>
      </c>
    </row>
    <row r="1356" spans="1:18" x14ac:dyDescent="0.3">
      <c r="A1356" s="1">
        <v>45261</v>
      </c>
      <c r="B1356">
        <f t="shared" si="1707"/>
        <v>186153.66666666674</v>
      </c>
      <c r="C1356">
        <f t="shared" si="1685"/>
        <v>25.619047619053163</v>
      </c>
      <c r="D1356">
        <f t="shared" si="1686"/>
        <v>25.619047619053163</v>
      </c>
      <c r="E1356">
        <f t="shared" si="1687"/>
        <v>358.66666666674428</v>
      </c>
      <c r="F1356">
        <f t="shared" si="1708"/>
        <v>2366.9999999999991</v>
      </c>
      <c r="G1356">
        <f t="shared" si="1689"/>
        <v>0.28571428571422075</v>
      </c>
      <c r="H1356">
        <f t="shared" si="1690"/>
        <v>1.9999999999995453</v>
      </c>
      <c r="I1356">
        <f t="shared" si="1700"/>
        <v>181882.68921313304</v>
      </c>
      <c r="J1356">
        <f t="shared" si="1688"/>
        <v>65.304679354449036</v>
      </c>
      <c r="K1356">
        <f t="shared" si="1691"/>
        <v>1903.9774535337056</v>
      </c>
      <c r="L1356">
        <f t="shared" si="1676"/>
        <v>1944.7207441390101</v>
      </c>
      <c r="M1356">
        <f t="shared" si="1701"/>
        <v>0.97943806646025866</v>
      </c>
      <c r="N1356">
        <f t="shared" si="1702"/>
        <v>0.99390546314593087</v>
      </c>
      <c r="O1356">
        <f t="shared" si="1703"/>
        <v>0.91549144739422539</v>
      </c>
      <c r="P1356">
        <f t="shared" si="1704"/>
        <v>0.91232456353009017</v>
      </c>
      <c r="Q1356" s="5">
        <f t="shared" si="1705"/>
        <v>-8.4508552605774612E-2</v>
      </c>
      <c r="R1356" s="5">
        <f t="shared" si="1706"/>
        <v>-8.7675436469909829E-2</v>
      </c>
    </row>
    <row r="1357" spans="1:18" x14ac:dyDescent="0.3">
      <c r="A1357" s="1">
        <v>45262</v>
      </c>
      <c r="B1357">
        <f t="shared" si="1707"/>
        <v>186179.2857142858</v>
      </c>
      <c r="C1357">
        <f t="shared" si="1685"/>
        <v>25.619047619053163</v>
      </c>
      <c r="D1357">
        <f t="shared" si="1686"/>
        <v>25.619047619053163</v>
      </c>
      <c r="E1357">
        <f t="shared" si="1687"/>
        <v>358.66666666674428</v>
      </c>
      <c r="F1357">
        <f t="shared" si="1708"/>
        <v>2367.2857142857133</v>
      </c>
      <c r="G1357">
        <f t="shared" si="1689"/>
        <v>0.28571428571422075</v>
      </c>
      <c r="H1357">
        <f t="shared" si="1690"/>
        <v>1.9999999999995453</v>
      </c>
      <c r="I1357">
        <f t="shared" si="1700"/>
        <v>181948.01389567973</v>
      </c>
      <c r="J1357">
        <f t="shared" si="1688"/>
        <v>65.324682546692202</v>
      </c>
      <c r="K1357">
        <f t="shared" si="1691"/>
        <v>1863.9861043203564</v>
      </c>
      <c r="L1357">
        <f t="shared" si="1676"/>
        <v>1946.1059840636251</v>
      </c>
      <c r="M1357">
        <f t="shared" si="1701"/>
        <v>0.97899589139612608</v>
      </c>
      <c r="N1357">
        <f t="shared" si="1702"/>
        <v>1.0007123078872839</v>
      </c>
      <c r="O1357">
        <f t="shared" si="1703"/>
        <v>0.92675927672577574</v>
      </c>
      <c r="P1357">
        <f t="shared" si="1704"/>
        <v>0.86959699805481494</v>
      </c>
      <c r="Q1357" s="5">
        <f t="shared" si="1705"/>
        <v>-7.3240723274224262E-2</v>
      </c>
      <c r="R1357" s="5">
        <f t="shared" si="1706"/>
        <v>-0.13040300194518506</v>
      </c>
    </row>
    <row r="1358" spans="1:18" x14ac:dyDescent="0.3">
      <c r="A1358" s="1">
        <v>45263</v>
      </c>
      <c r="B1358">
        <f t="shared" si="1707"/>
        <v>186204.90476190485</v>
      </c>
      <c r="C1358">
        <f t="shared" si="1685"/>
        <v>25.619047619053163</v>
      </c>
      <c r="D1358">
        <f t="shared" si="1686"/>
        <v>25.619047619053163</v>
      </c>
      <c r="E1358">
        <f t="shared" si="1687"/>
        <v>358.66666666674428</v>
      </c>
      <c r="F1358">
        <f t="shared" si="1708"/>
        <v>2367.5714285714275</v>
      </c>
      <c r="G1358">
        <f t="shared" si="1689"/>
        <v>0.28571428571422075</v>
      </c>
      <c r="H1358">
        <f t="shared" si="1690"/>
        <v>1.9999999999995453</v>
      </c>
      <c r="I1358">
        <f t="shared" si="1700"/>
        <v>181916.6925769918</v>
      </c>
      <c r="J1358">
        <f t="shared" si="1688"/>
        <v>-31.321318687929306</v>
      </c>
      <c r="K1358">
        <f t="shared" si="1691"/>
        <v>1920.6407563416287</v>
      </c>
      <c r="L1358">
        <f t="shared" si="1676"/>
        <v>1960.7239070058904</v>
      </c>
      <c r="M1358">
        <f t="shared" si="1701"/>
        <v>1.0303943532035769</v>
      </c>
      <c r="N1358">
        <f t="shared" si="1702"/>
        <v>1.0075113704299608</v>
      </c>
      <c r="O1358">
        <f t="shared" si="1703"/>
        <v>0.94502151104364696</v>
      </c>
      <c r="P1358">
        <f t="shared" si="1704"/>
        <v>0.91301077782113726</v>
      </c>
      <c r="Q1358" s="5">
        <f t="shared" si="1705"/>
        <v>-5.4978488956353044E-2</v>
      </c>
      <c r="R1358" s="5">
        <f t="shared" si="1706"/>
        <v>-8.6989222178862735E-2</v>
      </c>
    </row>
    <row r="1359" spans="1:18" x14ac:dyDescent="0.3">
      <c r="A1359" s="1">
        <v>45264</v>
      </c>
      <c r="B1359">
        <f t="shared" si="1707"/>
        <v>186230.5238095239</v>
      </c>
      <c r="C1359">
        <f t="shared" si="1685"/>
        <v>25.619047619053163</v>
      </c>
      <c r="D1359">
        <f t="shared" si="1686"/>
        <v>25.619047619038611</v>
      </c>
      <c r="E1359">
        <f t="shared" si="1687"/>
        <v>358.66666666674428</v>
      </c>
      <c r="F1359">
        <f t="shared" si="1708"/>
        <v>2367.8571428571418</v>
      </c>
      <c r="G1359">
        <f t="shared" si="1689"/>
        <v>0.28571428571422075</v>
      </c>
      <c r="H1359">
        <f t="shared" si="1690"/>
        <v>1.9999999999995453</v>
      </c>
      <c r="I1359">
        <f t="shared" si="1700"/>
        <v>181885.37320041421</v>
      </c>
      <c r="J1359">
        <f t="shared" si="1688"/>
        <v>-31.319376577594085</v>
      </c>
      <c r="K1359">
        <f t="shared" si="1691"/>
        <v>1977.2934662525658</v>
      </c>
      <c r="L1359">
        <f t="shared" si="1676"/>
        <v>1988.7823903463429</v>
      </c>
      <c r="M1359">
        <f t="shared" si="1701"/>
        <v>1.0294967758670535</v>
      </c>
      <c r="N1359">
        <f t="shared" si="1702"/>
        <v>1.0143102673661479</v>
      </c>
      <c r="O1359">
        <f t="shared" si="1703"/>
        <v>0.97065969671273988</v>
      </c>
      <c r="P1359">
        <f t="shared" si="1704"/>
        <v>0.95811037809182586</v>
      </c>
      <c r="Q1359" s="5">
        <f t="shared" si="1705"/>
        <v>-2.9340303287260117E-2</v>
      </c>
      <c r="R1359" s="5">
        <f t="shared" si="1706"/>
        <v>-4.1889621908174135E-2</v>
      </c>
    </row>
    <row r="1360" spans="1:18" x14ac:dyDescent="0.3">
      <c r="A1360" s="1">
        <v>45265</v>
      </c>
      <c r="B1360">
        <f t="shared" si="1707"/>
        <v>186256.14285714296</v>
      </c>
      <c r="C1360">
        <f t="shared" si="1685"/>
        <v>25.619047619053163</v>
      </c>
      <c r="D1360">
        <f t="shared" si="1686"/>
        <v>23.464743589735008</v>
      </c>
      <c r="E1360">
        <f t="shared" si="1687"/>
        <v>358.66666666674428</v>
      </c>
      <c r="F1360">
        <f t="shared" si="1708"/>
        <v>2368.142857142856</v>
      </c>
      <c r="G1360">
        <f t="shared" si="1689"/>
        <v>0.28571428571422075</v>
      </c>
      <c r="H1360">
        <f t="shared" si="1690"/>
        <v>1.9999999999995453</v>
      </c>
      <c r="I1360">
        <f t="shared" si="1700"/>
        <v>181854.05576775016</v>
      </c>
      <c r="J1360">
        <f t="shared" si="1688"/>
        <v>-31.317432664043736</v>
      </c>
      <c r="K1360">
        <f t="shared" si="1691"/>
        <v>2033.9442322499235</v>
      </c>
      <c r="L1360">
        <f t="shared" si="1676"/>
        <v>2017.8192640125123</v>
      </c>
      <c r="M1360">
        <f t="shared" si="1701"/>
        <v>1.0286506616060003</v>
      </c>
      <c r="N1360">
        <f t="shared" si="1702"/>
        <v>1.0146003272188631</v>
      </c>
      <c r="O1360">
        <f t="shared" si="1703"/>
        <v>0.9978262915294579</v>
      </c>
      <c r="P1360">
        <f t="shared" si="1704"/>
        <v>1.0049968229024946</v>
      </c>
      <c r="Q1360" s="5">
        <f t="shared" si="1705"/>
        <v>-2.1737084705421017E-3</v>
      </c>
      <c r="R1360" s="5">
        <f t="shared" si="1706"/>
        <v>4.9968229024945909E-3</v>
      </c>
    </row>
    <row r="1361" spans="1:18" x14ac:dyDescent="0.3">
      <c r="A1361" s="1">
        <v>45266</v>
      </c>
      <c r="B1361">
        <f t="shared" si="1707"/>
        <v>186281.76190476201</v>
      </c>
      <c r="C1361">
        <f t="shared" si="1685"/>
        <v>25.619047619053163</v>
      </c>
      <c r="D1361">
        <f t="shared" si="1686"/>
        <v>21.310439560431405</v>
      </c>
      <c r="E1361">
        <f t="shared" si="1687"/>
        <v>358.66666666674428</v>
      </c>
      <c r="F1361">
        <f t="shared" si="1708"/>
        <v>2368.4285714285702</v>
      </c>
      <c r="G1361">
        <f t="shared" si="1689"/>
        <v>0.28571428571422075</v>
      </c>
      <c r="H1361">
        <f t="shared" si="1690"/>
        <v>1.9999999999995453</v>
      </c>
      <c r="I1361">
        <f t="shared" si="1700"/>
        <v>181822.74028080184</v>
      </c>
      <c r="J1361">
        <f t="shared" si="1688"/>
        <v>-31.315486948325997</v>
      </c>
      <c r="K1361">
        <f t="shared" si="1691"/>
        <v>2090.5930525315925</v>
      </c>
      <c r="L1361">
        <f t="shared" si="1676"/>
        <v>2045.4279700450202</v>
      </c>
      <c r="M1361">
        <f t="shared" si="1701"/>
        <v>1.02785170772308</v>
      </c>
      <c r="N1361">
        <f t="shared" si="1702"/>
        <v>1.0136824474445778</v>
      </c>
      <c r="O1361">
        <f t="shared" si="1703"/>
        <v>1.0318717481325959</v>
      </c>
      <c r="P1361">
        <f t="shared" si="1704"/>
        <v>1.0537793722123203</v>
      </c>
      <c r="Q1361" s="5">
        <f t="shared" si="1705"/>
        <v>3.1871748132595856E-2</v>
      </c>
      <c r="R1361" s="5">
        <f t="shared" si="1706"/>
        <v>5.377937221232032E-2</v>
      </c>
    </row>
    <row r="1362" spans="1:18" x14ac:dyDescent="0.3">
      <c r="A1362" s="1">
        <v>45267</v>
      </c>
      <c r="B1362">
        <f t="shared" si="1707"/>
        <v>186307.38095238106</v>
      </c>
      <c r="C1362">
        <f t="shared" si="1685"/>
        <v>25.619047619053163</v>
      </c>
      <c r="D1362">
        <f t="shared" si="1686"/>
        <v>19.156135531127802</v>
      </c>
      <c r="E1362">
        <f t="shared" si="1687"/>
        <v>358.66666666674428</v>
      </c>
      <c r="F1362">
        <f t="shared" si="1708"/>
        <v>2368.7142857142844</v>
      </c>
      <c r="G1362">
        <f t="shared" si="1689"/>
        <v>0.28571428571422075</v>
      </c>
      <c r="H1362">
        <f t="shared" si="1690"/>
        <v>1.9999999999995453</v>
      </c>
      <c r="I1362">
        <f t="shared" si="1700"/>
        <v>181791.42674137009</v>
      </c>
      <c r="J1362">
        <f t="shared" si="1688"/>
        <v>-31.313539431750542</v>
      </c>
      <c r="K1362">
        <f t="shared" si="1691"/>
        <v>2147.2399252966861</v>
      </c>
      <c r="L1362">
        <f t="shared" si="1676"/>
        <v>2056.2186328678431</v>
      </c>
      <c r="M1362">
        <f t="shared" si="1701"/>
        <v>1.0270960781661918</v>
      </c>
      <c r="N1362">
        <f t="shared" si="1702"/>
        <v>1.0052755036993972</v>
      </c>
      <c r="O1362">
        <f t="shared" si="1703"/>
        <v>1.0508896656700251</v>
      </c>
      <c r="P1362">
        <f t="shared" si="1704"/>
        <v>1.1045763786517582</v>
      </c>
      <c r="Q1362" s="5">
        <f t="shared" si="1705"/>
        <v>5.0889665670025064E-2</v>
      </c>
      <c r="R1362" s="5">
        <f t="shared" si="1706"/>
        <v>0.10457637865175817</v>
      </c>
    </row>
    <row r="1363" spans="1:18" x14ac:dyDescent="0.3">
      <c r="A1363" s="1">
        <v>45268</v>
      </c>
      <c r="B1363" s="4">
        <v>186333</v>
      </c>
      <c r="C1363">
        <f t="shared" si="1685"/>
        <v>25.619047618936747</v>
      </c>
      <c r="D1363">
        <f t="shared" si="1686"/>
        <v>17.001831501824199</v>
      </c>
      <c r="E1363">
        <f t="shared" si="1687"/>
        <v>358.66666666662786</v>
      </c>
      <c r="F1363" s="4">
        <v>2369</v>
      </c>
      <c r="G1363">
        <f t="shared" si="1689"/>
        <v>0.28571428571558499</v>
      </c>
      <c r="H1363">
        <f t="shared" si="1690"/>
        <v>2.0000000000009095</v>
      </c>
      <c r="I1363">
        <f t="shared" si="1700"/>
        <v>181856.69795998326</v>
      </c>
      <c r="J1363">
        <f t="shared" si="1688"/>
        <v>65.271218613168458</v>
      </c>
      <c r="K1363">
        <f t="shared" si="1691"/>
        <v>2107.3020400167443</v>
      </c>
      <c r="L1363">
        <f t="shared" si="1676"/>
        <v>2049.9329218627545</v>
      </c>
      <c r="M1363">
        <f t="shared" si="1701"/>
        <v>0.98140036201384273</v>
      </c>
      <c r="N1363">
        <f t="shared" si="1702"/>
        <v>0.99694307263604465</v>
      </c>
      <c r="O1363">
        <f t="shared" si="1703"/>
        <v>1.0541014323217524</v>
      </c>
      <c r="P1363">
        <f t="shared" si="1704"/>
        <v>1.1067893877134294</v>
      </c>
      <c r="Q1363" s="5">
        <f t="shared" si="1705"/>
        <v>5.4101432321752352E-2</v>
      </c>
      <c r="R1363" s="5">
        <f t="shared" si="1706"/>
        <v>0.10678938771342938</v>
      </c>
    </row>
    <row r="1364" spans="1:18" x14ac:dyDescent="0.3">
      <c r="A1364" s="1">
        <v>45269</v>
      </c>
      <c r="B1364">
        <f>((B$1376-B$1363)*(1/13))+B1363</f>
        <v>186341.38461538462</v>
      </c>
      <c r="C1364">
        <f t="shared" si="1685"/>
        <v>8.3846153846243396</v>
      </c>
      <c r="D1364">
        <f t="shared" si="1686"/>
        <v>14.847527472520596</v>
      </c>
      <c r="E1364">
        <f t="shared" si="1687"/>
        <v>341.43223443219904</v>
      </c>
      <c r="F1364">
        <f>((F$1376-F$1363)*(1/13))+F1363</f>
        <v>2369.3846153846152</v>
      </c>
      <c r="G1364">
        <f t="shared" si="1689"/>
        <v>0.38461538461524469</v>
      </c>
      <c r="H1364">
        <f t="shared" si="1690"/>
        <v>2.0989010989019334</v>
      </c>
      <c r="I1364">
        <f t="shared" si="1700"/>
        <v>181921.98916824622</v>
      </c>
      <c r="J1364">
        <f t="shared" si="1688"/>
        <v>65.291208262962755</v>
      </c>
      <c r="K1364">
        <f t="shared" si="1691"/>
        <v>2050.0108317537815</v>
      </c>
      <c r="L1364">
        <f t="shared" ref="L1364:L1376" si="1709">GEOMEAN(K1361:K1367)</f>
        <v>2026.7078710896942</v>
      </c>
      <c r="M1364">
        <f t="shared" ref="M1364:M1376" si="1710">K1364/K1363</f>
        <v>0.97281300583635955</v>
      </c>
      <c r="N1364">
        <f t="shared" ref="N1364:N1376" si="1711">L1364/L1363</f>
        <v>0.98867033622155998</v>
      </c>
      <c r="O1364">
        <f t="shared" ref="O1364:O1376" si="1712">L1364/L1357</f>
        <v>1.0414170079564558</v>
      </c>
      <c r="P1364">
        <f t="shared" ref="P1364:P1376" si="1713">K1364/K1357</f>
        <v>1.0997994174968666</v>
      </c>
      <c r="Q1364" s="5">
        <f t="shared" ref="Q1364:Q1376" si="1714">O1364-1</f>
        <v>4.1417007956455754E-2</v>
      </c>
      <c r="R1364" s="5">
        <f t="shared" ref="R1364:R1376" si="1715">P1364-1</f>
        <v>9.9799417496866605E-2</v>
      </c>
    </row>
    <row r="1365" spans="1:18" x14ac:dyDescent="0.3">
      <c r="A1365" s="1">
        <v>45270</v>
      </c>
      <c r="B1365">
        <f t="shared" ref="B1365:B1375" si="1716">((B$1376-B$1363)*(1/13))+B1364</f>
        <v>186349.76923076925</v>
      </c>
      <c r="C1365">
        <f t="shared" si="1685"/>
        <v>8.3846153846243396</v>
      </c>
      <c r="D1365">
        <f t="shared" si="1686"/>
        <v>12.693223443216993</v>
      </c>
      <c r="E1365">
        <f t="shared" si="1687"/>
        <v>324.19780219777022</v>
      </c>
      <c r="F1365">
        <f t="shared" ref="F1365:F1375" si="1717">((F$1376-F$1363)*(1/13))+F1364</f>
        <v>2369.7692307692305</v>
      </c>
      <c r="G1365">
        <f t="shared" si="1689"/>
        <v>0.38461538461524469</v>
      </c>
      <c r="H1365">
        <f t="shared" si="1690"/>
        <v>2.1978021978029574</v>
      </c>
      <c r="I1365">
        <f t="shared" si="1700"/>
        <v>181987.30037181053</v>
      </c>
      <c r="J1365">
        <f t="shared" si="1688"/>
        <v>65.311203564313473</v>
      </c>
      <c r="K1365">
        <f t="shared" si="1691"/>
        <v>1992.6996281894972</v>
      </c>
      <c r="L1365">
        <f t="shared" si="1709"/>
        <v>1987.0712542266901</v>
      </c>
      <c r="M1365">
        <f t="shared" si="1710"/>
        <v>0.9720434630507514</v>
      </c>
      <c r="N1365">
        <f t="shared" si="1711"/>
        <v>0.98044285640352657</v>
      </c>
      <c r="O1365">
        <f t="shared" si="1712"/>
        <v>1.0134375610592892</v>
      </c>
      <c r="P1365">
        <f t="shared" si="1713"/>
        <v>1.0375181415941228</v>
      </c>
      <c r="Q1365" s="5">
        <f t="shared" si="1714"/>
        <v>1.3437561059289171E-2</v>
      </c>
      <c r="R1365" s="5">
        <f t="shared" si="1715"/>
        <v>3.7518141594122811E-2</v>
      </c>
    </row>
    <row r="1366" spans="1:18" x14ac:dyDescent="0.3">
      <c r="A1366" s="1">
        <v>45271</v>
      </c>
      <c r="B1366">
        <f t="shared" si="1716"/>
        <v>186358.15384615387</v>
      </c>
      <c r="C1366">
        <f t="shared" si="1685"/>
        <v>8.3846153846243396</v>
      </c>
      <c r="D1366">
        <f t="shared" si="1686"/>
        <v>10.538919413913391</v>
      </c>
      <c r="E1366">
        <f t="shared" si="1687"/>
        <v>306.96336996334139</v>
      </c>
      <c r="F1366">
        <f t="shared" si="1717"/>
        <v>2370.1538461538457</v>
      </c>
      <c r="G1366">
        <f t="shared" si="1689"/>
        <v>0.38461538461524469</v>
      </c>
      <c r="H1366">
        <f t="shared" si="1690"/>
        <v>2.2967032967039813</v>
      </c>
      <c r="I1366">
        <f t="shared" si="1700"/>
        <v>182052.63157632935</v>
      </c>
      <c r="J1366">
        <f t="shared" si="1688"/>
        <v>65.331204518821323</v>
      </c>
      <c r="K1366">
        <f t="shared" si="1691"/>
        <v>1935.3684236706758</v>
      </c>
      <c r="L1366">
        <f t="shared" si="1709"/>
        <v>1931.9229256135825</v>
      </c>
      <c r="M1366">
        <f t="shared" si="1710"/>
        <v>0.97122937962762079</v>
      </c>
      <c r="N1366">
        <f t="shared" si="1711"/>
        <v>0.97224642624374846</v>
      </c>
      <c r="O1366">
        <f t="shared" si="1712"/>
        <v>0.97140991140671828</v>
      </c>
      <c r="P1366">
        <f t="shared" si="1713"/>
        <v>0.97879675258253507</v>
      </c>
      <c r="Q1366" s="5">
        <f t="shared" si="1714"/>
        <v>-2.8590088593281715E-2</v>
      </c>
      <c r="R1366" s="5">
        <f t="shared" si="1715"/>
        <v>-2.1203247417464932E-2</v>
      </c>
    </row>
    <row r="1367" spans="1:18" x14ac:dyDescent="0.3">
      <c r="A1367" s="1">
        <v>45272</v>
      </c>
      <c r="B1367">
        <f t="shared" si="1716"/>
        <v>186366.5384615385</v>
      </c>
      <c r="C1367">
        <f t="shared" si="1685"/>
        <v>8.3846153846243396</v>
      </c>
      <c r="D1367">
        <f t="shared" si="1686"/>
        <v>8.3846153846243396</v>
      </c>
      <c r="E1367">
        <f t="shared" si="1687"/>
        <v>289.72893772891257</v>
      </c>
      <c r="F1367">
        <f t="shared" si="1717"/>
        <v>2370.538461538461</v>
      </c>
      <c r="G1367">
        <f t="shared" si="1689"/>
        <v>0.38461538461524469</v>
      </c>
      <c r="H1367">
        <f t="shared" si="1690"/>
        <v>2.3956043956050053</v>
      </c>
      <c r="I1367">
        <f t="shared" si="1700"/>
        <v>182117.98278745741</v>
      </c>
      <c r="J1367">
        <f t="shared" si="1688"/>
        <v>65.351211128057912</v>
      </c>
      <c r="K1367">
        <f t="shared" si="1691"/>
        <v>1878.0172125426179</v>
      </c>
      <c r="L1367">
        <f t="shared" si="1709"/>
        <v>1889.3070617161306</v>
      </c>
      <c r="M1367">
        <f t="shared" si="1710"/>
        <v>0.97036677336127874</v>
      </c>
      <c r="N1367">
        <f t="shared" si="1711"/>
        <v>0.97794121942834911</v>
      </c>
      <c r="O1367">
        <f t="shared" si="1712"/>
        <v>0.93631134136323479</v>
      </c>
      <c r="P1367">
        <f t="shared" si="1713"/>
        <v>0.9233376130795774</v>
      </c>
      <c r="Q1367" s="5">
        <f t="shared" si="1714"/>
        <v>-6.3688658636765205E-2</v>
      </c>
      <c r="R1367" s="5">
        <f t="shared" si="1715"/>
        <v>-7.6662386920422598E-2</v>
      </c>
    </row>
    <row r="1368" spans="1:18" x14ac:dyDescent="0.3">
      <c r="A1368" s="1">
        <v>45273</v>
      </c>
      <c r="B1368">
        <f t="shared" si="1716"/>
        <v>186374.92307692312</v>
      </c>
      <c r="C1368">
        <f t="shared" si="1685"/>
        <v>8.3846153846243396</v>
      </c>
      <c r="D1368">
        <f t="shared" si="1686"/>
        <v>8.3846153846243396</v>
      </c>
      <c r="E1368">
        <f t="shared" si="1687"/>
        <v>272.49450549448375</v>
      </c>
      <c r="F1368">
        <f t="shared" si="1717"/>
        <v>2370.9230769230762</v>
      </c>
      <c r="G1368">
        <f t="shared" si="1689"/>
        <v>0.38461538461524469</v>
      </c>
      <c r="H1368">
        <f t="shared" si="1690"/>
        <v>2.4945054945060292</v>
      </c>
      <c r="I1368">
        <f t="shared" si="1700"/>
        <v>182183.35401085095</v>
      </c>
      <c r="J1368">
        <f t="shared" si="1688"/>
        <v>65.371223393536638</v>
      </c>
      <c r="K1368">
        <f t="shared" si="1691"/>
        <v>1820.6459891491104</v>
      </c>
      <c r="L1368">
        <f t="shared" si="1709"/>
        <v>1863.0826119402616</v>
      </c>
      <c r="M1368">
        <f t="shared" si="1710"/>
        <v>0.96945117275265358</v>
      </c>
      <c r="N1368">
        <f t="shared" si="1711"/>
        <v>0.98611954069972707</v>
      </c>
      <c r="O1368">
        <f t="shared" si="1712"/>
        <v>0.91085222223653017</v>
      </c>
      <c r="P1368">
        <f t="shared" si="1713"/>
        <v>0.87087536569798163</v>
      </c>
      <c r="Q1368" s="5">
        <f t="shared" si="1714"/>
        <v>-8.9147777763469827E-2</v>
      </c>
      <c r="R1368" s="5">
        <f t="shared" si="1715"/>
        <v>-0.12912463430201837</v>
      </c>
    </row>
    <row r="1369" spans="1:18" x14ac:dyDescent="0.3">
      <c r="A1369" s="1">
        <v>45274</v>
      </c>
      <c r="B1369">
        <f t="shared" si="1716"/>
        <v>186383.30769230775</v>
      </c>
      <c r="C1369">
        <f t="shared" si="1685"/>
        <v>8.3846153846243396</v>
      </c>
      <c r="D1369">
        <f t="shared" si="1686"/>
        <v>8.3846153846243396</v>
      </c>
      <c r="E1369">
        <f t="shared" si="1687"/>
        <v>255.26007326005492</v>
      </c>
      <c r="F1369">
        <f t="shared" si="1717"/>
        <v>2371.3076923076915</v>
      </c>
      <c r="G1369">
        <f t="shared" si="1689"/>
        <v>0.38461538461524469</v>
      </c>
      <c r="H1369">
        <f t="shared" si="1690"/>
        <v>2.5934065934070532</v>
      </c>
      <c r="I1369">
        <f t="shared" si="1700"/>
        <v>182248.74525216775</v>
      </c>
      <c r="J1369">
        <f t="shared" si="1688"/>
        <v>65.391241316800006</v>
      </c>
      <c r="K1369">
        <f t="shared" si="1691"/>
        <v>1763.2547478323104</v>
      </c>
      <c r="L1369">
        <f t="shared" si="1709"/>
        <v>1852.5516716775489</v>
      </c>
      <c r="M1369">
        <f t="shared" si="1710"/>
        <v>0.96847753947837922</v>
      </c>
      <c r="N1369">
        <f t="shared" si="1711"/>
        <v>0.99434757203184598</v>
      </c>
      <c r="O1369">
        <f t="shared" si="1712"/>
        <v>0.9009507267686625</v>
      </c>
      <c r="P1369">
        <f t="shared" si="1713"/>
        <v>0.82117267244305725</v>
      </c>
      <c r="Q1369" s="5">
        <f t="shared" si="1714"/>
        <v>-9.9049273231337498E-2</v>
      </c>
      <c r="R1369" s="5">
        <f t="shared" si="1715"/>
        <v>-0.17882732755694275</v>
      </c>
    </row>
    <row r="1370" spans="1:18" x14ac:dyDescent="0.3">
      <c r="A1370" s="1">
        <v>45275</v>
      </c>
      <c r="B1370">
        <f t="shared" si="1716"/>
        <v>186391.69230769237</v>
      </c>
      <c r="C1370">
        <f t="shared" si="1685"/>
        <v>8.3846153846243396</v>
      </c>
      <c r="D1370">
        <f t="shared" si="1686"/>
        <v>8.3846153846243396</v>
      </c>
      <c r="E1370">
        <f t="shared" si="1687"/>
        <v>238.0256410256261</v>
      </c>
      <c r="F1370">
        <f t="shared" si="1717"/>
        <v>2371.6923076923067</v>
      </c>
      <c r="G1370">
        <f t="shared" si="1689"/>
        <v>0.38461538461524469</v>
      </c>
      <c r="H1370">
        <f t="shared" si="1690"/>
        <v>2.6923076923067129</v>
      </c>
      <c r="I1370">
        <f t="shared" si="1700"/>
        <v>182217.33075532643</v>
      </c>
      <c r="J1370">
        <f t="shared" si="1688"/>
        <v>-31.414496841316577</v>
      </c>
      <c r="K1370">
        <f t="shared" si="1691"/>
        <v>1802.669244673627</v>
      </c>
      <c r="L1370">
        <f t="shared" si="1709"/>
        <v>1857.4419589460642</v>
      </c>
      <c r="M1370">
        <f t="shared" si="1710"/>
        <v>1.0223532628451852</v>
      </c>
      <c r="N1370">
        <f t="shared" si="1711"/>
        <v>1.002639757553476</v>
      </c>
      <c r="O1370">
        <f t="shared" si="1712"/>
        <v>0.90609889676693633</v>
      </c>
      <c r="P1370">
        <f t="shared" si="1713"/>
        <v>0.85543942464901868</v>
      </c>
      <c r="Q1370" s="5">
        <f t="shared" si="1714"/>
        <v>-9.3901103233063665E-2</v>
      </c>
      <c r="R1370" s="5">
        <f t="shared" si="1715"/>
        <v>-0.14456057535098132</v>
      </c>
    </row>
    <row r="1371" spans="1:18" x14ac:dyDescent="0.3">
      <c r="A1371" s="1">
        <v>45276</v>
      </c>
      <c r="B1371">
        <f t="shared" si="1716"/>
        <v>186400.07692307699</v>
      </c>
      <c r="C1371">
        <f t="shared" si="1685"/>
        <v>8.3846153846243396</v>
      </c>
      <c r="D1371">
        <f t="shared" si="1686"/>
        <v>8.3846153846243396</v>
      </c>
      <c r="E1371">
        <f t="shared" si="1687"/>
        <v>220.79120879119728</v>
      </c>
      <c r="F1371">
        <f t="shared" si="1717"/>
        <v>2372.076923076922</v>
      </c>
      <c r="G1371">
        <f t="shared" si="1689"/>
        <v>0.38461538461524469</v>
      </c>
      <c r="H1371">
        <f t="shared" si="1690"/>
        <v>2.6923076923067129</v>
      </c>
      <c r="I1371">
        <f t="shared" si="1700"/>
        <v>182169.06968831518</v>
      </c>
      <c r="J1371">
        <f t="shared" si="1688"/>
        <v>-48.261067011248088</v>
      </c>
      <c r="K1371">
        <f t="shared" si="1691"/>
        <v>1858.9303116848751</v>
      </c>
      <c r="L1371">
        <f t="shared" si="1709"/>
        <v>1877.8941975515777</v>
      </c>
      <c r="M1371">
        <f t="shared" si="1710"/>
        <v>1.0312098668002927</v>
      </c>
      <c r="N1371">
        <f t="shared" si="1711"/>
        <v>1.0110109704946679</v>
      </c>
      <c r="O1371">
        <f t="shared" si="1712"/>
        <v>0.92657369339661944</v>
      </c>
      <c r="P1371">
        <f t="shared" si="1713"/>
        <v>0.90679048270909024</v>
      </c>
      <c r="Q1371" s="5">
        <f t="shared" si="1714"/>
        <v>-7.3426306603380564E-2</v>
      </c>
      <c r="R1371" s="5">
        <f t="shared" si="1715"/>
        <v>-9.320951729090976E-2</v>
      </c>
    </row>
    <row r="1372" spans="1:18" x14ac:dyDescent="0.3">
      <c r="A1372" s="1">
        <v>45277</v>
      </c>
      <c r="B1372">
        <f t="shared" si="1716"/>
        <v>186408.46153846162</v>
      </c>
      <c r="C1372">
        <f t="shared" si="1685"/>
        <v>8.3846153846243396</v>
      </c>
      <c r="D1372">
        <f t="shared" si="1686"/>
        <v>8.3846153846097877</v>
      </c>
      <c r="E1372">
        <f t="shared" si="1687"/>
        <v>203.55677655676845</v>
      </c>
      <c r="F1372">
        <f t="shared" si="1717"/>
        <v>2372.4615384615372</v>
      </c>
      <c r="G1372">
        <f t="shared" si="1689"/>
        <v>0.38461538461524469</v>
      </c>
      <c r="H1372">
        <f t="shared" si="1690"/>
        <v>2.6923076923067129</v>
      </c>
      <c r="I1372">
        <f t="shared" si="1700"/>
        <v>182120.82103473222</v>
      </c>
      <c r="J1372">
        <f t="shared" si="1688"/>
        <v>-48.248653582966654</v>
      </c>
      <c r="K1372">
        <f t="shared" si="1691"/>
        <v>1915.1789652678708</v>
      </c>
      <c r="L1372">
        <f t="shared" si="1709"/>
        <v>1901.5183279296152</v>
      </c>
      <c r="M1372">
        <f t="shared" si="1710"/>
        <v>1.0302586133699729</v>
      </c>
      <c r="N1372">
        <f t="shared" si="1711"/>
        <v>1.0125801178835523</v>
      </c>
      <c r="O1372">
        <f t="shared" si="1712"/>
        <v>0.956945214664499</v>
      </c>
      <c r="P1372">
        <f t="shared" si="1713"/>
        <v>0.96109766779448891</v>
      </c>
      <c r="Q1372" s="5">
        <f t="shared" si="1714"/>
        <v>-4.3054785335501E-2</v>
      </c>
      <c r="R1372" s="5">
        <f t="shared" si="1715"/>
        <v>-3.8902332205511092E-2</v>
      </c>
    </row>
    <row r="1373" spans="1:18" x14ac:dyDescent="0.3">
      <c r="A1373" s="1">
        <v>45278</v>
      </c>
      <c r="B1373">
        <f t="shared" si="1716"/>
        <v>186416.84615384624</v>
      </c>
      <c r="C1373">
        <f t="shared" si="1685"/>
        <v>8.3846153846243396</v>
      </c>
      <c r="D1373">
        <f t="shared" si="1686"/>
        <v>8.3846153846077094</v>
      </c>
      <c r="E1373">
        <f t="shared" si="1687"/>
        <v>186.32234432233963</v>
      </c>
      <c r="F1373">
        <f t="shared" si="1717"/>
        <v>2372.8461538461524</v>
      </c>
      <c r="G1373">
        <f t="shared" si="1689"/>
        <v>0.38461538461524469</v>
      </c>
      <c r="H1373">
        <f t="shared" si="1690"/>
        <v>2.6923076923067129</v>
      </c>
      <c r="I1373">
        <f t="shared" si="1700"/>
        <v>182072.58479151846</v>
      </c>
      <c r="J1373">
        <f t="shared" si="1688"/>
        <v>-48.236243213759735</v>
      </c>
      <c r="K1373">
        <f t="shared" si="1691"/>
        <v>1971.4152084816305</v>
      </c>
      <c r="L1373">
        <f t="shared" si="1709"/>
        <v>1928.5887153745348</v>
      </c>
      <c r="M1373">
        <f t="shared" si="1710"/>
        <v>1.0293634403017236</v>
      </c>
      <c r="N1373">
        <f t="shared" si="1711"/>
        <v>1.0142361959110822</v>
      </c>
      <c r="O1373">
        <f t="shared" si="1712"/>
        <v>0.99827414945242254</v>
      </c>
      <c r="P1373">
        <f t="shared" si="1713"/>
        <v>1.0186252831089324</v>
      </c>
      <c r="Q1373" s="5">
        <f t="shared" si="1714"/>
        <v>-1.7258505475774566E-3</v>
      </c>
      <c r="R1373" s="5">
        <f t="shared" si="1715"/>
        <v>1.8625283108932411E-2</v>
      </c>
    </row>
    <row r="1374" spans="1:18" x14ac:dyDescent="0.3">
      <c r="A1374" s="1">
        <v>45279</v>
      </c>
      <c r="B1374">
        <f t="shared" si="1716"/>
        <v>186425.23076923087</v>
      </c>
      <c r="C1374">
        <f t="shared" si="1685"/>
        <v>8.3846153846243396</v>
      </c>
      <c r="D1374">
        <f t="shared" si="1686"/>
        <v>8.3846153846049365</v>
      </c>
      <c r="E1374">
        <f t="shared" si="1687"/>
        <v>169.08791208791081</v>
      </c>
      <c r="F1374">
        <f t="shared" si="1717"/>
        <v>2373.2307692307677</v>
      </c>
      <c r="G1374">
        <f t="shared" si="1689"/>
        <v>0.38461538461524469</v>
      </c>
      <c r="H1374">
        <f t="shared" si="1690"/>
        <v>2.6923076923067129</v>
      </c>
      <c r="I1374">
        <f t="shared" si="1700"/>
        <v>182024.36095561538</v>
      </c>
      <c r="J1374">
        <f t="shared" si="1688"/>
        <v>-48.22383590307436</v>
      </c>
      <c r="K1374">
        <f t="shared" si="1691"/>
        <v>2027.6390443847049</v>
      </c>
      <c r="L1374">
        <f t="shared" si="1709"/>
        <v>1950.4143486537153</v>
      </c>
      <c r="M1374">
        <f t="shared" si="1710"/>
        <v>1.0285195303663999</v>
      </c>
      <c r="N1374">
        <f t="shared" si="1711"/>
        <v>1.0113168935943617</v>
      </c>
      <c r="O1374">
        <f t="shared" si="1712"/>
        <v>1.0323437561716826</v>
      </c>
      <c r="P1374">
        <f t="shared" si="1713"/>
        <v>1.0796701067715542</v>
      </c>
      <c r="Q1374" s="5">
        <f t="shared" si="1714"/>
        <v>3.2343756171682614E-2</v>
      </c>
      <c r="R1374" s="5">
        <f t="shared" si="1715"/>
        <v>7.9670106771554172E-2</v>
      </c>
    </row>
    <row r="1375" spans="1:18" x14ac:dyDescent="0.3">
      <c r="A1375" s="1">
        <v>45280</v>
      </c>
      <c r="B1375">
        <f t="shared" si="1716"/>
        <v>186433.61538461549</v>
      </c>
      <c r="C1375">
        <f t="shared" si="1685"/>
        <v>8.3846153846243396</v>
      </c>
      <c r="D1375">
        <f t="shared" si="1686"/>
        <v>8.3846153846010569</v>
      </c>
      <c r="E1375">
        <f t="shared" si="1687"/>
        <v>151.85347985348199</v>
      </c>
      <c r="F1375">
        <f t="shared" si="1717"/>
        <v>2373.6153846153829</v>
      </c>
      <c r="G1375">
        <f t="shared" si="1689"/>
        <v>0.38461538461524469</v>
      </c>
      <c r="H1375">
        <f t="shared" si="1690"/>
        <v>2.6923076923067129</v>
      </c>
      <c r="I1375">
        <f t="shared" si="1700"/>
        <v>182072.84712799161</v>
      </c>
      <c r="J1375">
        <f t="shared" si="1688"/>
        <v>48.486172376229661</v>
      </c>
      <c r="K1375">
        <f t="shared" si="1691"/>
        <v>1987.1528720085043</v>
      </c>
      <c r="L1375">
        <f t="shared" si="1709"/>
        <v>1969.2444860696544</v>
      </c>
      <c r="M1375">
        <f t="shared" si="1710"/>
        <v>0.98003285028056553</v>
      </c>
      <c r="N1375">
        <f t="shared" si="1711"/>
        <v>1.0096544292903387</v>
      </c>
      <c r="O1375">
        <f t="shared" si="1712"/>
        <v>1.0569818393714883</v>
      </c>
      <c r="P1375">
        <f t="shared" si="1713"/>
        <v>1.0914548373773707</v>
      </c>
      <c r="Q1375" s="5">
        <f t="shared" si="1714"/>
        <v>5.6981839371488263E-2</v>
      </c>
      <c r="R1375" s="5">
        <f t="shared" si="1715"/>
        <v>9.1454837377370701E-2</v>
      </c>
    </row>
    <row r="1376" spans="1:18" x14ac:dyDescent="0.3">
      <c r="A1376" s="1">
        <v>45281</v>
      </c>
      <c r="B1376" s="4">
        <v>186442</v>
      </c>
      <c r="C1376">
        <f t="shared" si="1685"/>
        <v>8.3846153845079243</v>
      </c>
      <c r="D1376">
        <f t="shared" si="1686"/>
        <v>8.3846153845952358</v>
      </c>
      <c r="E1376">
        <f t="shared" si="1687"/>
        <v>134.61904761893675</v>
      </c>
      <c r="F1376">
        <v>2374</v>
      </c>
      <c r="G1376">
        <f t="shared" si="1689"/>
        <v>0.38461538461706368</v>
      </c>
      <c r="H1376">
        <f t="shared" si="1690"/>
        <v>2.6923076923085318</v>
      </c>
      <c r="I1376">
        <f t="shared" si="1700"/>
        <v>182121.34584712377</v>
      </c>
      <c r="J1376">
        <f t="shared" si="1688"/>
        <v>48.498719132156111</v>
      </c>
      <c r="K1376">
        <f t="shared" si="1691"/>
        <v>1946.6541528762318</v>
      </c>
      <c r="L1376">
        <f t="shared" si="1709"/>
        <v>1982.9976833840158</v>
      </c>
      <c r="M1376">
        <f t="shared" si="1710"/>
        <v>0.97961972644241579</v>
      </c>
      <c r="N1376">
        <f t="shared" si="1711"/>
        <v>1.0069839968635945</v>
      </c>
      <c r="O1376">
        <f t="shared" si="1712"/>
        <v>1.0704142365909521</v>
      </c>
      <c r="P1376">
        <f t="shared" si="1713"/>
        <v>1.1040118594714614</v>
      </c>
      <c r="Q1376" s="5">
        <f t="shared" si="1714"/>
        <v>7.0414236590952139E-2</v>
      </c>
      <c r="R1376" s="5">
        <f t="shared" si="1715"/>
        <v>0.10401185947146141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3">
        <v>43907</v>
      </c>
      <c r="B2">
        <v>0</v>
      </c>
      <c r="C2">
        <v>0</v>
      </c>
      <c r="D2">
        <f>C2</f>
        <v>0</v>
      </c>
    </row>
    <row r="3" spans="1:4" x14ac:dyDescent="0.3">
      <c r="A3" s="3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3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3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3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3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3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3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3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3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3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3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3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3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3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3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3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3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3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3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3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3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3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3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3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3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3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3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3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3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3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3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3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3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3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3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3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3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3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3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3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3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3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3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3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3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3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3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3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3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3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3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3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3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3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3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3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3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3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3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3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3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3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3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3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3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3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3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3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3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3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3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3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3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3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3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3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3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3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3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3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3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3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3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3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3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3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3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3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3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3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3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3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3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3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3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3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3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3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3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3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3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3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3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3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3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3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3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3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3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3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3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3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3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3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3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3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3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3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3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3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3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3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3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3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3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3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3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3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3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3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3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3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3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3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3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3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3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3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3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3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3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3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3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3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3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3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3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3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3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3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3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3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3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3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3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3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3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3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3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3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3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3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3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3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3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3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3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3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3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3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3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3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3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3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3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3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3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3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3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3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3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3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3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3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3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3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3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3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3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3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3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3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3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3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3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3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3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3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3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3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3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3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3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3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3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3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3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3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3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3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3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3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3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3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3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3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3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3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3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3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3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3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3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3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3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3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3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3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3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3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3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3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3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3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3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3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3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3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3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3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3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3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3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3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3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3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3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3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3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3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3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3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3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3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3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3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3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3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3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3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3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3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3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3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3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3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3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3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3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3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3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3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3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3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3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3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3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3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3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3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3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3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3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3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3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3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3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3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3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3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3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3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3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3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3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3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3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3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3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3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3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3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3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3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3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3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3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3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3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3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3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3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3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3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3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3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3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3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3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3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3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3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3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3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3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3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3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3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3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3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3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3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3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3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3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3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3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3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3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3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3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3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3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3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3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3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3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3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3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3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3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3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3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3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3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3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3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3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3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3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3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3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3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3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3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3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3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3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2023-12-27T22:36:54Z</dcterms:modified>
</cp:coreProperties>
</file>