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CF1B7A16-3CDA-4A3C-AC23-AA636D57A6B5}" xr6:coauthVersionLast="47" xr6:coauthVersionMax="47" xr10:uidLastSave="{00000000-0000-0000-0000-000000000000}"/>
  <bookViews>
    <workbookView xWindow="-108" yWindow="-108" windowWidth="23256" windowHeight="12576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28" i="11" l="1"/>
  <c r="P528" i="11" s="1"/>
  <c r="O528" i="11"/>
  <c r="Q528" i="11" s="1"/>
  <c r="L528" i="11"/>
  <c r="M528" i="11"/>
  <c r="K528" i="11"/>
  <c r="J528" i="11"/>
  <c r="H528" i="11"/>
  <c r="G528" i="11"/>
  <c r="E528" i="11"/>
  <c r="D528" i="11"/>
  <c r="C528" i="11"/>
  <c r="K527" i="11"/>
  <c r="M527" i="11" s="1"/>
  <c r="L527" i="11"/>
  <c r="O527" i="11"/>
  <c r="Q527" i="11"/>
  <c r="J527" i="11"/>
  <c r="H527" i="11"/>
  <c r="G527" i="11"/>
  <c r="E527" i="11"/>
  <c r="D527" i="11"/>
  <c r="C527" i="11"/>
  <c r="O524" i="11"/>
  <c r="Q524" i="11" s="1"/>
  <c r="O525" i="11"/>
  <c r="Q525" i="11"/>
  <c r="O526" i="11"/>
  <c r="Q526" i="11" s="1"/>
  <c r="L524" i="11"/>
  <c r="L525" i="11"/>
  <c r="L526" i="11"/>
  <c r="K524" i="11"/>
  <c r="N524" i="11" s="1"/>
  <c r="P524" i="11" s="1"/>
  <c r="K525" i="11"/>
  <c r="N525" i="11" s="1"/>
  <c r="P525" i="11" s="1"/>
  <c r="K526" i="11"/>
  <c r="J525" i="11"/>
  <c r="J526" i="11"/>
  <c r="I525" i="11"/>
  <c r="J524" i="11"/>
  <c r="H524" i="11"/>
  <c r="H525" i="11"/>
  <c r="H526" i="11"/>
  <c r="G524" i="11"/>
  <c r="G525" i="11"/>
  <c r="G526" i="11"/>
  <c r="F525" i="11"/>
  <c r="E524" i="11"/>
  <c r="E525" i="11"/>
  <c r="E526" i="11"/>
  <c r="D524" i="11"/>
  <c r="D525" i="11"/>
  <c r="D526" i="11"/>
  <c r="C524" i="11"/>
  <c r="C525" i="11"/>
  <c r="C526" i="11"/>
  <c r="B525" i="11"/>
  <c r="O523" i="11"/>
  <c r="Q523" i="11"/>
  <c r="K523" i="11"/>
  <c r="M523" i="11" s="1"/>
  <c r="L523" i="11"/>
  <c r="J523" i="11"/>
  <c r="H523" i="11"/>
  <c r="G523" i="11"/>
  <c r="E523" i="11"/>
  <c r="D523" i="11"/>
  <c r="C523" i="11"/>
  <c r="D522" i="11" s="1"/>
  <c r="O522" i="11"/>
  <c r="Q522" i="11" s="1"/>
  <c r="K522" i="11"/>
  <c r="L522" i="11"/>
  <c r="J522" i="11"/>
  <c r="G522" i="11"/>
  <c r="H522" i="11" s="1"/>
  <c r="E522" i="11"/>
  <c r="C522" i="11"/>
  <c r="G521" i="11"/>
  <c r="K521" i="11"/>
  <c r="L521" i="11"/>
  <c r="O521" i="11"/>
  <c r="Q521" i="11"/>
  <c r="E521" i="11"/>
  <c r="C521" i="11"/>
  <c r="H521" i="11"/>
  <c r="J521" i="11"/>
  <c r="O520" i="11"/>
  <c r="Q520" i="11" s="1"/>
  <c r="L520" i="11"/>
  <c r="K520" i="11"/>
  <c r="N520" i="11" s="1"/>
  <c r="P520" i="11" s="1"/>
  <c r="J520" i="11"/>
  <c r="H520" i="11"/>
  <c r="G520" i="11"/>
  <c r="E520" i="11"/>
  <c r="C520" i="11"/>
  <c r="D516" i="11" s="1"/>
  <c r="O518" i="11"/>
  <c r="Q518" i="11" s="1"/>
  <c r="O519" i="11"/>
  <c r="Q519" i="11" s="1"/>
  <c r="L518" i="11"/>
  <c r="L519" i="11"/>
  <c r="K518" i="11"/>
  <c r="M518" i="11" s="1"/>
  <c r="K519" i="11"/>
  <c r="N519" i="11" s="1"/>
  <c r="P519" i="11" s="1"/>
  <c r="J518" i="11"/>
  <c r="J519" i="11"/>
  <c r="I518" i="11"/>
  <c r="H518" i="11"/>
  <c r="H519" i="11"/>
  <c r="G518" i="11"/>
  <c r="G519" i="11"/>
  <c r="F518" i="11"/>
  <c r="E518" i="11"/>
  <c r="E519" i="11"/>
  <c r="C518" i="11"/>
  <c r="C519" i="11"/>
  <c r="B518" i="11"/>
  <c r="O517" i="11"/>
  <c r="Q517" i="11"/>
  <c r="L517" i="11"/>
  <c r="K517" i="11"/>
  <c r="N517" i="11" s="1"/>
  <c r="P517" i="11" s="1"/>
  <c r="J517" i="11"/>
  <c r="H517" i="11"/>
  <c r="G517" i="11"/>
  <c r="E517" i="11"/>
  <c r="D517" i="11"/>
  <c r="C517" i="11"/>
  <c r="D513" i="11" s="1"/>
  <c r="Q516" i="11"/>
  <c r="O516" i="11"/>
  <c r="L516" i="11"/>
  <c r="K516" i="11"/>
  <c r="N516" i="11" s="1"/>
  <c r="P516" i="11" s="1"/>
  <c r="J516" i="11"/>
  <c r="H516" i="11"/>
  <c r="G516" i="11"/>
  <c r="E516" i="11"/>
  <c r="C516" i="11"/>
  <c r="D515" i="11" s="1"/>
  <c r="L514" i="11"/>
  <c r="O514" i="11"/>
  <c r="Q514" i="11"/>
  <c r="L515" i="11"/>
  <c r="O515" i="11"/>
  <c r="Q515" i="11" s="1"/>
  <c r="K514" i="11"/>
  <c r="N514" i="11" s="1"/>
  <c r="P514" i="11" s="1"/>
  <c r="K515" i="11"/>
  <c r="M515" i="11" s="1"/>
  <c r="D514" i="11"/>
  <c r="E514" i="11"/>
  <c r="E515" i="11"/>
  <c r="H514" i="11"/>
  <c r="H515" i="11"/>
  <c r="G514" i="11"/>
  <c r="G515" i="11"/>
  <c r="J515" i="11"/>
  <c r="J514" i="11"/>
  <c r="C514" i="11"/>
  <c r="C515" i="11"/>
  <c r="Q513" i="11"/>
  <c r="O513" i="11"/>
  <c r="L513" i="11"/>
  <c r="K513" i="11"/>
  <c r="N513" i="11" s="1"/>
  <c r="P513" i="11" s="1"/>
  <c r="J513" i="11"/>
  <c r="H513" i="11"/>
  <c r="G513" i="11"/>
  <c r="E513" i="11"/>
  <c r="C513" i="11"/>
  <c r="O511" i="11"/>
  <c r="Q511" i="11" s="1"/>
  <c r="O512" i="11"/>
  <c r="Q512" i="11" s="1"/>
  <c r="L511" i="11"/>
  <c r="L512" i="11"/>
  <c r="K511" i="11"/>
  <c r="M511" i="11" s="1"/>
  <c r="K512" i="11"/>
  <c r="N512" i="11" s="1"/>
  <c r="P512" i="11" s="1"/>
  <c r="J511" i="11"/>
  <c r="J512" i="11"/>
  <c r="I511" i="11"/>
  <c r="H511" i="11"/>
  <c r="H512" i="11"/>
  <c r="G511" i="11"/>
  <c r="G512" i="11"/>
  <c r="F511" i="11"/>
  <c r="E511" i="11"/>
  <c r="E512" i="11"/>
  <c r="D511" i="11"/>
  <c r="D512" i="11"/>
  <c r="C511" i="11"/>
  <c r="C512" i="11"/>
  <c r="B511" i="11"/>
  <c r="O510" i="11"/>
  <c r="Q510" i="11" s="1"/>
  <c r="L510" i="11"/>
  <c r="K510" i="11"/>
  <c r="M510" i="11" s="1"/>
  <c r="J510" i="11"/>
  <c r="H510" i="11"/>
  <c r="G510" i="11"/>
  <c r="E510" i="11"/>
  <c r="D510" i="11"/>
  <c r="C510" i="11"/>
  <c r="O509" i="11"/>
  <c r="Q509" i="11"/>
  <c r="L509" i="11"/>
  <c r="K509" i="11"/>
  <c r="J509" i="11"/>
  <c r="H509" i="11"/>
  <c r="G509" i="11"/>
  <c r="E509" i="11"/>
  <c r="D509" i="11"/>
  <c r="C509" i="11"/>
  <c r="Q508" i="11"/>
  <c r="O508" i="11"/>
  <c r="L508" i="11"/>
  <c r="K508" i="11"/>
  <c r="N508" i="11" s="1"/>
  <c r="P508" i="11" s="1"/>
  <c r="H508" i="11"/>
  <c r="G508" i="11"/>
  <c r="E508" i="11"/>
  <c r="D508" i="11"/>
  <c r="C508" i="11"/>
  <c r="D507" i="11" s="1"/>
  <c r="J508" i="11"/>
  <c r="Q507" i="11"/>
  <c r="O507" i="11"/>
  <c r="L507" i="11"/>
  <c r="K507" i="11"/>
  <c r="N507" i="11" s="1"/>
  <c r="P507" i="11" s="1"/>
  <c r="J507" i="11"/>
  <c r="H507" i="11"/>
  <c r="G507" i="11"/>
  <c r="E507" i="11"/>
  <c r="C507" i="11"/>
  <c r="D503" i="11" s="1"/>
  <c r="Q506" i="11"/>
  <c r="O506" i="11"/>
  <c r="L506" i="11"/>
  <c r="K506" i="11"/>
  <c r="N506" i="11" s="1"/>
  <c r="P506" i="11" s="1"/>
  <c r="J506" i="11"/>
  <c r="H506" i="11"/>
  <c r="G506" i="11"/>
  <c r="E506" i="11"/>
  <c r="C506" i="11"/>
  <c r="L503" i="11"/>
  <c r="O503" i="11"/>
  <c r="Q503" i="11"/>
  <c r="L504" i="11"/>
  <c r="O504" i="11"/>
  <c r="Q504" i="11" s="1"/>
  <c r="L505" i="11"/>
  <c r="O505" i="11"/>
  <c r="Q505" i="11" s="1"/>
  <c r="K503" i="11"/>
  <c r="N503" i="11" s="1"/>
  <c r="P503" i="11" s="1"/>
  <c r="K504" i="11"/>
  <c r="M504" i="11" s="1"/>
  <c r="K505" i="11"/>
  <c r="M505" i="11" s="1"/>
  <c r="J504" i="11"/>
  <c r="J505" i="11"/>
  <c r="I504" i="11"/>
  <c r="J503" i="11"/>
  <c r="H503" i="11"/>
  <c r="H504" i="11"/>
  <c r="H505" i="11"/>
  <c r="G503" i="11"/>
  <c r="G504" i="11"/>
  <c r="G505" i="11"/>
  <c r="F504" i="11"/>
  <c r="E503" i="11"/>
  <c r="E504" i="11"/>
  <c r="E505" i="11"/>
  <c r="C503" i="11"/>
  <c r="C504" i="11"/>
  <c r="C505" i="11"/>
  <c r="B504" i="11"/>
  <c r="Q502" i="11"/>
  <c r="O502" i="11"/>
  <c r="L502" i="11"/>
  <c r="K502" i="11"/>
  <c r="N502" i="11" s="1"/>
  <c r="P502" i="11" s="1"/>
  <c r="J502" i="11"/>
  <c r="H502" i="11"/>
  <c r="G502" i="11"/>
  <c r="C502" i="11"/>
  <c r="K501" i="11"/>
  <c r="N501" i="11" s="1"/>
  <c r="P501" i="11" s="1"/>
  <c r="J501" i="11"/>
  <c r="L501" i="11" s="1"/>
  <c r="H501" i="11"/>
  <c r="G501" i="11"/>
  <c r="C501" i="11"/>
  <c r="E502" i="11" s="1"/>
  <c r="Q499" i="11"/>
  <c r="Q500" i="11"/>
  <c r="O499" i="11"/>
  <c r="O500" i="11"/>
  <c r="L499" i="11"/>
  <c r="L500" i="11"/>
  <c r="K499" i="11"/>
  <c r="N499" i="11" s="1"/>
  <c r="P499" i="11" s="1"/>
  <c r="K500" i="11"/>
  <c r="N500" i="11" s="1"/>
  <c r="P500" i="11" s="1"/>
  <c r="J499" i="11"/>
  <c r="J500" i="11"/>
  <c r="I499" i="11"/>
  <c r="H499" i="11"/>
  <c r="H500" i="11"/>
  <c r="G499" i="11"/>
  <c r="G500" i="11"/>
  <c r="F499" i="11"/>
  <c r="E499" i="11"/>
  <c r="E500" i="11"/>
  <c r="C499" i="11"/>
  <c r="C500" i="11"/>
  <c r="B499" i="11"/>
  <c r="K497" i="11"/>
  <c r="L497" i="11"/>
  <c r="O497" i="11"/>
  <c r="Q497" i="11"/>
  <c r="K498" i="11"/>
  <c r="M498" i="11" s="1"/>
  <c r="L498" i="11"/>
  <c r="O498" i="11"/>
  <c r="Q498" i="11" s="1"/>
  <c r="J497" i="11"/>
  <c r="K496" i="11" s="1"/>
  <c r="J498" i="11"/>
  <c r="I497" i="11"/>
  <c r="G497" i="11"/>
  <c r="G498" i="11"/>
  <c r="F497" i="11"/>
  <c r="E497" i="11"/>
  <c r="E498" i="11"/>
  <c r="D498" i="11"/>
  <c r="C497" i="11"/>
  <c r="C498" i="11"/>
  <c r="B497" i="11"/>
  <c r="L496" i="11"/>
  <c r="O496" i="11"/>
  <c r="Q496" i="11" s="1"/>
  <c r="D496" i="11"/>
  <c r="E496" i="11"/>
  <c r="H496" i="11"/>
  <c r="G496" i="11"/>
  <c r="J496" i="11"/>
  <c r="C496" i="11"/>
  <c r="D494" i="11" s="1"/>
  <c r="Q494" i="11"/>
  <c r="Q495" i="11"/>
  <c r="O494" i="11"/>
  <c r="O495" i="11"/>
  <c r="L494" i="11"/>
  <c r="L495" i="11"/>
  <c r="K494" i="11"/>
  <c r="J495" i="11"/>
  <c r="J494" i="11"/>
  <c r="G494" i="11"/>
  <c r="G495" i="11"/>
  <c r="E494" i="11"/>
  <c r="E495" i="11"/>
  <c r="C494" i="11"/>
  <c r="D491" i="11" s="1"/>
  <c r="C495" i="11"/>
  <c r="Q493" i="11"/>
  <c r="O493" i="11"/>
  <c r="L493" i="11"/>
  <c r="K493" i="11"/>
  <c r="J493" i="11"/>
  <c r="G493" i="11"/>
  <c r="E493" i="11"/>
  <c r="C493" i="11"/>
  <c r="Q492" i="11"/>
  <c r="O492" i="11"/>
  <c r="L492" i="11"/>
  <c r="K492" i="11"/>
  <c r="N492" i="11" s="1"/>
  <c r="P492" i="11" s="1"/>
  <c r="J492" i="11"/>
  <c r="E492" i="11"/>
  <c r="G492" i="11"/>
  <c r="C492" i="11"/>
  <c r="D489" i="11" s="1"/>
  <c r="Q491" i="11"/>
  <c r="O490" i="11"/>
  <c r="Q490" i="11" s="1"/>
  <c r="O491" i="11"/>
  <c r="K490" i="11"/>
  <c r="N490" i="11" s="1"/>
  <c r="P490" i="11" s="1"/>
  <c r="K491" i="11"/>
  <c r="N491" i="11" s="1"/>
  <c r="P491" i="11" s="1"/>
  <c r="J490" i="11"/>
  <c r="L490" i="11" s="1"/>
  <c r="J491" i="11"/>
  <c r="I490" i="11"/>
  <c r="G490" i="11"/>
  <c r="H493" i="11" s="1"/>
  <c r="G491" i="11"/>
  <c r="F490" i="11"/>
  <c r="E490" i="11"/>
  <c r="E491" i="11"/>
  <c r="D490" i="11"/>
  <c r="C490" i="11"/>
  <c r="C491" i="11"/>
  <c r="B490" i="11"/>
  <c r="Q489" i="11"/>
  <c r="O489" i="11"/>
  <c r="L489" i="11"/>
  <c r="J489" i="11"/>
  <c r="K489" i="11" s="1"/>
  <c r="N489" i="11" s="1"/>
  <c r="P489" i="11" s="1"/>
  <c r="H489" i="11"/>
  <c r="G489" i="11"/>
  <c r="E489" i="11"/>
  <c r="C489" i="11"/>
  <c r="D488" i="11" s="1"/>
  <c r="Q488" i="11"/>
  <c r="O488" i="11"/>
  <c r="L488" i="11"/>
  <c r="E488" i="11"/>
  <c r="G488" i="11"/>
  <c r="H488" i="11" s="1"/>
  <c r="J488" i="11"/>
  <c r="C488" i="11"/>
  <c r="K487" i="11"/>
  <c r="M487" i="11" s="1"/>
  <c r="L487" i="11"/>
  <c r="O487" i="11"/>
  <c r="Q487" i="11" s="1"/>
  <c r="J487" i="11"/>
  <c r="E487" i="11"/>
  <c r="G487" i="11"/>
  <c r="H487" i="11" s="1"/>
  <c r="H486" i="11"/>
  <c r="G486" i="11"/>
  <c r="C487" i="11"/>
  <c r="Q486" i="11"/>
  <c r="O486" i="11"/>
  <c r="L486" i="11"/>
  <c r="K486" i="11"/>
  <c r="N486" i="11" s="1"/>
  <c r="P486" i="11" s="1"/>
  <c r="J486" i="11"/>
  <c r="E486" i="11"/>
  <c r="C486" i="11"/>
  <c r="D482" i="11" s="1"/>
  <c r="Q485" i="11"/>
  <c r="O485" i="11"/>
  <c r="L485" i="11"/>
  <c r="K485" i="11"/>
  <c r="H485" i="11"/>
  <c r="G485" i="11"/>
  <c r="J485" i="11"/>
  <c r="E485" i="11"/>
  <c r="C485" i="11"/>
  <c r="Q483" i="11"/>
  <c r="Q484" i="11"/>
  <c r="O483" i="11"/>
  <c r="O484" i="11"/>
  <c r="L483" i="11"/>
  <c r="L484" i="11"/>
  <c r="K483" i="11"/>
  <c r="M483" i="11" s="1"/>
  <c r="K484" i="11"/>
  <c r="M484" i="11" s="1"/>
  <c r="J483" i="11"/>
  <c r="J484" i="11"/>
  <c r="I483" i="11"/>
  <c r="H483" i="11"/>
  <c r="H484" i="11"/>
  <c r="G483" i="11"/>
  <c r="G484" i="11"/>
  <c r="F483" i="11"/>
  <c r="E483" i="11"/>
  <c r="E484" i="11"/>
  <c r="C483" i="11"/>
  <c r="C484" i="11"/>
  <c r="B483" i="11"/>
  <c r="L481" i="11"/>
  <c r="O481" i="11"/>
  <c r="Q481" i="11"/>
  <c r="L482" i="11"/>
  <c r="O482" i="11"/>
  <c r="Q482" i="11" s="1"/>
  <c r="K481" i="11"/>
  <c r="M481" i="11" s="1"/>
  <c r="K482" i="11"/>
  <c r="M482" i="11" s="1"/>
  <c r="J481" i="11"/>
  <c r="J482" i="11"/>
  <c r="I481" i="11"/>
  <c r="H481" i="11"/>
  <c r="H482" i="11"/>
  <c r="G481" i="11"/>
  <c r="G482" i="11"/>
  <c r="F481" i="11"/>
  <c r="E481" i="11"/>
  <c r="E482" i="11"/>
  <c r="D481" i="11"/>
  <c r="C481" i="11"/>
  <c r="C482" i="11"/>
  <c r="B481" i="11"/>
  <c r="Q480" i="11"/>
  <c r="O480" i="11"/>
  <c r="G480" i="11"/>
  <c r="J480" i="11"/>
  <c r="L480" i="11" s="1"/>
  <c r="C480" i="11"/>
  <c r="C479" i="11"/>
  <c r="G479" i="11"/>
  <c r="J479" i="11"/>
  <c r="G478" i="11"/>
  <c r="J478" i="11"/>
  <c r="L479" i="11" s="1"/>
  <c r="C478" i="11"/>
  <c r="J477" i="11"/>
  <c r="K480" i="11" s="1"/>
  <c r="N480" i="11" s="1"/>
  <c r="P480" i="11" s="1"/>
  <c r="I476" i="11"/>
  <c r="J475" i="11"/>
  <c r="L475" i="11" s="1"/>
  <c r="G475" i="11"/>
  <c r="G476" i="11"/>
  <c r="F476" i="11"/>
  <c r="G477" i="11" s="1"/>
  <c r="C475" i="11"/>
  <c r="B476" i="11"/>
  <c r="C476" i="11" s="1"/>
  <c r="J474" i="11"/>
  <c r="G474" i="11"/>
  <c r="C474" i="11"/>
  <c r="L473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O475" i="11" s="1"/>
  <c r="Q475" i="11" s="1"/>
  <c r="C468" i="11"/>
  <c r="G467" i="11"/>
  <c r="J467" i="11"/>
  <c r="C467" i="11"/>
  <c r="G466" i="11"/>
  <c r="J466" i="11"/>
  <c r="O473" i="11" s="1"/>
  <c r="Q473" i="11" s="1"/>
  <c r="C466" i="11"/>
  <c r="J465" i="11"/>
  <c r="O472" i="11" s="1"/>
  <c r="Q472" i="11" s="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L454" i="11" s="1"/>
  <c r="J456" i="11"/>
  <c r="J457" i="11"/>
  <c r="J458" i="11"/>
  <c r="J459" i="11"/>
  <c r="L459" i="11" s="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L451" i="11" s="1"/>
  <c r="C451" i="11"/>
  <c r="J450" i="11"/>
  <c r="O457" i="11" s="1"/>
  <c r="Q457" i="11" s="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O429" i="11" s="1"/>
  <c r="Q429" i="11" s="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M526" i="11" l="1"/>
  <c r="N527" i="11"/>
  <c r="P527" i="11" s="1"/>
  <c r="M525" i="11"/>
  <c r="M524" i="11"/>
  <c r="N526" i="11"/>
  <c r="P526" i="11" s="1"/>
  <c r="M522" i="11"/>
  <c r="N523" i="11"/>
  <c r="P523" i="11" s="1"/>
  <c r="N522" i="11"/>
  <c r="P522" i="11" s="1"/>
  <c r="D520" i="11"/>
  <c r="M521" i="11"/>
  <c r="D521" i="11"/>
  <c r="D518" i="11"/>
  <c r="D519" i="11"/>
  <c r="N521" i="11"/>
  <c r="P521" i="11" s="1"/>
  <c r="M520" i="11"/>
  <c r="N518" i="11"/>
  <c r="P518" i="11" s="1"/>
  <c r="M519" i="11"/>
  <c r="M517" i="11"/>
  <c r="M516" i="11"/>
  <c r="M514" i="11"/>
  <c r="N515" i="11"/>
  <c r="P515" i="11" s="1"/>
  <c r="M513" i="11"/>
  <c r="N511" i="11"/>
  <c r="P511" i="11" s="1"/>
  <c r="M512" i="11"/>
  <c r="N510" i="11"/>
  <c r="P510" i="11" s="1"/>
  <c r="M509" i="11"/>
  <c r="N509" i="11"/>
  <c r="P509" i="11" s="1"/>
  <c r="M507" i="11"/>
  <c r="M508" i="11"/>
  <c r="D504" i="11"/>
  <c r="D506" i="11"/>
  <c r="M506" i="11"/>
  <c r="N504" i="11"/>
  <c r="P504" i="11" s="1"/>
  <c r="M503" i="11"/>
  <c r="N505" i="11"/>
  <c r="P505" i="11" s="1"/>
  <c r="D505" i="11"/>
  <c r="M502" i="11"/>
  <c r="D499" i="11"/>
  <c r="M501" i="11"/>
  <c r="E501" i="11"/>
  <c r="O501" i="11"/>
  <c r="Q501" i="11" s="1"/>
  <c r="D497" i="11"/>
  <c r="D500" i="11"/>
  <c r="D502" i="11"/>
  <c r="D501" i="11"/>
  <c r="M499" i="11"/>
  <c r="M500" i="11"/>
  <c r="M497" i="11"/>
  <c r="N497" i="11"/>
  <c r="P497" i="11" s="1"/>
  <c r="N498" i="11"/>
  <c r="P498" i="11" s="1"/>
  <c r="K495" i="11"/>
  <c r="M496" i="11" s="1"/>
  <c r="H495" i="11"/>
  <c r="H494" i="11"/>
  <c r="L491" i="11"/>
  <c r="H491" i="11"/>
  <c r="H492" i="11"/>
  <c r="H490" i="11"/>
  <c r="M494" i="11"/>
  <c r="M493" i="11"/>
  <c r="H497" i="11"/>
  <c r="H498" i="11"/>
  <c r="N496" i="11"/>
  <c r="P496" i="11" s="1"/>
  <c r="N494" i="11"/>
  <c r="P494" i="11" s="1"/>
  <c r="D495" i="11"/>
  <c r="N493" i="11"/>
  <c r="P493" i="11" s="1"/>
  <c r="D492" i="11"/>
  <c r="D493" i="11"/>
  <c r="M492" i="11"/>
  <c r="M491" i="11"/>
  <c r="M490" i="11"/>
  <c r="K488" i="11"/>
  <c r="N488" i="11" s="1"/>
  <c r="P488" i="11" s="1"/>
  <c r="D487" i="11"/>
  <c r="D486" i="11"/>
  <c r="N487" i="11"/>
  <c r="P487" i="11" s="1"/>
  <c r="M485" i="11"/>
  <c r="N485" i="11"/>
  <c r="P485" i="11" s="1"/>
  <c r="M486" i="11"/>
  <c r="D485" i="11"/>
  <c r="D484" i="11"/>
  <c r="D483" i="11"/>
  <c r="N484" i="11"/>
  <c r="P484" i="11" s="1"/>
  <c r="N483" i="11"/>
  <c r="P483" i="11" s="1"/>
  <c r="N482" i="11"/>
  <c r="P482" i="11" s="1"/>
  <c r="N481" i="11"/>
  <c r="P481" i="11" s="1"/>
  <c r="H472" i="11"/>
  <c r="H475" i="11"/>
  <c r="K476" i="11"/>
  <c r="O467" i="11"/>
  <c r="Q467" i="11" s="1"/>
  <c r="O468" i="11"/>
  <c r="Q468" i="11" s="1"/>
  <c r="H473" i="1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E473" i="11"/>
  <c r="L419" i="11"/>
  <c r="G445" i="11"/>
  <c r="J469" i="11"/>
  <c r="K472" i="11" s="1"/>
  <c r="J476" i="11"/>
  <c r="K473" i="11" s="1"/>
  <c r="D477" i="11"/>
  <c r="L474" i="11"/>
  <c r="L478" i="11"/>
  <c r="O478" i="11"/>
  <c r="Q478" i="11" s="1"/>
  <c r="C477" i="11"/>
  <c r="D480" i="11" s="1"/>
  <c r="O477" i="11"/>
  <c r="Q477" i="11" s="1"/>
  <c r="O479" i="11"/>
  <c r="Q479" i="11" s="1"/>
  <c r="K462" i="11"/>
  <c r="C470" i="11"/>
  <c r="O459" i="11"/>
  <c r="Q459" i="11" s="1"/>
  <c r="O438" i="11"/>
  <c r="Q438" i="11" s="1"/>
  <c r="K469" i="11"/>
  <c r="N469" i="11" s="1"/>
  <c r="P469" i="11" s="1"/>
  <c r="L452" i="11"/>
  <c r="L457" i="11"/>
  <c r="C463" i="1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D456" i="11" s="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O462" i="11"/>
  <c r="Q462" i="11" s="1"/>
  <c r="L462" i="11"/>
  <c r="L455" i="11"/>
  <c r="L456" i="11"/>
  <c r="K453" i="11"/>
  <c r="K468" i="11"/>
  <c r="D463" i="11"/>
  <c r="D462" i="11"/>
  <c r="O424" i="11"/>
  <c r="Q424" i="11" s="1"/>
  <c r="O428" i="11"/>
  <c r="Q428" i="11" s="1"/>
  <c r="O440" i="11"/>
  <c r="Q440" i="11" s="1"/>
  <c r="G456" i="11"/>
  <c r="H459" i="11" s="1"/>
  <c r="K460" i="11"/>
  <c r="M460" i="11" s="1"/>
  <c r="L461" i="11"/>
  <c r="L453" i="11"/>
  <c r="O454" i="11"/>
  <c r="Q454" i="11" s="1"/>
  <c r="C462" i="11"/>
  <c r="K464" i="11"/>
  <c r="C469" i="11"/>
  <c r="D471" i="11" s="1"/>
  <c r="G470" i="11"/>
  <c r="K461" i="11"/>
  <c r="M461" i="11" s="1"/>
  <c r="J434" i="11"/>
  <c r="K437" i="11" s="1"/>
  <c r="N437" i="11" s="1"/>
  <c r="P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K471" i="11"/>
  <c r="M472" i="11" s="1"/>
  <c r="L424" i="11"/>
  <c r="L443" i="11"/>
  <c r="L458" i="11"/>
  <c r="O453" i="11"/>
  <c r="Q453" i="11" s="1"/>
  <c r="L467" i="11"/>
  <c r="L470" i="11"/>
  <c r="L471" i="11"/>
  <c r="J420" i="11"/>
  <c r="K420" i="11" s="1"/>
  <c r="L429" i="11"/>
  <c r="J448" i="11"/>
  <c r="K451" i="11" s="1"/>
  <c r="C456" i="11"/>
  <c r="K456" i="11"/>
  <c r="K455" i="11"/>
  <c r="K463" i="11"/>
  <c r="N463" i="11" s="1"/>
  <c r="P463" i="11" s="1"/>
  <c r="O437" i="11"/>
  <c r="Q437" i="11" s="1"/>
  <c r="M465" i="11"/>
  <c r="D454" i="11"/>
  <c r="D459" i="11"/>
  <c r="H446" i="1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D42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8" i="11"/>
  <c r="D427" i="11"/>
  <c r="G421" i="11"/>
  <c r="H421" i="11" s="1"/>
  <c r="L423" i="11"/>
  <c r="L425" i="11"/>
  <c r="C435" i="11"/>
  <c r="L426" i="11"/>
  <c r="D429" i="11"/>
  <c r="O436" i="11"/>
  <c r="Q436" i="11" s="1"/>
  <c r="L422" i="11"/>
  <c r="O426" i="11"/>
  <c r="Q426" i="11" s="1"/>
  <c r="L433" i="11"/>
  <c r="C434" i="11"/>
  <c r="D430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K433" i="11"/>
  <c r="G428" i="11"/>
  <c r="H434" i="11" s="1"/>
  <c r="G427" i="11"/>
  <c r="L428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M495" i="11" l="1"/>
  <c r="N495" i="11"/>
  <c r="P495" i="11" s="1"/>
  <c r="M489" i="11"/>
  <c r="M488" i="11"/>
  <c r="N473" i="11"/>
  <c r="P473" i="11" s="1"/>
  <c r="M473" i="11"/>
  <c r="E476" i="11"/>
  <c r="E479" i="11"/>
  <c r="K432" i="11"/>
  <c r="E453" i="11"/>
  <c r="D455" i="11"/>
  <c r="O469" i="11"/>
  <c r="Q469" i="11" s="1"/>
  <c r="D472" i="11"/>
  <c r="K478" i="11"/>
  <c r="K466" i="11"/>
  <c r="H444" i="11"/>
  <c r="O476" i="11"/>
  <c r="Q476" i="11" s="1"/>
  <c r="K479" i="11"/>
  <c r="M480" i="11" s="1"/>
  <c r="L476" i="11"/>
  <c r="E480" i="11"/>
  <c r="K423" i="11"/>
  <c r="L477" i="11"/>
  <c r="K475" i="11"/>
  <c r="E472" i="11"/>
  <c r="K418" i="11"/>
  <c r="N460" i="11"/>
  <c r="P460" i="11" s="1"/>
  <c r="H454" i="11"/>
  <c r="D461" i="11"/>
  <c r="E475" i="11"/>
  <c r="L469" i="11"/>
  <c r="M476" i="11"/>
  <c r="D474" i="11"/>
  <c r="L434" i="11"/>
  <c r="N472" i="11"/>
  <c r="P472" i="11" s="1"/>
  <c r="L420" i="11"/>
  <c r="L421" i="11"/>
  <c r="E467" i="11"/>
  <c r="K454" i="11"/>
  <c r="K467" i="11"/>
  <c r="K477" i="11"/>
  <c r="D473" i="11"/>
  <c r="D478" i="11"/>
  <c r="K421" i="11"/>
  <c r="N476" i="11"/>
  <c r="P476" i="11" s="1"/>
  <c r="K474" i="11"/>
  <c r="N461" i="11"/>
  <c r="P461" i="11" s="1"/>
  <c r="D479" i="11"/>
  <c r="L427" i="11"/>
  <c r="D434" i="11"/>
  <c r="E458" i="11"/>
  <c r="D460" i="11"/>
  <c r="D464" i="11"/>
  <c r="K452" i="1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M433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H448" i="11"/>
  <c r="M470" i="11"/>
  <c r="L449" i="11"/>
  <c r="H470" i="11"/>
  <c r="O455" i="11"/>
  <c r="Q455" i="11" s="1"/>
  <c r="E465" i="11"/>
  <c r="M45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N457" i="11" s="1"/>
  <c r="P457" i="11" s="1"/>
  <c r="K449" i="11"/>
  <c r="N456" i="11" s="1"/>
  <c r="P456" i="11" s="1"/>
  <c r="N430" i="11"/>
  <c r="P430" i="11" s="1"/>
  <c r="L435" i="11"/>
  <c r="M452" i="11"/>
  <c r="H461" i="11"/>
  <c r="H462" i="11"/>
  <c r="M454" i="11"/>
  <c r="N468" i="11"/>
  <c r="P468" i="11" s="1"/>
  <c r="E463" i="11"/>
  <c r="K427" i="11"/>
  <c r="K426" i="11"/>
  <c r="D432" i="11"/>
  <c r="D441" i="11"/>
  <c r="D446" i="11"/>
  <c r="E460" i="11"/>
  <c r="E461" i="11"/>
  <c r="N459" i="11"/>
  <c r="P459" i="11" s="1"/>
  <c r="H443" i="11"/>
  <c r="D468" i="11"/>
  <c r="D467" i="11"/>
  <c r="H447" i="11"/>
  <c r="H456" i="11"/>
  <c r="H452" i="11"/>
  <c r="M469" i="11"/>
  <c r="K428" i="11"/>
  <c r="O427" i="11"/>
  <c r="Q427" i="11" s="1"/>
  <c r="K434" i="11"/>
  <c r="E454" i="11"/>
  <c r="E455" i="11"/>
  <c r="M456" i="11"/>
  <c r="M464" i="11"/>
  <c r="H460" i="11"/>
  <c r="N462" i="11"/>
  <c r="P462" i="11" s="1"/>
  <c r="K425" i="11"/>
  <c r="N425" i="11" s="1"/>
  <c r="P425" i="11" s="1"/>
  <c r="K436" i="11"/>
  <c r="M436" i="11" s="1"/>
  <c r="K446" i="11"/>
  <c r="N453" i="11" s="1"/>
  <c r="P453" i="11" s="1"/>
  <c r="L448" i="11"/>
  <c r="E459" i="11"/>
  <c r="E457" i="11"/>
  <c r="D458" i="11"/>
  <c r="E469" i="11"/>
  <c r="E468" i="11"/>
  <c r="M459" i="11"/>
  <c r="H457" i="11"/>
  <c r="M453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N439" i="11" s="1"/>
  <c r="P439" i="11" s="1"/>
  <c r="E451" i="11"/>
  <c r="K438" i="11"/>
  <c r="E435" i="11"/>
  <c r="M431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N441" i="11" s="1"/>
  <c r="P441" i="11" s="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3" i="11"/>
  <c r="P433" i="11" s="1"/>
  <c r="N434" i="11"/>
  <c r="P434" i="11" s="1"/>
  <c r="E430" i="11"/>
  <c r="H423" i="11"/>
  <c r="J412" i="11"/>
  <c r="G412" i="11"/>
  <c r="D421" i="11"/>
  <c r="N432" i="11"/>
  <c r="P432" i="11" s="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H427" i="11"/>
  <c r="H428" i="11"/>
  <c r="M426" i="11"/>
  <c r="N427" i="11"/>
  <c r="P427" i="11" s="1"/>
  <c r="M427" i="11"/>
  <c r="M428" i="11"/>
  <c r="M422" i="11"/>
  <c r="M423" i="11"/>
  <c r="J411" i="11"/>
  <c r="J410" i="11"/>
  <c r="G410" i="11"/>
  <c r="G411" i="11"/>
  <c r="C410" i="11"/>
  <c r="C411" i="11"/>
  <c r="N445" i="11" l="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N421" i="11" l="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N419" i="11" l="1"/>
  <c r="P419" i="11" s="1"/>
  <c r="M412" i="11"/>
  <c r="G406" i="11"/>
  <c r="H412" i="11" s="1"/>
  <c r="H410" i="1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E419" i="11" l="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E414" i="11" s="1"/>
  <c r="O409" i="11" l="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H404" i="11" s="1"/>
  <c r="C398" i="11"/>
  <c r="O406" i="11" l="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P388" i="11" s="1"/>
  <c r="O385" i="11"/>
  <c r="Q385" i="11" s="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H365" i="1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H364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O368" i="11"/>
  <c r="Q368" i="11" s="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E312" i="11" l="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P373" i="11" s="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P354" i="11" s="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5" i="11" l="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O62" i="11"/>
  <c r="Q62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E107" i="11" s="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P224" i="11" s="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6" i="11" l="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<sst xmlns="http://schemas.openxmlformats.org/spreadsheetml/2006/main" count="51" uniqueCount="26">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</sst>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80.714285714285708</c:v>
                </c:pt>
                <c:pt idx="524">
                  <c:v>82</c:v>
                </c:pt>
                <c:pt idx="525">
                  <c:v>84</c:v>
                </c:pt>
                <c:pt idx="526">
                  <c:v>69.25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2219.8396551249093</c:v>
                </c:pt>
                <c:pt idx="525">
                  <c:v>2219.4078382633311</c:v>
                </c:pt>
                <c:pt idx="526">
                  <c:v>2204.2714368030547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0.99649969944946004</c:v>
                </c:pt>
                <c:pt idx="525">
                  <c:v>0.99980547385006779</c:v>
                </c:pt>
                <c:pt idx="526">
                  <c:v>0.99317998197567847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0.9485831694018988</c:v>
                      </c:pt>
                      <c:pt idx="505">
                        <c:v>0.96071310053887182</c:v>
                      </c:pt>
                      <c:pt idx="506">
                        <c:v>0.96060249873889803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0.9485831694018988</c:v>
                </c:pt>
                <c:pt idx="525">
                  <c:v>0.96071310053887182</c:v>
                </c:pt>
                <c:pt idx="526">
                  <c:v>0.96060249873889803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0.99649969944946004</c:v>
                      </c:pt>
                      <c:pt idx="518">
                        <c:v>0.99980547385006779</c:v>
                      </c:pt>
                      <c:pt idx="519">
                        <c:v>0.99317998197567847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2219.8396551249093</c:v>
                </c:pt>
                <c:pt idx="525">
                  <c:v>2219.4078382633311</c:v>
                </c:pt>
                <c:pt idx="526">
                  <c:v>2204.2714368030547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-5.1416830598101204E-2</c:v>
                </c:pt>
                <c:pt idx="525" formatCode="0.00%">
                  <c:v>-3.9286899461128177E-2</c:v>
                </c:pt>
                <c:pt idx="526" formatCode="0.00%">
                  <c:v>-3.9397501261101975E-2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28"/>
  <sheetViews>
    <sheetView tabSelected="1" topLeftCell="O1" zoomScale="115" zoomScaleNormal="115" workbookViewId="0">
      <pane ySplit="1" topLeftCell="A24" activePane="bottomLeft" state="frozen"/>
      <selection pane="bottomLeft" activeCell="N527" sqref="N527:Q528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518" si="166">B453-B452</f>
        <v>349</v>
      </c>
      <c r="D453">
        <f t="shared" ref="D453:D495" si="167">AVERAGE(C450:C457)</f>
        <v>375.5</v>
      </c>
      <c r="E453">
        <f t="shared" ref="E453:E495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528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5" si="205">GEOMEAN(J484:J490)</f>
        <v>3696.2593374283597</v>
      </c>
      <c r="L487">
        <f t="shared" ref="L487:L495" si="206">J487/J486</f>
        <v>0.98988015978695076</v>
      </c>
      <c r="M487">
        <f t="shared" ref="M487:M495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521" si="212">F488-F487</f>
        <v>6</v>
      </c>
      <c r="H488">
        <f t="shared" ref="H488:H521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5" si="214">K488/K481</f>
        <v>0.92108495330045137</v>
      </c>
      <c r="O488">
        <f t="shared" ref="O488:O495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158.375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172.875</v>
      </c>
      <c r="E490">
        <f t="shared" si="168"/>
        <v>2281.0247457927471</v>
      </c>
      <c r="F490" s="8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3648.1755794470178</v>
      </c>
      <c r="L490">
        <f t="shared" si="206"/>
        <v>0.9967319794755839</v>
      </c>
      <c r="M490">
        <f t="shared" si="207"/>
        <v>0.99276872373759928</v>
      </c>
      <c r="N490">
        <f t="shared" si="214"/>
        <v>0.94461952095946278</v>
      </c>
      <c r="O490">
        <f t="shared" si="215"/>
        <v>0.95086455515974799</v>
      </c>
      <c r="P490" s="6">
        <f t="shared" ref="P490:P492" si="218">N490-1</f>
        <v>-5.5380479040537223E-2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172.625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3611.4723433611312</v>
      </c>
      <c r="L491">
        <f t="shared" si="206"/>
        <v>0.99670704072530902</v>
      </c>
      <c r="M491">
        <f t="shared" si="207"/>
        <v>0.98993929012280435</v>
      </c>
      <c r="N491">
        <f t="shared" si="214"/>
        <v>0.94777960600457989</v>
      </c>
      <c r="O491">
        <f t="shared" si="215"/>
        <v>0.97508706134476297</v>
      </c>
      <c r="P491" s="6">
        <f t="shared" si="218"/>
        <v>-5.2220393995420111E-2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163.25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3574.4426499119818</v>
      </c>
      <c r="L492">
        <f t="shared" si="206"/>
        <v>0.99423076923076925</v>
      </c>
      <c r="M492">
        <f t="shared" si="207"/>
        <v>0.98974664903160059</v>
      </c>
      <c r="N492">
        <f t="shared" si="214"/>
        <v>0.94992282788510318</v>
      </c>
      <c r="O492">
        <f t="shared" si="215"/>
        <v>0.98449401523394997</v>
      </c>
      <c r="P492" s="6">
        <f t="shared" si="218"/>
        <v>-5.0077172114896817E-2</v>
      </c>
      <c r="Q492" s="6">
        <f t="shared" si="219"/>
        <v>-1.5505984766050029E-2</v>
      </c>
    </row>
    <row r="493" spans="1:17" x14ac:dyDescent="0.3">
      <c r="A493" s="1">
        <v>44398</v>
      </c>
      <c r="B493" s="5">
        <v>85845</v>
      </c>
      <c r="C493">
        <f t="shared" si="166"/>
        <v>125</v>
      </c>
      <c r="D493">
        <f t="shared" si="167"/>
        <v>156.99334603850184</v>
      </c>
      <c r="E493">
        <f t="shared" si="168"/>
        <v>2108</v>
      </c>
      <c r="F493" s="5">
        <v>1830</v>
      </c>
      <c r="G493">
        <f t="shared" si="212"/>
        <v>4</v>
      </c>
      <c r="H493">
        <f t="shared" si="213"/>
        <v>26</v>
      </c>
      <c r="I493" s="5">
        <v>80446</v>
      </c>
      <c r="J493">
        <f t="shared" si="187"/>
        <v>3569</v>
      </c>
      <c r="K493">
        <f t="shared" si="205"/>
        <v>3532.2853200361833</v>
      </c>
      <c r="L493">
        <f t="shared" si="206"/>
        <v>0.98618402873722022</v>
      </c>
      <c r="M493">
        <f t="shared" si="207"/>
        <v>0.98820590116984064</v>
      </c>
      <c r="N493">
        <f t="shared" si="214"/>
        <v>0.94878418266147746</v>
      </c>
      <c r="O493">
        <f t="shared" si="215"/>
        <v>0.95046604527296941</v>
      </c>
      <c r="P493" s="6">
        <f t="shared" ref="P493:P495" si="220">N493-1</f>
        <v>-5.121581733852254E-2</v>
      </c>
      <c r="Q493" s="6">
        <f t="shared" ref="Q493:Q495" si="221">O493-1</f>
        <v>-4.9533954727030594E-2</v>
      </c>
    </row>
    <row r="494" spans="1:17" x14ac:dyDescent="0.3">
      <c r="A494" s="1">
        <v>44399</v>
      </c>
      <c r="B494" s="5">
        <v>86233</v>
      </c>
      <c r="C494">
        <f t="shared" si="166"/>
        <v>388</v>
      </c>
      <c r="D494">
        <f t="shared" si="167"/>
        <v>152.32553673587245</v>
      </c>
      <c r="E494">
        <f t="shared" si="168"/>
        <v>2316</v>
      </c>
      <c r="F494" s="5">
        <v>1832</v>
      </c>
      <c r="G494">
        <f t="shared" si="212"/>
        <v>2</v>
      </c>
      <c r="H494">
        <f t="shared" si="213"/>
        <v>23</v>
      </c>
      <c r="I494" s="5">
        <v>80938</v>
      </c>
      <c r="J494">
        <f t="shared" si="187"/>
        <v>3463</v>
      </c>
      <c r="K494">
        <f t="shared" si="205"/>
        <v>3482.3512831767862</v>
      </c>
      <c r="L494">
        <f t="shared" si="206"/>
        <v>0.97029980386662928</v>
      </c>
      <c r="M494">
        <f t="shared" si="207"/>
        <v>0.98586353243432623</v>
      </c>
      <c r="N494">
        <f t="shared" si="214"/>
        <v>0.94212850486827637</v>
      </c>
      <c r="O494">
        <f t="shared" si="215"/>
        <v>0.93166532149582992</v>
      </c>
      <c r="P494" s="6">
        <f t="shared" si="220"/>
        <v>-5.7871495131723627E-2</v>
      </c>
      <c r="Q494" s="6">
        <f t="shared" si="221"/>
        <v>-6.8334678504170077E-2</v>
      </c>
    </row>
    <row r="495" spans="1:17" x14ac:dyDescent="0.3">
      <c r="A495" s="1">
        <v>44400</v>
      </c>
      <c r="B495" s="5">
        <v>86376</v>
      </c>
      <c r="C495">
        <f t="shared" si="166"/>
        <v>143</v>
      </c>
      <c r="D495">
        <f t="shared" si="167"/>
        <v>151.61320126332976</v>
      </c>
      <c r="E495">
        <f t="shared" si="168"/>
        <v>2321.1132830458228</v>
      </c>
      <c r="F495" s="5">
        <v>1835</v>
      </c>
      <c r="G495">
        <f t="shared" si="212"/>
        <v>3</v>
      </c>
      <c r="H495">
        <f t="shared" si="213"/>
        <v>20</v>
      </c>
      <c r="I495" s="5">
        <v>81119</v>
      </c>
      <c r="J495">
        <f t="shared" si="187"/>
        <v>3422</v>
      </c>
      <c r="K495">
        <f t="shared" si="205"/>
        <v>3424.7674545896161</v>
      </c>
      <c r="L495">
        <f t="shared" si="206"/>
        <v>0.98816055443257289</v>
      </c>
      <c r="M495">
        <f t="shared" si="207"/>
        <v>0.98346409540434443</v>
      </c>
      <c r="N495">
        <f t="shared" si="214"/>
        <v>0.92989493587741356</v>
      </c>
      <c r="O495">
        <f t="shared" si="215"/>
        <v>0.93039695486677543</v>
      </c>
      <c r="P495" s="6">
        <f t="shared" si="220"/>
        <v>-7.0105064122586436E-2</v>
      </c>
      <c r="Q495" s="6">
        <f t="shared" si="221"/>
        <v>-6.9603045133224573E-2</v>
      </c>
    </row>
    <row r="496" spans="1:17" x14ac:dyDescent="0.3">
      <c r="A496" s="1">
        <v>44401</v>
      </c>
      <c r="B496" s="5">
        <v>86469</v>
      </c>
      <c r="C496">
        <f t="shared" si="166"/>
        <v>93</v>
      </c>
      <c r="D496">
        <f t="shared" ref="D496:D513" si="222">AVERAGE(C493:C500)</f>
        <v>149.625</v>
      </c>
      <c r="E496">
        <f t="shared" ref="E496:E513" si="223">SUM(C483:C496)</f>
        <v>2276</v>
      </c>
      <c r="F496" s="5">
        <v>1838</v>
      </c>
      <c r="G496">
        <f t="shared" si="212"/>
        <v>3</v>
      </c>
      <c r="H496">
        <f t="shared" si="213"/>
        <v>19</v>
      </c>
      <c r="I496" s="5">
        <v>81259</v>
      </c>
      <c r="J496">
        <f t="shared" si="187"/>
        <v>3372</v>
      </c>
      <c r="K496">
        <f t="shared" ref="K496" si="224">GEOMEAN(J493:J499)</f>
        <v>3367.1238745541668</v>
      </c>
      <c r="L496">
        <f t="shared" ref="L496" si="225">J496/J495</f>
        <v>0.9853886616014027</v>
      </c>
      <c r="M496">
        <f t="shared" ref="M496" si="226">K496/K495</f>
        <v>0.98316861486224427</v>
      </c>
      <c r="N496">
        <f t="shared" ref="N496" si="227">K496/K489</f>
        <v>0.91628683949313394</v>
      </c>
      <c r="O496">
        <f t="shared" ref="O496" si="228">J496/J489</f>
        <v>0.92030567685589515</v>
      </c>
      <c r="P496" s="6">
        <f t="shared" ref="P496" si="229">N496-1</f>
        <v>-8.3713160506866058E-2</v>
      </c>
      <c r="Q496" s="6">
        <f t="shared" ref="Q496" si="230">O496-1</f>
        <v>-7.9694323144104851E-2</v>
      </c>
    </row>
    <row r="497" spans="1:17" x14ac:dyDescent="0.3">
      <c r="A497" s="1">
        <v>44402</v>
      </c>
      <c r="B497">
        <f>SQRT(B498*B496)</f>
        <v>86564.946768308015</v>
      </c>
      <c r="C497">
        <f t="shared" si="166"/>
        <v>95.946768308014725</v>
      </c>
      <c r="D497">
        <f t="shared" si="222"/>
        <v>145.625</v>
      </c>
      <c r="E497">
        <f t="shared" si="223"/>
        <v>2248.0379480719566</v>
      </c>
      <c r="F497" s="5">
        <f>SQRT(F498*F496)</f>
        <v>1838</v>
      </c>
      <c r="G497">
        <f t="shared" si="212"/>
        <v>0</v>
      </c>
      <c r="H497">
        <f t="shared" si="213"/>
        <v>17.50061796220325</v>
      </c>
      <c r="I497" s="7">
        <f>SQRT(I498*I496)</f>
        <v>81421.33784211606</v>
      </c>
      <c r="J497">
        <f t="shared" si="187"/>
        <v>3305.6089261919551</v>
      </c>
      <c r="K497">
        <f t="shared" ref="K497:K520" si="231">GEOMEAN(J494:J500)</f>
        <v>3313.2565143009442</v>
      </c>
      <c r="L497">
        <f t="shared" ref="L497:L502" si="232">J497/J496</f>
        <v>0.98031106945194402</v>
      </c>
      <c r="M497">
        <f t="shared" ref="M497:M502" si="233">K497/K496</f>
        <v>0.98400196658628869</v>
      </c>
      <c r="N497">
        <f t="shared" ref="N497:N502" si="234">K497/K490</f>
        <v>0.9081954643211444</v>
      </c>
      <c r="O497">
        <f t="shared" ref="O497:O502" si="235">J497/J490</f>
        <v>0.90514387104943683</v>
      </c>
      <c r="P497" s="6">
        <f t="shared" ref="P497:P500" si="236">N497-1</f>
        <v>-9.1804535678855603E-2</v>
      </c>
      <c r="Q497" s="6">
        <f t="shared" ref="Q497:Q500" si="237">O497-1</f>
        <v>-9.4856128950563168E-2</v>
      </c>
    </row>
    <row r="498" spans="1:17" x14ac:dyDescent="0.3">
      <c r="A498" s="1">
        <v>44403</v>
      </c>
      <c r="B498" s="5">
        <v>86661</v>
      </c>
      <c r="C498">
        <f t="shared" si="166"/>
        <v>96.053231691985275</v>
      </c>
      <c r="D498">
        <f t="shared" si="222"/>
        <v>112.375</v>
      </c>
      <c r="E498">
        <f t="shared" si="223"/>
        <v>2220</v>
      </c>
      <c r="F498" s="5">
        <v>1838</v>
      </c>
      <c r="G498">
        <f t="shared" si="212"/>
        <v>0</v>
      </c>
      <c r="H498">
        <f t="shared" si="213"/>
        <v>16</v>
      </c>
      <c r="I498" s="5">
        <v>81584</v>
      </c>
      <c r="J498">
        <f t="shared" si="187"/>
        <v>3239</v>
      </c>
      <c r="K498">
        <f t="shared" si="231"/>
        <v>3262.907079290801</v>
      </c>
      <c r="L498">
        <f t="shared" si="232"/>
        <v>0.9798497258208072</v>
      </c>
      <c r="M498">
        <f t="shared" si="233"/>
        <v>0.9848036411328791</v>
      </c>
      <c r="N498">
        <f t="shared" si="234"/>
        <v>0.90348388941394275</v>
      </c>
      <c r="O498">
        <f t="shared" si="235"/>
        <v>0.88983516483516478</v>
      </c>
      <c r="P498" s="6">
        <f t="shared" si="236"/>
        <v>-9.6516110586057247E-2</v>
      </c>
      <c r="Q498" s="6">
        <f t="shared" si="237"/>
        <v>-0.11016483516483522</v>
      </c>
    </row>
    <row r="499" spans="1:17" x14ac:dyDescent="0.3">
      <c r="A499" s="1">
        <v>44404</v>
      </c>
      <c r="B499">
        <f>SQRT(B500*B498)</f>
        <v>86788.905610106638</v>
      </c>
      <c r="C499">
        <f t="shared" si="166"/>
        <v>127.90561010663805</v>
      </c>
      <c r="D499">
        <f t="shared" si="222"/>
        <v>98.375</v>
      </c>
      <c r="E499">
        <f t="shared" si="223"/>
        <v>2210.9056101066381</v>
      </c>
      <c r="F499">
        <f>SQRT(F500*F498)</f>
        <v>1840.4983020910397</v>
      </c>
      <c r="G499">
        <f t="shared" si="212"/>
        <v>2.4983020910397045</v>
      </c>
      <c r="H499">
        <f t="shared" si="213"/>
        <v>14.498302091039704</v>
      </c>
      <c r="I499">
        <f>SQRT(I500*I498)</f>
        <v>81734.860518630609</v>
      </c>
      <c r="J499">
        <f t="shared" si="187"/>
        <v>3213.5467893849855</v>
      </c>
      <c r="K499">
        <f t="shared" si="231"/>
        <v>3210.6030398791854</v>
      </c>
      <c r="L499">
        <f t="shared" si="232"/>
        <v>0.99214164537974237</v>
      </c>
      <c r="M499">
        <f t="shared" si="233"/>
        <v>0.98397011065881046</v>
      </c>
      <c r="N499">
        <f t="shared" si="234"/>
        <v>0.89821081335806141</v>
      </c>
      <c r="O499">
        <f t="shared" si="235"/>
        <v>0.88796540187482331</v>
      </c>
      <c r="P499" s="6">
        <f t="shared" si="236"/>
        <v>-0.10178918664193859</v>
      </c>
      <c r="Q499" s="6">
        <f t="shared" si="237"/>
        <v>-0.11203459812517669</v>
      </c>
    </row>
    <row r="500" spans="1:17" x14ac:dyDescent="0.3">
      <c r="A500" s="1">
        <v>44405</v>
      </c>
      <c r="B500" s="5">
        <v>86917</v>
      </c>
      <c r="C500">
        <f t="shared" si="166"/>
        <v>128.09438989336195</v>
      </c>
      <c r="D500">
        <f t="shared" si="222"/>
        <v>100.86585587292575</v>
      </c>
      <c r="E500">
        <f t="shared" si="223"/>
        <v>2067</v>
      </c>
      <c r="F500" s="5">
        <v>1843</v>
      </c>
      <c r="G500">
        <f t="shared" si="212"/>
        <v>2.5016979089602955</v>
      </c>
      <c r="H500">
        <f t="shared" si="213"/>
        <v>13</v>
      </c>
      <c r="I500" s="5">
        <v>81886</v>
      </c>
      <c r="J500">
        <f t="shared" si="187"/>
        <v>3188</v>
      </c>
      <c r="K500">
        <f t="shared" si="231"/>
        <v>3146.3419491598497</v>
      </c>
      <c r="L500">
        <f t="shared" si="232"/>
        <v>0.99205028242645421</v>
      </c>
      <c r="M500">
        <f t="shared" si="233"/>
        <v>0.97998472874997533</v>
      </c>
      <c r="N500">
        <f t="shared" si="234"/>
        <v>0.89073833625864063</v>
      </c>
      <c r="O500">
        <f t="shared" si="235"/>
        <v>0.89324740823760151</v>
      </c>
      <c r="P500" s="6">
        <f t="shared" si="236"/>
        <v>-0.10926166374135937</v>
      </c>
      <c r="Q500" s="6">
        <f t="shared" si="237"/>
        <v>-0.10675259176239849</v>
      </c>
    </row>
    <row r="501" spans="1:17" x14ac:dyDescent="0.3">
      <c r="A501" s="1">
        <v>44406</v>
      </c>
      <c r="B501" s="5">
        <v>87010</v>
      </c>
      <c r="C501">
        <f t="shared" si="166"/>
        <v>93</v>
      </c>
      <c r="D501">
        <f t="shared" si="222"/>
        <v>103.00665396149816</v>
      </c>
      <c r="E501">
        <f t="shared" si="223"/>
        <v>2015</v>
      </c>
      <c r="F501" s="5">
        <v>1844</v>
      </c>
      <c r="G501">
        <f t="shared" si="212"/>
        <v>1</v>
      </c>
      <c r="H501">
        <f t="shared" si="213"/>
        <v>12</v>
      </c>
      <c r="I501" s="5">
        <v>82055</v>
      </c>
      <c r="J501">
        <f t="shared" si="187"/>
        <v>3111</v>
      </c>
      <c r="K501">
        <f t="shared" si="231"/>
        <v>3085.4663998087049</v>
      </c>
      <c r="L501">
        <f t="shared" si="232"/>
        <v>0.97584692597239653</v>
      </c>
      <c r="M501">
        <f t="shared" si="233"/>
        <v>0.98065196016999989</v>
      </c>
      <c r="N501">
        <f t="shared" si="234"/>
        <v>0.88602962449956457</v>
      </c>
      <c r="O501">
        <f t="shared" si="235"/>
        <v>0.89835402829916255</v>
      </c>
      <c r="P501" s="6">
        <f t="shared" ref="P501:P502" si="238">N501-1</f>
        <v>-0.11397037550043543</v>
      </c>
      <c r="Q501" s="6">
        <f t="shared" ref="Q501:Q502" si="239">O501-1</f>
        <v>-0.10164597170083745</v>
      </c>
    </row>
    <row r="502" spans="1:17" x14ac:dyDescent="0.3">
      <c r="A502" s="1">
        <v>44407</v>
      </c>
      <c r="B502" s="5">
        <v>87132</v>
      </c>
      <c r="C502">
        <f t="shared" si="166"/>
        <v>122</v>
      </c>
      <c r="D502">
        <f t="shared" si="222"/>
        <v>105.5</v>
      </c>
      <c r="E502">
        <f t="shared" si="223"/>
        <v>1969</v>
      </c>
      <c r="F502" s="5">
        <v>1845</v>
      </c>
      <c r="G502">
        <f t="shared" si="212"/>
        <v>1</v>
      </c>
      <c r="H502">
        <f t="shared" si="213"/>
        <v>10</v>
      </c>
      <c r="I502" s="5">
        <v>82231</v>
      </c>
      <c r="J502">
        <f t="shared" si="187"/>
        <v>3056</v>
      </c>
      <c r="K502">
        <f t="shared" si="231"/>
        <v>3027.9094604176298</v>
      </c>
      <c r="L502">
        <f t="shared" si="232"/>
        <v>0.98232079717132759</v>
      </c>
      <c r="M502">
        <f t="shared" si="233"/>
        <v>0.98134578960424157</v>
      </c>
      <c r="N502">
        <f t="shared" si="234"/>
        <v>0.88412118503399495</v>
      </c>
      <c r="O502">
        <f t="shared" si="235"/>
        <v>0.89304500292226763</v>
      </c>
      <c r="P502" s="6">
        <f t="shared" si="238"/>
        <v>-0.11587881496600505</v>
      </c>
      <c r="Q502" s="6">
        <f t="shared" si="239"/>
        <v>-0.10695499707773237</v>
      </c>
    </row>
    <row r="503" spans="1:17" x14ac:dyDescent="0.3">
      <c r="A503" s="1">
        <v>44408</v>
      </c>
      <c r="B503" s="5">
        <v>87163</v>
      </c>
      <c r="C503">
        <f t="shared" si="166"/>
        <v>31</v>
      </c>
      <c r="D503">
        <f t="shared" si="222"/>
        <v>102.51179873667024</v>
      </c>
      <c r="E503">
        <f t="shared" si="223"/>
        <v>1854</v>
      </c>
      <c r="F503" s="5">
        <v>1846</v>
      </c>
      <c r="G503">
        <f t="shared" si="212"/>
        <v>1</v>
      </c>
      <c r="H503">
        <f t="shared" si="213"/>
        <v>8</v>
      </c>
      <c r="I503" s="5">
        <v>82390</v>
      </c>
      <c r="J503">
        <f t="shared" si="187"/>
        <v>2927</v>
      </c>
      <c r="K503">
        <f t="shared" si="231"/>
        <v>2970.5679253492858</v>
      </c>
      <c r="L503">
        <f t="shared" ref="L503:L513" si="240">J503/J502</f>
        <v>0.95778795811518325</v>
      </c>
      <c r="M503">
        <f t="shared" ref="M503:M513" si="241">K503/K502</f>
        <v>0.98106233498129924</v>
      </c>
      <c r="N503">
        <f t="shared" ref="N503:N508" si="242">K503/K496</f>
        <v>0.88222709826576007</v>
      </c>
      <c r="O503">
        <f t="shared" ref="O503:O508" si="243">J503/J496</f>
        <v>0.86803084223013049</v>
      </c>
      <c r="P503" s="6">
        <f t="shared" ref="P503:P506" si="244">N503-1</f>
        <v>-0.11777290173423993</v>
      </c>
      <c r="Q503" s="6">
        <f t="shared" ref="Q503:Q506" si="245">O503-1</f>
        <v>-0.13196915776986951</v>
      </c>
    </row>
    <row r="504" spans="1:17" x14ac:dyDescent="0.3">
      <c r="A504" s="1">
        <v>44409</v>
      </c>
      <c r="B504">
        <f>SQRT(B505*B503)</f>
        <v>87275.926846983406</v>
      </c>
      <c r="C504">
        <f t="shared" si="166"/>
        <v>112.92684698340599</v>
      </c>
      <c r="D504">
        <f t="shared" si="222"/>
        <v>108.125</v>
      </c>
      <c r="E504">
        <f t="shared" si="223"/>
        <v>1833.5311408703856</v>
      </c>
      <c r="F504">
        <f>SQRT(F505*F503)</f>
        <v>1847.4993910689118</v>
      </c>
      <c r="G504">
        <f t="shared" si="212"/>
        <v>1.4993910689117911</v>
      </c>
      <c r="H504">
        <f t="shared" si="213"/>
        <v>9.4993910689117911</v>
      </c>
      <c r="I504">
        <f>SQRT(I505*I503)</f>
        <v>82545.353533678688</v>
      </c>
      <c r="J504">
        <f t="shared" si="187"/>
        <v>2883.0739222358097</v>
      </c>
      <c r="K504">
        <f t="shared" si="231"/>
        <v>2910.4672184912883</v>
      </c>
      <c r="L504">
        <f t="shared" si="240"/>
        <v>0.9849927988506354</v>
      </c>
      <c r="M504">
        <f t="shared" si="241"/>
        <v>0.97976794055267036</v>
      </c>
      <c r="N504">
        <f t="shared" si="242"/>
        <v>0.87843099558663684</v>
      </c>
      <c r="O504">
        <f t="shared" si="243"/>
        <v>0.87217634832475377</v>
      </c>
      <c r="P504" s="6">
        <f t="shared" si="244"/>
        <v>-0.12156900441336316</v>
      </c>
      <c r="Q504" s="6">
        <f t="shared" si="245"/>
        <v>-0.12782365167524623</v>
      </c>
    </row>
    <row r="505" spans="1:17" x14ac:dyDescent="0.3">
      <c r="A505" s="1">
        <v>44410</v>
      </c>
      <c r="B505" s="5">
        <v>87389</v>
      </c>
      <c r="C505">
        <f t="shared" si="166"/>
        <v>113.07315301659401</v>
      </c>
      <c r="D505">
        <f t="shared" si="222"/>
        <v>111.625</v>
      </c>
      <c r="E505">
        <f t="shared" si="223"/>
        <v>1813</v>
      </c>
      <c r="F505" s="5">
        <v>1849</v>
      </c>
      <c r="G505">
        <f t="shared" si="212"/>
        <v>1.5006089310882089</v>
      </c>
      <c r="H505">
        <f t="shared" si="213"/>
        <v>11</v>
      </c>
      <c r="I505" s="5">
        <v>82701</v>
      </c>
      <c r="J505">
        <f t="shared" si="187"/>
        <v>2839</v>
      </c>
      <c r="K505">
        <f t="shared" si="231"/>
        <v>2860.5230734983102</v>
      </c>
      <c r="L505">
        <f t="shared" si="240"/>
        <v>0.98471287125318296</v>
      </c>
      <c r="M505">
        <f t="shared" si="241"/>
        <v>0.98283981874949</v>
      </c>
      <c r="N505">
        <f t="shared" si="242"/>
        <v>0.87667929364389074</v>
      </c>
      <c r="O505">
        <f t="shared" si="243"/>
        <v>0.87650509416486566</v>
      </c>
      <c r="P505" s="6">
        <f t="shared" si="244"/>
        <v>-0.12332070635610926</v>
      </c>
      <c r="Q505" s="6">
        <f t="shared" si="245"/>
        <v>-0.12349490583513434</v>
      </c>
    </row>
    <row r="506" spans="1:17" x14ac:dyDescent="0.3">
      <c r="A506" s="1">
        <v>44411</v>
      </c>
      <c r="B506" s="5">
        <v>87505</v>
      </c>
      <c r="C506">
        <f t="shared" si="166"/>
        <v>116</v>
      </c>
      <c r="D506">
        <f t="shared" si="222"/>
        <v>108.5</v>
      </c>
      <c r="E506">
        <f t="shared" si="223"/>
        <v>1785</v>
      </c>
      <c r="F506" s="5">
        <v>1852</v>
      </c>
      <c r="G506">
        <f t="shared" si="212"/>
        <v>3</v>
      </c>
      <c r="H506">
        <f t="shared" si="213"/>
        <v>11.501697908960296</v>
      </c>
      <c r="I506" s="5">
        <v>82842</v>
      </c>
      <c r="J506">
        <f t="shared" si="187"/>
        <v>2811</v>
      </c>
      <c r="K506">
        <f t="shared" si="231"/>
        <v>2811.543357310547</v>
      </c>
      <c r="L506">
        <f t="shared" si="240"/>
        <v>0.99013737231419519</v>
      </c>
      <c r="M506">
        <f t="shared" si="241"/>
        <v>0.98287735671788767</v>
      </c>
      <c r="N506">
        <f t="shared" si="242"/>
        <v>0.87570569216689742</v>
      </c>
      <c r="O506">
        <f t="shared" si="243"/>
        <v>0.87473442405921042</v>
      </c>
      <c r="P506" s="6">
        <f t="shared" si="244"/>
        <v>-0.12429430783310258</v>
      </c>
      <c r="Q506" s="6">
        <f t="shared" si="245"/>
        <v>-0.12526557594078958</v>
      </c>
    </row>
    <row r="507" spans="1:17" x14ac:dyDescent="0.3">
      <c r="A507" s="1">
        <v>44412</v>
      </c>
      <c r="B507" s="5">
        <v>87609</v>
      </c>
      <c r="C507">
        <f t="shared" si="166"/>
        <v>104</v>
      </c>
      <c r="D507">
        <f t="shared" si="222"/>
        <v>113.93356139476236</v>
      </c>
      <c r="E507">
        <f t="shared" si="223"/>
        <v>1764</v>
      </c>
      <c r="F507" s="5">
        <v>1859</v>
      </c>
      <c r="G507">
        <f t="shared" si="212"/>
        <v>7</v>
      </c>
      <c r="H507">
        <f t="shared" si="213"/>
        <v>16</v>
      </c>
      <c r="I507" s="5">
        <v>82987</v>
      </c>
      <c r="J507">
        <f t="shared" si="187"/>
        <v>2763</v>
      </c>
      <c r="K507">
        <f t="shared" si="231"/>
        <v>2772.9391067618049</v>
      </c>
      <c r="L507">
        <f t="shared" si="240"/>
        <v>0.98292422625400211</v>
      </c>
      <c r="M507">
        <f t="shared" si="241"/>
        <v>0.98626937391935865</v>
      </c>
      <c r="N507">
        <f t="shared" si="242"/>
        <v>0.88132159554439005</v>
      </c>
      <c r="O507">
        <f t="shared" si="243"/>
        <v>0.86668757841907151</v>
      </c>
      <c r="P507" s="6">
        <f t="shared" ref="P507" si="246">N507-1</f>
        <v>-0.11867840445560995</v>
      </c>
      <c r="Q507" s="6">
        <f t="shared" ref="Q507" si="247">O507-1</f>
        <v>-0.13331242158092849</v>
      </c>
    </row>
    <row r="508" spans="1:17" x14ac:dyDescent="0.3">
      <c r="A508" s="1">
        <v>44413</v>
      </c>
      <c r="B508" s="5">
        <v>87782</v>
      </c>
      <c r="C508">
        <f t="shared" si="166"/>
        <v>173</v>
      </c>
      <c r="D508">
        <f t="shared" si="222"/>
        <v>109.13414412707425</v>
      </c>
      <c r="E508">
        <f t="shared" si="223"/>
        <v>1549</v>
      </c>
      <c r="F508" s="5">
        <v>1860</v>
      </c>
      <c r="G508">
        <f t="shared" si="212"/>
        <v>1</v>
      </c>
      <c r="H508">
        <f t="shared" si="213"/>
        <v>16</v>
      </c>
      <c r="I508" s="5">
        <v>83166</v>
      </c>
      <c r="J508">
        <f t="shared" si="187"/>
        <v>2756</v>
      </c>
      <c r="K508">
        <f t="shared" si="231"/>
        <v>2732.0867445789568</v>
      </c>
      <c r="L508">
        <f t="shared" si="240"/>
        <v>0.99746652189648932</v>
      </c>
      <c r="M508">
        <f t="shared" si="241"/>
        <v>0.9852674867315947</v>
      </c>
      <c r="N508">
        <f t="shared" si="242"/>
        <v>0.88546961482009423</v>
      </c>
      <c r="O508">
        <f t="shared" si="243"/>
        <v>0.88588878174220509</v>
      </c>
      <c r="P508" s="6">
        <f t="shared" ref="P508" si="248">N508-1</f>
        <v>-0.11453038517990577</v>
      </c>
      <c r="Q508" s="6">
        <f t="shared" ref="Q508" si="249">O508-1</f>
        <v>-0.11411121825779491</v>
      </c>
    </row>
    <row r="509" spans="1:17" x14ac:dyDescent="0.3">
      <c r="A509" s="1">
        <v>44414</v>
      </c>
      <c r="B509" s="5">
        <v>87903</v>
      </c>
      <c r="C509">
        <f t="shared" si="166"/>
        <v>121</v>
      </c>
      <c r="D509">
        <f t="shared" si="222"/>
        <v>113.125</v>
      </c>
      <c r="E509">
        <f t="shared" si="223"/>
        <v>1527</v>
      </c>
      <c r="F509" s="5">
        <v>1864</v>
      </c>
      <c r="G509">
        <f t="shared" si="212"/>
        <v>4</v>
      </c>
      <c r="H509">
        <f t="shared" si="213"/>
        <v>19</v>
      </c>
      <c r="I509" s="5">
        <v>83331</v>
      </c>
      <c r="J509">
        <f t="shared" si="187"/>
        <v>2708</v>
      </c>
      <c r="K509">
        <f t="shared" si="231"/>
        <v>2688.9947795551075</v>
      </c>
      <c r="L509">
        <f t="shared" si="240"/>
        <v>0.98258345428156746</v>
      </c>
      <c r="M509">
        <f t="shared" si="241"/>
        <v>0.98422745357212649</v>
      </c>
      <c r="N509">
        <f t="shared" ref="N509" si="250">K509/K502</f>
        <v>0.88806974406170758</v>
      </c>
      <c r="O509">
        <f t="shared" ref="O509" si="251">J509/J502</f>
        <v>0.88612565445026181</v>
      </c>
      <c r="P509" s="6">
        <f t="shared" ref="P509" si="252">N509-1</f>
        <v>-0.11193025593829242</v>
      </c>
      <c r="Q509" s="6">
        <f t="shared" ref="Q509" si="253">O509-1</f>
        <v>-0.11387434554973819</v>
      </c>
    </row>
    <row r="510" spans="1:17" x14ac:dyDescent="0.3">
      <c r="A510" s="1">
        <v>44415</v>
      </c>
      <c r="B510" s="5">
        <v>88000</v>
      </c>
      <c r="C510">
        <f t="shared" si="166"/>
        <v>97</v>
      </c>
      <c r="D510">
        <f t="shared" si="222"/>
        <v>118</v>
      </c>
      <c r="E510">
        <f t="shared" si="223"/>
        <v>1531</v>
      </c>
      <c r="F510" s="5">
        <v>1864</v>
      </c>
      <c r="G510">
        <f t="shared" si="212"/>
        <v>0</v>
      </c>
      <c r="H510">
        <f t="shared" si="213"/>
        <v>18</v>
      </c>
      <c r="I510" s="5">
        <v>83479</v>
      </c>
      <c r="J510">
        <f t="shared" si="187"/>
        <v>2657</v>
      </c>
      <c r="K510">
        <f t="shared" si="231"/>
        <v>2645.3858660903966</v>
      </c>
      <c r="L510">
        <f t="shared" si="240"/>
        <v>0.98116691285081237</v>
      </c>
      <c r="M510">
        <f t="shared" si="241"/>
        <v>0.98378244770265932</v>
      </c>
      <c r="N510">
        <f t="shared" ref="N510" si="254">K510/K503</f>
        <v>0.89053202369689843</v>
      </c>
      <c r="O510">
        <f t="shared" ref="O510" si="255">J510/J503</f>
        <v>0.90775538093611208</v>
      </c>
      <c r="P510" s="6">
        <f t="shared" ref="P510" si="256">N510-1</f>
        <v>-0.10946797630310157</v>
      </c>
      <c r="Q510" s="6">
        <f t="shared" ref="Q510" si="257">O510-1</f>
        <v>-9.2244619063887923E-2</v>
      </c>
    </row>
    <row r="511" spans="1:17" x14ac:dyDescent="0.3">
      <c r="A511" s="1">
        <v>44416</v>
      </c>
      <c r="B511">
        <f>SQRT(B512*B510)</f>
        <v>88074.468491158099</v>
      </c>
      <c r="C511">
        <f t="shared" si="166"/>
        <v>74.468491158098914</v>
      </c>
      <c r="D511">
        <f t="shared" si="222"/>
        <v>113.875</v>
      </c>
      <c r="E511">
        <f t="shared" si="223"/>
        <v>1509.5217228500842</v>
      </c>
      <c r="F511">
        <f>SQRT(F512*F510)</f>
        <v>1865.4993969444215</v>
      </c>
      <c r="G511">
        <f t="shared" si="212"/>
        <v>1.4993969444215054</v>
      </c>
      <c r="H511">
        <f t="shared" si="213"/>
        <v>18.000005875509714</v>
      </c>
      <c r="I511">
        <f>SQRT(I512*I510)</f>
        <v>83610.396590376244</v>
      </c>
      <c r="J511">
        <f t="shared" si="187"/>
        <v>2598.5725038374367</v>
      </c>
      <c r="K511">
        <f t="shared" si="231"/>
        <v>2608.0024872493682</v>
      </c>
      <c r="L511">
        <f t="shared" si="240"/>
        <v>0.97800997509877174</v>
      </c>
      <c r="M511">
        <f t="shared" si="241"/>
        <v>0.98586845899487729</v>
      </c>
      <c r="N511">
        <f t="shared" ref="N511:N513" si="258">K511/K504</f>
        <v>0.89607691530753264</v>
      </c>
      <c r="O511">
        <f t="shared" ref="O511:O513" si="259">J511/J504</f>
        <v>0.90132010969120635</v>
      </c>
      <c r="P511" s="6">
        <f t="shared" ref="P511:P512" si="260">N511-1</f>
        <v>-0.10392308469246736</v>
      </c>
      <c r="Q511" s="6">
        <f t="shared" ref="Q511:Q512" si="261">O511-1</f>
        <v>-9.867989030879365E-2</v>
      </c>
    </row>
    <row r="512" spans="1:17" x14ac:dyDescent="0.3">
      <c r="A512" s="1">
        <v>44417</v>
      </c>
      <c r="B512" s="5">
        <v>88149</v>
      </c>
      <c r="C512">
        <f t="shared" si="166"/>
        <v>74.531508841901086</v>
      </c>
      <c r="D512">
        <f t="shared" si="222"/>
        <v>101.375</v>
      </c>
      <c r="E512">
        <f t="shared" si="223"/>
        <v>1488</v>
      </c>
      <c r="F512" s="5">
        <v>1867</v>
      </c>
      <c r="G512">
        <f t="shared" si="212"/>
        <v>1.5006030555784946</v>
      </c>
      <c r="H512">
        <f t="shared" si="213"/>
        <v>18</v>
      </c>
      <c r="I512" s="5">
        <v>83742</v>
      </c>
      <c r="J512">
        <f t="shared" si="187"/>
        <v>2540</v>
      </c>
      <c r="K512">
        <f t="shared" si="231"/>
        <v>2566.310869789248</v>
      </c>
      <c r="L512">
        <f t="shared" si="240"/>
        <v>0.97745973847143386</v>
      </c>
      <c r="M512">
        <f t="shared" si="241"/>
        <v>0.98401396560626297</v>
      </c>
      <c r="N512">
        <f t="shared" si="258"/>
        <v>0.89714741110294494</v>
      </c>
      <c r="O512">
        <f t="shared" si="259"/>
        <v>0.89468122578372666</v>
      </c>
      <c r="P512" s="6">
        <f t="shared" si="260"/>
        <v>-0.10285258889705506</v>
      </c>
      <c r="Q512" s="6">
        <f t="shared" si="261"/>
        <v>-0.10531877421627334</v>
      </c>
    </row>
    <row r="513" spans="1:17" x14ac:dyDescent="0.3">
      <c r="A513" s="1">
        <v>44418</v>
      </c>
      <c r="B513" s="5">
        <v>88294</v>
      </c>
      <c r="C513">
        <f t="shared" si="166"/>
        <v>145</v>
      </c>
      <c r="D513">
        <f t="shared" si="222"/>
        <v>93.75</v>
      </c>
      <c r="E513">
        <f t="shared" si="223"/>
        <v>1505.0943898933619</v>
      </c>
      <c r="F513" s="5">
        <v>1869</v>
      </c>
      <c r="G513">
        <f t="shared" si="212"/>
        <v>2</v>
      </c>
      <c r="H513">
        <f t="shared" si="213"/>
        <v>17</v>
      </c>
      <c r="I513" s="5">
        <v>83918</v>
      </c>
      <c r="J513">
        <f t="shared" si="187"/>
        <v>2507</v>
      </c>
      <c r="K513">
        <f t="shared" si="231"/>
        <v>2527.2020486472102</v>
      </c>
      <c r="L513">
        <f t="shared" si="240"/>
        <v>0.98700787401574808</v>
      </c>
      <c r="M513">
        <f t="shared" si="241"/>
        <v>0.98476068445080878</v>
      </c>
      <c r="N513">
        <f t="shared" si="258"/>
        <v>0.89886646850954821</v>
      </c>
      <c r="O513">
        <f t="shared" si="259"/>
        <v>0.89185343294201347</v>
      </c>
      <c r="P513" s="6">
        <f t="shared" ref="P513" si="262">N513-1</f>
        <v>-0.10113353149045179</v>
      </c>
      <c r="Q513" s="6">
        <f t="shared" ref="Q513" si="263">O513-1</f>
        <v>-0.10814656705798653</v>
      </c>
    </row>
    <row r="514" spans="1:17" x14ac:dyDescent="0.3">
      <c r="A514" s="1">
        <v>44419</v>
      </c>
      <c r="B514" s="5">
        <v>88449</v>
      </c>
      <c r="C514">
        <f t="shared" si="166"/>
        <v>155</v>
      </c>
      <c r="D514">
        <f t="shared" ref="D514:D528" si="264">AVERAGE(C511:C518)</f>
        <v>89.12246373106791</v>
      </c>
      <c r="E514">
        <f t="shared" ref="E514:E528" si="265">SUM(C501:C514)</f>
        <v>1532</v>
      </c>
      <c r="F514" s="5">
        <v>1874</v>
      </c>
      <c r="G514">
        <f t="shared" si="212"/>
        <v>5</v>
      </c>
      <c r="H514">
        <f t="shared" si="213"/>
        <v>15</v>
      </c>
      <c r="I514" s="5">
        <v>84074</v>
      </c>
      <c r="J514">
        <f t="shared" si="187"/>
        <v>2501</v>
      </c>
      <c r="K514">
        <f t="shared" si="231"/>
        <v>2489.4040778600024</v>
      </c>
      <c r="L514">
        <f t="shared" ref="L514:L517" si="266">J514/J513</f>
        <v>0.99760670123653772</v>
      </c>
      <c r="M514">
        <f t="shared" ref="M514:M517" si="267">K514/K513</f>
        <v>0.98504355011605005</v>
      </c>
      <c r="N514">
        <f t="shared" ref="N514:N516" si="268">K514/K507</f>
        <v>0.89774927685559236</v>
      </c>
      <c r="O514">
        <f t="shared" ref="O514:O516" si="269">J514/J507</f>
        <v>0.90517553384002891</v>
      </c>
      <c r="P514" s="6">
        <f t="shared" ref="P514:P515" si="270">N514-1</f>
        <v>-0.10225072314440764</v>
      </c>
      <c r="Q514" s="6">
        <f t="shared" ref="Q514:Q515" si="271">O514-1</f>
        <v>-9.4824466159971088E-2</v>
      </c>
    </row>
    <row r="515" spans="1:17" x14ac:dyDescent="0.3">
      <c r="A515" s="1">
        <v>44420</v>
      </c>
      <c r="B515" s="5">
        <v>88520</v>
      </c>
      <c r="C515">
        <f t="shared" si="166"/>
        <v>71</v>
      </c>
      <c r="D515">
        <f t="shared" si="264"/>
        <v>87.316438605237636</v>
      </c>
      <c r="E515">
        <f t="shared" si="265"/>
        <v>1510</v>
      </c>
      <c r="F515" s="5">
        <v>1875</v>
      </c>
      <c r="G515">
        <f t="shared" si="212"/>
        <v>1</v>
      </c>
      <c r="H515">
        <f t="shared" si="213"/>
        <v>15</v>
      </c>
      <c r="I515" s="5">
        <v>84183</v>
      </c>
      <c r="J515">
        <f t="shared" si="187"/>
        <v>2462</v>
      </c>
      <c r="K515">
        <f t="shared" si="231"/>
        <v>2454.6523588490163</v>
      </c>
      <c r="L515">
        <f t="shared" si="266"/>
        <v>0.98440623750499801</v>
      </c>
      <c r="M515">
        <f t="shared" si="267"/>
        <v>0.98604014538256068</v>
      </c>
      <c r="N515">
        <f t="shared" si="268"/>
        <v>0.89845330267041135</v>
      </c>
      <c r="O515">
        <f t="shared" si="269"/>
        <v>0.89332365747460085</v>
      </c>
      <c r="P515" s="6">
        <f t="shared" si="270"/>
        <v>-0.10154669732958865</v>
      </c>
      <c r="Q515" s="6">
        <f t="shared" si="271"/>
        <v>-0.10667634252539915</v>
      </c>
    </row>
    <row r="516" spans="1:17" x14ac:dyDescent="0.3">
      <c r="A516" s="1">
        <v>44421</v>
      </c>
      <c r="B516" s="5">
        <v>88593</v>
      </c>
      <c r="C516">
        <f t="shared" si="166"/>
        <v>73</v>
      </c>
      <c r="D516">
        <f t="shared" si="264"/>
        <v>88.5</v>
      </c>
      <c r="E516">
        <f t="shared" si="265"/>
        <v>1461</v>
      </c>
      <c r="F516" s="5">
        <v>1878</v>
      </c>
      <c r="G516">
        <f t="shared" si="212"/>
        <v>3</v>
      </c>
      <c r="H516">
        <f t="shared" si="213"/>
        <v>14</v>
      </c>
      <c r="I516" s="5">
        <v>84283</v>
      </c>
      <c r="J516">
        <f t="shared" si="187"/>
        <v>2432</v>
      </c>
      <c r="K516">
        <f t="shared" si="231"/>
        <v>2422.9387007587802</v>
      </c>
      <c r="L516">
        <f t="shared" si="266"/>
        <v>0.98781478472786355</v>
      </c>
      <c r="M516">
        <f t="shared" si="267"/>
        <v>0.98708018348263926</v>
      </c>
      <c r="N516">
        <f t="shared" si="268"/>
        <v>0.90105742085510998</v>
      </c>
      <c r="O516">
        <f t="shared" si="269"/>
        <v>0.89807976366322007</v>
      </c>
      <c r="P516" s="6">
        <f t="shared" ref="P516" si="272">N516-1</f>
        <v>-9.8942579144890019E-2</v>
      </c>
      <c r="Q516" s="6">
        <f t="shared" ref="Q516" si="273">O516-1</f>
        <v>-0.10192023633677993</v>
      </c>
    </row>
    <row r="517" spans="1:17" x14ac:dyDescent="0.3">
      <c r="A517" s="1">
        <v>44422</v>
      </c>
      <c r="B517" s="5">
        <v>88653</v>
      </c>
      <c r="C517">
        <f t="shared" si="166"/>
        <v>60</v>
      </c>
      <c r="D517">
        <f t="shared" si="264"/>
        <v>84.75</v>
      </c>
      <c r="E517">
        <f t="shared" si="265"/>
        <v>1490</v>
      </c>
      <c r="F517" s="5">
        <v>1880</v>
      </c>
      <c r="G517">
        <f t="shared" si="212"/>
        <v>2</v>
      </c>
      <c r="H517">
        <f t="shared" si="213"/>
        <v>16</v>
      </c>
      <c r="I517" s="5">
        <v>84382</v>
      </c>
      <c r="J517">
        <f t="shared" si="187"/>
        <v>2391</v>
      </c>
      <c r="K517">
        <f t="shared" si="231"/>
        <v>2392.9951100969984</v>
      </c>
      <c r="L517">
        <f t="shared" si="266"/>
        <v>0.98314144736842102</v>
      </c>
      <c r="M517">
        <f t="shared" si="267"/>
        <v>0.98764162269049371</v>
      </c>
      <c r="N517">
        <f t="shared" ref="N517" si="274">K517/K510</f>
        <v>0.90459208267926317</v>
      </c>
      <c r="O517">
        <f t="shared" ref="O517" si="275">J517/J510</f>
        <v>0.89988709070380124</v>
      </c>
      <c r="P517" s="6">
        <f t="shared" ref="P517" si="276">N517-1</f>
        <v>-9.5407917320736835E-2</v>
      </c>
      <c r="Q517" s="6">
        <f t="shared" ref="Q517" si="277">O517-1</f>
        <v>-0.10011290929619876</v>
      </c>
    </row>
    <row r="518" spans="1:17" x14ac:dyDescent="0.3">
      <c r="A518" s="1">
        <v>44423</v>
      </c>
      <c r="B518">
        <f>SQRT(B519*B517)</f>
        <v>88712.979709848543</v>
      </c>
      <c r="C518">
        <f t="shared" si="166"/>
        <v>59.97970984854328</v>
      </c>
      <c r="D518">
        <f t="shared" si="264"/>
        <v>74.5</v>
      </c>
      <c r="E518">
        <f t="shared" si="265"/>
        <v>1437.0528628651373</v>
      </c>
      <c r="F518">
        <f>SQRT(F519*F517)</f>
        <v>1882.4983399727078</v>
      </c>
      <c r="G518">
        <f t="shared" si="212"/>
        <v>2.498339972707754</v>
      </c>
      <c r="H518">
        <f t="shared" si="213"/>
        <v>16.998943028286249</v>
      </c>
      <c r="I518">
        <f>SQRT(I519*I517)</f>
        <v>84475.44825569143</v>
      </c>
      <c r="J518">
        <f t="shared" si="187"/>
        <v>2355.0331141844072</v>
      </c>
      <c r="K518">
        <f t="shared" si="231"/>
        <v>2366.7214138854606</v>
      </c>
      <c r="L518">
        <f t="shared" ref="L518:L519" si="278">J518/J517</f>
        <v>0.98495738778101516</v>
      </c>
      <c r="M518">
        <f t="shared" ref="M518:M519" si="279">K518/K517</f>
        <v>0.98902058090270284</v>
      </c>
      <c r="N518">
        <f t="shared" ref="N518:N519" si="280">K518/K511</f>
        <v>0.90748433924294902</v>
      </c>
      <c r="O518">
        <f t="shared" ref="O518:O519" si="281">J518/J511</f>
        <v>0.90627954798514065</v>
      </c>
      <c r="P518" s="6">
        <f t="shared" ref="P518:P519" si="282">N518-1</f>
        <v>-9.2515660757050977E-2</v>
      </c>
      <c r="Q518" s="6">
        <f t="shared" ref="Q518:Q519" si="283">O518-1</f>
        <v>-9.3720452014859346E-2</v>
      </c>
    </row>
    <row r="519" spans="1:17" x14ac:dyDescent="0.3">
      <c r="A519" s="1">
        <v>44424</v>
      </c>
      <c r="B519" s="5">
        <v>88773</v>
      </c>
      <c r="C519">
        <f t="shared" ref="C519:C528" si="284">B519-B518</f>
        <v>60.02029015145672</v>
      </c>
      <c r="D519">
        <f t="shared" si="264"/>
        <v>74.625</v>
      </c>
      <c r="E519">
        <f t="shared" si="265"/>
        <v>1384</v>
      </c>
      <c r="F519" s="5">
        <v>1885</v>
      </c>
      <c r="G519">
        <f t="shared" si="212"/>
        <v>2.501660027292246</v>
      </c>
      <c r="H519">
        <f t="shared" si="213"/>
        <v>18</v>
      </c>
      <c r="I519" s="5">
        <v>84569</v>
      </c>
      <c r="J519">
        <f t="shared" si="187"/>
        <v>2319</v>
      </c>
      <c r="K519">
        <f t="shared" si="231"/>
        <v>2340.163442415454</v>
      </c>
      <c r="L519">
        <f t="shared" si="278"/>
        <v>0.98469952971472929</v>
      </c>
      <c r="M519">
        <f t="shared" si="279"/>
        <v>0.98877858149497777</v>
      </c>
      <c r="N519">
        <f t="shared" si="280"/>
        <v>0.91187839710456986</v>
      </c>
      <c r="O519">
        <f t="shared" si="281"/>
        <v>0.91299212598425195</v>
      </c>
      <c r="P519" s="6">
        <f t="shared" si="282"/>
        <v>-8.812160289543014E-2</v>
      </c>
      <c r="Q519" s="6">
        <f t="shared" si="283"/>
        <v>-8.7007874015748055E-2</v>
      </c>
    </row>
    <row r="520" spans="1:17" x14ac:dyDescent="0.3">
      <c r="A520" s="1">
        <v>44425</v>
      </c>
      <c r="B520" s="5">
        <v>88857</v>
      </c>
      <c r="C520">
        <f t="shared" si="284"/>
        <v>84</v>
      </c>
      <c r="D520">
        <f t="shared" si="264"/>
        <v>83.375</v>
      </c>
      <c r="E520">
        <f t="shared" si="265"/>
        <v>1352</v>
      </c>
      <c r="F520" s="5">
        <v>1885</v>
      </c>
      <c r="G520">
        <f t="shared" si="212"/>
        <v>0</v>
      </c>
      <c r="H520">
        <f t="shared" si="213"/>
        <v>16</v>
      </c>
      <c r="I520" s="5">
        <v>84674</v>
      </c>
      <c r="J520">
        <f t="shared" si="187"/>
        <v>2298</v>
      </c>
      <c r="K520">
        <f t="shared" si="231"/>
        <v>2310.1671425303216</v>
      </c>
      <c r="L520">
        <f t="shared" ref="L520" si="285">J520/J519</f>
        <v>0.9909443725743855</v>
      </c>
      <c r="M520">
        <f t="shared" ref="M520" si="286">K520/K519</f>
        <v>0.98718196372892186</v>
      </c>
      <c r="N520">
        <f t="shared" ref="N520" si="287">K520/K513</f>
        <v>0.91412047713673483</v>
      </c>
      <c r="O520">
        <f t="shared" ref="O520" si="288">J520/J513</f>
        <v>0.91663342640606305</v>
      </c>
      <c r="P520" s="6">
        <f t="shared" ref="P520" si="289">N520-1</f>
        <v>-8.5879522863265167E-2</v>
      </c>
      <c r="Q520" s="6">
        <f t="shared" ref="Q520" si="290">O520-1</f>
        <v>-8.3366573593936955E-2</v>
      </c>
    </row>
    <row r="521" spans="1:17" x14ac:dyDescent="0.3">
      <c r="A521" s="1">
        <v>44426</v>
      </c>
      <c r="B521" s="5">
        <v>88972</v>
      </c>
      <c r="C521">
        <f t="shared" si="284"/>
        <v>115</v>
      </c>
      <c r="D521">
        <f t="shared" si="264"/>
        <v>82.810344543851897</v>
      </c>
      <c r="E521">
        <f t="shared" si="265"/>
        <v>1363</v>
      </c>
      <c r="F521" s="5">
        <v>1888</v>
      </c>
      <c r="G521">
        <f t="shared" si="212"/>
        <v>3</v>
      </c>
      <c r="H521">
        <f t="shared" si="213"/>
        <v>14</v>
      </c>
      <c r="I521" s="5">
        <v>84769</v>
      </c>
      <c r="J521">
        <f t="shared" si="187"/>
        <v>2315</v>
      </c>
      <c r="K521">
        <f t="shared" ref="K521" si="291">GEOMEAN(J518:J524)</f>
        <v>2294.6759348397231</v>
      </c>
      <c r="L521">
        <f t="shared" ref="L521" si="292">J521/J520</f>
        <v>1.0073977371627503</v>
      </c>
      <c r="M521">
        <f t="shared" ref="M521" si="293">K521/K520</f>
        <v>0.99329433468020367</v>
      </c>
      <c r="N521">
        <f t="shared" ref="N521" si="294">K521/K514</f>
        <v>0.92177720573685418</v>
      </c>
      <c r="O521">
        <f t="shared" ref="O521" si="295">J521/J514</f>
        <v>0.92562974810075971</v>
      </c>
      <c r="P521" s="6">
        <f t="shared" ref="P521" si="296">N521-1</f>
        <v>-7.8222794263145823E-2</v>
      </c>
      <c r="Q521" s="6">
        <f t="shared" ref="Q521" si="297">O521-1</f>
        <v>-7.4370251899240292E-2</v>
      </c>
    </row>
    <row r="522" spans="1:17" x14ac:dyDescent="0.3">
      <c r="A522" s="1">
        <v>44427</v>
      </c>
      <c r="B522" s="5">
        <v>89045</v>
      </c>
      <c r="C522">
        <f t="shared" si="284"/>
        <v>73</v>
      </c>
      <c r="D522">
        <f t="shared" si="264"/>
        <v>82.25253626893209</v>
      </c>
      <c r="E522">
        <f t="shared" si="265"/>
        <v>1263</v>
      </c>
      <c r="F522" s="5">
        <v>1889</v>
      </c>
      <c r="G522">
        <f t="shared" ref="G522:G528" si="298">F522-F521</f>
        <v>1</v>
      </c>
      <c r="H522">
        <f t="shared" ref="H522:H528" si="299">SUM(G516:G522)</f>
        <v>14</v>
      </c>
      <c r="I522" s="5">
        <v>84881</v>
      </c>
      <c r="J522">
        <f t="shared" si="187"/>
        <v>2275</v>
      </c>
      <c r="K522">
        <f t="shared" ref="K522" si="300">GEOMEAN(J519:J525)</f>
        <v>2278.541058321674</v>
      </c>
      <c r="L522">
        <f t="shared" ref="L522" si="301">J522/J521</f>
        <v>0.98272138228941686</v>
      </c>
      <c r="M522">
        <f t="shared" ref="M522" si="302">K522/K521</f>
        <v>0.99296855984190369</v>
      </c>
      <c r="N522">
        <f t="shared" ref="N522" si="303">K522/K515</f>
        <v>0.92825407643063529</v>
      </c>
      <c r="O522">
        <f t="shared" ref="O522" si="304">J522/J515</f>
        <v>0.92404549147034931</v>
      </c>
      <c r="P522" s="6">
        <f t="shared" ref="P522" si="305">N522-1</f>
        <v>-7.1745923569364711E-2</v>
      </c>
      <c r="Q522" s="6">
        <f t="shared" ref="Q522" si="306">O522-1</f>
        <v>-7.5954508529650688E-2</v>
      </c>
    </row>
    <row r="523" spans="1:17" x14ac:dyDescent="0.3">
      <c r="A523" s="1">
        <v>44428</v>
      </c>
      <c r="B523" s="5">
        <v>89117</v>
      </c>
      <c r="C523">
        <f t="shared" si="284"/>
        <v>72</v>
      </c>
      <c r="D523">
        <f t="shared" si="264"/>
        <v>84.375</v>
      </c>
      <c r="E523">
        <f t="shared" si="265"/>
        <v>1214</v>
      </c>
      <c r="F523" s="5">
        <v>1889</v>
      </c>
      <c r="G523">
        <f t="shared" si="298"/>
        <v>0</v>
      </c>
      <c r="H523">
        <f t="shared" si="299"/>
        <v>11</v>
      </c>
      <c r="I523" s="5">
        <v>85006</v>
      </c>
      <c r="J523">
        <f t="shared" si="187"/>
        <v>2222</v>
      </c>
      <c r="K523">
        <f t="shared" ref="K523:K526" si="307">GEOMEAN(J520:J526)</f>
        <v>2261.7517740897042</v>
      </c>
      <c r="L523">
        <f t="shared" ref="L523:L526" si="308">J523/J522</f>
        <v>0.9767032967032967</v>
      </c>
      <c r="M523">
        <f t="shared" ref="M523:M526" si="309">K523/K522</f>
        <v>0.99263156388134766</v>
      </c>
      <c r="N523">
        <f t="shared" ref="N523" si="310">K523/K516</f>
        <v>0.93347461633321638</v>
      </c>
      <c r="O523">
        <f t="shared" ref="O523" si="311">J523/J516</f>
        <v>0.91365131578947367</v>
      </c>
      <c r="P523" s="6">
        <f t="shared" ref="P523" si="312">N523-1</f>
        <v>-6.6525383666783622E-2</v>
      </c>
      <c r="Q523" s="6">
        <f t="shared" ref="Q523" si="313">O523-1</f>
        <v>-8.6348684210526327E-2</v>
      </c>
    </row>
    <row r="524" spans="1:17" x14ac:dyDescent="0.3">
      <c r="A524" s="1">
        <v>44429</v>
      </c>
      <c r="B524" s="5">
        <v>89260</v>
      </c>
      <c r="C524">
        <f t="shared" si="284"/>
        <v>143</v>
      </c>
      <c r="D524">
        <f t="shared" si="264"/>
        <v>85</v>
      </c>
      <c r="E524">
        <f t="shared" si="265"/>
        <v>1260</v>
      </c>
      <c r="F524" s="5">
        <v>1890</v>
      </c>
      <c r="G524">
        <f t="shared" si="298"/>
        <v>1</v>
      </c>
      <c r="H524">
        <f t="shared" si="299"/>
        <v>10</v>
      </c>
      <c r="I524" s="5">
        <v>85089</v>
      </c>
      <c r="J524">
        <f t="shared" si="187"/>
        <v>2281</v>
      </c>
      <c r="K524">
        <f t="shared" si="307"/>
        <v>2245.6649398571944</v>
      </c>
      <c r="L524">
        <f t="shared" si="308"/>
        <v>1.0265526552655266</v>
      </c>
      <c r="M524">
        <f t="shared" si="309"/>
        <v>0.9928874448483701</v>
      </c>
      <c r="N524">
        <f t="shared" ref="N524:N526" si="314">K524/K517</f>
        <v>0.93843273242884651</v>
      </c>
      <c r="O524">
        <f t="shared" ref="O524:O526" si="315">J524/J517</f>
        <v>0.95399414470932664</v>
      </c>
      <c r="P524" s="6">
        <f t="shared" ref="P524:P526" si="316">N524-1</f>
        <v>-6.1567267571153494E-2</v>
      </c>
      <c r="Q524" s="6">
        <f t="shared" ref="Q524:Q526" si="317">O524-1</f>
        <v>-4.6005855290673359E-2</v>
      </c>
    </row>
    <row r="525" spans="1:17" x14ac:dyDescent="0.3">
      <c r="A525" s="1">
        <v>44430</v>
      </c>
      <c r="B525">
        <f>SQRT(B526*B524)</f>
        <v>89315.482756350815</v>
      </c>
      <c r="C525">
        <f t="shared" si="284"/>
        <v>55.48275635081518</v>
      </c>
      <c r="D525">
        <f t="shared" si="264"/>
        <v>80.714285714285708</v>
      </c>
      <c r="E525">
        <f t="shared" si="265"/>
        <v>1241.0142651927163</v>
      </c>
      <c r="F525">
        <f>SQRT(F526*F524)</f>
        <v>1890.9997355896166</v>
      </c>
      <c r="G525">
        <f t="shared" si="298"/>
        <v>0.99973558961664821</v>
      </c>
      <c r="H525">
        <f t="shared" si="299"/>
        <v>8.5013956169088942</v>
      </c>
      <c r="I525">
        <f>SQRT(I526*I524)</f>
        <v>85182.948135175509</v>
      </c>
      <c r="J525">
        <f t="shared" si="187"/>
        <v>2241.5348855856864</v>
      </c>
      <c r="K525">
        <f t="shared" si="307"/>
        <v>2227.6370543325929</v>
      </c>
      <c r="L525">
        <f t="shared" si="308"/>
        <v>0.98269832774471133</v>
      </c>
      <c r="M525">
        <f t="shared" si="309"/>
        <v>0.99197213920713034</v>
      </c>
      <c r="N525">
        <f t="shared" si="314"/>
        <v>0.94123332018003247</v>
      </c>
      <c r="O525">
        <f t="shared" si="315"/>
        <v>0.95180610076558203</v>
      </c>
      <c r="P525" s="6">
        <f t="shared" si="316"/>
        <v>-5.8766679819967527E-2</v>
      </c>
      <c r="Q525" s="6">
        <f t="shared" si="317"/>
        <v>-4.819389923441797E-2</v>
      </c>
    </row>
    <row r="526" spans="1:17" x14ac:dyDescent="0.3">
      <c r="A526" s="1">
        <v>44431</v>
      </c>
      <c r="B526" s="5">
        <v>89371</v>
      </c>
      <c r="C526">
        <f t="shared" si="284"/>
        <v>55.51724364918482</v>
      </c>
      <c r="D526">
        <f t="shared" si="264"/>
        <v>82</v>
      </c>
      <c r="E526">
        <f t="shared" si="265"/>
        <v>1222</v>
      </c>
      <c r="F526" s="5">
        <v>1892</v>
      </c>
      <c r="G526">
        <f t="shared" si="298"/>
        <v>1.0002644103833518</v>
      </c>
      <c r="H526">
        <f t="shared" si="299"/>
        <v>7</v>
      </c>
      <c r="I526" s="5">
        <v>85277</v>
      </c>
      <c r="J526">
        <f t="shared" si="187"/>
        <v>2202</v>
      </c>
      <c r="K526">
        <f t="shared" si="307"/>
        <v>2219.8396551249093</v>
      </c>
      <c r="L526">
        <f t="shared" si="308"/>
        <v>0.98236258296048939</v>
      </c>
      <c r="M526">
        <f t="shared" si="309"/>
        <v>0.99649969944946004</v>
      </c>
      <c r="N526">
        <f t="shared" si="314"/>
        <v>0.9485831694018988</v>
      </c>
      <c r="O526">
        <f t="shared" si="315"/>
        <v>0.94954721862871927</v>
      </c>
      <c r="P526" s="6">
        <f t="shared" si="316"/>
        <v>-5.1416830598101204E-2</v>
      </c>
      <c r="Q526" s="6">
        <f t="shared" si="317"/>
        <v>-5.045278137128073E-2</v>
      </c>
    </row>
    <row r="527" spans="1:17" x14ac:dyDescent="0.3">
      <c r="A527" s="1">
        <v>44432</v>
      </c>
      <c r="B527" s="5">
        <v>89448</v>
      </c>
      <c r="C527">
        <f t="shared" si="284"/>
        <v>77</v>
      </c>
      <c r="D527">
        <f t="shared" si="264"/>
        <v>84</v>
      </c>
      <c r="E527">
        <f t="shared" si="265"/>
        <v>1154</v>
      </c>
      <c r="F527" s="5">
        <v>1893</v>
      </c>
      <c r="G527">
        <f t="shared" si="298"/>
        <v>1</v>
      </c>
      <c r="H527">
        <f t="shared" si="299"/>
        <v>8</v>
      </c>
      <c r="I527" s="5">
        <v>85369</v>
      </c>
      <c r="J527">
        <f t="shared" si="187"/>
        <v>2186</v>
      </c>
      <c r="K527">
        <f t="shared" ref="K527:K528" si="318">GEOMEAN(J524:J530)</f>
        <v>2219.4078382633311</v>
      </c>
      <c r="L527">
        <f t="shared" ref="L527" si="319">J527/J526</f>
        <v>0.9927338782924614</v>
      </c>
      <c r="M527">
        <f t="shared" ref="M527" si="320">K527/K526</f>
        <v>0.99980547385006779</v>
      </c>
      <c r="N527">
        <f t="shared" ref="N527" si="321">K527/K520</f>
        <v>0.96071310053887182</v>
      </c>
      <c r="O527">
        <f t="shared" ref="O527" si="322">J527/J520</f>
        <v>0.95126196692776332</v>
      </c>
      <c r="P527" s="6">
        <f t="shared" ref="P527" si="323">N527-1</f>
        <v>-3.9286899461128177E-2</v>
      </c>
      <c r="Q527" s="6">
        <f t="shared" ref="Q527" si="324">O527-1</f>
        <v>-4.8738033072236675E-2</v>
      </c>
    </row>
    <row r="528" spans="1:17" x14ac:dyDescent="0.3">
      <c r="A528" s="1">
        <v>44433</v>
      </c>
      <c r="B528" s="5">
        <v>89537</v>
      </c>
      <c r="C528">
        <f t="shared" si="284"/>
        <v>89</v>
      </c>
      <c r="D528">
        <f t="shared" si="264"/>
        <v>69.25</v>
      </c>
      <c r="E528">
        <f t="shared" si="265"/>
        <v>1088</v>
      </c>
      <c r="F528" s="5">
        <v>1894</v>
      </c>
      <c r="G528">
        <f t="shared" si="298"/>
        <v>1</v>
      </c>
      <c r="H528">
        <f t="shared" si="299"/>
        <v>6</v>
      </c>
      <c r="I528" s="5">
        <v>85455</v>
      </c>
      <c r="J528">
        <f t="shared" si="187"/>
        <v>2188</v>
      </c>
      <c r="K528">
        <f t="shared" si="318"/>
        <v>2204.2714368030547</v>
      </c>
      <c r="L528">
        <f t="shared" ref="L528" si="325">J528/J527</f>
        <v>1.0009149130832571</v>
      </c>
      <c r="M528">
        <f t="shared" ref="M528" si="326">K528/K527</f>
        <v>0.99317998197567847</v>
      </c>
      <c r="N528">
        <f t="shared" ref="N528" si="327">K528/K521</f>
        <v>0.96060249873889803</v>
      </c>
      <c r="O528">
        <f t="shared" ref="O528" si="328">J528/J521</f>
        <v>0.9451403887688985</v>
      </c>
      <c r="P528" s="6">
        <f t="shared" ref="P528" si="329">N528-1</f>
        <v>-3.9397501261101975E-2</v>
      </c>
      <c r="Q528" s="6">
        <f t="shared" ref="Q528" si="330">O528-1</f>
        <v>-5.4859611231101502E-2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2021-08-25T23:12:35Z</dcterms:modified>
</cp:coreProperties>
</file>