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onnelly/computing/scripts/EAPSI-demi/"/>
    </mc:Choice>
  </mc:AlternateContent>
  <xr:revisionPtr revIDLastSave="0" documentId="13_ncr:1_{CBABC329-5FD1-6547-BEF8-8A0348127523}" xr6:coauthVersionLast="45" xr6:coauthVersionMax="45" xr10:uidLastSave="{00000000-0000-0000-0000-000000000000}"/>
  <bookViews>
    <workbookView xWindow="5180" yWindow="460" windowWidth="28040" windowHeight="15800" activeTab="4" xr2:uid="{32A1F5DA-A66C-8640-B055-7DF6B8F784E1}"/>
  </bookViews>
  <sheets>
    <sheet name="Raw_FastQC" sheetId="2" r:id="rId1"/>
    <sheet name="Pdam_STAR" sheetId="3" r:id="rId2"/>
    <sheet name="Pdam_Unmapped_FastQC" sheetId="4" r:id="rId3"/>
    <sheet name="SymC1_STAR" sheetId="1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C27" i="3"/>
  <c r="C26" i="3"/>
  <c r="C25" i="3"/>
  <c r="C27" i="1"/>
  <c r="C26" i="1"/>
  <c r="C25" i="1"/>
  <c r="D27" i="4"/>
  <c r="D26" i="4"/>
  <c r="D25" i="4"/>
  <c r="D27" i="2"/>
  <c r="D26" i="2"/>
  <c r="D25" i="2"/>
  <c r="B26" i="1"/>
  <c r="B27" i="1"/>
</calcChain>
</file>

<file path=xl/sharedStrings.xml><?xml version="1.0" encoding="utf-8"?>
<sst xmlns="http://schemas.openxmlformats.org/spreadsheetml/2006/main" count="122" uniqueCount="105">
  <si>
    <t>Sample Name</t>
  </si>
  <si>
    <t>% Aligned</t>
  </si>
  <si>
    <t>M Aligned</t>
  </si>
  <si>
    <t>Hw1-4a_SymC1</t>
  </si>
  <si>
    <t>Hw1-4b_SymC1</t>
  </si>
  <si>
    <t>Hw1-4c_SymC1</t>
  </si>
  <si>
    <t>Hw1-6a_SymC1</t>
  </si>
  <si>
    <t>Hw1-6b_SymC1</t>
  </si>
  <si>
    <t>Hw1-6c_SymC1</t>
  </si>
  <si>
    <t>Hw2-4a_SymC1</t>
  </si>
  <si>
    <t>Hw2-4b_SymC1</t>
  </si>
  <si>
    <t>Hw2-4c_SymC1</t>
  </si>
  <si>
    <t>Hw2-6b_SymC1</t>
  </si>
  <si>
    <t>Hw2-6c_SymC1</t>
  </si>
  <si>
    <t>Wt1-4a_SymC1</t>
  </si>
  <si>
    <t>Wt1-4b_SymC1</t>
  </si>
  <si>
    <t>Wt1-4c_SymC1</t>
  </si>
  <si>
    <t>Wt1-6a_SymC1</t>
  </si>
  <si>
    <t>Wt1-6b_SymC1</t>
  </si>
  <si>
    <t>Wt1-6c_SymC1</t>
  </si>
  <si>
    <t>Wt2-4a_SymC1</t>
  </si>
  <si>
    <t>Wt2-4b_SymC1</t>
  </si>
  <si>
    <t>Wt2-4c_SymC1</t>
  </si>
  <si>
    <t>Wt2-6a_SymC1</t>
  </si>
  <si>
    <t>Wt2-6b_SymC1</t>
  </si>
  <si>
    <t>Wt2-6c_SymC1</t>
  </si>
  <si>
    <t>% Dups</t>
  </si>
  <si>
    <t>% GC</t>
  </si>
  <si>
    <t>M Seqs</t>
  </si>
  <si>
    <t>Hw1-4a</t>
  </si>
  <si>
    <t>Hw1-4b</t>
  </si>
  <si>
    <t>Hw1-4c</t>
  </si>
  <si>
    <t>Hw1-6a</t>
  </si>
  <si>
    <t>Hw1-6b</t>
  </si>
  <si>
    <t>Hw1-6c</t>
  </si>
  <si>
    <t>Hw2-4a</t>
  </si>
  <si>
    <t>Hw2-4b</t>
  </si>
  <si>
    <t>Hw2-4c</t>
  </si>
  <si>
    <t>Hw2-6b</t>
  </si>
  <si>
    <t>Hw2-6c</t>
  </si>
  <si>
    <t>Wt1-4a</t>
  </si>
  <si>
    <t>Wt1-4b</t>
  </si>
  <si>
    <t>Wt1-4c</t>
  </si>
  <si>
    <t>Wt1-6a</t>
  </si>
  <si>
    <t>Wt1-6b</t>
  </si>
  <si>
    <t>Wt1-6c</t>
  </si>
  <si>
    <t>Wt2-4a</t>
  </si>
  <si>
    <t>Wt2-4b</t>
  </si>
  <si>
    <t>Wt2-4c</t>
  </si>
  <si>
    <t>Wt2-6a</t>
  </si>
  <si>
    <t>Wt2-6b</t>
  </si>
  <si>
    <t>Wt2-6c</t>
  </si>
  <si>
    <t>Hw1-4a_PdamUnmapped</t>
  </si>
  <si>
    <t>Hw1-4b_PdamUnmapped</t>
  </si>
  <si>
    <t>Hw1-4c_PdamUnmapped</t>
  </si>
  <si>
    <t>Hw1-6a_PdamUnmapped</t>
  </si>
  <si>
    <t>Hw1-6b_PdamUnmapped</t>
  </si>
  <si>
    <t>Hw1-6c_PdamUnmapped</t>
  </si>
  <si>
    <t>Hw2-4a_PdamUnmapped</t>
  </si>
  <si>
    <t>Hw2-4b_PdamUnmapped</t>
  </si>
  <si>
    <t>Hw2-4c_PdamUnmapped</t>
  </si>
  <si>
    <t>Hw2-6b_PdamUnmapped</t>
  </si>
  <si>
    <t>Hw2-6c_PdamUnmapped</t>
  </si>
  <si>
    <t>Wt1-4a_PdamUnmapped</t>
  </si>
  <si>
    <t>Wt1-4b_PdamUnmapped</t>
  </si>
  <si>
    <t>Wt1-4c_PdamUnmapped</t>
  </si>
  <si>
    <t>Wt1-6a_PdamUnmapped</t>
  </si>
  <si>
    <t>Wt1-6b_PdamUnmapped</t>
  </si>
  <si>
    <t>Wt1-6c_PdamUnmapped</t>
  </si>
  <si>
    <t>Wt2-4a_PdamUnmapped</t>
  </si>
  <si>
    <t>Wt2-4b_PdamUnmapped</t>
  </si>
  <si>
    <t>Wt2-4c_PdamUnmapped</t>
  </si>
  <si>
    <t>Wt2-6a_PdamUnmapped</t>
  </si>
  <si>
    <t>Wt2-6b_PdamUnmapped</t>
  </si>
  <si>
    <t>Wt2-6c_PdamUnmapped</t>
  </si>
  <si>
    <t>Hw1-4a_Pdam</t>
  </si>
  <si>
    <t>Hw1-4b_Pdam</t>
  </si>
  <si>
    <t>Hw1-4c_Pdam</t>
  </si>
  <si>
    <t>Hw1-6a_Pdam</t>
  </si>
  <si>
    <t>Hw1-6b_Pdam</t>
  </si>
  <si>
    <t>Hw1-6c_Pdam</t>
  </si>
  <si>
    <t>Hw2-4a_Pdam</t>
  </si>
  <si>
    <t>Hw2-4b_Pdam</t>
  </si>
  <si>
    <t>Hw2-4c_Pdam</t>
  </si>
  <si>
    <t>Hw2-6b_Pdam</t>
  </si>
  <si>
    <t>Hw2-6c_Pdam</t>
  </si>
  <si>
    <t>Wt1-4a_Pdam</t>
  </si>
  <si>
    <t>Wt1-4b_Pdam</t>
  </si>
  <si>
    <t>Wt1-4c_Pdam</t>
  </si>
  <si>
    <t>Wt1-6a_Pdam</t>
  </si>
  <si>
    <t>Wt1-6b_Pdam</t>
  </si>
  <si>
    <t>Wt1-6c_Pdam</t>
  </si>
  <si>
    <t>Wt2-4a_Pdam</t>
  </si>
  <si>
    <t>Wt2-4b_Pdam</t>
  </si>
  <si>
    <t>Wt2-4c_Pdam</t>
  </si>
  <si>
    <t>Wt2-6a_Pdam</t>
  </si>
  <si>
    <t>Wt2-6b_Pdam</t>
  </si>
  <si>
    <t>Wt2-6c_Pdam</t>
  </si>
  <si>
    <t>TOTAL</t>
  </si>
  <si>
    <t>AVERAGE</t>
  </si>
  <si>
    <t>STD. Error</t>
  </si>
  <si>
    <t>Raw Reads</t>
  </si>
  <si>
    <t>Other (bacteria, viruses, etc.)</t>
  </si>
  <si>
    <t>Algae (Cladocopium spp.)</t>
  </si>
  <si>
    <r>
      <t>Coral (</t>
    </r>
    <r>
      <rPr>
        <i/>
        <sz val="12"/>
        <color theme="1"/>
        <rFont val="Calibri"/>
        <family val="2"/>
        <scheme val="minor"/>
      </rPr>
      <t>Pocillopora damicornis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</si>
</sst>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0.8"/>
      <color rgb="FF333333"/>
      <name val="Helvetica Neue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3" fillId="0" borderId="0" xfId="0" applyNumberFormat="1" applyFont="1"/>
    <xf numFmtId="0" fontId="3" fillId="0" borderId="0" xfId="0" applyFont="1"/>
    <xf numFmtId="9" fontId="0" fillId="0" borderId="0" xfId="1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RNAseq Read Assignment</a:t>
            </a:r>
          </a:p>
          <a:p>
            <a:pPr>
              <a:defRPr sz="2000"/>
            </a:pPr>
            <a:r>
              <a:rPr lang="en-US" sz="1600"/>
              <a:t>(328.4 million 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8-FB45-A84C-62948F2F01F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8-FB45-A84C-62948F2F0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8-FB45-A84C-62948F2F01FC}"/>
              </c:ext>
            </c:extLst>
          </c:dPt>
          <c:dLbls>
            <c:spPr>
              <a:solidFill>
                <a:schemeClr val="bg1">
                  <a:alpha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Sheet5!$A$2:$A$4</c:f>
              <c:strCache>
                <c:ptCount val="3"/>
                <c:pt idx="0">
                  <c:v>Coral (Pocillopora damicornis)</c:v>
                </c:pt>
                <c:pt idx="1">
                  <c:v>Algae (Cladocopium spp.)</c:v>
                </c:pt>
                <c:pt idx="2">
                  <c:v>Other (bacteria, viruses, etc.)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219.20000000000002</c:v>
                </c:pt>
                <c:pt idx="1">
                  <c:v>61.1</c:v>
                </c:pt>
                <c:pt idx="2">
                  <c:v>48.100000000000016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D04F-84B2-D6C642A3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44450</xdr:rowOff>
    </xdr:from>
    <xdr:to>
      <xdr:col>7</xdr:col>
      <xdr:colOff>419100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2ED7-15AB-ED46-8F2C-701CFCDE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1AFC-6A56-0C41-8C6B-DD8F2DFDFDB0}">
  <dimension ref="A1:D27"/>
  <sheetViews>
    <sheetView workbookViewId="0">
      <selection activeCell="D25" sqref="D25"/>
    </sheetView>
  </sheetViews>
  <sheetFormatPr baseColWidth="10" defaultRowHeight="16" x14ac:dyDescent="0.2"/>
  <cols>
    <col min="1" max="1" width="17" bestFit="1" customWidth="1"/>
    <col min="4" max="4" width="9.6640625" bestFit="1" customWidth="1"/>
  </cols>
  <sheetData>
    <row r="1" spans="1:4" ht="18" x14ac:dyDescent="0.2">
      <c r="A1" s="1" t="s">
        <v>0</v>
      </c>
      <c r="B1" s="1" t="s">
        <v>26</v>
      </c>
      <c r="C1" s="1" t="s">
        <v>27</v>
      </c>
      <c r="D1" s="1" t="s">
        <v>28</v>
      </c>
    </row>
    <row r="2" spans="1:4" ht="18" x14ac:dyDescent="0.2">
      <c r="A2" s="1" t="s">
        <v>29</v>
      </c>
      <c r="B2" s="2">
        <v>0.443</v>
      </c>
      <c r="C2" s="5">
        <v>0.46</v>
      </c>
      <c r="D2" s="3">
        <v>9.9</v>
      </c>
    </row>
    <row r="3" spans="1:4" ht="18" x14ac:dyDescent="0.2">
      <c r="A3" s="1" t="s">
        <v>30</v>
      </c>
      <c r="B3" s="2">
        <v>0.40600000000000003</v>
      </c>
      <c r="C3" s="5">
        <v>0.46</v>
      </c>
      <c r="D3" s="3">
        <v>8.1999999999999993</v>
      </c>
    </row>
    <row r="4" spans="1:4" ht="18" x14ac:dyDescent="0.2">
      <c r="A4" s="1" t="s">
        <v>31</v>
      </c>
      <c r="B4" s="2">
        <v>0.41499999999999998</v>
      </c>
      <c r="C4" s="5">
        <v>0.43</v>
      </c>
      <c r="D4" s="3">
        <v>9</v>
      </c>
    </row>
    <row r="5" spans="1:4" ht="18" x14ac:dyDescent="0.2">
      <c r="A5" s="1" t="s">
        <v>32</v>
      </c>
      <c r="B5" s="2">
        <v>0.497</v>
      </c>
      <c r="C5" s="5">
        <v>0.44</v>
      </c>
      <c r="D5" s="3">
        <v>18.8</v>
      </c>
    </row>
    <row r="6" spans="1:4" ht="18" x14ac:dyDescent="0.2">
      <c r="A6" s="1" t="s">
        <v>33</v>
      </c>
      <c r="B6" s="2">
        <v>0.45</v>
      </c>
      <c r="C6" s="5">
        <v>0.45</v>
      </c>
      <c r="D6" s="3">
        <v>18.600000000000001</v>
      </c>
    </row>
    <row r="7" spans="1:4" ht="18" x14ac:dyDescent="0.2">
      <c r="A7" s="1" t="s">
        <v>34</v>
      </c>
      <c r="B7" s="2">
        <v>0.42399999999999999</v>
      </c>
      <c r="C7" s="5">
        <v>0.45</v>
      </c>
      <c r="D7" s="3">
        <v>16.5</v>
      </c>
    </row>
    <row r="8" spans="1:4" ht="18" x14ac:dyDescent="0.2">
      <c r="A8" s="1" t="s">
        <v>35</v>
      </c>
      <c r="B8" s="2">
        <v>0.34599999999999997</v>
      </c>
      <c r="C8" s="5">
        <v>0.45</v>
      </c>
      <c r="D8" s="3">
        <v>9</v>
      </c>
    </row>
    <row r="9" spans="1:4" ht="18" x14ac:dyDescent="0.2">
      <c r="A9" s="1" t="s">
        <v>36</v>
      </c>
      <c r="B9" s="2">
        <v>0.40100000000000002</v>
      </c>
      <c r="C9" s="5">
        <v>0.43</v>
      </c>
      <c r="D9" s="3">
        <v>10.5</v>
      </c>
    </row>
    <row r="10" spans="1:4" ht="18" x14ac:dyDescent="0.2">
      <c r="A10" s="1" t="s">
        <v>37</v>
      </c>
      <c r="B10" s="2">
        <v>0.39300000000000002</v>
      </c>
      <c r="C10" s="5">
        <v>0.43</v>
      </c>
      <c r="D10" s="3">
        <v>9.8000000000000007</v>
      </c>
    </row>
    <row r="11" spans="1:4" ht="18" x14ac:dyDescent="0.2">
      <c r="A11" s="1" t="s">
        <v>38</v>
      </c>
      <c r="B11" s="2">
        <v>0.47299999999999998</v>
      </c>
      <c r="C11" s="5">
        <v>0.44</v>
      </c>
      <c r="D11" s="3">
        <v>18.600000000000001</v>
      </c>
    </row>
    <row r="12" spans="1:4" ht="18" x14ac:dyDescent="0.2">
      <c r="A12" s="1" t="s">
        <v>39</v>
      </c>
      <c r="B12" s="2">
        <v>0.45</v>
      </c>
      <c r="C12" s="5">
        <v>0.45</v>
      </c>
      <c r="D12" s="3">
        <v>15.4</v>
      </c>
    </row>
    <row r="13" spans="1:4" ht="18" x14ac:dyDescent="0.2">
      <c r="A13" s="1" t="s">
        <v>40</v>
      </c>
      <c r="B13" s="2">
        <v>0.38900000000000001</v>
      </c>
      <c r="C13" s="5">
        <v>0.43</v>
      </c>
      <c r="D13" s="3">
        <v>8.8000000000000007</v>
      </c>
    </row>
    <row r="14" spans="1:4" ht="18" x14ac:dyDescent="0.2">
      <c r="A14" s="1" t="s">
        <v>41</v>
      </c>
      <c r="B14" s="2">
        <v>0.36699999999999999</v>
      </c>
      <c r="C14" s="5">
        <v>0.43</v>
      </c>
      <c r="D14" s="3">
        <v>8.6</v>
      </c>
    </row>
    <row r="15" spans="1:4" ht="18" x14ac:dyDescent="0.2">
      <c r="A15" s="1" t="s">
        <v>42</v>
      </c>
      <c r="B15" s="2">
        <v>0.371</v>
      </c>
      <c r="C15" s="5">
        <v>0.44</v>
      </c>
      <c r="D15" s="3">
        <v>12.4</v>
      </c>
    </row>
    <row r="16" spans="1:4" ht="18" x14ac:dyDescent="0.2">
      <c r="A16" s="1" t="s">
        <v>43</v>
      </c>
      <c r="B16" s="2">
        <v>0.45600000000000002</v>
      </c>
      <c r="C16" s="5">
        <v>0.42</v>
      </c>
      <c r="D16" s="3">
        <v>18.5</v>
      </c>
    </row>
    <row r="17" spans="1:4" ht="18" x14ac:dyDescent="0.2">
      <c r="A17" s="1" t="s">
        <v>44</v>
      </c>
      <c r="B17" s="2">
        <v>0.49099999999999999</v>
      </c>
      <c r="C17" s="5">
        <v>0.44</v>
      </c>
      <c r="D17" s="3">
        <v>18.399999999999999</v>
      </c>
    </row>
    <row r="18" spans="1:4" ht="18" x14ac:dyDescent="0.2">
      <c r="A18" s="1" t="s">
        <v>45</v>
      </c>
      <c r="B18" s="2">
        <v>0.53300000000000003</v>
      </c>
      <c r="C18" s="5">
        <v>0.43</v>
      </c>
      <c r="D18" s="3">
        <v>17.8</v>
      </c>
    </row>
    <row r="19" spans="1:4" ht="18" x14ac:dyDescent="0.2">
      <c r="A19" s="1" t="s">
        <v>46</v>
      </c>
      <c r="B19" s="2">
        <v>0.497</v>
      </c>
      <c r="C19" s="5">
        <v>0.44</v>
      </c>
      <c r="D19" s="3">
        <v>12.3</v>
      </c>
    </row>
    <row r="20" spans="1:4" ht="18" x14ac:dyDescent="0.2">
      <c r="A20" s="1" t="s">
        <v>47</v>
      </c>
      <c r="B20" s="2">
        <v>0.46300000000000002</v>
      </c>
      <c r="C20" s="5">
        <v>0.42</v>
      </c>
      <c r="D20" s="3">
        <v>16.399999999999999</v>
      </c>
    </row>
    <row r="21" spans="1:4" ht="18" x14ac:dyDescent="0.2">
      <c r="A21" s="1" t="s">
        <v>48</v>
      </c>
      <c r="B21" s="2">
        <v>0.45100000000000001</v>
      </c>
      <c r="C21" s="5">
        <v>0.44</v>
      </c>
      <c r="D21" s="3">
        <v>20.399999999999999</v>
      </c>
    </row>
    <row r="22" spans="1:4" ht="18" x14ac:dyDescent="0.2">
      <c r="A22" s="1" t="s">
        <v>49</v>
      </c>
      <c r="B22" s="2">
        <v>0.49099999999999999</v>
      </c>
      <c r="C22" s="5">
        <v>0.43</v>
      </c>
      <c r="D22" s="3">
        <v>18</v>
      </c>
    </row>
    <row r="23" spans="1:4" ht="18" x14ac:dyDescent="0.2">
      <c r="A23" s="1" t="s">
        <v>50</v>
      </c>
      <c r="B23" s="2">
        <v>0.42</v>
      </c>
      <c r="C23" s="5">
        <v>0.46</v>
      </c>
      <c r="D23" s="3">
        <v>16.8</v>
      </c>
    </row>
    <row r="24" spans="1:4" ht="18" x14ac:dyDescent="0.2">
      <c r="A24" s="1" t="s">
        <v>51</v>
      </c>
      <c r="B24" s="2">
        <v>0.52300000000000002</v>
      </c>
      <c r="C24" s="5">
        <v>0.44</v>
      </c>
      <c r="D24" s="3">
        <v>15.7</v>
      </c>
    </row>
    <row r="25" spans="1:4" ht="18" x14ac:dyDescent="0.2">
      <c r="A25" s="1" t="s">
        <v>98</v>
      </c>
      <c r="D25">
        <f>SUM(D2:D24)</f>
        <v>328.40000000000003</v>
      </c>
    </row>
    <row r="26" spans="1:4" ht="18" x14ac:dyDescent="0.2">
      <c r="A26" s="1" t="s">
        <v>99</v>
      </c>
      <c r="D26">
        <f>AVERAGE(D2:D24)</f>
        <v>14.278260869565219</v>
      </c>
    </row>
    <row r="27" spans="1:4" ht="18" x14ac:dyDescent="0.2">
      <c r="A27" s="1" t="s">
        <v>100</v>
      </c>
      <c r="D27">
        <f>STDEV(D2:D24)/(SQRT(COUNT(D2:D24)))</f>
        <v>0.87936278855926775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72FC-D5D3-C74C-80A9-4B1B9A2FFF85}">
  <dimension ref="A1:C27"/>
  <sheetViews>
    <sheetView workbookViewId="0">
      <selection activeCell="C25" sqref="C25"/>
    </sheetView>
  </sheetViews>
  <sheetFormatPr baseColWidth="10" defaultRowHeight="16" x14ac:dyDescent="0.2"/>
  <cols>
    <col min="1" max="1" width="17.6640625" bestFit="1" customWidth="1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8" x14ac:dyDescent="0.2">
      <c r="A2" s="1" t="s">
        <v>75</v>
      </c>
      <c r="B2" s="2">
        <v>0.53400000000000003</v>
      </c>
      <c r="C2" s="3">
        <v>5.2</v>
      </c>
    </row>
    <row r="3" spans="1:3" ht="18" x14ac:dyDescent="0.2">
      <c r="A3" s="1" t="s">
        <v>76</v>
      </c>
      <c r="B3" s="2">
        <v>0.66600000000000004</v>
      </c>
      <c r="C3" s="3">
        <v>5.2</v>
      </c>
    </row>
    <row r="4" spans="1:3" ht="18" x14ac:dyDescent="0.2">
      <c r="A4" s="1" t="s">
        <v>77</v>
      </c>
      <c r="B4" s="2">
        <v>0.72799999999999998</v>
      </c>
      <c r="C4" s="3">
        <v>6.5</v>
      </c>
    </row>
    <row r="5" spans="1:3" ht="18" x14ac:dyDescent="0.2">
      <c r="A5" s="1" t="s">
        <v>78</v>
      </c>
      <c r="B5" s="2">
        <v>0.67100000000000004</v>
      </c>
      <c r="C5" s="3">
        <v>12.6</v>
      </c>
    </row>
    <row r="6" spans="1:3" ht="18" x14ac:dyDescent="0.2">
      <c r="A6" s="1" t="s">
        <v>79</v>
      </c>
      <c r="B6" s="2">
        <v>0.628</v>
      </c>
      <c r="C6" s="3">
        <v>11.5</v>
      </c>
    </row>
    <row r="7" spans="1:3" ht="18" x14ac:dyDescent="0.2">
      <c r="A7" s="1" t="s">
        <v>80</v>
      </c>
      <c r="B7" s="2">
        <v>0.58399999999999996</v>
      </c>
      <c r="C7" s="3">
        <v>9.6</v>
      </c>
    </row>
    <row r="8" spans="1:3" ht="18" x14ac:dyDescent="0.2">
      <c r="A8" s="1" t="s">
        <v>81</v>
      </c>
      <c r="B8" s="2">
        <v>0.53800000000000003</v>
      </c>
      <c r="C8" s="3">
        <v>4.8</v>
      </c>
    </row>
    <row r="9" spans="1:3" ht="18" x14ac:dyDescent="0.2">
      <c r="A9" s="1" t="s">
        <v>82</v>
      </c>
      <c r="B9" s="2">
        <v>0.66</v>
      </c>
      <c r="C9" s="3">
        <v>6.9</v>
      </c>
    </row>
    <row r="10" spans="1:3" ht="18" x14ac:dyDescent="0.2">
      <c r="A10" s="1" t="s">
        <v>83</v>
      </c>
      <c r="B10" s="2">
        <v>0.67700000000000005</v>
      </c>
      <c r="C10" s="3">
        <v>6.5</v>
      </c>
    </row>
    <row r="11" spans="1:3" ht="18" x14ac:dyDescent="0.2">
      <c r="A11" s="1" t="s">
        <v>84</v>
      </c>
      <c r="B11" s="2">
        <v>0.66600000000000004</v>
      </c>
      <c r="C11" s="3">
        <v>12.4</v>
      </c>
    </row>
    <row r="12" spans="1:3" ht="18" x14ac:dyDescent="0.2">
      <c r="A12" s="1" t="s">
        <v>85</v>
      </c>
      <c r="B12" s="2">
        <v>0.60599999999999998</v>
      </c>
      <c r="C12" s="3">
        <v>9.3000000000000007</v>
      </c>
    </row>
    <row r="13" spans="1:3" ht="18" x14ac:dyDescent="0.2">
      <c r="A13" s="1" t="s">
        <v>86</v>
      </c>
      <c r="B13" s="2">
        <v>0.70599999999999996</v>
      </c>
      <c r="C13" s="3">
        <v>6.2</v>
      </c>
    </row>
    <row r="14" spans="1:3" ht="18" x14ac:dyDescent="0.2">
      <c r="A14" s="1" t="s">
        <v>87</v>
      </c>
      <c r="B14" s="2">
        <v>0.69699999999999995</v>
      </c>
      <c r="C14" s="3">
        <v>5.9</v>
      </c>
    </row>
    <row r="15" spans="1:3" ht="18" x14ac:dyDescent="0.2">
      <c r="A15" s="1" t="s">
        <v>88</v>
      </c>
      <c r="B15" s="2">
        <v>0.56599999999999995</v>
      </c>
      <c r="C15" s="3">
        <v>7</v>
      </c>
    </row>
    <row r="16" spans="1:3" ht="18" x14ac:dyDescent="0.2">
      <c r="A16" s="1" t="s">
        <v>89</v>
      </c>
      <c r="B16" s="2">
        <v>0.76</v>
      </c>
      <c r="C16" s="3">
        <v>14</v>
      </c>
    </row>
    <row r="17" spans="1:3" ht="18" x14ac:dyDescent="0.2">
      <c r="A17" s="1" t="s">
        <v>90</v>
      </c>
      <c r="B17" s="2">
        <v>0.70899999999999996</v>
      </c>
      <c r="C17" s="3">
        <v>12.8</v>
      </c>
    </row>
    <row r="18" spans="1:3" ht="18" x14ac:dyDescent="0.2">
      <c r="A18" s="1" t="s">
        <v>91</v>
      </c>
      <c r="B18" s="2">
        <v>0.75700000000000001</v>
      </c>
      <c r="C18" s="3">
        <v>13.4</v>
      </c>
    </row>
    <row r="19" spans="1:3" ht="18" x14ac:dyDescent="0.2">
      <c r="A19" s="1" t="s">
        <v>92</v>
      </c>
      <c r="B19" s="2">
        <v>0.625</v>
      </c>
      <c r="C19" s="3">
        <v>7.7</v>
      </c>
    </row>
    <row r="20" spans="1:3" ht="18" x14ac:dyDescent="0.2">
      <c r="A20" s="1" t="s">
        <v>93</v>
      </c>
      <c r="B20" s="2">
        <v>0.76400000000000001</v>
      </c>
      <c r="C20" s="3">
        <v>12.5</v>
      </c>
    </row>
    <row r="21" spans="1:3" ht="18" x14ac:dyDescent="0.2">
      <c r="A21" s="1" t="s">
        <v>94</v>
      </c>
      <c r="B21" s="2">
        <v>0.67900000000000005</v>
      </c>
      <c r="C21" s="3">
        <v>13.8</v>
      </c>
    </row>
    <row r="22" spans="1:3" ht="18" x14ac:dyDescent="0.2">
      <c r="A22" s="1" t="s">
        <v>95</v>
      </c>
      <c r="B22" s="2">
        <v>0.754</v>
      </c>
      <c r="C22" s="3">
        <v>13.5</v>
      </c>
    </row>
    <row r="23" spans="1:3" ht="18" x14ac:dyDescent="0.2">
      <c r="A23" s="1" t="s">
        <v>96</v>
      </c>
      <c r="B23" s="2">
        <v>0.63300000000000001</v>
      </c>
      <c r="C23" s="3">
        <v>10.6</v>
      </c>
    </row>
    <row r="24" spans="1:3" ht="18" x14ac:dyDescent="0.2">
      <c r="A24" s="1" t="s">
        <v>97</v>
      </c>
      <c r="B24" s="2">
        <v>0.72699999999999998</v>
      </c>
      <c r="C24" s="3">
        <v>11.3</v>
      </c>
    </row>
    <row r="25" spans="1:3" ht="18" x14ac:dyDescent="0.2">
      <c r="A25" s="1" t="s">
        <v>98</v>
      </c>
      <c r="C25">
        <f>SUM(C2:C24)</f>
        <v>219.20000000000002</v>
      </c>
    </row>
    <row r="26" spans="1:3" ht="18" x14ac:dyDescent="0.2">
      <c r="A26" s="1" t="s">
        <v>99</v>
      </c>
      <c r="C26">
        <f>AVERAGE(C2:C24)</f>
        <v>9.5304347826086957</v>
      </c>
    </row>
    <row r="27" spans="1:3" ht="18" x14ac:dyDescent="0.2">
      <c r="A27" s="1" t="s">
        <v>100</v>
      </c>
      <c r="C27">
        <f>STDEV(C2:C24)/(SQRT(COUNT(C2:C24)))</f>
        <v>0.67932292444479847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E372-5B5B-7648-8DF0-4FBDE9E6B25E}">
  <dimension ref="A1:D27"/>
  <sheetViews>
    <sheetView workbookViewId="0">
      <selection activeCell="D25" sqref="D25"/>
    </sheetView>
  </sheetViews>
  <sheetFormatPr baseColWidth="10" defaultRowHeight="16" x14ac:dyDescent="0.2"/>
  <cols>
    <col min="1" max="1" width="30.33203125" bestFit="1" customWidth="1"/>
  </cols>
  <sheetData>
    <row r="1" spans="1:4" ht="18" x14ac:dyDescent="0.2">
      <c r="A1" s="1" t="s">
        <v>0</v>
      </c>
      <c r="B1" s="1" t="s">
        <v>26</v>
      </c>
      <c r="C1" s="1" t="s">
        <v>27</v>
      </c>
      <c r="D1" s="1" t="s">
        <v>28</v>
      </c>
    </row>
    <row r="2" spans="1:4" ht="18" x14ac:dyDescent="0.2">
      <c r="A2" s="1" t="s">
        <v>52</v>
      </c>
      <c r="B2" s="2">
        <v>0.40799999999999997</v>
      </c>
      <c r="C2" s="5">
        <v>0.51</v>
      </c>
      <c r="D2" s="3">
        <v>4.4000000000000004</v>
      </c>
    </row>
    <row r="3" spans="1:4" ht="18" x14ac:dyDescent="0.2">
      <c r="A3" s="1" t="s">
        <v>53</v>
      </c>
      <c r="B3" s="2">
        <v>0.20100000000000001</v>
      </c>
      <c r="C3" s="5">
        <v>0.51</v>
      </c>
      <c r="D3" s="3">
        <v>2.5</v>
      </c>
    </row>
    <row r="4" spans="1:4" ht="18" x14ac:dyDescent="0.2">
      <c r="A4" s="1" t="s">
        <v>54</v>
      </c>
      <c r="B4" s="2">
        <v>0.215</v>
      </c>
      <c r="C4" s="5">
        <v>0.5</v>
      </c>
      <c r="D4" s="3">
        <v>2.2999999999999998</v>
      </c>
    </row>
    <row r="5" spans="1:4" ht="18" x14ac:dyDescent="0.2">
      <c r="A5" s="1" t="s">
        <v>55</v>
      </c>
      <c r="B5" s="2">
        <v>0.31900000000000001</v>
      </c>
      <c r="C5" s="5">
        <v>0.5</v>
      </c>
      <c r="D5" s="3">
        <v>5.9</v>
      </c>
    </row>
    <row r="6" spans="1:4" ht="18" x14ac:dyDescent="0.2">
      <c r="A6" s="1" t="s">
        <v>56</v>
      </c>
      <c r="B6" s="2">
        <v>0.29099999999999998</v>
      </c>
      <c r="C6" s="5">
        <v>0.51</v>
      </c>
      <c r="D6" s="3">
        <v>6.5</v>
      </c>
    </row>
    <row r="7" spans="1:4" ht="18" x14ac:dyDescent="0.2">
      <c r="A7" s="1" t="s">
        <v>57</v>
      </c>
      <c r="B7" s="2">
        <v>0.317</v>
      </c>
      <c r="C7" s="5">
        <v>0.51</v>
      </c>
      <c r="D7" s="3">
        <v>6.6</v>
      </c>
    </row>
    <row r="8" spans="1:4" ht="18" x14ac:dyDescent="0.2">
      <c r="A8" s="1" t="s">
        <v>58</v>
      </c>
      <c r="B8" s="2">
        <v>0.24</v>
      </c>
      <c r="C8" s="5">
        <v>0.52</v>
      </c>
      <c r="D8" s="3">
        <v>4</v>
      </c>
    </row>
    <row r="9" spans="1:4" ht="18" x14ac:dyDescent="0.2">
      <c r="A9" s="1" t="s">
        <v>59</v>
      </c>
      <c r="B9" s="2">
        <v>0.23400000000000001</v>
      </c>
      <c r="C9" s="5">
        <v>0.5</v>
      </c>
      <c r="D9" s="3">
        <v>3.3</v>
      </c>
    </row>
    <row r="10" spans="1:4" ht="18" x14ac:dyDescent="0.2">
      <c r="A10" s="1" t="s">
        <v>60</v>
      </c>
      <c r="B10" s="2">
        <v>0.215</v>
      </c>
      <c r="C10" s="5">
        <v>0.5</v>
      </c>
      <c r="D10" s="3">
        <v>2.9</v>
      </c>
    </row>
    <row r="11" spans="1:4" ht="18" x14ac:dyDescent="0.2">
      <c r="A11" s="1" t="s">
        <v>61</v>
      </c>
      <c r="B11" s="2">
        <v>0.31</v>
      </c>
      <c r="C11" s="5">
        <v>0.5</v>
      </c>
      <c r="D11" s="3">
        <v>5.8</v>
      </c>
    </row>
    <row r="12" spans="1:4" ht="18" x14ac:dyDescent="0.2">
      <c r="A12" s="1" t="s">
        <v>62</v>
      </c>
      <c r="B12" s="2">
        <v>0.30599999999999999</v>
      </c>
      <c r="C12" s="5">
        <v>0.51</v>
      </c>
      <c r="D12" s="3">
        <v>5.8</v>
      </c>
    </row>
    <row r="13" spans="1:4" ht="18" x14ac:dyDescent="0.2">
      <c r="A13" s="1" t="s">
        <v>63</v>
      </c>
      <c r="B13" s="2">
        <v>0.221</v>
      </c>
      <c r="C13" s="5">
        <v>0.49</v>
      </c>
      <c r="D13" s="3">
        <v>2.4</v>
      </c>
    </row>
    <row r="14" spans="1:4" ht="18" x14ac:dyDescent="0.2">
      <c r="A14" s="1" t="s">
        <v>64</v>
      </c>
      <c r="B14" s="2">
        <v>0.192</v>
      </c>
      <c r="C14" s="5">
        <v>0.49</v>
      </c>
      <c r="D14" s="3">
        <v>2.4</v>
      </c>
    </row>
    <row r="15" spans="1:4" ht="18" x14ac:dyDescent="0.2">
      <c r="A15" s="1" t="s">
        <v>65</v>
      </c>
      <c r="B15" s="2">
        <v>0.247</v>
      </c>
      <c r="C15" s="5">
        <v>0.51</v>
      </c>
      <c r="D15" s="3">
        <v>5.2</v>
      </c>
    </row>
    <row r="16" spans="1:4" ht="18" x14ac:dyDescent="0.2">
      <c r="A16" s="1" t="s">
        <v>66</v>
      </c>
      <c r="B16" s="2">
        <v>0.28499999999999998</v>
      </c>
      <c r="C16" s="5">
        <v>0.47</v>
      </c>
      <c r="D16" s="3">
        <v>4</v>
      </c>
    </row>
    <row r="17" spans="1:4" ht="18" x14ac:dyDescent="0.2">
      <c r="A17" s="1" t="s">
        <v>67</v>
      </c>
      <c r="B17" s="2">
        <v>0.29899999999999999</v>
      </c>
      <c r="C17" s="5">
        <v>0.49</v>
      </c>
      <c r="D17" s="3">
        <v>4.9000000000000004</v>
      </c>
    </row>
    <row r="18" spans="1:4" ht="18" x14ac:dyDescent="0.2">
      <c r="A18" s="1" t="s">
        <v>68</v>
      </c>
      <c r="B18" s="2">
        <v>0.34100000000000003</v>
      </c>
      <c r="C18" s="5">
        <v>0.48</v>
      </c>
      <c r="D18" s="3">
        <v>4</v>
      </c>
    </row>
    <row r="19" spans="1:4" ht="18" x14ac:dyDescent="0.2">
      <c r="A19" s="1" t="s">
        <v>69</v>
      </c>
      <c r="B19" s="2">
        <v>0.49399999999999999</v>
      </c>
      <c r="C19" s="5">
        <v>0.49</v>
      </c>
      <c r="D19" s="3">
        <v>4.4000000000000004</v>
      </c>
    </row>
    <row r="20" spans="1:4" ht="18" x14ac:dyDescent="0.2">
      <c r="A20" s="1" t="s">
        <v>70</v>
      </c>
      <c r="B20" s="2">
        <v>0.307</v>
      </c>
      <c r="C20" s="5">
        <v>0.46</v>
      </c>
      <c r="D20" s="3">
        <v>3.5</v>
      </c>
    </row>
    <row r="21" spans="1:4" ht="18" x14ac:dyDescent="0.2">
      <c r="A21" s="1" t="s">
        <v>71</v>
      </c>
      <c r="B21" s="2">
        <v>0.30099999999999999</v>
      </c>
      <c r="C21" s="5">
        <v>0.49</v>
      </c>
      <c r="D21" s="3">
        <v>6.1</v>
      </c>
    </row>
    <row r="22" spans="1:4" ht="18" x14ac:dyDescent="0.2">
      <c r="A22" s="1" t="s">
        <v>72</v>
      </c>
      <c r="B22" s="2">
        <v>0.28899999999999998</v>
      </c>
      <c r="C22" s="5">
        <v>0.48</v>
      </c>
      <c r="D22" s="3">
        <v>4</v>
      </c>
    </row>
    <row r="23" spans="1:4" ht="18" x14ac:dyDescent="0.2">
      <c r="A23" s="1" t="s">
        <v>73</v>
      </c>
      <c r="B23" s="2">
        <v>0.26800000000000002</v>
      </c>
      <c r="C23" s="5">
        <v>0.51</v>
      </c>
      <c r="D23" s="3">
        <v>5.9</v>
      </c>
    </row>
    <row r="24" spans="1:4" ht="18" x14ac:dyDescent="0.2">
      <c r="A24" s="1" t="s">
        <v>74</v>
      </c>
      <c r="B24" s="2">
        <v>0.45700000000000002</v>
      </c>
      <c r="C24" s="5">
        <v>0.48</v>
      </c>
      <c r="D24" s="3">
        <v>4</v>
      </c>
    </row>
    <row r="25" spans="1:4" ht="18" x14ac:dyDescent="0.2">
      <c r="A25" s="1" t="s">
        <v>98</v>
      </c>
      <c r="D25">
        <f>SUM(D2:D24)</f>
        <v>100.8</v>
      </c>
    </row>
    <row r="26" spans="1:4" ht="18" x14ac:dyDescent="0.2">
      <c r="A26" s="1" t="s">
        <v>99</v>
      </c>
      <c r="D26">
        <f>AVERAGE(D2:D24)</f>
        <v>4.3826086956521735</v>
      </c>
    </row>
    <row r="27" spans="1:4" ht="18" x14ac:dyDescent="0.2">
      <c r="A27" s="1" t="s">
        <v>100</v>
      </c>
      <c r="D27">
        <f>STDEV(D2:D24)/(SQRT(COUNT(D2:D24)))</f>
        <v>0.28992653927914408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F59B-21D9-474D-85D5-88864D0C6AE7}">
  <dimension ref="A1:C27"/>
  <sheetViews>
    <sheetView workbookViewId="0">
      <selection activeCell="C25" sqref="C25"/>
    </sheetView>
  </sheetViews>
  <sheetFormatPr baseColWidth="10" defaultRowHeight="16" x14ac:dyDescent="0.2"/>
  <cols>
    <col min="1" max="1" width="19" bestFit="1" customWidth="1"/>
    <col min="2" max="2" width="12.83203125" bestFit="1" customWidth="1"/>
    <col min="3" max="3" width="12.6640625" bestFit="1" customWidth="1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8" x14ac:dyDescent="0.2">
      <c r="A2" s="1" t="s">
        <v>3</v>
      </c>
      <c r="B2" s="2">
        <v>0.56499999999999995</v>
      </c>
      <c r="C2" s="3">
        <v>2.5</v>
      </c>
    </row>
    <row r="3" spans="1:3" ht="18" x14ac:dyDescent="0.2">
      <c r="A3" s="1" t="s">
        <v>4</v>
      </c>
      <c r="B3" s="2">
        <v>0.67400000000000004</v>
      </c>
      <c r="C3" s="3">
        <v>1.7</v>
      </c>
    </row>
    <row r="4" spans="1:3" ht="18" x14ac:dyDescent="0.2">
      <c r="A4" s="1" t="s">
        <v>5</v>
      </c>
      <c r="B4" s="2">
        <v>0.59599999999999997</v>
      </c>
      <c r="C4" s="3">
        <v>1.4</v>
      </c>
    </row>
    <row r="5" spans="1:3" ht="18" x14ac:dyDescent="0.2">
      <c r="A5" s="1" t="s">
        <v>6</v>
      </c>
      <c r="B5" s="2">
        <v>0.65500000000000003</v>
      </c>
      <c r="C5" s="3">
        <v>3.9</v>
      </c>
    </row>
    <row r="6" spans="1:3" ht="18" x14ac:dyDescent="0.2">
      <c r="A6" s="1" t="s">
        <v>7</v>
      </c>
      <c r="B6" s="2">
        <v>0.7</v>
      </c>
      <c r="C6" s="3">
        <v>4.5999999999999996</v>
      </c>
    </row>
    <row r="7" spans="1:3" ht="18" x14ac:dyDescent="0.2">
      <c r="A7" s="1" t="s">
        <v>8</v>
      </c>
      <c r="B7" s="2">
        <v>0.67800000000000005</v>
      </c>
      <c r="C7" s="3">
        <v>4.5</v>
      </c>
    </row>
    <row r="8" spans="1:3" ht="18" x14ac:dyDescent="0.2">
      <c r="A8" s="1" t="s">
        <v>9</v>
      </c>
      <c r="B8" s="2">
        <v>0.745</v>
      </c>
      <c r="C8" s="3">
        <v>3</v>
      </c>
    </row>
    <row r="9" spans="1:3" ht="18" x14ac:dyDescent="0.2">
      <c r="A9" s="1" t="s">
        <v>10</v>
      </c>
      <c r="B9" s="2">
        <v>0.624</v>
      </c>
      <c r="C9" s="3">
        <v>2.1</v>
      </c>
    </row>
    <row r="10" spans="1:3" ht="18" x14ac:dyDescent="0.2">
      <c r="A10" s="1" t="s">
        <v>11</v>
      </c>
      <c r="B10" s="2">
        <v>0.61599999999999999</v>
      </c>
      <c r="C10" s="3">
        <v>1.8</v>
      </c>
    </row>
    <row r="11" spans="1:3" ht="18" x14ac:dyDescent="0.2">
      <c r="A11" s="1" t="s">
        <v>12</v>
      </c>
      <c r="B11" s="2">
        <v>0.626</v>
      </c>
      <c r="C11" s="3">
        <v>3.7</v>
      </c>
    </row>
    <row r="12" spans="1:3" ht="18" x14ac:dyDescent="0.2">
      <c r="A12" s="1" t="s">
        <v>13</v>
      </c>
      <c r="B12" s="2">
        <v>0.70099999999999996</v>
      </c>
      <c r="C12" s="3">
        <v>4.0999999999999996</v>
      </c>
    </row>
    <row r="13" spans="1:3" ht="18" x14ac:dyDescent="0.2">
      <c r="A13" s="1" t="s">
        <v>14</v>
      </c>
      <c r="B13" s="2">
        <v>0.57799999999999996</v>
      </c>
      <c r="C13" s="3">
        <v>1.4</v>
      </c>
    </row>
    <row r="14" spans="1:3" ht="18" x14ac:dyDescent="0.2">
      <c r="A14" s="1" t="s">
        <v>15</v>
      </c>
      <c r="B14" s="2">
        <v>0.58099999999999996</v>
      </c>
      <c r="C14" s="3">
        <v>1.4</v>
      </c>
    </row>
    <row r="15" spans="1:3" ht="18" x14ac:dyDescent="0.2">
      <c r="A15" s="1" t="s">
        <v>16</v>
      </c>
      <c r="B15" s="2">
        <v>0.71699999999999997</v>
      </c>
      <c r="C15" s="3">
        <v>3.7</v>
      </c>
    </row>
    <row r="16" spans="1:3" ht="18" x14ac:dyDescent="0.2">
      <c r="A16" s="1" t="s">
        <v>17</v>
      </c>
      <c r="B16" s="2">
        <v>0.47</v>
      </c>
      <c r="C16" s="3">
        <v>1.9</v>
      </c>
    </row>
    <row r="17" spans="1:3" ht="18" x14ac:dyDescent="0.2">
      <c r="A17" s="1" t="s">
        <v>18</v>
      </c>
      <c r="B17" s="2">
        <v>0.57199999999999995</v>
      </c>
      <c r="C17" s="3">
        <v>2.8</v>
      </c>
    </row>
    <row r="18" spans="1:3" ht="18" x14ac:dyDescent="0.2">
      <c r="A18" s="1" t="s">
        <v>19</v>
      </c>
      <c r="B18" s="2">
        <v>0.48199999999999998</v>
      </c>
      <c r="C18" s="3">
        <v>1.9</v>
      </c>
    </row>
    <row r="19" spans="1:3" ht="18" x14ac:dyDescent="0.2">
      <c r="A19" s="1" t="s">
        <v>20</v>
      </c>
      <c r="B19" s="2">
        <v>0.42899999999999999</v>
      </c>
      <c r="C19" s="3">
        <v>1.9</v>
      </c>
    </row>
    <row r="20" spans="1:3" ht="18" x14ac:dyDescent="0.2">
      <c r="A20" s="1" t="s">
        <v>21</v>
      </c>
      <c r="B20" s="2">
        <v>0.47</v>
      </c>
      <c r="C20" s="3">
        <v>1.6</v>
      </c>
    </row>
    <row r="21" spans="1:3" ht="18" x14ac:dyDescent="0.2">
      <c r="A21" s="1" t="s">
        <v>22</v>
      </c>
      <c r="B21" s="2">
        <v>0.61099999999999999</v>
      </c>
      <c r="C21" s="3">
        <v>3.7</v>
      </c>
    </row>
    <row r="22" spans="1:3" ht="18" x14ac:dyDescent="0.2">
      <c r="A22" s="1" t="s">
        <v>23</v>
      </c>
      <c r="B22" s="2">
        <v>0.48899999999999999</v>
      </c>
      <c r="C22" s="3">
        <v>2</v>
      </c>
    </row>
    <row r="23" spans="1:3" ht="18" x14ac:dyDescent="0.2">
      <c r="A23" s="1" t="s">
        <v>24</v>
      </c>
      <c r="B23" s="2">
        <v>0.68500000000000005</v>
      </c>
      <c r="C23" s="3">
        <v>4</v>
      </c>
    </row>
    <row r="24" spans="1:3" ht="18" x14ac:dyDescent="0.2">
      <c r="A24" s="1" t="s">
        <v>25</v>
      </c>
      <c r="B24" s="2">
        <v>0.39100000000000001</v>
      </c>
      <c r="C24" s="3">
        <v>1.5</v>
      </c>
    </row>
    <row r="25" spans="1:3" ht="18" x14ac:dyDescent="0.2">
      <c r="A25" s="1" t="s">
        <v>98</v>
      </c>
      <c r="C25">
        <f>SUM(C2:C24)</f>
        <v>61.1</v>
      </c>
    </row>
    <row r="26" spans="1:3" ht="18" x14ac:dyDescent="0.2">
      <c r="A26" s="1" t="s">
        <v>99</v>
      </c>
      <c r="B26" s="4">
        <f>AVERAGE(B2:B24)</f>
        <v>0.59369565217391318</v>
      </c>
      <c r="C26">
        <f>AVERAGE(C2:C24)</f>
        <v>2.6565217391304348</v>
      </c>
    </row>
    <row r="27" spans="1:3" ht="18" x14ac:dyDescent="0.2">
      <c r="A27" s="1" t="s">
        <v>100</v>
      </c>
      <c r="B27" s="4">
        <f>STDEV(B2:B24)/(SQRT(COUNT(B2:B24)))</f>
        <v>2.0530362628423664E-2</v>
      </c>
      <c r="C27">
        <f>STDEV(C2:C24)/(SQRT(COUNT(C2:C24)))</f>
        <v>0.23243224070687929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EF9D-AA42-AB46-8E82-905E620ACDC0}">
  <dimension ref="A1:B4"/>
  <sheetViews>
    <sheetView tabSelected="1" workbookViewId="0">
      <selection activeCell="J15" sqref="J15"/>
    </sheetView>
  </sheetViews>
  <sheetFormatPr baseColWidth="10" defaultRowHeight="16" x14ac:dyDescent="0.2"/>
  <sheetData>
    <row r="1" spans="1:2" x14ac:dyDescent="0.2">
      <c r="A1" t="s">
        <v>101</v>
      </c>
      <c r="B1">
        <v>328.40000000000003</v>
      </c>
    </row>
    <row r="2" spans="1:2" x14ac:dyDescent="0.2">
      <c r="A2" t="s">
        <v>104</v>
      </c>
      <c r="B2">
        <v>219.20000000000002</v>
      </c>
    </row>
    <row r="3" spans="1:2" x14ac:dyDescent="0.2">
      <c r="A3" t="s">
        <v>103</v>
      </c>
      <c r="B3">
        <v>61.1</v>
      </c>
    </row>
    <row r="4" spans="1:2" x14ac:dyDescent="0.2">
      <c r="A4" t="s">
        <v>102</v>
      </c>
      <c r="B4">
        <f>B1-B2-B3</f>
        <v>48.100000000000016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Raw_FastQC</vt:lpstr>
      <vt:lpstr>Pdam_STAR</vt:lpstr>
      <vt:lpstr>Pdam_Unmapped_FastQC</vt:lpstr>
      <vt:lpstr>SymC1_STAR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Connelly, Michael Thomas</dc:creator>
  <cp:lastModifiedBy>Connelly, Michael Thomas</cp:lastModifiedBy>
  <dcterms:created xsi:type="dcterms:W3CDTF">2019-07-18T15:39:48Z</dcterms:created>
  <dcterms:modified xsi:type="dcterms:W3CDTF">2019-10-10T19:32:52Z</dcterms:modified>
</cp:coreProperties>
</file>