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connelly/Desktop/its2_refs_supp/"/>
    </mc:Choice>
  </mc:AlternateContent>
  <xr:revisionPtr revIDLastSave="0" documentId="8_{A4440750-0F91-724A-AC75-1682CC36E870}" xr6:coauthVersionLast="45" xr6:coauthVersionMax="45" xr10:uidLastSave="{00000000-0000-0000-0000-000000000000}"/>
  <bookViews>
    <workbookView xWindow="0" yWindow="460" windowWidth="25600" windowHeight="15680" tabRatio="500" xr2:uid="{00000000-000D-0000-FFFF-FFFF00000000}"/>
  </bookViews>
  <sheets>
    <sheet name="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</calcChain>
</file>

<file path=xl/sharedStrings.xml><?xml version="1.0" encoding="utf-8"?>
<sst xmlns="http://schemas.openxmlformats.org/spreadsheetml/2006/main" count="71" uniqueCount="26">
  <si>
    <t>Colony</t>
    <phoneticPr fontId="0"/>
  </si>
  <si>
    <t>Treatment</t>
    <phoneticPr fontId="0"/>
  </si>
  <si>
    <t>ITS 1</t>
  </si>
  <si>
    <t>ITS 2</t>
  </si>
  <si>
    <t>cp 23S</t>
  </si>
  <si>
    <t># D reads</t>
  </si>
  <si>
    <t># C reads</t>
  </si>
  <si>
    <t>Proportion D</t>
  </si>
  <si>
    <t>1*</t>
    <phoneticPr fontId="0"/>
  </si>
  <si>
    <t>control</t>
    <phoneticPr fontId="0"/>
  </si>
  <si>
    <t>heated</t>
  </si>
  <si>
    <t>2*</t>
    <phoneticPr fontId="0"/>
  </si>
  <si>
    <t>3*</t>
    <phoneticPr fontId="0"/>
  </si>
  <si>
    <t>6*</t>
    <phoneticPr fontId="0"/>
  </si>
  <si>
    <t>9*</t>
    <phoneticPr fontId="0"/>
  </si>
  <si>
    <t>31^</t>
    <phoneticPr fontId="0"/>
  </si>
  <si>
    <t>40^</t>
    <phoneticPr fontId="0"/>
  </si>
  <si>
    <t>44*</t>
    <phoneticPr fontId="0"/>
  </si>
  <si>
    <t>44^</t>
    <phoneticPr fontId="0"/>
  </si>
  <si>
    <t>45^</t>
    <phoneticPr fontId="0"/>
  </si>
  <si>
    <t>55^</t>
    <phoneticPr fontId="0"/>
  </si>
  <si>
    <t>65^</t>
    <phoneticPr fontId="0"/>
  </si>
  <si>
    <t>68^</t>
    <phoneticPr fontId="0"/>
  </si>
  <si>
    <t>70^</t>
    <phoneticPr fontId="0"/>
  </si>
  <si>
    <t>71*</t>
    <phoneticPr fontId="0"/>
  </si>
  <si>
    <r>
      <t xml:space="preserve">Table S3. </t>
    </r>
    <r>
      <rPr>
        <i/>
        <sz val="12"/>
        <rFont val="Helvetica"/>
      </rPr>
      <t>Symbiodinium</t>
    </r>
    <r>
      <rPr>
        <sz val="12"/>
        <rFont val="Helvetica"/>
      </rPr>
      <t xml:space="preserve"> community characterizations for each coral sample, including read counts and estimated proportion of clade D at three different loci. The symbols next to colony numbers indicate samples that were used in the </t>
    </r>
    <r>
      <rPr>
        <i/>
        <sz val="12"/>
        <rFont val="Helvetica"/>
      </rPr>
      <t>de novo</t>
    </r>
    <r>
      <rPr>
        <sz val="12"/>
        <rFont val="Helvetica"/>
      </rPr>
      <t xml:space="preserve"> transcriptome assemblies: ^ for clade C Symbiodinium, * for clade D. ITS1 &amp; ITS2=internal transcribed spacer regions 1 and 2, cp 23S=chloroplast 23S rRNA.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</si>
</sst>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name val="Helvetica"/>
    </font>
    <font>
      <b/>
      <sz val="12"/>
      <color indexed="8"/>
      <name val="Helvetica"/>
    </font>
    <font>
      <sz val="12"/>
      <color indexed="8"/>
      <name val="Helvetica"/>
    </font>
    <font>
      <i/>
      <sz val="12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0" fillId="0" borderId="2" xfId="0" applyBorder="1"/>
    <xf numFmtId="164" fontId="0" fillId="0" borderId="2" xfId="0" applyNumberFormat="1" applyFill="1" applyBorder="1"/>
    <xf numFmtId="0" fontId="0" fillId="0" borderId="2" xfId="0" applyFill="1" applyBorder="1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125" zoomScaleNormal="125" zoomScalePageLayoutView="125" workbookViewId="0">
      <selection activeCell="D43" sqref="D43"/>
    </sheetView>
  </sheetViews>
  <sheetFormatPr baseColWidth="10" defaultRowHeight="16"/>
  <cols>
    <col min="1" max="1" width="10.7109375" style="1"/>
    <col min="2" max="2" width="10" style="1" customWidth="1"/>
    <col min="3" max="4" width="10.7109375" style="1"/>
    <col min="5" max="5" width="12.5703125" style="1" customWidth="1"/>
    <col min="6" max="7" width="10.7109375" style="1"/>
    <col min="8" max="8" width="11.7109375" style="1" customWidth="1"/>
    <col min="9" max="10" width="10.7109375" style="1"/>
    <col min="11" max="11" width="12.85546875" style="1" customWidth="1"/>
    <col min="12" max="16384" width="10.7109375" style="1"/>
  </cols>
  <sheetData>
    <row r="1" spans="1:11" ht="66" customHeight="1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9" customHeight="1">
      <c r="A2" s="9" t="s">
        <v>0</v>
      </c>
      <c r="B2" s="9" t="s">
        <v>1</v>
      </c>
      <c r="C2" s="10" t="s">
        <v>2</v>
      </c>
      <c r="D2" s="10"/>
      <c r="E2" s="10"/>
      <c r="F2" s="10" t="s">
        <v>3</v>
      </c>
      <c r="G2" s="10"/>
      <c r="H2" s="10"/>
      <c r="I2" s="10" t="s">
        <v>4</v>
      </c>
      <c r="J2" s="10"/>
      <c r="K2" s="10"/>
    </row>
    <row r="3" spans="1:11" ht="19" customHeight="1">
      <c r="A3" s="9"/>
      <c r="B3" s="9"/>
      <c r="C3" s="2" t="s">
        <v>5</v>
      </c>
      <c r="D3" s="2" t="s">
        <v>6</v>
      </c>
      <c r="E3" s="2" t="s">
        <v>7</v>
      </c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</row>
    <row r="4" spans="1:11" ht="19" customHeight="1">
      <c r="A4" s="3" t="s">
        <v>8</v>
      </c>
      <c r="B4" s="4" t="s">
        <v>9</v>
      </c>
      <c r="C4" s="5">
        <v>126</v>
      </c>
      <c r="D4" s="5">
        <v>0</v>
      </c>
      <c r="E4" s="6">
        <f>(C4*325)/((C4*325)+(D4*336))</f>
        <v>1</v>
      </c>
      <c r="F4" s="7">
        <v>34</v>
      </c>
      <c r="G4" s="7">
        <v>0</v>
      </c>
      <c r="H4" s="6">
        <f>(F4/261)/((F4/261)+(G4/283))</f>
        <v>1</v>
      </c>
      <c r="I4" s="7">
        <v>66</v>
      </c>
      <c r="J4" s="7">
        <v>0</v>
      </c>
      <c r="K4" s="6">
        <f>(I4/680)/((I4/680)+(J4/620))</f>
        <v>1</v>
      </c>
    </row>
    <row r="5" spans="1:11" ht="19" customHeight="1">
      <c r="A5" s="3" t="s">
        <v>8</v>
      </c>
      <c r="B5" s="4" t="s">
        <v>10</v>
      </c>
      <c r="C5" s="5">
        <v>162</v>
      </c>
      <c r="D5" s="5">
        <v>1</v>
      </c>
      <c r="E5" s="6">
        <f t="shared" ref="E5:E34" si="0">(C5*325)/((C5*325)+(D5*336))</f>
        <v>0.99365870229872044</v>
      </c>
      <c r="F5" s="7">
        <v>64</v>
      </c>
      <c r="G5" s="7">
        <v>0</v>
      </c>
      <c r="H5" s="6">
        <f t="shared" ref="H5:H34" si="1">(F5/261)/((F5/261)+(G5/283))</f>
        <v>1</v>
      </c>
      <c r="I5" s="7">
        <v>41</v>
      </c>
      <c r="J5" s="7">
        <v>0</v>
      </c>
      <c r="K5" s="6">
        <f t="shared" ref="K5:K34" si="2">(I5/680)/((I5/680)+(J5/620))</f>
        <v>1</v>
      </c>
    </row>
    <row r="6" spans="1:11" ht="19" customHeight="1">
      <c r="A6" s="3" t="s">
        <v>11</v>
      </c>
      <c r="B6" s="4" t="s">
        <v>9</v>
      </c>
      <c r="C6" s="5">
        <v>75</v>
      </c>
      <c r="D6" s="5">
        <v>2</v>
      </c>
      <c r="E6" s="6">
        <f t="shared" si="0"/>
        <v>0.97317043957360161</v>
      </c>
      <c r="F6" s="7">
        <v>66</v>
      </c>
      <c r="G6" s="7">
        <v>0</v>
      </c>
      <c r="H6" s="6">
        <f t="shared" si="1"/>
        <v>1</v>
      </c>
      <c r="I6" s="7">
        <v>63</v>
      </c>
      <c r="J6" s="7">
        <v>0</v>
      </c>
      <c r="K6" s="6">
        <f t="shared" si="2"/>
        <v>1</v>
      </c>
    </row>
    <row r="7" spans="1:11" ht="19" customHeight="1">
      <c r="A7" s="3" t="s">
        <v>11</v>
      </c>
      <c r="B7" s="4" t="s">
        <v>10</v>
      </c>
      <c r="C7" s="5">
        <v>66</v>
      </c>
      <c r="D7" s="5">
        <v>0</v>
      </c>
      <c r="E7" s="6">
        <f t="shared" si="0"/>
        <v>1</v>
      </c>
      <c r="F7" s="7">
        <v>51</v>
      </c>
      <c r="G7" s="7">
        <v>0</v>
      </c>
      <c r="H7" s="6">
        <f t="shared" si="1"/>
        <v>1</v>
      </c>
      <c r="I7" s="7">
        <v>52</v>
      </c>
      <c r="J7" s="7">
        <v>0</v>
      </c>
      <c r="K7" s="6">
        <f t="shared" si="2"/>
        <v>1</v>
      </c>
    </row>
    <row r="8" spans="1:11" ht="19" customHeight="1">
      <c r="A8" s="3" t="s">
        <v>12</v>
      </c>
      <c r="B8" s="4" t="s">
        <v>9</v>
      </c>
      <c r="C8" s="5">
        <v>199</v>
      </c>
      <c r="D8" s="5">
        <v>2</v>
      </c>
      <c r="E8" s="6">
        <f t="shared" si="0"/>
        <v>0.98971643686779809</v>
      </c>
      <c r="F8" s="7">
        <v>121</v>
      </c>
      <c r="G8" s="7">
        <v>0</v>
      </c>
      <c r="H8" s="6">
        <f t="shared" si="1"/>
        <v>1</v>
      </c>
      <c r="I8" s="7">
        <v>66</v>
      </c>
      <c r="J8" s="7">
        <v>1</v>
      </c>
      <c r="K8" s="6">
        <f t="shared" si="2"/>
        <v>0.9836538461538461</v>
      </c>
    </row>
    <row r="9" spans="1:11" ht="19" customHeight="1">
      <c r="A9" s="3" t="s">
        <v>13</v>
      </c>
      <c r="B9" s="4" t="s">
        <v>9</v>
      </c>
      <c r="C9" s="5">
        <v>78</v>
      </c>
      <c r="D9" s="5">
        <v>2</v>
      </c>
      <c r="E9" s="6">
        <f t="shared" si="0"/>
        <v>0.97417569748674204</v>
      </c>
      <c r="F9" s="7">
        <v>103</v>
      </c>
      <c r="G9" s="7">
        <v>0</v>
      </c>
      <c r="H9" s="6">
        <f t="shared" si="1"/>
        <v>1</v>
      </c>
      <c r="I9" s="7">
        <v>50</v>
      </c>
      <c r="J9" s="7">
        <v>3</v>
      </c>
      <c r="K9" s="6">
        <f t="shared" si="2"/>
        <v>0.93825665859564167</v>
      </c>
    </row>
    <row r="10" spans="1:11" ht="19" customHeight="1">
      <c r="A10" s="3" t="s">
        <v>13</v>
      </c>
      <c r="B10" s="4" t="s">
        <v>10</v>
      </c>
      <c r="C10" s="5">
        <v>40</v>
      </c>
      <c r="D10" s="5">
        <v>0</v>
      </c>
      <c r="E10" s="6">
        <f t="shared" si="0"/>
        <v>1</v>
      </c>
      <c r="F10" s="7">
        <v>55</v>
      </c>
      <c r="G10" s="7">
        <v>1</v>
      </c>
      <c r="H10" s="6">
        <f t="shared" si="1"/>
        <v>0.98350815114368761</v>
      </c>
      <c r="I10" s="7">
        <v>24</v>
      </c>
      <c r="J10" s="7">
        <v>3</v>
      </c>
      <c r="K10" s="6">
        <f t="shared" si="2"/>
        <v>0.87943262411347523</v>
      </c>
    </row>
    <row r="11" spans="1:11" ht="19" customHeight="1">
      <c r="A11" s="3" t="s">
        <v>14</v>
      </c>
      <c r="B11" s="4" t="s">
        <v>9</v>
      </c>
      <c r="C11" s="5">
        <v>38</v>
      </c>
      <c r="D11" s="5">
        <v>1</v>
      </c>
      <c r="E11" s="6">
        <f t="shared" si="0"/>
        <v>0.9735141100425666</v>
      </c>
      <c r="F11" s="7">
        <v>59</v>
      </c>
      <c r="G11" s="7">
        <v>0</v>
      </c>
      <c r="H11" s="6">
        <f t="shared" si="1"/>
        <v>1</v>
      </c>
      <c r="I11" s="7">
        <v>28</v>
      </c>
      <c r="J11" s="7">
        <v>0</v>
      </c>
      <c r="K11" s="6">
        <f t="shared" si="2"/>
        <v>1</v>
      </c>
    </row>
    <row r="12" spans="1:11" ht="19" customHeight="1">
      <c r="A12" s="3" t="s">
        <v>14</v>
      </c>
      <c r="B12" s="4" t="s">
        <v>10</v>
      </c>
      <c r="C12" s="5">
        <v>197</v>
      </c>
      <c r="D12" s="5">
        <v>2</v>
      </c>
      <c r="E12" s="6">
        <f t="shared" si="0"/>
        <v>0.98961311961914777</v>
      </c>
      <c r="F12" s="7">
        <v>90</v>
      </c>
      <c r="G12" s="7">
        <v>0</v>
      </c>
      <c r="H12" s="6">
        <f t="shared" si="1"/>
        <v>1</v>
      </c>
      <c r="I12" s="7">
        <v>58</v>
      </c>
      <c r="J12" s="7">
        <v>1</v>
      </c>
      <c r="K12" s="6">
        <f t="shared" si="2"/>
        <v>0.98144104803493448</v>
      </c>
    </row>
    <row r="13" spans="1:11" ht="19" customHeight="1">
      <c r="A13" s="3" t="s">
        <v>15</v>
      </c>
      <c r="B13" s="4" t="s">
        <v>9</v>
      </c>
      <c r="C13" s="5">
        <v>2</v>
      </c>
      <c r="D13" s="5">
        <v>147</v>
      </c>
      <c r="E13" s="6">
        <f t="shared" si="0"/>
        <v>1.2989089165101315E-2</v>
      </c>
      <c r="F13" s="7">
        <v>0</v>
      </c>
      <c r="G13" s="7">
        <v>68</v>
      </c>
      <c r="H13" s="6">
        <f t="shared" si="1"/>
        <v>0</v>
      </c>
      <c r="I13" s="7">
        <v>3</v>
      </c>
      <c r="J13" s="7">
        <v>425</v>
      </c>
      <c r="K13" s="6">
        <f t="shared" si="2"/>
        <v>6.3948291274152523E-3</v>
      </c>
    </row>
    <row r="14" spans="1:11" ht="19" customHeight="1">
      <c r="A14" s="3" t="s">
        <v>15</v>
      </c>
      <c r="B14" s="4" t="s">
        <v>10</v>
      </c>
      <c r="C14" s="5">
        <v>1</v>
      </c>
      <c r="D14" s="5">
        <v>156</v>
      </c>
      <c r="E14" s="6">
        <f t="shared" si="0"/>
        <v>6.1621888094651224E-3</v>
      </c>
      <c r="F14" s="7">
        <v>0</v>
      </c>
      <c r="G14" s="7">
        <v>62</v>
      </c>
      <c r="H14" s="6">
        <f t="shared" si="1"/>
        <v>0</v>
      </c>
      <c r="I14" s="7">
        <v>3</v>
      </c>
      <c r="J14" s="7">
        <v>297</v>
      </c>
      <c r="K14" s="6">
        <f t="shared" si="2"/>
        <v>9.1256991463055642E-3</v>
      </c>
    </row>
    <row r="15" spans="1:11" ht="19" customHeight="1">
      <c r="A15" s="3" t="s">
        <v>16</v>
      </c>
      <c r="B15" s="4" t="s">
        <v>9</v>
      </c>
      <c r="C15" s="5">
        <v>0</v>
      </c>
      <c r="D15" s="5">
        <v>95</v>
      </c>
      <c r="E15" s="6">
        <f t="shared" si="0"/>
        <v>0</v>
      </c>
      <c r="F15" s="7">
        <v>0</v>
      </c>
      <c r="G15" s="7">
        <v>57</v>
      </c>
      <c r="H15" s="6">
        <f t="shared" si="1"/>
        <v>0</v>
      </c>
      <c r="I15" s="7">
        <v>0</v>
      </c>
      <c r="J15" s="7">
        <v>67</v>
      </c>
      <c r="K15" s="6">
        <f t="shared" si="2"/>
        <v>0</v>
      </c>
    </row>
    <row r="16" spans="1:11" ht="19" customHeight="1">
      <c r="A16" s="3" t="s">
        <v>16</v>
      </c>
      <c r="B16" s="4" t="s">
        <v>10</v>
      </c>
      <c r="C16" s="5">
        <v>1</v>
      </c>
      <c r="D16" s="5">
        <v>90</v>
      </c>
      <c r="E16" s="6">
        <f t="shared" si="0"/>
        <v>1.0633077048912155E-2</v>
      </c>
      <c r="F16" s="7">
        <v>1</v>
      </c>
      <c r="G16" s="7">
        <v>44</v>
      </c>
      <c r="H16" s="6">
        <f t="shared" si="1"/>
        <v>2.4050310189513043E-2</v>
      </c>
      <c r="I16" s="7">
        <v>0</v>
      </c>
      <c r="J16" s="7">
        <v>66</v>
      </c>
      <c r="K16" s="6">
        <f t="shared" si="2"/>
        <v>0</v>
      </c>
    </row>
    <row r="17" spans="1:11" ht="19" customHeight="1">
      <c r="A17" s="3" t="s">
        <v>17</v>
      </c>
      <c r="B17" s="4" t="s">
        <v>9</v>
      </c>
      <c r="C17" s="5">
        <v>145</v>
      </c>
      <c r="D17" s="5">
        <v>1</v>
      </c>
      <c r="E17" s="6">
        <f t="shared" si="0"/>
        <v>0.99292050314995473</v>
      </c>
      <c r="F17" s="7">
        <v>40</v>
      </c>
      <c r="G17" s="7">
        <v>1</v>
      </c>
      <c r="H17" s="6">
        <f t="shared" si="1"/>
        <v>0.97746308608928423</v>
      </c>
      <c r="I17" s="7">
        <v>316</v>
      </c>
      <c r="J17" s="7">
        <v>4</v>
      </c>
      <c r="K17" s="6">
        <f t="shared" si="2"/>
        <v>0.98630688683044698</v>
      </c>
    </row>
    <row r="18" spans="1:11" ht="19" customHeight="1">
      <c r="A18" s="3" t="s">
        <v>18</v>
      </c>
      <c r="B18" s="4" t="s">
        <v>10</v>
      </c>
      <c r="C18" s="5">
        <v>1</v>
      </c>
      <c r="D18" s="5">
        <v>199</v>
      </c>
      <c r="E18" s="6">
        <f t="shared" si="0"/>
        <v>4.8371013112265401E-3</v>
      </c>
      <c r="F18" s="7">
        <v>0</v>
      </c>
      <c r="G18" s="7">
        <v>62</v>
      </c>
      <c r="H18" s="6">
        <f t="shared" si="1"/>
        <v>0</v>
      </c>
      <c r="I18" s="7">
        <v>2</v>
      </c>
      <c r="J18" s="7">
        <v>368</v>
      </c>
      <c r="K18" s="6">
        <f t="shared" si="2"/>
        <v>4.9308096071258153E-3</v>
      </c>
    </row>
    <row r="19" spans="1:11" ht="19" customHeight="1">
      <c r="A19" s="3">
        <v>45</v>
      </c>
      <c r="B19" s="4" t="s">
        <v>9</v>
      </c>
      <c r="C19" s="5">
        <v>9</v>
      </c>
      <c r="D19" s="5">
        <v>87</v>
      </c>
      <c r="E19" s="6">
        <f t="shared" si="0"/>
        <v>9.0959977609851667E-2</v>
      </c>
      <c r="F19" s="7">
        <v>15</v>
      </c>
      <c r="G19" s="7">
        <v>43</v>
      </c>
      <c r="H19" s="6">
        <f t="shared" si="1"/>
        <v>0.27443754848719937</v>
      </c>
      <c r="I19" s="7">
        <v>5</v>
      </c>
      <c r="J19" s="7">
        <v>9</v>
      </c>
      <c r="K19" s="6">
        <f t="shared" si="2"/>
        <v>0.33622559652928413</v>
      </c>
    </row>
    <row r="20" spans="1:11" ht="19" customHeight="1">
      <c r="A20" s="3" t="s">
        <v>19</v>
      </c>
      <c r="B20" s="4" t="s">
        <v>10</v>
      </c>
      <c r="C20" s="5">
        <v>1</v>
      </c>
      <c r="D20" s="5">
        <v>25</v>
      </c>
      <c r="E20" s="6">
        <f t="shared" si="0"/>
        <v>3.7249283667621778E-2</v>
      </c>
      <c r="F20" s="7">
        <v>2</v>
      </c>
      <c r="G20" s="7">
        <v>27</v>
      </c>
      <c r="H20" s="6">
        <f t="shared" si="1"/>
        <v>7.4346512544332069E-2</v>
      </c>
      <c r="I20" s="7">
        <v>0</v>
      </c>
      <c r="J20" s="7">
        <v>14</v>
      </c>
      <c r="K20" s="6">
        <f t="shared" si="2"/>
        <v>0</v>
      </c>
    </row>
    <row r="21" spans="1:11" ht="19" customHeight="1">
      <c r="A21" s="3" t="s">
        <v>20</v>
      </c>
      <c r="B21" s="4" t="s">
        <v>9</v>
      </c>
      <c r="C21" s="5">
        <v>8</v>
      </c>
      <c r="D21" s="5">
        <v>193</v>
      </c>
      <c r="E21" s="6">
        <f t="shared" si="0"/>
        <v>3.8548214921124424E-2</v>
      </c>
      <c r="F21" s="7">
        <v>1</v>
      </c>
      <c r="G21" s="7">
        <v>85</v>
      </c>
      <c r="H21" s="6">
        <f t="shared" si="1"/>
        <v>1.2595691650347159E-2</v>
      </c>
      <c r="I21" s="7">
        <v>29</v>
      </c>
      <c r="J21" s="7">
        <v>388</v>
      </c>
      <c r="K21" s="6">
        <f t="shared" si="2"/>
        <v>6.3799588389752332E-2</v>
      </c>
    </row>
    <row r="22" spans="1:11" ht="19" customHeight="1">
      <c r="A22" s="3" t="s">
        <v>20</v>
      </c>
      <c r="B22" s="4" t="s">
        <v>10</v>
      </c>
      <c r="C22" s="5">
        <v>6</v>
      </c>
      <c r="D22" s="5">
        <v>182</v>
      </c>
      <c r="E22" s="6">
        <f t="shared" si="0"/>
        <v>3.0902348578491966E-2</v>
      </c>
      <c r="F22" s="7">
        <v>0</v>
      </c>
      <c r="G22" s="7">
        <v>69</v>
      </c>
      <c r="H22" s="6">
        <f t="shared" si="1"/>
        <v>0</v>
      </c>
      <c r="I22" s="7">
        <v>15</v>
      </c>
      <c r="J22" s="7">
        <v>364</v>
      </c>
      <c r="K22" s="6">
        <f t="shared" si="2"/>
        <v>3.6212133011447711E-2</v>
      </c>
    </row>
    <row r="23" spans="1:11" ht="19" customHeight="1">
      <c r="A23" s="3">
        <v>61</v>
      </c>
      <c r="B23" s="4" t="s">
        <v>9</v>
      </c>
      <c r="C23" s="5">
        <v>59</v>
      </c>
      <c r="D23" s="5">
        <v>73</v>
      </c>
      <c r="E23" s="6">
        <f t="shared" si="0"/>
        <v>0.43875706473239823</v>
      </c>
      <c r="F23" s="7">
        <v>14</v>
      </c>
      <c r="G23" s="7">
        <v>24</v>
      </c>
      <c r="H23" s="6">
        <f t="shared" si="1"/>
        <v>0.38744377078036379</v>
      </c>
      <c r="I23" s="7">
        <v>214</v>
      </c>
      <c r="J23" s="7">
        <v>137</v>
      </c>
      <c r="K23" s="6">
        <f t="shared" si="2"/>
        <v>0.58749557208643288</v>
      </c>
    </row>
    <row r="24" spans="1:11" ht="19" customHeight="1">
      <c r="A24" s="3">
        <v>61</v>
      </c>
      <c r="B24" s="4" t="s">
        <v>10</v>
      </c>
      <c r="C24" s="5">
        <v>106</v>
      </c>
      <c r="D24" s="5">
        <v>28</v>
      </c>
      <c r="E24" s="6">
        <f t="shared" si="0"/>
        <v>0.78548953440649372</v>
      </c>
      <c r="F24" s="7">
        <v>33</v>
      </c>
      <c r="G24" s="7">
        <v>10</v>
      </c>
      <c r="H24" s="6">
        <f t="shared" si="1"/>
        <v>0.78157167963846352</v>
      </c>
      <c r="I24" s="7">
        <v>357</v>
      </c>
      <c r="J24" s="7">
        <v>87</v>
      </c>
      <c r="K24" s="6">
        <f t="shared" si="2"/>
        <v>0.78909090909090918</v>
      </c>
    </row>
    <row r="25" spans="1:11" ht="19" customHeight="1">
      <c r="A25" s="3" t="s">
        <v>21</v>
      </c>
      <c r="B25" s="4" t="s">
        <v>9</v>
      </c>
      <c r="C25" s="5">
        <v>0</v>
      </c>
      <c r="D25" s="5">
        <v>99</v>
      </c>
      <c r="E25" s="6">
        <f t="shared" si="0"/>
        <v>0</v>
      </c>
      <c r="F25" s="7">
        <v>1</v>
      </c>
      <c r="G25" s="7">
        <v>92</v>
      </c>
      <c r="H25" s="6">
        <f t="shared" si="1"/>
        <v>1.1648487343074708E-2</v>
      </c>
      <c r="I25" s="7">
        <v>2</v>
      </c>
      <c r="J25" s="7">
        <v>46</v>
      </c>
      <c r="K25" s="6">
        <f t="shared" si="2"/>
        <v>3.8130381303813035E-2</v>
      </c>
    </row>
    <row r="26" spans="1:11" ht="19" customHeight="1">
      <c r="A26" s="3" t="s">
        <v>21</v>
      </c>
      <c r="B26" s="4" t="s">
        <v>10</v>
      </c>
      <c r="C26" s="5">
        <v>0</v>
      </c>
      <c r="D26" s="5">
        <v>212</v>
      </c>
      <c r="E26" s="6">
        <f t="shared" si="0"/>
        <v>0</v>
      </c>
      <c r="F26" s="7">
        <v>0</v>
      </c>
      <c r="G26" s="7">
        <v>40</v>
      </c>
      <c r="H26" s="6">
        <f t="shared" si="1"/>
        <v>0</v>
      </c>
      <c r="I26" s="7">
        <v>0</v>
      </c>
      <c r="J26" s="7">
        <v>331</v>
      </c>
      <c r="K26" s="6">
        <f t="shared" si="2"/>
        <v>0</v>
      </c>
    </row>
    <row r="27" spans="1:11" ht="19" customHeight="1">
      <c r="A27" s="3">
        <v>68</v>
      </c>
      <c r="B27" s="4" t="s">
        <v>9</v>
      </c>
      <c r="C27" s="5">
        <v>7</v>
      </c>
      <c r="D27" s="5">
        <v>12</v>
      </c>
      <c r="E27" s="6">
        <f t="shared" si="0"/>
        <v>0.3607103218645949</v>
      </c>
      <c r="F27" s="7">
        <v>3</v>
      </c>
      <c r="G27" s="7">
        <v>27</v>
      </c>
      <c r="H27" s="6">
        <f t="shared" si="1"/>
        <v>0.10752279635258359</v>
      </c>
      <c r="I27" s="7">
        <v>3</v>
      </c>
      <c r="J27" s="7">
        <v>25</v>
      </c>
      <c r="K27" s="6">
        <f t="shared" si="2"/>
        <v>9.8621420996818671E-2</v>
      </c>
    </row>
    <row r="28" spans="1:11" ht="19" customHeight="1">
      <c r="A28" s="3" t="s">
        <v>22</v>
      </c>
      <c r="B28" s="4" t="s">
        <v>10</v>
      </c>
      <c r="C28" s="5">
        <v>0</v>
      </c>
      <c r="D28" s="5">
        <v>154</v>
      </c>
      <c r="E28" s="6">
        <f t="shared" si="0"/>
        <v>0</v>
      </c>
      <c r="F28" s="7">
        <v>0</v>
      </c>
      <c r="G28" s="7">
        <v>103</v>
      </c>
      <c r="H28" s="6">
        <f t="shared" si="1"/>
        <v>0</v>
      </c>
      <c r="I28" s="7">
        <v>0</v>
      </c>
      <c r="J28" s="7">
        <v>33</v>
      </c>
      <c r="K28" s="6">
        <f t="shared" si="2"/>
        <v>0</v>
      </c>
    </row>
    <row r="29" spans="1:11" ht="19" customHeight="1">
      <c r="A29" s="3" t="s">
        <v>23</v>
      </c>
      <c r="B29" s="4" t="s">
        <v>9</v>
      </c>
      <c r="C29" s="5">
        <v>2</v>
      </c>
      <c r="D29" s="5">
        <v>180</v>
      </c>
      <c r="E29" s="6">
        <f t="shared" si="0"/>
        <v>1.0633077048912155E-2</v>
      </c>
      <c r="F29" s="7">
        <v>3</v>
      </c>
      <c r="G29" s="7">
        <v>142</v>
      </c>
      <c r="H29" s="6">
        <f t="shared" si="1"/>
        <v>2.2394555669858353E-2</v>
      </c>
      <c r="I29" s="7">
        <v>4</v>
      </c>
      <c r="J29" s="7">
        <v>60</v>
      </c>
      <c r="K29" s="6">
        <f t="shared" si="2"/>
        <v>5.730129390018484E-2</v>
      </c>
    </row>
    <row r="30" spans="1:11" ht="19" customHeight="1">
      <c r="A30" s="3" t="s">
        <v>23</v>
      </c>
      <c r="B30" s="4" t="s">
        <v>10</v>
      </c>
      <c r="C30" s="5">
        <v>1</v>
      </c>
      <c r="D30" s="5">
        <v>187</v>
      </c>
      <c r="E30" s="6">
        <f t="shared" si="0"/>
        <v>5.1459062336716441E-3</v>
      </c>
      <c r="F30" s="7">
        <v>5</v>
      </c>
      <c r="G30" s="7">
        <v>135</v>
      </c>
      <c r="H30" s="6">
        <f t="shared" si="1"/>
        <v>3.8608458390177354E-2</v>
      </c>
      <c r="I30" s="7">
        <v>2</v>
      </c>
      <c r="J30" s="7">
        <v>50</v>
      </c>
      <c r="K30" s="6">
        <f t="shared" si="2"/>
        <v>3.5187287173666287E-2</v>
      </c>
    </row>
    <row r="31" spans="1:11" ht="19" customHeight="1">
      <c r="A31" s="3" t="s">
        <v>24</v>
      </c>
      <c r="B31" s="4" t="s">
        <v>9</v>
      </c>
      <c r="C31" s="5">
        <v>179</v>
      </c>
      <c r="D31" s="5">
        <v>3</v>
      </c>
      <c r="E31" s="6">
        <f t="shared" si="0"/>
        <v>0.98296808205058883</v>
      </c>
      <c r="F31" s="7">
        <v>106</v>
      </c>
      <c r="G31" s="7">
        <v>0</v>
      </c>
      <c r="H31" s="6">
        <f t="shared" si="1"/>
        <v>1</v>
      </c>
      <c r="I31" s="7">
        <v>263</v>
      </c>
      <c r="J31" s="7">
        <v>12</v>
      </c>
      <c r="K31" s="6">
        <f t="shared" si="2"/>
        <v>0.95234201611961222</v>
      </c>
    </row>
    <row r="32" spans="1:11" ht="19" customHeight="1">
      <c r="A32" s="3" t="s">
        <v>24</v>
      </c>
      <c r="B32" s="4" t="s">
        <v>10</v>
      </c>
      <c r="C32" s="5">
        <v>198</v>
      </c>
      <c r="D32" s="5">
        <v>4</v>
      </c>
      <c r="E32" s="6">
        <f t="shared" si="0"/>
        <v>0.97954151064024109</v>
      </c>
      <c r="F32" s="7">
        <v>110</v>
      </c>
      <c r="G32" s="7">
        <v>1</v>
      </c>
      <c r="H32" s="6">
        <f t="shared" si="1"/>
        <v>0.99168551495651613</v>
      </c>
      <c r="I32" s="7">
        <v>271</v>
      </c>
      <c r="J32" s="7">
        <v>15</v>
      </c>
      <c r="K32" s="6">
        <f t="shared" si="2"/>
        <v>0.9427673661766357</v>
      </c>
    </row>
    <row r="33" spans="1:11" ht="19" customHeight="1">
      <c r="A33" s="3">
        <v>75</v>
      </c>
      <c r="B33" s="4" t="s">
        <v>9</v>
      </c>
      <c r="C33" s="5">
        <v>34</v>
      </c>
      <c r="D33" s="5">
        <v>0</v>
      </c>
      <c r="E33" s="6">
        <f t="shared" si="0"/>
        <v>1</v>
      </c>
      <c r="F33" s="7">
        <v>48</v>
      </c>
      <c r="G33" s="7">
        <v>0</v>
      </c>
      <c r="H33" s="6">
        <f t="shared" si="1"/>
        <v>1</v>
      </c>
      <c r="I33" s="7">
        <v>16</v>
      </c>
      <c r="J33" s="7">
        <v>3</v>
      </c>
      <c r="K33" s="6">
        <f t="shared" si="2"/>
        <v>0.8294314381270903</v>
      </c>
    </row>
    <row r="34" spans="1:11" ht="19" customHeight="1">
      <c r="A34" s="3">
        <v>75</v>
      </c>
      <c r="B34" s="4" t="s">
        <v>10</v>
      </c>
      <c r="C34" s="5">
        <v>4</v>
      </c>
      <c r="D34" s="5">
        <v>0</v>
      </c>
      <c r="E34" s="6">
        <f t="shared" si="0"/>
        <v>1</v>
      </c>
      <c r="F34" s="7">
        <v>8</v>
      </c>
      <c r="G34" s="7">
        <v>0</v>
      </c>
      <c r="H34" s="6">
        <f t="shared" si="1"/>
        <v>1</v>
      </c>
      <c r="I34" s="7">
        <v>8</v>
      </c>
      <c r="J34" s="7">
        <v>0</v>
      </c>
      <c r="K34" s="6">
        <f t="shared" si="2"/>
        <v>1</v>
      </c>
    </row>
  </sheetData>
  <mergeCells count="6">
    <mergeCell ref="A1:K1"/>
    <mergeCell ref="A2:A3"/>
    <mergeCell ref="B2:B3"/>
    <mergeCell ref="C2:E2"/>
    <mergeCell ref="F2:H2"/>
    <mergeCell ref="I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Ladner</dc:creator>
  <cp:lastModifiedBy>Connelly, Michael Thomas</cp:lastModifiedBy>
  <dcterms:created xsi:type="dcterms:W3CDTF">2012-08-04T21:39:57Z</dcterms:created>
  <dcterms:modified xsi:type="dcterms:W3CDTF">2020-05-11T16:25:31Z</dcterms:modified>
</cp:coreProperties>
</file>