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cem_ataman/PycharmProjects/ConsulSUTD-Data-Analysis/"/>
    </mc:Choice>
  </mc:AlternateContent>
  <xr:revisionPtr revIDLastSave="0" documentId="13_ncr:1_{53993678-1C97-0343-A20A-B5D5C85061F4}" xr6:coauthVersionLast="47" xr6:coauthVersionMax="47" xr10:uidLastSave="{00000000-0000-0000-0000-000000000000}"/>
  <bookViews>
    <workbookView xWindow="0" yWindow="760" windowWidth="34460" windowHeight="20640" firstSheet="1" activeTab="3" xr2:uid="{4F95CFA4-B8D6-C649-A09E-20AA15A20D85}"/>
  </bookViews>
  <sheets>
    <sheet name="Demographics" sheetId="15" r:id="rId1"/>
    <sheet name="Users" sheetId="2" r:id="rId2"/>
    <sheet name="Debates" sheetId="4" r:id="rId3"/>
    <sheet name="Debates Content" sheetId="5" r:id="rId4"/>
    <sheet name="Proposals" sheetId="6" r:id="rId5"/>
    <sheet name="Proposals Content" sheetId="7" r:id="rId6"/>
    <sheet name="Voting" sheetId="9" r:id="rId7"/>
    <sheet name="Voting Results" sheetId="11" r:id="rId8"/>
    <sheet name="Tags" sheetId="1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13" i="15" l="1"/>
  <c r="AB12" i="15"/>
  <c r="AB11" i="15"/>
  <c r="AB10" i="15"/>
  <c r="AB9" i="15"/>
  <c r="Y16" i="15"/>
  <c r="Z16" i="15"/>
  <c r="Y15" i="15"/>
  <c r="X20" i="15"/>
  <c r="X19" i="15"/>
  <c r="X18" i="15"/>
  <c r="X17" i="15"/>
  <c r="O29" i="15"/>
  <c r="O28" i="15"/>
  <c r="O27" i="15"/>
  <c r="O26" i="15"/>
  <c r="O25" i="15"/>
  <c r="O24" i="15"/>
  <c r="O18" i="15"/>
  <c r="O23" i="15"/>
  <c r="O22" i="15"/>
  <c r="O21" i="15"/>
  <c r="O20" i="15"/>
  <c r="O19" i="15"/>
  <c r="O17" i="15"/>
  <c r="M3" i="15"/>
  <c r="P9" i="15"/>
  <c r="P8" i="15"/>
  <c r="P7" i="15"/>
  <c r="P6" i="15"/>
  <c r="P5" i="15"/>
  <c r="P3" i="15"/>
  <c r="P2" i="15"/>
  <c r="I24" i="15"/>
  <c r="I22" i="15"/>
  <c r="I21" i="15"/>
  <c r="I20" i="15"/>
  <c r="I19" i="15"/>
  <c r="M4" i="15"/>
  <c r="M2" i="15"/>
  <c r="I4" i="15"/>
  <c r="I5" i="15"/>
  <c r="I6" i="15"/>
  <c r="I7" i="15"/>
  <c r="I8" i="15"/>
  <c r="I9" i="15"/>
  <c r="I10" i="15"/>
  <c r="I11" i="15"/>
  <c r="I12" i="15"/>
  <c r="I14" i="15"/>
  <c r="I15" i="15"/>
  <c r="I2" i="15"/>
  <c r="I13" i="15"/>
  <c r="I3" i="15"/>
  <c r="M6" i="15" l="1"/>
</calcChain>
</file>

<file path=xl/sharedStrings.xml><?xml version="1.0" encoding="utf-8"?>
<sst xmlns="http://schemas.openxmlformats.org/spreadsheetml/2006/main" count="657" uniqueCount="346">
  <si>
    <t>Male</t>
  </si>
  <si>
    <t>Graduate student</t>
  </si>
  <si>
    <t>michele_sodano@mymail.sutd.edu.sg</t>
  </si>
  <si>
    <t>M_S</t>
  </si>
  <si>
    <t>ASD</t>
  </si>
  <si>
    <t>Female</t>
  </si>
  <si>
    <t>yohei_kato@mymail.sutd.edu.sg</t>
  </si>
  <si>
    <t>james_raphael@mymail.sutd.edu.sg</t>
  </si>
  <si>
    <t>jamestiotio</t>
  </si>
  <si>
    <t>Undergraduate student</t>
  </si>
  <si>
    <t>benjamin_chong@mymail.sutd.edu.sg</t>
  </si>
  <si>
    <t>bench</t>
  </si>
  <si>
    <t>verina_cristie@mymail.sutd.edu.sg</t>
  </si>
  <si>
    <t>verina09</t>
  </si>
  <si>
    <t>elif_aydin@mymail.sutd.edu.sg</t>
  </si>
  <si>
    <t>elesay</t>
  </si>
  <si>
    <t>jb.arch94@gmail.com</t>
  </si>
  <si>
    <t>jbarch</t>
  </si>
  <si>
    <t>jcyn_ng@mymail.sutd.edu.sg</t>
  </si>
  <si>
    <t>userPsalm</t>
  </si>
  <si>
    <t>qzhum1996@gmail.com</t>
  </si>
  <si>
    <t>fishbiscuit</t>
  </si>
  <si>
    <t>EPD</t>
  </si>
  <si>
    <t>alex_chua@mymail.sutd.edu.sg</t>
  </si>
  <si>
    <t>ESD</t>
  </si>
  <si>
    <t>yvonne_wong@mymail.sutd.edu.sg</t>
  </si>
  <si>
    <t>WYB</t>
  </si>
  <si>
    <t>viviane_gallindo@mymail.sutd.edu.sg</t>
  </si>
  <si>
    <t>Gallindo</t>
  </si>
  <si>
    <t>kanchana_sokkalingam@mymail.sutd.edu.sg</t>
  </si>
  <si>
    <t>Kanchana</t>
  </si>
  <si>
    <t>jie_gao@mymail.sutd.edu.sg</t>
  </si>
  <si>
    <t>jie</t>
  </si>
  <si>
    <t>ISTD</t>
  </si>
  <si>
    <t>jingjie_pheh@mymail.sutd.edu.sg</t>
  </si>
  <si>
    <t>JJBecomesPheh</t>
  </si>
  <si>
    <t>kianquan_chan@mymail.sutd.edu.sg</t>
  </si>
  <si>
    <t>thingoc_nguyen@mymail.sutd.edu.sg</t>
  </si>
  <si>
    <t>ngoc</t>
  </si>
  <si>
    <t>lewin_sim@mymail.sutd.edu.sg</t>
  </si>
  <si>
    <t>xianming_koh@mymail.sutd.edu.sg</t>
  </si>
  <si>
    <t>Xm</t>
  </si>
  <si>
    <t>katherine_fennedy@mymail.sutd.edu.sg</t>
  </si>
  <si>
    <t>gionnieve_lim@mymail.sutd.edu.sg</t>
  </si>
  <si>
    <t>user</t>
  </si>
  <si>
    <t>alethea_ho@mymail.sutd.edu.sg</t>
  </si>
  <si>
    <t>Aho</t>
  </si>
  <si>
    <t>alicekham.sks@gmail.com</t>
  </si>
  <si>
    <t>alicek</t>
  </si>
  <si>
    <t>jacob_wijaya@mymail.sutd.edu.sg</t>
  </si>
  <si>
    <t>jackwiji</t>
  </si>
  <si>
    <t>jonathan_chan2@mymail.sutd.edu.sg</t>
  </si>
  <si>
    <t>Jon</t>
  </si>
  <si>
    <t>yunshu_ng@mymail.sutd.edu.sg</t>
  </si>
  <si>
    <t>nys</t>
  </si>
  <si>
    <t>nurulnazeera_yazid@mymail.sutd.edu.sg</t>
  </si>
  <si>
    <t>naz</t>
  </si>
  <si>
    <t>zhisheng_tan@mymail.sutd.edu.sg</t>
  </si>
  <si>
    <t>nicholas_lim2@mymail.sutd.edu.sg</t>
  </si>
  <si>
    <t>akikid</t>
  </si>
  <si>
    <t>xianhe_han@mymail.sutd.edu.sg</t>
  </si>
  <si>
    <t>Han</t>
  </si>
  <si>
    <t>siaosi_looi@mymail.sutd.edu.sg</t>
  </si>
  <si>
    <t>SS</t>
  </si>
  <si>
    <t>mohamad_arshad@mymail.sutd.edu.sg</t>
  </si>
  <si>
    <t>Arshad</t>
  </si>
  <si>
    <t>hao_lim@mymail.sutd.edu.sg</t>
  </si>
  <si>
    <t>haobert</t>
  </si>
  <si>
    <t>Prefer not to say</t>
  </si>
  <si>
    <t>1005285@mymail.sutd.edu.sg</t>
  </si>
  <si>
    <t>joshuang</t>
  </si>
  <si>
    <t>hazwan_hafiz@mymail.sutd.edu.sg</t>
  </si>
  <si>
    <t>hzwnhfz</t>
  </si>
  <si>
    <t>faizaanullah@mymail.sutd.edu.sg</t>
  </si>
  <si>
    <t>Sfaizaan</t>
  </si>
  <si>
    <t>thaihuy_nguyen@mymail.sutd.edu.sg</t>
  </si>
  <si>
    <t>Huy</t>
  </si>
  <si>
    <t>xavier_chia@mymail.sutd.edu.sg</t>
  </si>
  <si>
    <t>xaviercxj</t>
  </si>
  <si>
    <t>alexander_fonseca@mymail.sutd.edu.sg</t>
  </si>
  <si>
    <t>chonkycatsdeluxe</t>
  </si>
  <si>
    <t>roy_kheng@mymail.sutd.edu.sg</t>
  </si>
  <si>
    <t>HASS</t>
  </si>
  <si>
    <t>kaijie_phua@mymail.sutd.edu.sg</t>
  </si>
  <si>
    <t>browncow</t>
  </si>
  <si>
    <t>Number of involved participants</t>
  </si>
  <si>
    <t>Initiator</t>
  </si>
  <si>
    <t>Time</t>
  </si>
  <si>
    <t xml:space="preserve"> Topic</t>
  </si>
  <si>
    <t>Tags</t>
  </si>
  <si>
    <t>Reply</t>
  </si>
  <si>
    <t>Comment</t>
  </si>
  <si>
    <t>Proposal #</t>
  </si>
  <si>
    <t>Number of supports</t>
  </si>
  <si>
    <t>Number of comments</t>
  </si>
  <si>
    <t>Number of likes</t>
  </si>
  <si>
    <t>Number of Votes</t>
  </si>
  <si>
    <t>Voting ID</t>
  </si>
  <si>
    <t>Question ID</t>
  </si>
  <si>
    <t>Community Garden at Grass Patch near Block 55</t>
  </si>
  <si>
    <t>therapeutic gardening, community garden, interpersonal skill development</t>
  </si>
  <si>
    <t>Category</t>
  </si>
  <si>
    <t>Cyber-Physical Campus</t>
  </si>
  <si>
    <t>virtual spaces, vibrancy, cyber-physical, campus</t>
  </si>
  <si>
    <t>Sidewalk cover to connect bus stops to SUTD</t>
  </si>
  <si>
    <t>D01</t>
  </si>
  <si>
    <t>D02</t>
  </si>
  <si>
    <t>sidewalk cover, sun protection, rain protection, SUTD campus, bus stop</t>
  </si>
  <si>
    <t>P01</t>
  </si>
  <si>
    <t>D03</t>
  </si>
  <si>
    <t>D04</t>
  </si>
  <si>
    <t>D05</t>
  </si>
  <si>
    <t>D06</t>
  </si>
  <si>
    <t>definitely agree! There should also be an underpass or an easier way to access the campus rather than waiting for the traffic lights for minutes under the sun!</t>
  </si>
  <si>
    <t>V01</t>
  </si>
  <si>
    <t>Cyber-physical Campus</t>
  </si>
  <si>
    <t>Question 1</t>
  </si>
  <si>
    <t>Question 2</t>
  </si>
  <si>
    <t>Q01</t>
  </si>
  <si>
    <t>Q02</t>
  </si>
  <si>
    <t>design</t>
  </si>
  <si>
    <t>policy</t>
  </si>
  <si>
    <t>user_id</t>
  </si>
  <si>
    <t>created_at</t>
  </si>
  <si>
    <t>cached_votes_total</t>
  </si>
  <si>
    <t>cached_votes_up</t>
  </si>
  <si>
    <t>cached_votes_down</t>
  </si>
  <si>
    <t>debate_id</t>
  </si>
  <si>
    <t>content_id</t>
  </si>
  <si>
    <t>Shannon2021</t>
  </si>
  <si>
    <t>roy_kheng</t>
  </si>
  <si>
    <t>flaneur</t>
  </si>
  <si>
    <t>The post-Covid period</t>
  </si>
  <si>
    <t>pandemic, change, campus</t>
  </si>
  <si>
    <t>Food Stalls in SUTD</t>
  </si>
  <si>
    <t>canteen, food stalls, SUTD</t>
  </si>
  <si>
    <t>SUTD campus as a vibrant place!</t>
  </si>
  <si>
    <t>innovation, vibrancy, expo, CBP, campus</t>
  </si>
  <si>
    <t>Mental Health in Academia: The Role of SUTD - Wellbeing services</t>
  </si>
  <si>
    <t>Mental health, Supportive community, campus, collaboration, connection, interpersonal skill development</t>
  </si>
  <si>
    <t>D07</t>
  </si>
  <si>
    <t>D08</t>
  </si>
  <si>
    <t>Sustainable SUTD by Design!</t>
  </si>
  <si>
    <t>SUTD, community garden, change, makerspace, sustainable, wastage</t>
  </si>
  <si>
    <t>Excess marketing and advertisement about SUTD? [Address to school policy makers]</t>
  </si>
  <si>
    <t>Canteen, finance, marketing</t>
  </si>
  <si>
    <t>Using the Chinese Building as a Study Space (Tang Zheng Tang堂正堂, Zai Xin Zai斋心斋)</t>
  </si>
  <si>
    <t>SUTD campus</t>
  </si>
  <si>
    <t>Makerspaces in SUTD</t>
  </si>
  <si>
    <t>makerspaces, campus, vibrancy, Expo, CBP</t>
  </si>
  <si>
    <t>Revamping the escalator (towards mrt) by design</t>
  </si>
  <si>
    <t>design, convenience, sustainability</t>
  </si>
  <si>
    <t>A connection between ECP – SUTD</t>
  </si>
  <si>
    <t>SUTD, connection, ECP, public spaces</t>
  </si>
  <si>
    <t>Cyber-physical campus</t>
  </si>
  <si>
    <t>SUTD campus, virtual spaces, cyber-physical, pandemic</t>
  </si>
  <si>
    <t>Pet-friendly Campus</t>
  </si>
  <si>
    <t xml:space="preserve">I totally support this. The huge crossroad marked at the map makes you wait for several traffic lights to cross, and the sun is just unbearable. </t>
  </si>
  <si>
    <t>proposal_id</t>
  </si>
  <si>
    <t>I also highly support this.  It is inconvenient walking under the sun and rain without the sidewalk covers!</t>
  </si>
  <si>
    <t>P02</t>
  </si>
  <si>
    <t>P03</t>
  </si>
  <si>
    <t>P04</t>
  </si>
  <si>
    <t>P05</t>
  </si>
  <si>
    <t>P06</t>
  </si>
  <si>
    <t>P07</t>
  </si>
  <si>
    <t>Anyone thinks this is a good idea?</t>
  </si>
  <si>
    <t>I think it is a great idea. they are totally out of use and everybody suffers to find a nice gathering place on the campus except the canteen area. The only concern is that since they have heritage values, it could be dangerous to install mechanical systems like aircon or so. But somehow they should definitely be a part of the public spaces of SUTD.</t>
  </si>
  <si>
    <t>These buildings are mainly used for VIP events, so it's understandable that the school minimises usage and access since the priority is on maintaining the buildings as best as possible. It's unfortunate that they end up being highly underutilized as a result.</t>
  </si>
  <si>
    <t>Yeap, they are used for VIP events! But I think there can be a balance between ensuring the buildings are maintained properly vs utilizing it effectively for students.</t>
  </si>
  <si>
    <t>I definitely agree with you. They are almost at the center of the campus, they always promote the fact that they have those structures as a part of SUTD. If they are only for the VIP events, what is the meaning of putting them in every video that they created...</t>
  </si>
  <si>
    <t>The Chinese Structure beside Jackie Chan Pavilion (Near rubbish chute) can also be converted into a SUTDent Meeting Room. _x000D_
It is totally not used by students and as its away from the traffic, most students dont see it as well._x000D_
_x000D_
I think Glass Panels and air con can be attached and easily convert the structure into a very unique meeting room.</t>
  </si>
  <si>
    <t>You can just walk in and use it, there's a door that's never locked.</t>
  </si>
  <si>
    <t>id</t>
  </si>
  <si>
    <t>username</t>
  </si>
  <si>
    <t>sign_in_count</t>
  </si>
  <si>
    <t>ykat</t>
  </si>
  <si>
    <t>cheapsy</t>
  </si>
  <si>
    <t>sutdent</t>
  </si>
  <si>
    <t xml:space="preserve">Lewinlewin </t>
  </si>
  <si>
    <t>ilovesutd</t>
  </si>
  <si>
    <t>Zhi_Sheng</t>
  </si>
  <si>
    <t>JJ_woo_</t>
  </si>
  <si>
    <t>Daisy_</t>
  </si>
  <si>
    <t>sutdbeast</t>
  </si>
  <si>
    <t>Jiawen</t>
  </si>
  <si>
    <t>Instructions_des</t>
  </si>
  <si>
    <t>Instructions_non</t>
  </si>
  <si>
    <t>*</t>
  </si>
  <si>
    <t>I don't think that they will be useful to increase the liveliness of the campus. we already have fablab or even the cafes, but nobody is coming to use those places...</t>
  </si>
  <si>
    <t>Hahah a slide? How? I am not sure how we can improve the escalator by design, and why especially this one?</t>
  </si>
  <si>
    <t xml:space="preserve">I'm sorry, but this proposal is painfully vague. What do you even mean by vibrancy? More people heading to ECP for barbeques and late night squid fishing? Besides, SUTD is already close to the Simei park connector branch, and that feeds into the ECP loop. </t>
  </si>
  <si>
    <t>Perhaps we can create VR Chat Room for SUTD</t>
  </si>
  <si>
    <t>it can be interesting, but what do you mean by that? what will be the opportunity if we have VR chat rooms?</t>
  </si>
  <si>
    <t xml:space="preserve">To expand on this idea, we can also consider investing in AR technology to support guided tours around the school and even navigating to specific offices or tutorial rooms. </t>
  </si>
  <si>
    <t xml:space="preserve">you mean like the fablab introduction modules? </t>
  </si>
  <si>
    <t>Sure, that could definitely be one. The others would be the different landmarks around SUTD such as the pavilion.</t>
  </si>
  <si>
    <t>yes, but I still don't believe that it will be a system that will be permanent. there should be a more solid function of this virtual environment so that people can continue using the model</t>
  </si>
  <si>
    <t>I'm strongly in favour of this. No surprise with a username like that. A campus pet acts as a node for social interaction (for caretakers and admirers), and I'd consider that especially important if we want to build a strong social network on campus/especially hostel. It's also a living, breathing symbol of the community in school, and reinforces that sense of togetherness.
Communities are built around common ideas, beliefs and norms; a grumpy but affectionate cat fills that role nicely.</t>
  </si>
  <si>
    <t>That is nice, but not sure how to maintain them on the campus permanently. I loved the idea of having a campus cat/dog though, I didn't know we had one before :)</t>
  </si>
  <si>
    <t>the students can maintain them ^^. I think as long as the campus allow cat/dog to roam. We can give them a space</t>
  </si>
  <si>
    <t>Voting_id</t>
  </si>
  <si>
    <t>Do you think that a cyber-physical (virtual) campus has the potential of improving the vibrancy of the SUTD?</t>
  </si>
  <si>
    <t>If such cyber-physical campus existed, would you like to interact with a 3D model of the campus?</t>
  </si>
  <si>
    <t>Do you think that a cyber-physical campus increases the social engagement and augment the learning experience?</t>
  </si>
  <si>
    <t>Question 3</t>
  </si>
  <si>
    <t>yes_total</t>
  </si>
  <si>
    <t>no_total</t>
  </si>
  <si>
    <t>Q03</t>
  </si>
  <si>
    <t>name</t>
  </si>
  <si>
    <t>taggings_count</t>
  </si>
  <si>
    <t>vibrancy</t>
  </si>
  <si>
    <t>campus</t>
  </si>
  <si>
    <t>innovation</t>
  </si>
  <si>
    <t>CBP</t>
  </si>
  <si>
    <t>Expo</t>
  </si>
  <si>
    <t>virtual spaces</t>
  </si>
  <si>
    <t>pandemic</t>
  </si>
  <si>
    <t>change</t>
  </si>
  <si>
    <t>makerspace</t>
  </si>
  <si>
    <t>activities</t>
  </si>
  <si>
    <t>collaboration</t>
  </si>
  <si>
    <t>ECP</t>
  </si>
  <si>
    <t>connection</t>
  </si>
  <si>
    <t>public spaces</t>
  </si>
  <si>
    <t>sidewalk cover</t>
  </si>
  <si>
    <t>sun protection</t>
  </si>
  <si>
    <t>rain protection</t>
  </si>
  <si>
    <t>bus stop</t>
  </si>
  <si>
    <t>Canteen</t>
  </si>
  <si>
    <t>interpersonal skill development</t>
  </si>
  <si>
    <t>community garden</t>
  </si>
  <si>
    <t>finance</t>
  </si>
  <si>
    <t>marketing</t>
  </si>
  <si>
    <t>sustainable</t>
  </si>
  <si>
    <t>wastage</t>
  </si>
  <si>
    <t>Mental health</t>
  </si>
  <si>
    <t>Supportive community</t>
  </si>
  <si>
    <t>convenience</t>
  </si>
  <si>
    <t>design &amp; policy</t>
  </si>
  <si>
    <t>improvement</t>
  </si>
  <si>
    <t>Debate_id</t>
  </si>
  <si>
    <t>support</t>
  </si>
  <si>
    <t>jiawen_teo@mymail.sutd.edu.sg</t>
  </si>
  <si>
    <t xml:space="preserve">ASD </t>
  </si>
  <si>
    <t xml:space="preserve">ISTD </t>
  </si>
  <si>
    <t xml:space="preserve">ESD </t>
  </si>
  <si>
    <t xml:space="preserve">EPD </t>
  </si>
  <si>
    <t>Freshmore</t>
  </si>
  <si>
    <t xml:space="preserve">Freshmore </t>
  </si>
  <si>
    <t>Debates</t>
  </si>
  <si>
    <t>Pillar</t>
  </si>
  <si>
    <t xml:space="preserve"> occupation:</t>
  </si>
  <si>
    <t>gender:</t>
  </si>
  <si>
    <t>age:</t>
  </si>
  <si>
    <t>&lt;21</t>
  </si>
  <si>
    <t>30&lt;</t>
  </si>
  <si>
    <t>22-25</t>
  </si>
  <si>
    <t>26-29</t>
  </si>
  <si>
    <t>Age</t>
  </si>
  <si>
    <t>Gender</t>
  </si>
  <si>
    <t>Education</t>
  </si>
  <si>
    <t>Undergraduate</t>
  </si>
  <si>
    <t>Graduate</t>
  </si>
  <si>
    <t>email</t>
  </si>
  <si>
    <t>cem_ataman@mymail.sutd.edu.sg</t>
  </si>
  <si>
    <t>can_slyvester@hotmail.com</t>
  </si>
  <si>
    <t>ataman.cem@metu.edu.tr</t>
  </si>
  <si>
    <t>zeynepduygutekler17@gmail.com</t>
  </si>
  <si>
    <t>iamraymondlow@gmail.com</t>
  </si>
  <si>
    <t xml:space="preserve"> Participants</t>
  </si>
  <si>
    <t>SUTD Population</t>
  </si>
  <si>
    <t>Others</t>
  </si>
  <si>
    <t>Access 
Device</t>
  </si>
  <si>
    <t>Desktop</t>
  </si>
  <si>
    <t>Mobile</t>
  </si>
  <si>
    <t>Landing 
Page</t>
  </si>
  <si>
    <t>Polls</t>
  </si>
  <si>
    <t>Sign_in</t>
  </si>
  <si>
    <t>Homepage</t>
  </si>
  <si>
    <t>Participation
Activity</t>
  </si>
  <si>
    <t>Login Count</t>
  </si>
  <si>
    <t>Comment Count</t>
  </si>
  <si>
    <t>Participants</t>
  </si>
  <si>
    <t>Proposals</t>
  </si>
  <si>
    <t>Like Count</t>
  </si>
  <si>
    <t>Support Count</t>
  </si>
  <si>
    <t>Total</t>
  </si>
  <si>
    <t>F</t>
  </si>
  <si>
    <t>M</t>
  </si>
  <si>
    <t>Grand Total</t>
  </si>
  <si>
    <t>Pillars</t>
  </si>
  <si>
    <t>MARC</t>
  </si>
  <si>
    <t>MSTR</t>
  </si>
  <si>
    <t>PHD</t>
  </si>
  <si>
    <t>UGRD</t>
  </si>
  <si>
    <t>Others (Freshmore, General, HASS, SMT)</t>
  </si>
  <si>
    <t>Age (according to year of birth)</t>
  </si>
  <si>
    <t>&gt;30</t>
  </si>
  <si>
    <t>from debates</t>
  </si>
  <si>
    <t>from proposals</t>
  </si>
  <si>
    <t>they should promote it in a better way! I didn't know we have such things at SUTD :)</t>
  </si>
  <si>
    <t>Beyond growing plants, it sounds like a good opportunity for keen ASD students to apply their knowledge in re-imaging the place through the design of green spaces in collaboration with the students and faculty who tend to the garden. The garden could potentially become the go-to place for anyone who just wants to hang out or have a break.</t>
  </si>
  <si>
    <t>These kinds of things are definitely a good way to increase the quality of campus life for sure! they should have more spaces and more activities like this!</t>
  </si>
  <si>
    <t>that is really valid, but the housing area is always very detached from the campus. and there is no reason to go there to spend time as they are mostly used by the residents. Not sure if they will be happy to have more people around their houses as well :)</t>
  </si>
  <si>
    <t>There's another grass patch outside block 3 that can be considered. It's nearly at the center of the campus, making it easy to access from both the hostel and the other blocks.</t>
  </si>
  <si>
    <t>I think I know which patch you are talking about, however I believe the fire engine access route for Building 3 cuts across it (hence the weird lines of kerbstones in the middle of it) plus it's earmarked for future Building 4 construction, so any gardening there is going to be semi-temporary at best. I'm also not quite sure what school management's stance on releasing the patch for other temporary uses is.</t>
  </si>
  <si>
    <t>i think this idea had been attempted during the official open house event. not sure how successful or engaging it is though?</t>
  </si>
  <si>
    <t>I think they aim for something more permanent and more interactive. But I don't know as well how successful was the previous try.</t>
  </si>
  <si>
    <t>Online platforms can be useful for sure, but not sure if it leads us to stay home more. it might be better to combine the cyber parts with the actual physical campus. Is that what is meant by cyber-physical campus?</t>
  </si>
  <si>
    <t>Thanks for proposing this proposal. The tastes and quality of mixed food stall (mainly Chinese food) should be improved. Many students said that they had a stomach ache after eating the food in this stall.</t>
  </si>
  <si>
    <t>I agree!</t>
  </si>
  <si>
    <t>absolutely! I would even prefer to have a simple salad bar there. But now they are closing even the existing stalls. They should definitely increase the variety and quality of the canteen stalls!</t>
  </si>
  <si>
    <t>A Salad bar would be a great idea. I hope they can increase the current options!</t>
  </si>
  <si>
    <t>Currently we dont have a salad bar in SUTD :(</t>
  </si>
  <si>
    <t>I agree that the increase in food prices is unlikely to be avoidable due to the wider external situation, however even before the latest round of increases the taste/quality of some of the stalls (most notably the cai fan stall) have been mixed to questionable. To further expand on Jie's point in their comment above, I understand that there was a multiple food poisoning incident unfortunately during the final exam period last December, which to my knowledge was traced to the cai fan stall. Such an incident would be unacceptable if it happened outside of SUTD, and the administration allowing the cai fan stall to remain (albeit, as far as I know, under some form of strict probation) does not inspire confidence to consume canteen food.</t>
  </si>
  <si>
    <t>price of canteen food increases...</t>
  </si>
  <si>
    <t>I agree, but more permanent things can be suggested, such as open cinema at night, bbq pits, and other events. Camping can be a good start though :P</t>
  </si>
  <si>
    <t>Yes, agreed with all the ideas! The large grass area has been under utilized. I wanna see a weekly farmer's market there!</t>
  </si>
  <si>
    <t>yes, basically any suggestion will work better than the current situation anyway. It is so leftover now...</t>
  </si>
  <si>
    <t>DBS Asia Hub at Changi Business park has a community farming garden. Since SUTD has a long term partnership with DBS, maybe we can socialise more often by the urban farm</t>
  </si>
  <si>
    <t>Open-air cinema nights sounds awesome. Students can set up booths to sell different things that they made as well!</t>
  </si>
  <si>
    <t>I think SUTD can have a long-term partnership with Expo to use their space for competition, project showcase. Love the time before covid. Go Expo for food fair, events and grocery shopping</t>
  </si>
  <si>
    <t>Yes, but it needs a better connection/collaboration as well. There should be a better announcement strategy of these events to attack people.</t>
  </si>
  <si>
    <t>I believe there is a service at SUTD that you can benefit from if you experience such problems. But I am not sure about the process or they are only responsible for more certain problems rather than stress. Do you think that these wellbeing services should be more visible and accessible? or do you think that SUTD students should do sth about it as a community?</t>
  </si>
  <si>
    <t>That is also true for sure, but at least they can take people's opinions on that before spending that amount of money. And I still think it is important for the faculty members at least to have a word on this as they are the ones who create the institutional quality of the school.</t>
  </si>
  <si>
    <t>very much agree with you</t>
  </si>
  <si>
    <t>There is a small experimental garden at the fablab. Due to COVID-19, no one did maintenance and the place turn bushy. There is also space behind fablab for community gardening. We could use these vegetables for the canteen. Vice versa, the food waste can be decomposed to fertiliser for the vegetables
We could use these vegetables for the canteen. Vice versa, the food waste can be decomposed to fertiliser for the vegetables</t>
  </si>
  <si>
    <t>I feel that cyber-physical campus is worth experimenting especially both students and staff who wanted to have the flexibility of coming both to the physical campus and staying at home. Despite the case, I believe that there are some who prefer social interaction brought upon by actual physical campus
Teams and Discord are worth experimenting as a default online platform. They are a popular collaborative workspace and online forum. 
SUTD has many who knows how to use a minimum of python language. Both telegram and Discord allow us to code our digital medium for practical usage</t>
  </si>
  <si>
    <t>isn't salad bar available in sutd?_x000D_
_x000D_
I have reflected in the DSM that our school need a standalone vegetarian store..._x000D_
It seems that some people misunderstood vegetarian == vegetable._x000D_
_x000D_
To clarify, just like halal, Vegetarian has a certification</t>
  </si>
  <si>
    <t xml:space="preserve">I don't think we have a salad bar in the canteen. and the places in the canteen have generally eat-and-go system, and it is not nice to spend time in the canteen anyway. </t>
  </si>
  <si>
    <t>I think some people probably wondering if the cost of meals in sutd is worth it given the taste and quality. I think some observes that some of the stall such as (mixed rice or indian food) has increased the price of food. 2 stalls, chicken rice and malay stall left.
I hope that everyone understand that because of covid, the revenue decreases for most of the stall.
Also because of covid, the price of commodity (rice, vegetables, poultry) increases. The increase in price of food could be due to 
a) inflation
b) less crop yield due to climate change
c) Increase in shipping cost of imported food [ 90% of singapore food source is imported]
I think if anyone of you buy groceries, or ask food vendors or wet market sellers, you would not be surprised that e.g price of potatos nearly doubled from pre-covid.
As far as food stall is absorbing the cost, sometimes, they have no choice to pass down the cost. I personally hope that the school administration can subsidise our canteen vendors</t>
  </si>
  <si>
    <t xml:space="preserve">Maybe not a suggestion for the current situation (with Covid) but SUTD has large green areas; it might be some 'camp nights' under some controls of SUTD security and management.  With the tents and some summer night spirits, the students and their guests might enjoy their time during recess weeks at SUTD. </t>
  </si>
  <si>
    <t>Perhaps one can start by seeing what SUTD's wellbeing is doing? https://www.sutd.edu.sg/Student-Development/Well-being-Services
The Wellbeing Services provide the following services to the SUTD community:
- professional counselling service at no charge for students who are currently enrolled at SUTD;
- self-help psycho-educational resources for students;
- talks, workshops and training for the University community to promote the development of personal growth, life skills and mental health and wellbeing; and
- support to critical incidents involving students who may need immediate psychological or medical care.</t>
  </si>
  <si>
    <t>That is a very good idea! And it is a very good promotion technique for the school as well. I would give my full support for such a project!_x000D_
It would be so nice to create a transparent recycling system so that everybody can see the process._x000D_
There should be also more vegan food options as well if we aim for a fully sustainable campus. these places can be promoted to reduce overconsumption to decrease the carbon footprint._x000D_
I think paper use is a very small part of the wastage. the main problems are food waste and buildings foodprints. so solar panels and other additional alternative energy sources are necessary for sure!</t>
  </si>
  <si>
    <t>I feel that as a start, the network of recycling bins could be expanded from just the immediate vicinity of the lift lobbies to more visible areas such as outside classrooms and within office areas, space permitting. (On a related note, the canteen tray return area's food refuse bin still sees plastic drink cups thrown into it either by cleaning staff or by students/faculty; this is another area that needs to be addressed due to resulting cross-contamination leading to potential rejection of the food waste batch.)
I concur with Flaneur that vegan (although I would extend this to vegetarian options as well) food options are lacking within the school. However, it appears that the economics of food service within the school are insufficient to draw in regular food stalls, much less more niche stalls such as a solely vegan one; why else have 3 canteen stalls remained closed for 2 months and counting? On this point I feel that the discussion on Food Stalls in SUTD is also relevant.</t>
  </si>
  <si>
    <t>You make a good point._x000D_
I have addressed some of your opinion such as vegan (in food stall debate post) and economics of food service (in marketing expense debate post). you may want to take a look on both of the post</t>
  </si>
  <si>
    <t>that is interesting. I was not aware of these expenses, to be honest. I wonder how much the university spends on marketing._x000D_
I am not sure if I understand it correctly, but can it be suggested that the budget system can be transformed into a participatory budget system in which the students and faculty can also have a word on expenses? It would also provide the necessary trust and transparency among the university officials and university users to have a better campus._x000D_
_x000D_
and I also definitely agree that there are better advertisement ways, the Instagram/facebook accounts of SUTD should be managed by professionals till they have enough content. Now, they look very amateur and cheap in my opinion!</t>
  </si>
  <si>
    <t xml:space="preserve">All of these information and expenses are transparent. They can be seen in sutd annual report. In 2020, they spent 4mil on marketing. _x000D_
A budget system for both students and faculty have a word could be hard because student in each pillars may find it unfair. There would be a need for some metric to avoid unfair and irrational debate </t>
  </si>
  <si>
    <t>1. SUTD deploying a different philosophy of teaching and degree format means that marketing is necessary as part of public education. Unlike NUS, our degrees and courses are not as standard. 
2. NUS has a much larger alumni that can provide the word of mouth marketing. Prospective students can ask their seniors, parents, or even relatives for information. SUTD does not have that clout yet.
3. News coverage of SUTD jostles for attention with our other universities too.
However, what I would support would be a a discussion about the marketing message we would like to push out. Yes I think stay up till dawn can be unhealthy but the story behind this phrase is quite interesting. It was first a phrase set by students as "Study UnTil Die"</t>
  </si>
  <si>
    <t>according to the report: https://www.sutd.edu.sg/annualreport2019/
yes they spent 4M on marketing but also
15M on facilities
15M on scholarships and awards
5M on ICT expenses
also if your comment is that it is "too much" then what would just enough be?</t>
  </si>
  <si>
    <t>thanks for the commentary. I agree that because SUTD is unique and young, there is a need for SUTD to do a certain degree of marketing._x000D_
 Before answering  "too much", first the marketing teams need to relook at their marketing strategy. Is there an better alternative? For example, forgo physical advertisement such as banners and replace it with digital? _x000D_
_x000D_
Out of "other operating expenses" (50.7 mil), 4 mil is spent on marketing. this is 7.9% of the expenses._x000D_
I look at other smaller university (SIT/SUSS), the advertising cost seems to be insignificant as it could be labelled under "other  administrative expenses"._x000D_
If marketing is really a need in SUTD, I am looking at percentage spending to be less 5% ( a reduce in &gt; $1mil expenditure). _x000D_
The money that could otherwise be used for other areas_x000D_
_x000D_
They could consolidate their marketing strategy</t>
  </si>
  <si>
    <t>SIT and SUSS offer degrees very similar to NUS._x000D_
Talk to a random person about SUTD and try to explain your degree, every open house lots of us struggle to help others understand what we do. Hence it's quite a feat that only 7.9% of budget is spent on marketing already._x000D_
I think what you can argue is that after 10 years of spending 8% of budget (assuming this year is the lowest, because first year it's probably much higher), people still think SUTD is a private university and have very little idea what we do other than that we are in changi</t>
  </si>
  <si>
    <t xml:space="preserve">Interesting topic. I'm not able to judge the purpose and quality of marketing, but I can tell that the majority of people I've met locally have never heard of this university. Also, the education here is kind of business, isn't it? (it's not free and not maintained by public funding). Businesses decide on their expenses without necessarily consulting the "clients", so does the university in this case. It is a thinking-loud comment, not for or against. </t>
  </si>
  <si>
    <t>interesting comments. You are not wrong that there are "some" who has yet to heard of SUTD. _x000D_
The new batch of freshmore seems to be a lot more. 10 /11 cohort class??_x000D_
_x000D_
Since , sutd is relatively new, most are concern of the credibility of the certification. Most who have enrolled sutd and rejected probably feel that NUS/NTU is a safer choice. Not wrong through.</t>
  </si>
  <si>
    <t>Comment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</si>
</sst>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0"/>
      <color theme="1"/>
      <name val="Arial"/>
      <family val="2"/>
    </font>
    <font>
      <u/>
      <sz val="12"/>
      <color theme="10"/>
      <name val="Calibri"/>
      <family val="2"/>
      <scheme val="minor"/>
    </font>
    <font>
      <sz val="12"/>
      <color theme="1"/>
      <name val="Calibri"/>
      <family val="2"/>
      <scheme val="minor"/>
    </font>
    <font>
      <b/>
      <sz val="12"/>
      <color theme="1"/>
      <name val="Calibri"/>
      <family val="2"/>
      <scheme val="minor"/>
    </font>
    <font>
      <b/>
      <sz val="10"/>
      <name val="Arial Unicode MS"/>
      <family val="2"/>
    </font>
  </fonts>
  <fills count="2">
    <fill>
      <patternFill patternType="none"/>
    </fill>
    <fill>
      <patternFill patternType="gray125"/>
    </fill>
  </fills>
  <borders count="20">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style="thin">
        <color rgb="FF999999"/>
      </top>
      <bottom/>
      <diagonal/>
    </border>
    <border>
      <left/>
      <right/>
      <top style="thin">
        <color rgb="FF999999"/>
      </top>
      <bottom style="thin">
        <color rgb="FF999999"/>
      </bottom>
      <diagonal/>
    </border>
  </borders>
  <cellStyleXfs count="3">
    <xf numFmtId="0" fontId="0" fillId="0" borderId="0"/>
    <xf numFmtId="0" fontId="2" fillId="0" borderId="0" applyNumberFormat="0" applyFill="0" applyBorder="0" applyAlignment="0" applyProtection="0"/>
    <xf numFmtId="9" fontId="3" fillId="0" borderId="0" applyFont="0" applyFill="0" applyBorder="0" applyAlignment="0" applyProtection="0"/>
  </cellStyleXfs>
  <cellXfs count="47">
    <xf numFmtId="0" fontId="0" fillId="0" borderId="0" xfId="0"/>
    <xf numFmtId="0" fontId="1" fillId="0" borderId="0" xfId="0" applyFont="1"/>
    <xf numFmtId="0" fontId="0" fillId="0" borderId="0" xfId="0" applyAlignment="1">
      <alignment horizontal="center"/>
    </xf>
    <xf numFmtId="0" fontId="0" fillId="0" borderId="0" xfId="0" applyAlignment="1">
      <alignment wrapText="1"/>
    </xf>
    <xf numFmtId="0" fontId="0" fillId="0" borderId="0" xfId="0" applyAlignment="1">
      <alignment horizontal="center" vertical="center"/>
    </xf>
    <xf numFmtId="14" fontId="0" fillId="0" borderId="0" xfId="0" applyNumberFormat="1"/>
    <xf numFmtId="0" fontId="0" fillId="0" borderId="0" xfId="0" applyAlignment="1">
      <alignment horizontal="left" vertical="center" wrapText="1"/>
    </xf>
    <xf numFmtId="22" fontId="0" fillId="0" borderId="0" xfId="0" applyNumberFormat="1" applyAlignment="1">
      <alignment horizontal="center" vertical="center"/>
    </xf>
    <xf numFmtId="0" fontId="0" fillId="0" borderId="0" xfId="0" applyAlignment="1">
      <alignment horizontal="left" vertical="center"/>
    </xf>
    <xf numFmtId="0" fontId="0" fillId="0" borderId="0" xfId="0" applyAlignment="1">
      <alignment vertical="center"/>
    </xf>
    <xf numFmtId="14" fontId="0" fillId="0" borderId="0" xfId="0" applyNumberFormat="1" applyAlignment="1">
      <alignment vertical="center"/>
    </xf>
    <xf numFmtId="0" fontId="0" fillId="0" borderId="0" xfId="0" applyAlignment="1">
      <alignment vertical="center" wrapText="1"/>
    </xf>
    <xf numFmtId="0" fontId="3" fillId="0" borderId="0" xfId="1" applyFont="1" applyAlignment="1">
      <alignment vertical="center"/>
    </xf>
    <xf numFmtId="0" fontId="0" fillId="0" borderId="1" xfId="0" applyBorder="1" applyAlignment="1">
      <alignment horizontal="center"/>
    </xf>
    <xf numFmtId="0" fontId="4" fillId="0" borderId="0" xfId="0" applyFont="1"/>
    <xf numFmtId="0" fontId="0" fillId="0" borderId="7" xfId="0" applyBorder="1"/>
    <xf numFmtId="0" fontId="0" fillId="0" borderId="9" xfId="0" applyBorder="1"/>
    <xf numFmtId="0" fontId="4" fillId="0" borderId="10" xfId="0" applyFont="1" applyBorder="1" applyAlignment="1">
      <alignment horizontal="center"/>
    </xf>
    <xf numFmtId="0" fontId="0" fillId="0" borderId="8" xfId="0" applyBorder="1" applyAlignment="1">
      <alignment horizontal="center"/>
    </xf>
    <xf numFmtId="9" fontId="0" fillId="0" borderId="4" xfId="2" applyFont="1" applyBorder="1" applyAlignment="1">
      <alignment horizontal="center"/>
    </xf>
    <xf numFmtId="9" fontId="0" fillId="0" borderId="3" xfId="2" applyFont="1" applyBorder="1" applyAlignment="1">
      <alignment horizontal="center"/>
    </xf>
    <xf numFmtId="10" fontId="0" fillId="0" borderId="4" xfId="0" applyNumberFormat="1" applyBorder="1" applyAlignment="1">
      <alignment horizontal="center"/>
    </xf>
    <xf numFmtId="10" fontId="0" fillId="0" borderId="2" xfId="0" applyNumberFormat="1" applyBorder="1" applyAlignment="1">
      <alignment horizontal="center"/>
    </xf>
    <xf numFmtId="10" fontId="0" fillId="0" borderId="3" xfId="0" applyNumberFormat="1" applyBorder="1" applyAlignment="1">
      <alignment horizontal="center"/>
    </xf>
    <xf numFmtId="0" fontId="0" fillId="0" borderId="11"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9" fontId="0" fillId="0" borderId="0" xfId="0" applyNumberFormat="1" applyAlignment="1">
      <alignment horizontal="center" vertical="center"/>
    </xf>
    <xf numFmtId="0" fontId="5" fillId="0" borderId="12" xfId="0" applyFont="1" applyBorder="1"/>
    <xf numFmtId="0" fontId="5" fillId="0" borderId="13"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5" fillId="0" borderId="18" xfId="0" applyFont="1" applyBorder="1"/>
    <xf numFmtId="0" fontId="0" fillId="0" borderId="18" xfId="0" applyBorder="1"/>
    <xf numFmtId="0" fontId="0" fillId="0" borderId="14" xfId="0" applyBorder="1" applyAlignment="1">
      <alignment wrapText="1"/>
    </xf>
    <xf numFmtId="0" fontId="0" fillId="0" borderId="19" xfId="0" applyBorder="1"/>
    <xf numFmtId="9" fontId="0" fillId="0" borderId="0" xfId="2" applyFont="1"/>
    <xf numFmtId="9" fontId="0" fillId="0" borderId="0" xfId="0" applyNumberFormat="1"/>
    <xf numFmtId="10" fontId="0" fillId="0" borderId="0" xfId="0" applyNumberFormat="1"/>
    <xf numFmtId="0" fontId="4" fillId="0" borderId="1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0" fillId="0" borderId="0" xfId="0" applyAlignment="1">
      <alignment horizontal="center" vertical="center" wrapText="1"/>
    </xf>
  </cellXfs>
  <cellStyles count="3">
    <cellStyle name="Hyperlink" xfId="1" builtinId="8"/>
    <cellStyle name="Normal" xfId="0" builtinId="0"/>
    <cellStyle name="Per cent" xfId="2" builtinId="5"/>
  </cellStyles>
  <dxfs count="1">
    <dxf>
      <font>
        <color rgb="FF9C0006"/>
      </font>
      <fill>
        <patternFill>
          <bgColor rgb="FFFFC7CE"/>
        </patternFill>
      </fill>
    </dxf>
  </dxfs>
  <tableStyles count="0" defaultTableStyle="TableStyleMedium2" defaultPivotStyle="PivotStyleLight16"/>
  <colors>
    <mruColors>
      <color rgb="FFFF82F8"/>
      <color rgb="FF00E2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hyperlink" Target="http://188.166.178.3/proposals?search=%23design+%23convenience+%23sustainabil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DFA5C-93AA-A549-9E9F-DF770EF4514F}">
  <sheetPr>
    <tabColor rgb="FFFFFF00"/>
  </sheetPr>
  <dimension ref="A1:AB158"/>
  <sheetViews>
    <sheetView zoomScale="75" workbookViewId="0">
      <selection activeCell="P17" sqref="P17:P29"/>
    </sheetView>
  </sheetViews>
  <sheetFormatPr baseColWidth="10" defaultRowHeight="16" x14ac:dyDescent="0.2"/>
  <cols>
    <col min="3" max="3" width="23.6640625" customWidth="1"/>
    <col min="4" max="4" width="18.5" customWidth="1"/>
    <col min="10" max="10" width="14.6640625" customWidth="1"/>
    <col min="14" max="14" width="13.33203125" customWidth="1"/>
    <col min="15" max="15" width="16.6640625" customWidth="1"/>
    <col min="16" max="16" width="15.33203125" customWidth="1"/>
    <col min="19" max="19" width="14.83203125" customWidth="1"/>
    <col min="22" max="22" width="16.83203125" customWidth="1"/>
  </cols>
  <sheetData>
    <row r="1" spans="1:28" x14ac:dyDescent="0.2">
      <c r="A1" s="1" t="s">
        <v>254</v>
      </c>
      <c r="B1" s="1" t="s">
        <v>253</v>
      </c>
      <c r="C1" s="1" t="s">
        <v>252</v>
      </c>
      <c r="D1" s="1" t="s">
        <v>251</v>
      </c>
      <c r="H1" s="1" t="s">
        <v>254</v>
      </c>
      <c r="L1" s="1" t="s">
        <v>253</v>
      </c>
    </row>
    <row r="2" spans="1:28" ht="17" x14ac:dyDescent="0.25">
      <c r="A2" s="1">
        <v>22</v>
      </c>
      <c r="B2" s="1" t="s">
        <v>0</v>
      </c>
      <c r="C2" s="1" t="s">
        <v>9</v>
      </c>
      <c r="D2" s="1" t="s">
        <v>249</v>
      </c>
      <c r="H2" s="1">
        <v>20</v>
      </c>
      <c r="I2">
        <f t="shared" ref="I2:I15" si="0">COUNTIF(A:A,H2)</f>
        <v>2</v>
      </c>
      <c r="L2" s="1" t="s">
        <v>0</v>
      </c>
      <c r="M2">
        <f>COUNTIF(B:B,L2)</f>
        <v>28</v>
      </c>
      <c r="O2" s="1" t="s">
        <v>9</v>
      </c>
      <c r="P2">
        <f>COUNTIF(C:C,O2)</f>
        <v>26</v>
      </c>
      <c r="V2" s="28" t="s">
        <v>260</v>
      </c>
      <c r="W2" s="29" t="s">
        <v>287</v>
      </c>
    </row>
    <row r="3" spans="1:28" x14ac:dyDescent="0.2">
      <c r="A3" s="1">
        <v>25</v>
      </c>
      <c r="B3" s="1" t="s">
        <v>5</v>
      </c>
      <c r="C3" s="1" t="s">
        <v>1</v>
      </c>
      <c r="D3" s="1" t="s">
        <v>33</v>
      </c>
      <c r="H3" s="1">
        <v>21</v>
      </c>
      <c r="I3">
        <f t="shared" si="0"/>
        <v>2</v>
      </c>
      <c r="L3" s="1" t="s">
        <v>5</v>
      </c>
      <c r="M3">
        <f>COUNTIF(B:B,L3)</f>
        <v>19</v>
      </c>
      <c r="O3" s="1" t="s">
        <v>1</v>
      </c>
      <c r="P3">
        <f>COUNTIF(C:C,O3)</f>
        <v>21</v>
      </c>
      <c r="V3" s="30" t="s">
        <v>288</v>
      </c>
      <c r="W3" s="31">
        <v>667</v>
      </c>
      <c r="X3" s="41">
        <v>0.35</v>
      </c>
    </row>
    <row r="4" spans="1:28" x14ac:dyDescent="0.2">
      <c r="A4" s="1">
        <v>23</v>
      </c>
      <c r="B4" s="1" t="s">
        <v>0</v>
      </c>
      <c r="C4" s="1" t="s">
        <v>9</v>
      </c>
      <c r="D4" s="1" t="s">
        <v>24</v>
      </c>
      <c r="H4" s="1">
        <v>22</v>
      </c>
      <c r="I4">
        <f t="shared" si="0"/>
        <v>6</v>
      </c>
      <c r="K4" s="4"/>
      <c r="L4" s="1" t="s">
        <v>68</v>
      </c>
      <c r="M4">
        <f>COUNTIF(B:B,L4)</f>
        <v>0</v>
      </c>
      <c r="V4" s="32" t="s">
        <v>289</v>
      </c>
      <c r="W4" s="33">
        <v>1237</v>
      </c>
      <c r="X4" s="41">
        <v>0.65</v>
      </c>
    </row>
    <row r="5" spans="1:28" x14ac:dyDescent="0.2">
      <c r="A5" s="1">
        <v>25</v>
      </c>
      <c r="B5" s="1" t="s">
        <v>0</v>
      </c>
      <c r="C5" s="1" t="s">
        <v>1</v>
      </c>
      <c r="D5" s="1" t="s">
        <v>22</v>
      </c>
      <c r="H5" s="1">
        <v>23</v>
      </c>
      <c r="I5">
        <f t="shared" si="0"/>
        <v>9</v>
      </c>
      <c r="O5" s="18" t="s">
        <v>4</v>
      </c>
      <c r="P5">
        <f>COUNTIF(D:D,O5)</f>
        <v>11</v>
      </c>
      <c r="V5" s="34" t="s">
        <v>290</v>
      </c>
      <c r="W5" s="35">
        <v>1904</v>
      </c>
    </row>
    <row r="6" spans="1:28" x14ac:dyDescent="0.2">
      <c r="A6" s="1">
        <v>22</v>
      </c>
      <c r="B6" s="1" t="s">
        <v>5</v>
      </c>
      <c r="C6" s="1" t="s">
        <v>9</v>
      </c>
      <c r="D6" s="1" t="s">
        <v>33</v>
      </c>
      <c r="H6" s="1">
        <v>24</v>
      </c>
      <c r="I6">
        <f t="shared" si="0"/>
        <v>9</v>
      </c>
      <c r="M6">
        <f>SUM(M2:M4)</f>
        <v>47</v>
      </c>
      <c r="O6" s="2" t="s">
        <v>22</v>
      </c>
      <c r="P6">
        <f>COUNTIF(D:D,O6)</f>
        <v>7</v>
      </c>
    </row>
    <row r="7" spans="1:28" x14ac:dyDescent="0.2">
      <c r="A7" s="1">
        <v>25</v>
      </c>
      <c r="B7" s="1" t="s">
        <v>0</v>
      </c>
      <c r="C7" s="1" t="s">
        <v>1</v>
      </c>
      <c r="D7" s="1" t="s">
        <v>4</v>
      </c>
      <c r="H7" s="1">
        <v>25</v>
      </c>
      <c r="I7">
        <f t="shared" si="0"/>
        <v>4</v>
      </c>
      <c r="O7" s="2" t="s">
        <v>24</v>
      </c>
      <c r="P7">
        <f>COUNTIF(D:D,O7)</f>
        <v>3</v>
      </c>
    </row>
    <row r="8" spans="1:28" ht="17" x14ac:dyDescent="0.25">
      <c r="A8" s="1">
        <v>27</v>
      </c>
      <c r="B8" s="1" t="s">
        <v>0</v>
      </c>
      <c r="C8" s="1" t="s">
        <v>1</v>
      </c>
      <c r="D8" s="1" t="s">
        <v>4</v>
      </c>
      <c r="H8" s="1">
        <v>26</v>
      </c>
      <c r="I8">
        <f t="shared" si="0"/>
        <v>1</v>
      </c>
      <c r="O8" s="2" t="s">
        <v>33</v>
      </c>
      <c r="P8">
        <f>COUNTIF(D:D,O8)</f>
        <v>9</v>
      </c>
      <c r="V8" s="28" t="s">
        <v>291</v>
      </c>
      <c r="W8" s="28" t="s">
        <v>292</v>
      </c>
      <c r="X8" s="36" t="s">
        <v>293</v>
      </c>
      <c r="Y8" s="36" t="s">
        <v>294</v>
      </c>
      <c r="Z8" s="36" t="s">
        <v>295</v>
      </c>
      <c r="AA8" s="29" t="s">
        <v>290</v>
      </c>
    </row>
    <row r="9" spans="1:28" x14ac:dyDescent="0.2">
      <c r="A9" s="1">
        <v>28</v>
      </c>
      <c r="B9" s="1" t="s">
        <v>5</v>
      </c>
      <c r="C9" s="1" t="s">
        <v>1</v>
      </c>
      <c r="D9" s="1" t="s">
        <v>22</v>
      </c>
      <c r="H9" s="1">
        <v>27</v>
      </c>
      <c r="I9">
        <f t="shared" si="0"/>
        <v>2</v>
      </c>
      <c r="O9" s="13" t="s">
        <v>82</v>
      </c>
      <c r="P9">
        <f>COUNTIF(D:D,O9)</f>
        <v>1</v>
      </c>
      <c r="V9" s="30" t="s">
        <v>4</v>
      </c>
      <c r="W9" s="30">
        <v>46</v>
      </c>
      <c r="X9" s="37"/>
      <c r="Y9" s="37">
        <v>19</v>
      </c>
      <c r="Z9" s="37">
        <v>108</v>
      </c>
      <c r="AA9" s="31">
        <v>173</v>
      </c>
      <c r="AB9">
        <f>AA9/AA14*100</f>
        <v>9.0861344537815114</v>
      </c>
    </row>
    <row r="10" spans="1:28" x14ac:dyDescent="0.2">
      <c r="A10" s="1">
        <v>28</v>
      </c>
      <c r="B10" s="1" t="s">
        <v>5</v>
      </c>
      <c r="C10" s="1" t="s">
        <v>1</v>
      </c>
      <c r="D10" s="1" t="s">
        <v>4</v>
      </c>
      <c r="H10" s="1">
        <v>28</v>
      </c>
      <c r="I10">
        <f t="shared" si="0"/>
        <v>4</v>
      </c>
      <c r="V10" s="32" t="s">
        <v>22</v>
      </c>
      <c r="W10" s="32"/>
      <c r="X10">
        <v>11</v>
      </c>
      <c r="Y10">
        <v>116</v>
      </c>
      <c r="Z10">
        <v>231</v>
      </c>
      <c r="AA10" s="33">
        <v>358</v>
      </c>
      <c r="AB10">
        <f>AA10/AA14*100</f>
        <v>18.80252100840336</v>
      </c>
    </row>
    <row r="11" spans="1:28" x14ac:dyDescent="0.2">
      <c r="A11" s="1">
        <v>23</v>
      </c>
      <c r="B11" s="1" t="s">
        <v>0</v>
      </c>
      <c r="C11" s="1" t="s">
        <v>9</v>
      </c>
      <c r="D11" s="1" t="s">
        <v>244</v>
      </c>
      <c r="H11" s="1">
        <v>31</v>
      </c>
      <c r="I11">
        <f t="shared" si="0"/>
        <v>4</v>
      </c>
      <c r="V11" s="32" t="s">
        <v>24</v>
      </c>
      <c r="W11" s="32"/>
      <c r="X11">
        <v>1</v>
      </c>
      <c r="Y11">
        <v>22</v>
      </c>
      <c r="Z11">
        <v>215</v>
      </c>
      <c r="AA11" s="33">
        <v>238</v>
      </c>
      <c r="AB11">
        <f>AA11/AA14*100</f>
        <v>12.5</v>
      </c>
    </row>
    <row r="12" spans="1:28" x14ac:dyDescent="0.2">
      <c r="A12" s="1">
        <v>24</v>
      </c>
      <c r="B12" s="1" t="s">
        <v>5</v>
      </c>
      <c r="C12" s="1" t="s">
        <v>1</v>
      </c>
      <c r="D12" s="1" t="s">
        <v>33</v>
      </c>
      <c r="H12" s="1">
        <v>36</v>
      </c>
      <c r="I12">
        <f t="shared" si="0"/>
        <v>1</v>
      </c>
      <c r="V12" s="32" t="s">
        <v>33</v>
      </c>
      <c r="W12" s="32"/>
      <c r="X12">
        <v>3</v>
      </c>
      <c r="Y12">
        <v>75</v>
      </c>
      <c r="Z12">
        <v>343</v>
      </c>
      <c r="AA12" s="33">
        <v>421</v>
      </c>
      <c r="AB12">
        <f>AA12/AA14*100</f>
        <v>22.111344537815125</v>
      </c>
    </row>
    <row r="13" spans="1:28" ht="68" x14ac:dyDescent="0.2">
      <c r="A13" s="1">
        <v>22</v>
      </c>
      <c r="B13" s="1" t="s">
        <v>5</v>
      </c>
      <c r="C13" s="1" t="s">
        <v>9</v>
      </c>
      <c r="D13" s="1" t="s">
        <v>22</v>
      </c>
      <c r="H13" s="1">
        <v>37</v>
      </c>
      <c r="I13">
        <f t="shared" si="0"/>
        <v>1</v>
      </c>
      <c r="V13" s="38" t="s">
        <v>296</v>
      </c>
      <c r="W13" s="32"/>
      <c r="X13">
        <v>145</v>
      </c>
      <c r="Y13">
        <v>42</v>
      </c>
      <c r="Z13">
        <v>527</v>
      </c>
      <c r="AA13" s="33">
        <v>714</v>
      </c>
      <c r="AB13">
        <f>AA13/AA14*100</f>
        <v>37.5</v>
      </c>
    </row>
    <row r="14" spans="1:28" x14ac:dyDescent="0.2">
      <c r="A14" s="1">
        <v>23</v>
      </c>
      <c r="B14" s="1" t="s">
        <v>0</v>
      </c>
      <c r="C14" s="1" t="s">
        <v>9</v>
      </c>
      <c r="D14" s="1" t="s">
        <v>24</v>
      </c>
      <c r="H14" s="1">
        <v>46</v>
      </c>
      <c r="I14">
        <f t="shared" si="0"/>
        <v>1</v>
      </c>
      <c r="V14" s="34" t="s">
        <v>290</v>
      </c>
      <c r="W14" s="34">
        <v>46</v>
      </c>
      <c r="X14" s="39">
        <v>160</v>
      </c>
      <c r="Y14" s="39">
        <v>274</v>
      </c>
      <c r="Z14" s="39">
        <v>1424</v>
      </c>
      <c r="AA14" s="35">
        <v>1904</v>
      </c>
    </row>
    <row r="15" spans="1:28" x14ac:dyDescent="0.2">
      <c r="A15" s="1">
        <v>23</v>
      </c>
      <c r="B15" s="1" t="s">
        <v>0</v>
      </c>
      <c r="C15" s="1" t="s">
        <v>9</v>
      </c>
      <c r="D15" s="1" t="s">
        <v>33</v>
      </c>
      <c r="H15" s="1">
        <v>50</v>
      </c>
      <c r="I15">
        <f t="shared" si="0"/>
        <v>1</v>
      </c>
      <c r="T15" t="s">
        <v>283</v>
      </c>
      <c r="Y15">
        <f>SUM(W14:Y14)</f>
        <v>480</v>
      </c>
    </row>
    <row r="16" spans="1:28" ht="15" customHeight="1" x14ac:dyDescent="0.25">
      <c r="A16" s="1">
        <v>21</v>
      </c>
      <c r="B16" s="1" t="s">
        <v>0</v>
      </c>
      <c r="C16" s="1" t="s">
        <v>9</v>
      </c>
      <c r="D16" s="1" t="s">
        <v>33</v>
      </c>
      <c r="M16" s="15"/>
      <c r="N16" s="16"/>
      <c r="O16" s="17" t="s">
        <v>270</v>
      </c>
      <c r="P16" s="14" t="s">
        <v>271</v>
      </c>
      <c r="R16" s="46" t="s">
        <v>273</v>
      </c>
      <c r="S16" s="9" t="s">
        <v>274</v>
      </c>
      <c r="T16" s="27">
        <v>0.8</v>
      </c>
      <c r="V16" s="28" t="s">
        <v>297</v>
      </c>
      <c r="W16" s="29" t="s">
        <v>287</v>
      </c>
      <c r="Y16">
        <f>Y15/AA14*100</f>
        <v>25.210084033613445</v>
      </c>
      <c r="Z16">
        <f>Z14/AA14*100</f>
        <v>74.789915966386559</v>
      </c>
    </row>
    <row r="17" spans="1:28" ht="17" customHeight="1" x14ac:dyDescent="0.2">
      <c r="A17" s="1">
        <v>27</v>
      </c>
      <c r="B17" s="1" t="s">
        <v>0</v>
      </c>
      <c r="C17" s="1" t="s">
        <v>9</v>
      </c>
      <c r="D17" s="1" t="s">
        <v>248</v>
      </c>
      <c r="M17" s="43" t="s">
        <v>260</v>
      </c>
      <c r="N17" s="24" t="s">
        <v>0</v>
      </c>
      <c r="O17" s="19">
        <f>M2/M6</f>
        <v>0.5957446808510638</v>
      </c>
      <c r="P17" s="41">
        <v>0.65</v>
      </c>
      <c r="R17" s="46"/>
      <c r="S17" s="9" t="s">
        <v>275</v>
      </c>
      <c r="T17" s="27">
        <v>0.2</v>
      </c>
      <c r="V17" s="30" t="s">
        <v>255</v>
      </c>
      <c r="W17" s="31">
        <v>491</v>
      </c>
      <c r="X17">
        <f>W17/W21*100</f>
        <v>25.787815126050422</v>
      </c>
    </row>
    <row r="18" spans="1:28" x14ac:dyDescent="0.2">
      <c r="A18" s="1">
        <v>23</v>
      </c>
      <c r="B18" s="1" t="s">
        <v>5</v>
      </c>
      <c r="C18" s="1" t="s">
        <v>9</v>
      </c>
      <c r="D18" s="1" t="s">
        <v>22</v>
      </c>
      <c r="M18" s="45"/>
      <c r="N18" s="25" t="s">
        <v>5</v>
      </c>
      <c r="O18" s="20">
        <f>M3/M6</f>
        <v>0.40425531914893614</v>
      </c>
      <c r="P18" s="41">
        <v>0.35</v>
      </c>
      <c r="R18" s="46" t="s">
        <v>276</v>
      </c>
      <c r="S18" s="9" t="s">
        <v>279</v>
      </c>
      <c r="T18" s="27">
        <v>0.41</v>
      </c>
      <c r="V18" s="32" t="s">
        <v>298</v>
      </c>
      <c r="W18" s="33">
        <v>178</v>
      </c>
      <c r="X18">
        <f>W18/W21*100</f>
        <v>9.3487394957983199</v>
      </c>
    </row>
    <row r="19" spans="1:28" ht="16" customHeight="1" x14ac:dyDescent="0.2">
      <c r="A19" s="1">
        <v>24</v>
      </c>
      <c r="B19" s="1" t="s">
        <v>0</v>
      </c>
      <c r="C19" s="1" t="s">
        <v>9</v>
      </c>
      <c r="D19" s="1" t="s">
        <v>22</v>
      </c>
      <c r="H19" s="14" t="s">
        <v>255</v>
      </c>
      <c r="I19">
        <f>SUM(I2:I3)</f>
        <v>4</v>
      </c>
      <c r="M19" s="43" t="s">
        <v>259</v>
      </c>
      <c r="N19" s="24" t="s">
        <v>255</v>
      </c>
      <c r="O19" s="21">
        <f>I19/I24</f>
        <v>8.5106382978723402E-2</v>
      </c>
      <c r="P19" s="42">
        <v>0.25800000000000001</v>
      </c>
      <c r="R19" s="46"/>
      <c r="S19" s="9" t="s">
        <v>250</v>
      </c>
      <c r="T19" s="27">
        <v>0.26</v>
      </c>
      <c r="V19" s="32" t="s">
        <v>257</v>
      </c>
      <c r="W19" s="33">
        <v>1020</v>
      </c>
      <c r="X19">
        <f>W19/W21*100</f>
        <v>53.571428571428569</v>
      </c>
      <c r="AB19">
        <v>9.0861344537815114</v>
      </c>
    </row>
    <row r="20" spans="1:28" x14ac:dyDescent="0.2">
      <c r="A20" s="1">
        <v>21</v>
      </c>
      <c r="B20" s="1" t="s">
        <v>5</v>
      </c>
      <c r="C20" s="1" t="s">
        <v>9</v>
      </c>
      <c r="D20" s="1" t="s">
        <v>244</v>
      </c>
      <c r="H20" s="14" t="s">
        <v>257</v>
      </c>
      <c r="I20">
        <f>SUM(I4:I7)</f>
        <v>28</v>
      </c>
      <c r="M20" s="44"/>
      <c r="N20" s="26" t="s">
        <v>257</v>
      </c>
      <c r="O20" s="22">
        <f>I20/I24</f>
        <v>0.5957446808510638</v>
      </c>
      <c r="P20" s="42">
        <v>0.53569999999999995</v>
      </c>
      <c r="R20" s="46"/>
      <c r="S20" s="9" t="s">
        <v>284</v>
      </c>
      <c r="T20" s="27">
        <v>0.15</v>
      </c>
      <c r="V20" s="32" t="s">
        <v>258</v>
      </c>
      <c r="W20" s="33">
        <v>215</v>
      </c>
      <c r="X20">
        <f>W20/W21*100</f>
        <v>11.292016806722689</v>
      </c>
      <c r="AB20">
        <v>18.80252100840336</v>
      </c>
    </row>
    <row r="21" spans="1:28" x14ac:dyDescent="0.2">
      <c r="A21" s="1">
        <v>24</v>
      </c>
      <c r="B21" s="1" t="s">
        <v>5</v>
      </c>
      <c r="C21" s="1" t="s">
        <v>1</v>
      </c>
      <c r="D21" s="1" t="s">
        <v>33</v>
      </c>
      <c r="H21" s="14" t="s">
        <v>258</v>
      </c>
      <c r="I21">
        <f>SUM(I8:I10)</f>
        <v>7</v>
      </c>
      <c r="M21" s="44"/>
      <c r="N21" s="26" t="s">
        <v>258</v>
      </c>
      <c r="O21" s="22">
        <f>I21/I24</f>
        <v>0.14893617021276595</v>
      </c>
      <c r="P21" s="42">
        <v>0.113</v>
      </c>
      <c r="R21" s="46"/>
      <c r="S21" s="9" t="s">
        <v>278</v>
      </c>
      <c r="T21" s="27">
        <v>0.12</v>
      </c>
      <c r="V21" s="34" t="s">
        <v>290</v>
      </c>
      <c r="W21" s="35">
        <v>1904</v>
      </c>
      <c r="AB21">
        <v>12.5</v>
      </c>
    </row>
    <row r="22" spans="1:28" x14ac:dyDescent="0.2">
      <c r="A22" s="1">
        <v>24</v>
      </c>
      <c r="B22" s="1" t="s">
        <v>0</v>
      </c>
      <c r="C22" s="1" t="s">
        <v>9</v>
      </c>
      <c r="D22" s="1" t="s">
        <v>245</v>
      </c>
      <c r="H22" s="14" t="s">
        <v>256</v>
      </c>
      <c r="I22">
        <f>SUM(I11:I15)</f>
        <v>8</v>
      </c>
      <c r="M22" s="45"/>
      <c r="N22" s="25" t="s">
        <v>256</v>
      </c>
      <c r="O22" s="23">
        <f>I22/I24</f>
        <v>0.1702127659574468</v>
      </c>
      <c r="P22" s="42">
        <v>9.3299999999999994E-2</v>
      </c>
      <c r="R22" s="46"/>
      <c r="S22" s="9" t="s">
        <v>272</v>
      </c>
      <c r="T22" s="27">
        <v>0.04</v>
      </c>
      <c r="AB22">
        <v>22.111344537815125</v>
      </c>
    </row>
    <row r="23" spans="1:28" x14ac:dyDescent="0.2">
      <c r="A23" s="1">
        <v>24</v>
      </c>
      <c r="B23" s="1" t="s">
        <v>0</v>
      </c>
      <c r="C23" s="1" t="s">
        <v>9</v>
      </c>
      <c r="D23" s="1" t="s">
        <v>4</v>
      </c>
      <c r="M23" s="43" t="s">
        <v>261</v>
      </c>
      <c r="N23" s="24" t="s">
        <v>262</v>
      </c>
      <c r="O23" s="21">
        <f>P2/M6</f>
        <v>0.55319148936170215</v>
      </c>
      <c r="P23" s="42">
        <v>0.74790000000000001</v>
      </c>
      <c r="R23" s="46"/>
      <c r="S23" s="9" t="s">
        <v>277</v>
      </c>
      <c r="T23" s="27">
        <v>0.02</v>
      </c>
      <c r="AB23">
        <v>37.5</v>
      </c>
    </row>
    <row r="24" spans="1:28" ht="16" customHeight="1" x14ac:dyDescent="0.2">
      <c r="A24" s="1">
        <v>22</v>
      </c>
      <c r="B24" s="1" t="s">
        <v>0</v>
      </c>
      <c r="C24" s="1" t="s">
        <v>9</v>
      </c>
      <c r="D24" s="1" t="s">
        <v>244</v>
      </c>
      <c r="I24">
        <f>SUM(I19:I22)</f>
        <v>47</v>
      </c>
      <c r="M24" s="45"/>
      <c r="N24" s="25" t="s">
        <v>263</v>
      </c>
      <c r="O24" s="23">
        <f>P3/M6</f>
        <v>0.44680851063829785</v>
      </c>
      <c r="P24" s="42">
        <v>0.25209999999999999</v>
      </c>
      <c r="R24" s="46" t="s">
        <v>280</v>
      </c>
      <c r="S24" s="9" t="s">
        <v>281</v>
      </c>
      <c r="T24" s="4">
        <v>117</v>
      </c>
    </row>
    <row r="25" spans="1:28" x14ac:dyDescent="0.2">
      <c r="A25" s="1">
        <v>37</v>
      </c>
      <c r="B25" s="1" t="s">
        <v>5</v>
      </c>
      <c r="C25" s="1" t="s">
        <v>1</v>
      </c>
      <c r="D25" s="1" t="s">
        <v>244</v>
      </c>
      <c r="M25" s="43" t="s">
        <v>251</v>
      </c>
      <c r="N25" s="24" t="s">
        <v>4</v>
      </c>
      <c r="O25" s="21">
        <f>P5/M6</f>
        <v>0.23404255319148937</v>
      </c>
      <c r="P25" s="42">
        <v>9.0899999999999995E-2</v>
      </c>
      <c r="R25" s="46"/>
      <c r="S25" s="9" t="s">
        <v>282</v>
      </c>
      <c r="T25" s="4">
        <v>67</v>
      </c>
      <c r="Y25" s="40"/>
    </row>
    <row r="26" spans="1:28" x14ac:dyDescent="0.2">
      <c r="A26" s="1">
        <v>28</v>
      </c>
      <c r="B26" s="1" t="s">
        <v>5</v>
      </c>
      <c r="C26" s="1" t="s">
        <v>1</v>
      </c>
      <c r="D26" s="1" t="s">
        <v>4</v>
      </c>
      <c r="M26" s="44"/>
      <c r="N26" s="26" t="s">
        <v>22</v>
      </c>
      <c r="O26" s="22">
        <f>P6/M6</f>
        <v>0.14893617021276595</v>
      </c>
      <c r="P26" s="42">
        <v>0.188</v>
      </c>
      <c r="R26" s="46"/>
      <c r="S26" s="9" t="s">
        <v>285</v>
      </c>
      <c r="T26" s="4">
        <v>68</v>
      </c>
    </row>
    <row r="27" spans="1:28" x14ac:dyDescent="0.2">
      <c r="A27" s="1">
        <v>26</v>
      </c>
      <c r="B27" s="1" t="s">
        <v>5</v>
      </c>
      <c r="C27" s="1" t="s">
        <v>1</v>
      </c>
      <c r="D27" s="1" t="s">
        <v>33</v>
      </c>
      <c r="M27" s="44"/>
      <c r="N27" s="26" t="s">
        <v>24</v>
      </c>
      <c r="O27" s="22">
        <f>P7/M6</f>
        <v>6.3829787234042548E-2</v>
      </c>
      <c r="P27" s="42">
        <v>0.125</v>
      </c>
      <c r="R27" s="46"/>
      <c r="S27" s="9" t="s">
        <v>286</v>
      </c>
      <c r="T27" s="4">
        <v>92</v>
      </c>
    </row>
    <row r="28" spans="1:28" x14ac:dyDescent="0.2">
      <c r="A28" s="1">
        <v>23</v>
      </c>
      <c r="B28" s="1" t="s">
        <v>0</v>
      </c>
      <c r="C28" s="1" t="s">
        <v>9</v>
      </c>
      <c r="D28" s="1" t="s">
        <v>246</v>
      </c>
      <c r="M28" s="44"/>
      <c r="N28" s="26" t="s">
        <v>33</v>
      </c>
      <c r="O28" s="22">
        <f>P8/M6</f>
        <v>0.19148936170212766</v>
      </c>
      <c r="P28" s="42">
        <v>0.22109999999999999</v>
      </c>
    </row>
    <row r="29" spans="1:28" x14ac:dyDescent="0.2">
      <c r="A29" s="1">
        <v>24</v>
      </c>
      <c r="B29" s="1" t="s">
        <v>0</v>
      </c>
      <c r="C29" s="1" t="s">
        <v>9</v>
      </c>
      <c r="D29" s="1" t="s">
        <v>22</v>
      </c>
      <c r="M29" s="45"/>
      <c r="N29" s="25" t="s">
        <v>82</v>
      </c>
      <c r="O29" s="23">
        <f>P9/M6</f>
        <v>2.1276595744680851E-2</v>
      </c>
      <c r="P29" s="42">
        <v>0.375</v>
      </c>
    </row>
    <row r="30" spans="1:28" x14ac:dyDescent="0.2">
      <c r="A30" s="1">
        <v>31</v>
      </c>
      <c r="B30" s="1" t="s">
        <v>0</v>
      </c>
      <c r="C30" s="1" t="s">
        <v>1</v>
      </c>
      <c r="D30" s="1" t="s">
        <v>4</v>
      </c>
    </row>
    <row r="31" spans="1:28" x14ac:dyDescent="0.2">
      <c r="A31" s="1">
        <v>24</v>
      </c>
      <c r="B31" s="1" t="s">
        <v>0</v>
      </c>
      <c r="C31" s="1" t="s">
        <v>9</v>
      </c>
      <c r="D31" s="1" t="s">
        <v>246</v>
      </c>
    </row>
    <row r="32" spans="1:28" x14ac:dyDescent="0.2">
      <c r="A32" s="1">
        <v>23</v>
      </c>
      <c r="B32" s="1" t="s">
        <v>0</v>
      </c>
      <c r="C32" s="1" t="s">
        <v>9</v>
      </c>
      <c r="D32" s="1" t="s">
        <v>244</v>
      </c>
    </row>
    <row r="33" spans="1:4" x14ac:dyDescent="0.2">
      <c r="A33" s="1">
        <v>22</v>
      </c>
      <c r="B33" s="1" t="s">
        <v>5</v>
      </c>
      <c r="C33" s="1" t="s">
        <v>9</v>
      </c>
      <c r="D33" s="1" t="s">
        <v>4</v>
      </c>
    </row>
    <row r="34" spans="1:4" x14ac:dyDescent="0.2">
      <c r="A34" s="1">
        <v>25</v>
      </c>
      <c r="B34" s="1" t="s">
        <v>0</v>
      </c>
      <c r="C34" s="1" t="s">
        <v>1</v>
      </c>
      <c r="D34" s="1"/>
    </row>
    <row r="35" spans="1:4" x14ac:dyDescent="0.2">
      <c r="A35" s="1">
        <v>28</v>
      </c>
      <c r="B35" s="1" t="s">
        <v>0</v>
      </c>
      <c r="C35" s="1" t="s">
        <v>1</v>
      </c>
      <c r="D35" s="1" t="s">
        <v>24</v>
      </c>
    </row>
    <row r="36" spans="1:4" x14ac:dyDescent="0.2">
      <c r="A36" s="1">
        <v>46</v>
      </c>
      <c r="B36" s="1" t="s">
        <v>0</v>
      </c>
      <c r="C36" s="1" t="s">
        <v>1</v>
      </c>
      <c r="D36" s="1" t="s">
        <v>82</v>
      </c>
    </row>
    <row r="37" spans="1:4" x14ac:dyDescent="0.2">
      <c r="A37" s="1">
        <v>20</v>
      </c>
      <c r="B37" s="1" t="s">
        <v>5</v>
      </c>
      <c r="C37" s="1" t="s">
        <v>9</v>
      </c>
      <c r="D37" s="1"/>
    </row>
    <row r="38" spans="1:4" x14ac:dyDescent="0.2">
      <c r="A38" s="1">
        <v>20</v>
      </c>
      <c r="B38" s="1" t="s">
        <v>0</v>
      </c>
      <c r="C38" s="1" t="s">
        <v>9</v>
      </c>
      <c r="D38" s="1" t="s">
        <v>249</v>
      </c>
    </row>
    <row r="39" spans="1:4" x14ac:dyDescent="0.2">
      <c r="A39" s="1">
        <v>50</v>
      </c>
      <c r="B39" s="1" t="s">
        <v>5</v>
      </c>
      <c r="C39" s="1" t="s">
        <v>1</v>
      </c>
      <c r="D39" s="1" t="s">
        <v>33</v>
      </c>
    </row>
    <row r="40" spans="1:4" x14ac:dyDescent="0.2">
      <c r="A40" s="1">
        <v>31</v>
      </c>
      <c r="B40" s="1" t="s">
        <v>5</v>
      </c>
      <c r="C40" s="1" t="s">
        <v>1</v>
      </c>
      <c r="D40" s="1" t="s">
        <v>4</v>
      </c>
    </row>
    <row r="41" spans="1:4" x14ac:dyDescent="0.2">
      <c r="A41" s="1">
        <v>36</v>
      </c>
      <c r="B41" s="1" t="s">
        <v>5</v>
      </c>
      <c r="C41" s="1" t="s">
        <v>1</v>
      </c>
      <c r="D41" s="1" t="s">
        <v>22</v>
      </c>
    </row>
    <row r="42" spans="1:4" x14ac:dyDescent="0.2">
      <c r="A42" s="1">
        <v>24</v>
      </c>
      <c r="B42" s="1" t="s">
        <v>0</v>
      </c>
      <c r="C42" s="1" t="s">
        <v>1</v>
      </c>
      <c r="D42" s="1" t="s">
        <v>247</v>
      </c>
    </row>
    <row r="43" spans="1:4" x14ac:dyDescent="0.2">
      <c r="A43" s="1">
        <v>23</v>
      </c>
      <c r="B43" s="1" t="s">
        <v>0</v>
      </c>
      <c r="C43" s="1" t="s">
        <v>9</v>
      </c>
      <c r="D43" s="1" t="s">
        <v>244</v>
      </c>
    </row>
    <row r="44" spans="1:4" x14ac:dyDescent="0.2">
      <c r="A44" s="1">
        <v>23</v>
      </c>
      <c r="B44" s="1" t="s">
        <v>0</v>
      </c>
      <c r="C44" s="1" t="s">
        <v>9</v>
      </c>
      <c r="D44" s="1" t="s">
        <v>33</v>
      </c>
    </row>
    <row r="45" spans="1:4" x14ac:dyDescent="0.2">
      <c r="A45" s="1">
        <v>31</v>
      </c>
      <c r="B45" s="1" t="s">
        <v>0</v>
      </c>
      <c r="C45" s="1" t="s">
        <v>1</v>
      </c>
      <c r="D45" s="1" t="s">
        <v>4</v>
      </c>
    </row>
    <row r="46" spans="1:4" x14ac:dyDescent="0.2">
      <c r="A46" s="1">
        <v>22</v>
      </c>
      <c r="B46" s="1" t="s">
        <v>5</v>
      </c>
      <c r="C46" s="1" t="s">
        <v>9</v>
      </c>
      <c r="D46" s="1" t="s">
        <v>4</v>
      </c>
    </row>
    <row r="47" spans="1:4" x14ac:dyDescent="0.2">
      <c r="A47" s="1">
        <v>31</v>
      </c>
      <c r="B47" s="1" t="s">
        <v>5</v>
      </c>
      <c r="C47" s="1" t="s">
        <v>1</v>
      </c>
      <c r="D47" s="1" t="s">
        <v>4</v>
      </c>
    </row>
    <row r="48" spans="1:4" x14ac:dyDescent="0.2">
      <c r="A48" s="1">
        <v>24</v>
      </c>
      <c r="B48" s="1" t="s">
        <v>0</v>
      </c>
      <c r="C48" s="1" t="s">
        <v>9</v>
      </c>
      <c r="D48" s="1" t="s">
        <v>244</v>
      </c>
    </row>
    <row r="59" spans="1:4" x14ac:dyDescent="0.2">
      <c r="A59" s="1"/>
      <c r="B59" s="1"/>
      <c r="C59" s="1"/>
      <c r="D59" s="1"/>
    </row>
    <row r="60" spans="1:4" x14ac:dyDescent="0.2">
      <c r="A60" s="1"/>
      <c r="B60" s="1"/>
      <c r="C60" s="1"/>
      <c r="D60" s="1"/>
    </row>
    <row r="61" spans="1:4" x14ac:dyDescent="0.2">
      <c r="A61" s="1"/>
      <c r="B61" s="1"/>
      <c r="C61" s="1"/>
      <c r="D61" s="1"/>
    </row>
    <row r="62" spans="1:4" x14ac:dyDescent="0.2">
      <c r="A62" s="1"/>
      <c r="B62" s="1"/>
      <c r="C62" s="1"/>
      <c r="D62" s="1"/>
    </row>
    <row r="63" spans="1:4" x14ac:dyDescent="0.2">
      <c r="A63" s="1"/>
      <c r="B63" s="1"/>
      <c r="C63" s="1"/>
      <c r="D63" s="1"/>
    </row>
    <row r="64" spans="1:4" x14ac:dyDescent="0.2">
      <c r="A64" s="1"/>
      <c r="B64" s="1"/>
      <c r="C64" s="1"/>
      <c r="D64" s="1"/>
    </row>
    <row r="65" spans="1:4" x14ac:dyDescent="0.2">
      <c r="A65" s="1"/>
      <c r="B65" s="1"/>
      <c r="C65" s="1"/>
      <c r="D65" s="1"/>
    </row>
    <row r="66" spans="1:4" x14ac:dyDescent="0.2">
      <c r="A66" s="1"/>
      <c r="B66" s="1"/>
      <c r="C66" s="1"/>
      <c r="D66" s="1"/>
    </row>
    <row r="67" spans="1:4" x14ac:dyDescent="0.2">
      <c r="A67" s="1"/>
      <c r="B67" s="1"/>
      <c r="C67" s="1"/>
      <c r="D67" s="1"/>
    </row>
    <row r="68" spans="1:4" x14ac:dyDescent="0.2">
      <c r="A68" s="1"/>
      <c r="B68" s="1"/>
      <c r="C68" s="1"/>
      <c r="D68" s="1"/>
    </row>
    <row r="69" spans="1:4" x14ac:dyDescent="0.2">
      <c r="A69" s="1"/>
      <c r="B69" s="1"/>
      <c r="C69" s="1"/>
      <c r="D69" s="1"/>
    </row>
    <row r="70" spans="1:4" x14ac:dyDescent="0.2">
      <c r="A70" s="1"/>
      <c r="B70" s="1"/>
      <c r="C70" s="1"/>
      <c r="D70" s="1"/>
    </row>
    <row r="71" spans="1:4" x14ac:dyDescent="0.2">
      <c r="A71" s="1"/>
      <c r="B71" s="1"/>
      <c r="C71" s="1"/>
      <c r="D71" s="1"/>
    </row>
    <row r="72" spans="1:4" x14ac:dyDescent="0.2">
      <c r="A72" s="1"/>
      <c r="B72" s="1"/>
      <c r="C72" s="1"/>
      <c r="D72" s="1"/>
    </row>
    <row r="73" spans="1:4" x14ac:dyDescent="0.2">
      <c r="A73" s="1"/>
      <c r="B73" s="1"/>
      <c r="C73" s="1"/>
      <c r="D73" s="1"/>
    </row>
    <row r="74" spans="1:4" x14ac:dyDescent="0.2">
      <c r="A74" s="1"/>
      <c r="B74" s="1"/>
      <c r="C74" s="1"/>
      <c r="D74" s="1"/>
    </row>
    <row r="75" spans="1:4" x14ac:dyDescent="0.2">
      <c r="A75" s="1"/>
      <c r="B75" s="1"/>
      <c r="C75" s="1"/>
      <c r="D75" s="1"/>
    </row>
    <row r="76" spans="1:4" x14ac:dyDescent="0.2">
      <c r="A76" s="1"/>
      <c r="B76" s="1"/>
      <c r="C76" s="1"/>
      <c r="D76" s="1"/>
    </row>
    <row r="77" spans="1:4" x14ac:dyDescent="0.2">
      <c r="A77" s="1"/>
      <c r="B77" s="1"/>
      <c r="C77" s="1"/>
      <c r="D77" s="1"/>
    </row>
    <row r="78" spans="1:4" x14ac:dyDescent="0.2">
      <c r="A78" s="1"/>
      <c r="B78" s="1"/>
      <c r="C78" s="1"/>
      <c r="D78" s="1"/>
    </row>
    <row r="79" spans="1:4" x14ac:dyDescent="0.2">
      <c r="A79" s="1"/>
      <c r="B79" s="1"/>
      <c r="C79" s="1"/>
      <c r="D79" s="1"/>
    </row>
    <row r="80" spans="1:4" x14ac:dyDescent="0.2">
      <c r="A80" s="1"/>
      <c r="B80" s="1"/>
      <c r="C80" s="1"/>
      <c r="D80" s="1"/>
    </row>
    <row r="81" spans="1:4" x14ac:dyDescent="0.2">
      <c r="A81" s="1"/>
      <c r="B81" s="1"/>
      <c r="C81" s="1"/>
      <c r="D81" s="1"/>
    </row>
    <row r="82" spans="1:4" x14ac:dyDescent="0.2">
      <c r="A82" s="1"/>
      <c r="B82" s="1"/>
      <c r="C82" s="1"/>
      <c r="D82" s="1"/>
    </row>
    <row r="83" spans="1:4" x14ac:dyDescent="0.2">
      <c r="A83" s="1"/>
      <c r="B83" s="1"/>
      <c r="C83" s="1"/>
      <c r="D83" s="1"/>
    </row>
    <row r="84" spans="1:4" x14ac:dyDescent="0.2">
      <c r="A84" s="1"/>
      <c r="B84" s="1"/>
      <c r="C84" s="1"/>
      <c r="D84" s="1"/>
    </row>
    <row r="85" spans="1:4" x14ac:dyDescent="0.2">
      <c r="A85" s="1"/>
      <c r="B85" s="1"/>
      <c r="C85" s="1"/>
      <c r="D85" s="1"/>
    </row>
    <row r="86" spans="1:4" x14ac:dyDescent="0.2">
      <c r="A86" s="1"/>
      <c r="B86" s="1"/>
      <c r="C86" s="1"/>
      <c r="D86" s="1"/>
    </row>
    <row r="87" spans="1:4" x14ac:dyDescent="0.2">
      <c r="A87" s="1"/>
      <c r="B87" s="1"/>
      <c r="C87" s="1"/>
      <c r="D87" s="1"/>
    </row>
    <row r="88" spans="1:4" x14ac:dyDescent="0.2">
      <c r="A88" s="1"/>
      <c r="B88" s="1"/>
      <c r="C88" s="1"/>
      <c r="D88" s="1"/>
    </row>
    <row r="89" spans="1:4" x14ac:dyDescent="0.2">
      <c r="A89" s="1"/>
      <c r="B89" s="1"/>
      <c r="C89" s="1"/>
      <c r="D89" s="1"/>
    </row>
    <row r="90" spans="1:4" x14ac:dyDescent="0.2">
      <c r="A90" s="1"/>
      <c r="B90" s="1"/>
      <c r="C90" s="1"/>
      <c r="D90" s="1"/>
    </row>
    <row r="91" spans="1:4" x14ac:dyDescent="0.2">
      <c r="A91" s="1"/>
      <c r="B91" s="1"/>
      <c r="C91" s="1"/>
      <c r="D91" s="1"/>
    </row>
    <row r="92" spans="1:4" x14ac:dyDescent="0.2">
      <c r="A92" s="1"/>
      <c r="B92" s="1"/>
      <c r="C92" s="1"/>
      <c r="D92" s="1"/>
    </row>
    <row r="93" spans="1:4" x14ac:dyDescent="0.2">
      <c r="A93" s="1"/>
      <c r="B93" s="1"/>
      <c r="C93" s="1"/>
      <c r="D93" s="1"/>
    </row>
    <row r="94" spans="1:4" x14ac:dyDescent="0.2">
      <c r="A94" s="1"/>
      <c r="B94" s="1"/>
      <c r="C94" s="1"/>
      <c r="D94" s="1"/>
    </row>
    <row r="95" spans="1:4" x14ac:dyDescent="0.2">
      <c r="A95" s="1"/>
      <c r="B95" s="1"/>
      <c r="C95" s="1"/>
      <c r="D95" s="1"/>
    </row>
    <row r="96" spans="1:4" x14ac:dyDescent="0.2">
      <c r="A96" s="1"/>
      <c r="B96" s="1"/>
      <c r="C96" s="1"/>
      <c r="D96" s="1"/>
    </row>
    <row r="97" spans="1:4" x14ac:dyDescent="0.2">
      <c r="A97" s="1"/>
      <c r="B97" s="1"/>
      <c r="C97" s="1"/>
      <c r="D97" s="1"/>
    </row>
    <row r="98" spans="1:4" x14ac:dyDescent="0.2">
      <c r="A98" s="1"/>
      <c r="B98" s="1"/>
      <c r="C98" s="1"/>
      <c r="D98" s="1"/>
    </row>
    <row r="99" spans="1:4" x14ac:dyDescent="0.2">
      <c r="A99" s="1"/>
      <c r="B99" s="1"/>
      <c r="C99" s="1"/>
      <c r="D99" s="1"/>
    </row>
    <row r="100" spans="1:4" x14ac:dyDescent="0.2">
      <c r="A100" s="1"/>
      <c r="B100" s="1"/>
      <c r="C100" s="1"/>
      <c r="D100" s="1"/>
    </row>
    <row r="101" spans="1:4" x14ac:dyDescent="0.2">
      <c r="A101" s="1"/>
      <c r="B101" s="1"/>
      <c r="C101" s="1"/>
      <c r="D101" s="1"/>
    </row>
    <row r="102" spans="1:4" x14ac:dyDescent="0.2">
      <c r="A102" s="1"/>
      <c r="B102" s="1"/>
      <c r="C102" s="1"/>
      <c r="D102" s="1"/>
    </row>
    <row r="103" spans="1:4" x14ac:dyDescent="0.2">
      <c r="A103" s="1"/>
      <c r="B103" s="1"/>
      <c r="C103" s="1"/>
      <c r="D103" s="1"/>
    </row>
    <row r="104" spans="1:4" x14ac:dyDescent="0.2">
      <c r="A104" s="1"/>
      <c r="B104" s="1"/>
      <c r="C104" s="1"/>
      <c r="D104" s="1"/>
    </row>
    <row r="105" spans="1:4" x14ac:dyDescent="0.2">
      <c r="A105" s="1"/>
      <c r="B105" s="1"/>
      <c r="C105" s="1"/>
      <c r="D105" s="1"/>
    </row>
    <row r="106" spans="1:4" x14ac:dyDescent="0.2">
      <c r="A106" s="1"/>
      <c r="B106" s="1"/>
      <c r="C106" s="1"/>
      <c r="D106" s="1"/>
    </row>
    <row r="107" spans="1:4" x14ac:dyDescent="0.2">
      <c r="A107" s="1"/>
      <c r="B107" s="1"/>
      <c r="C107" s="1"/>
      <c r="D107" s="1"/>
    </row>
    <row r="108" spans="1:4" x14ac:dyDescent="0.2">
      <c r="A108" s="1"/>
      <c r="B108" s="1"/>
      <c r="C108" s="1"/>
      <c r="D108" s="1"/>
    </row>
    <row r="109" spans="1:4" x14ac:dyDescent="0.2">
      <c r="A109" s="1"/>
      <c r="B109" s="1"/>
      <c r="C109" s="1"/>
      <c r="D109" s="1"/>
    </row>
    <row r="110" spans="1:4" x14ac:dyDescent="0.2">
      <c r="A110" s="1"/>
      <c r="B110" s="1"/>
      <c r="C110" s="1"/>
      <c r="D110" s="1"/>
    </row>
    <row r="111" spans="1:4" x14ac:dyDescent="0.2">
      <c r="A111" s="1"/>
      <c r="B111" s="1"/>
      <c r="C111" s="1"/>
      <c r="D111" s="1"/>
    </row>
    <row r="112" spans="1:4" x14ac:dyDescent="0.2">
      <c r="A112" s="1"/>
      <c r="B112" s="1"/>
      <c r="C112" s="1"/>
      <c r="D112" s="1"/>
    </row>
    <row r="113" spans="1:4" x14ac:dyDescent="0.2">
      <c r="A113" s="1"/>
      <c r="B113" s="1"/>
      <c r="C113" s="1"/>
      <c r="D113" s="1"/>
    </row>
    <row r="114" spans="1:4" x14ac:dyDescent="0.2">
      <c r="A114" s="1"/>
      <c r="B114" s="1"/>
      <c r="C114" s="1"/>
      <c r="D114" s="1"/>
    </row>
    <row r="115" spans="1:4" x14ac:dyDescent="0.2">
      <c r="A115" s="1"/>
      <c r="B115" s="1"/>
      <c r="C115" s="1"/>
      <c r="D115" s="1"/>
    </row>
    <row r="116" spans="1:4" x14ac:dyDescent="0.2">
      <c r="A116" s="1"/>
      <c r="B116" s="1"/>
      <c r="C116" s="1"/>
      <c r="D116" s="1"/>
    </row>
    <row r="117" spans="1:4" x14ac:dyDescent="0.2">
      <c r="A117" s="1"/>
      <c r="B117" s="1"/>
      <c r="C117" s="1"/>
      <c r="D117" s="1"/>
    </row>
    <row r="118" spans="1:4" x14ac:dyDescent="0.2">
      <c r="A118" s="1"/>
      <c r="B118" s="1"/>
      <c r="C118" s="1"/>
      <c r="D118" s="1"/>
    </row>
    <row r="119" spans="1:4" x14ac:dyDescent="0.2">
      <c r="A119" s="1"/>
      <c r="B119" s="1"/>
      <c r="C119" s="1"/>
      <c r="D119" s="1"/>
    </row>
    <row r="120" spans="1:4" x14ac:dyDescent="0.2">
      <c r="A120" s="1"/>
      <c r="B120" s="1"/>
      <c r="C120" s="1"/>
      <c r="D120" s="1"/>
    </row>
    <row r="121" spans="1:4" x14ac:dyDescent="0.2">
      <c r="A121" s="1"/>
      <c r="B121" s="1"/>
      <c r="C121" s="1"/>
      <c r="D121" s="1"/>
    </row>
    <row r="122" spans="1:4" x14ac:dyDescent="0.2">
      <c r="A122" s="1"/>
      <c r="B122" s="1"/>
      <c r="C122" s="1"/>
      <c r="D122" s="1"/>
    </row>
    <row r="123" spans="1:4" x14ac:dyDescent="0.2">
      <c r="A123" s="1"/>
      <c r="B123" s="1"/>
      <c r="C123" s="1"/>
      <c r="D123" s="1"/>
    </row>
    <row r="124" spans="1:4" x14ac:dyDescent="0.2">
      <c r="A124" s="1"/>
      <c r="B124" s="1"/>
      <c r="C124" s="1"/>
      <c r="D124" s="1"/>
    </row>
    <row r="125" spans="1:4" x14ac:dyDescent="0.2">
      <c r="A125" s="1"/>
      <c r="B125" s="1"/>
      <c r="C125" s="1"/>
      <c r="D125" s="1"/>
    </row>
    <row r="126" spans="1:4" x14ac:dyDescent="0.2">
      <c r="A126" s="1"/>
      <c r="B126" s="1"/>
      <c r="C126" s="1"/>
      <c r="D126" s="1"/>
    </row>
    <row r="127" spans="1:4" x14ac:dyDescent="0.2">
      <c r="A127" s="1"/>
      <c r="B127" s="1"/>
      <c r="C127" s="1"/>
      <c r="D127" s="1"/>
    </row>
    <row r="128" spans="1:4" x14ac:dyDescent="0.2">
      <c r="A128" s="1"/>
      <c r="B128" s="1"/>
      <c r="C128" s="1"/>
      <c r="D128" s="1"/>
    </row>
    <row r="129" spans="1:4" x14ac:dyDescent="0.2">
      <c r="A129" s="1"/>
      <c r="B129" s="1"/>
      <c r="C129" s="1"/>
      <c r="D129" s="1"/>
    </row>
    <row r="130" spans="1:4" x14ac:dyDescent="0.2">
      <c r="A130" s="1"/>
      <c r="B130" s="1"/>
      <c r="C130" s="1"/>
      <c r="D130" s="1"/>
    </row>
    <row r="131" spans="1:4" x14ac:dyDescent="0.2">
      <c r="A131" s="1"/>
      <c r="B131" s="1"/>
      <c r="C131" s="1"/>
      <c r="D131" s="1"/>
    </row>
    <row r="132" spans="1:4" x14ac:dyDescent="0.2">
      <c r="A132" s="1"/>
      <c r="B132" s="1"/>
      <c r="C132" s="1"/>
      <c r="D132" s="1"/>
    </row>
    <row r="133" spans="1:4" x14ac:dyDescent="0.2">
      <c r="A133" s="1"/>
      <c r="B133" s="1"/>
      <c r="C133" s="1"/>
      <c r="D133" s="1"/>
    </row>
    <row r="134" spans="1:4" x14ac:dyDescent="0.2">
      <c r="A134" s="1"/>
      <c r="B134" s="1"/>
      <c r="C134" s="1"/>
      <c r="D134" s="1"/>
    </row>
    <row r="135" spans="1:4" x14ac:dyDescent="0.2">
      <c r="A135" s="1"/>
      <c r="B135" s="1"/>
      <c r="C135" s="1"/>
      <c r="D135" s="1"/>
    </row>
    <row r="136" spans="1:4" x14ac:dyDescent="0.2">
      <c r="A136" s="1"/>
      <c r="B136" s="1"/>
      <c r="C136" s="1"/>
      <c r="D136" s="1"/>
    </row>
    <row r="137" spans="1:4" x14ac:dyDescent="0.2">
      <c r="A137" s="1"/>
      <c r="B137" s="1"/>
      <c r="C137" s="1"/>
      <c r="D137" s="1"/>
    </row>
    <row r="138" spans="1:4" x14ac:dyDescent="0.2">
      <c r="A138" s="1"/>
      <c r="B138" s="1"/>
      <c r="C138" s="1"/>
      <c r="D138" s="1"/>
    </row>
    <row r="139" spans="1:4" x14ac:dyDescent="0.2">
      <c r="A139" s="1"/>
      <c r="B139" s="1"/>
      <c r="C139" s="1"/>
      <c r="D139" s="1"/>
    </row>
    <row r="140" spans="1:4" x14ac:dyDescent="0.2">
      <c r="A140" s="1"/>
      <c r="B140" s="1"/>
      <c r="C140" s="1"/>
      <c r="D140" s="1"/>
    </row>
    <row r="141" spans="1:4" x14ac:dyDescent="0.2">
      <c r="A141" s="1"/>
      <c r="B141" s="1"/>
      <c r="C141" s="1"/>
      <c r="D141" s="1"/>
    </row>
    <row r="142" spans="1:4" x14ac:dyDescent="0.2">
      <c r="A142" s="1"/>
      <c r="B142" s="1"/>
      <c r="C142" s="1"/>
      <c r="D142" s="1"/>
    </row>
    <row r="143" spans="1:4" x14ac:dyDescent="0.2">
      <c r="A143" s="1"/>
      <c r="B143" s="1"/>
      <c r="C143" s="1"/>
      <c r="D143" s="1"/>
    </row>
    <row r="144" spans="1:4" x14ac:dyDescent="0.2">
      <c r="A144" s="1"/>
      <c r="B144" s="1"/>
      <c r="C144" s="1"/>
      <c r="D144" s="1"/>
    </row>
    <row r="145" spans="1:4" x14ac:dyDescent="0.2">
      <c r="A145" s="1"/>
      <c r="B145" s="1"/>
      <c r="C145" s="1"/>
      <c r="D145" s="1"/>
    </row>
    <row r="146" spans="1:4" x14ac:dyDescent="0.2">
      <c r="A146" s="1"/>
      <c r="B146" s="1"/>
      <c r="C146" s="1"/>
      <c r="D146" s="1"/>
    </row>
    <row r="147" spans="1:4" x14ac:dyDescent="0.2">
      <c r="A147" s="1"/>
      <c r="B147" s="1"/>
      <c r="C147" s="1"/>
      <c r="D147" s="1"/>
    </row>
    <row r="148" spans="1:4" x14ac:dyDescent="0.2">
      <c r="A148" s="1"/>
      <c r="B148" s="1"/>
      <c r="C148" s="1"/>
      <c r="D148" s="1"/>
    </row>
    <row r="149" spans="1:4" x14ac:dyDescent="0.2">
      <c r="A149" s="1"/>
      <c r="B149" s="1"/>
      <c r="C149" s="1"/>
      <c r="D149" s="1"/>
    </row>
    <row r="150" spans="1:4" x14ac:dyDescent="0.2">
      <c r="A150" s="1"/>
      <c r="B150" s="1"/>
      <c r="C150" s="1"/>
      <c r="D150" s="1"/>
    </row>
    <row r="151" spans="1:4" x14ac:dyDescent="0.2">
      <c r="A151" s="1"/>
      <c r="B151" s="1"/>
      <c r="C151" s="1"/>
      <c r="D151" s="1"/>
    </row>
    <row r="152" spans="1:4" x14ac:dyDescent="0.2">
      <c r="A152" s="1"/>
      <c r="B152" s="1"/>
      <c r="C152" s="1"/>
      <c r="D152" s="1"/>
    </row>
    <row r="153" spans="1:4" x14ac:dyDescent="0.2">
      <c r="A153" s="1"/>
      <c r="B153" s="1"/>
      <c r="C153" s="1"/>
      <c r="D153" s="1"/>
    </row>
    <row r="154" spans="1:4" x14ac:dyDescent="0.2">
      <c r="A154" s="1"/>
      <c r="B154" s="1"/>
      <c r="C154" s="1"/>
      <c r="D154" s="1"/>
    </row>
    <row r="155" spans="1:4" x14ac:dyDescent="0.2">
      <c r="A155" s="1"/>
      <c r="B155" s="1"/>
      <c r="C155" s="1"/>
      <c r="D155" s="1"/>
    </row>
    <row r="156" spans="1:4" x14ac:dyDescent="0.2">
      <c r="A156" s="1"/>
      <c r="B156" s="1"/>
      <c r="C156" s="1"/>
      <c r="D156" s="1"/>
    </row>
    <row r="157" spans="1:4" x14ac:dyDescent="0.2">
      <c r="A157" s="1"/>
      <c r="B157" s="1"/>
      <c r="C157" s="1"/>
      <c r="D157" s="1"/>
    </row>
    <row r="158" spans="1:4" x14ac:dyDescent="0.2">
      <c r="A158" s="1"/>
      <c r="B158" s="1"/>
      <c r="C158" s="1"/>
      <c r="D158" s="1"/>
    </row>
  </sheetData>
  <sortState xmlns:xlrd2="http://schemas.microsoft.com/office/spreadsheetml/2017/richdata2" ref="H2:I15">
    <sortCondition ref="H2:H15"/>
  </sortState>
  <mergeCells count="7">
    <mergeCell ref="M19:M22"/>
    <mergeCell ref="M17:M18"/>
    <mergeCell ref="M23:M24"/>
    <mergeCell ref="M25:M29"/>
    <mergeCell ref="R24:R27"/>
    <mergeCell ref="R18:R23"/>
    <mergeCell ref="R16:R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3F6A0-0A72-1444-805C-3EA3A5070F4C}">
  <sheetPr>
    <tabColor theme="5" tint="0.39997558519241921"/>
  </sheetPr>
  <dimension ref="A1:M124"/>
  <sheetViews>
    <sheetView zoomScaleNormal="75" workbookViewId="0">
      <selection activeCell="G46" sqref="G33:G46"/>
    </sheetView>
  </sheetViews>
  <sheetFormatPr baseColWidth="10" defaultRowHeight="16" x14ac:dyDescent="0.2"/>
  <cols>
    <col min="1" max="1" width="10.83203125" style="4"/>
    <col min="2" max="2" width="17.6640625" style="4" customWidth="1"/>
    <col min="3" max="3" width="39.6640625" customWidth="1"/>
    <col min="4" max="4" width="13.6640625" style="4" customWidth="1"/>
    <col min="5" max="5" width="13.83203125" style="4" customWidth="1"/>
    <col min="6" max="6" width="14.83203125" style="2" customWidth="1"/>
    <col min="7" max="7" width="19" customWidth="1"/>
    <col min="8" max="8" width="10.83203125" style="4" customWidth="1"/>
    <col min="11" max="11" width="13.83203125" customWidth="1"/>
    <col min="12" max="12" width="7.1640625" customWidth="1"/>
    <col min="13" max="13" width="8.1640625" customWidth="1"/>
  </cols>
  <sheetData>
    <row r="1" spans="1:11" x14ac:dyDescent="0.2">
      <c r="A1" s="4" t="s">
        <v>173</v>
      </c>
      <c r="B1" s="4" t="s">
        <v>174</v>
      </c>
      <c r="C1" t="s">
        <v>264</v>
      </c>
      <c r="D1" s="4" t="s">
        <v>175</v>
      </c>
      <c r="E1" s="4" t="s">
        <v>186</v>
      </c>
      <c r="F1" s="4" t="s">
        <v>187</v>
      </c>
      <c r="I1" s="4"/>
    </row>
    <row r="2" spans="1:11" x14ac:dyDescent="0.2">
      <c r="A2" s="4">
        <v>12</v>
      </c>
      <c r="B2" s="4" t="s">
        <v>8</v>
      </c>
      <c r="C2" t="s">
        <v>7</v>
      </c>
      <c r="D2" s="4">
        <v>0</v>
      </c>
      <c r="E2" s="4">
        <v>0</v>
      </c>
      <c r="F2" s="4">
        <v>1</v>
      </c>
    </row>
    <row r="3" spans="1:11" x14ac:dyDescent="0.2">
      <c r="A3" s="4">
        <v>13</v>
      </c>
      <c r="B3" s="4" t="s">
        <v>11</v>
      </c>
      <c r="C3" t="s">
        <v>10</v>
      </c>
      <c r="D3" s="4">
        <v>1</v>
      </c>
      <c r="E3" s="4">
        <v>0</v>
      </c>
      <c r="F3" s="4">
        <v>1</v>
      </c>
    </row>
    <row r="4" spans="1:11" x14ac:dyDescent="0.2">
      <c r="A4" s="4">
        <v>14</v>
      </c>
      <c r="B4" s="4" t="s">
        <v>15</v>
      </c>
      <c r="C4" t="s">
        <v>14</v>
      </c>
      <c r="D4" s="4">
        <v>2</v>
      </c>
      <c r="E4" s="4">
        <v>0</v>
      </c>
      <c r="F4" s="4">
        <v>1</v>
      </c>
    </row>
    <row r="5" spans="1:11" x14ac:dyDescent="0.2">
      <c r="A5" s="4">
        <v>15</v>
      </c>
      <c r="B5" s="4" t="s">
        <v>19</v>
      </c>
      <c r="C5" t="s">
        <v>18</v>
      </c>
      <c r="D5" s="4">
        <v>0</v>
      </c>
      <c r="E5" s="4">
        <v>0</v>
      </c>
      <c r="F5" s="4">
        <v>1</v>
      </c>
    </row>
    <row r="6" spans="1:11" x14ac:dyDescent="0.2">
      <c r="A6" s="4">
        <v>16</v>
      </c>
      <c r="B6" s="4" t="s">
        <v>21</v>
      </c>
      <c r="C6" t="s">
        <v>20</v>
      </c>
      <c r="D6" s="4">
        <v>1</v>
      </c>
      <c r="E6" s="4">
        <v>0</v>
      </c>
      <c r="F6" s="4">
        <v>1</v>
      </c>
      <c r="H6"/>
    </row>
    <row r="7" spans="1:11" x14ac:dyDescent="0.2">
      <c r="A7" s="4">
        <v>18</v>
      </c>
      <c r="B7" s="4" t="s">
        <v>177</v>
      </c>
      <c r="C7" t="s">
        <v>23</v>
      </c>
      <c r="D7" s="4">
        <v>18</v>
      </c>
      <c r="E7" s="4">
        <v>0</v>
      </c>
      <c r="F7" s="4">
        <v>1</v>
      </c>
      <c r="H7"/>
    </row>
    <row r="8" spans="1:11" x14ac:dyDescent="0.2">
      <c r="A8" s="4">
        <v>24</v>
      </c>
      <c r="B8" s="4" t="s">
        <v>32</v>
      </c>
      <c r="C8" t="s">
        <v>31</v>
      </c>
      <c r="D8" s="4">
        <v>2</v>
      </c>
      <c r="E8" s="4">
        <v>0</v>
      </c>
      <c r="F8" s="4">
        <v>1</v>
      </c>
      <c r="K8" s="4"/>
    </row>
    <row r="9" spans="1:11" x14ac:dyDescent="0.2">
      <c r="A9" s="4">
        <v>25</v>
      </c>
      <c r="B9" s="4" t="s">
        <v>35</v>
      </c>
      <c r="C9" t="s">
        <v>34</v>
      </c>
      <c r="D9" s="4">
        <v>20</v>
      </c>
      <c r="E9" s="4">
        <v>0</v>
      </c>
      <c r="F9" s="4">
        <v>1</v>
      </c>
      <c r="H9"/>
      <c r="K9" s="4"/>
    </row>
    <row r="10" spans="1:11" x14ac:dyDescent="0.2">
      <c r="A10" s="4">
        <v>26</v>
      </c>
      <c r="B10" s="4" t="s">
        <v>178</v>
      </c>
      <c r="C10" t="s">
        <v>36</v>
      </c>
      <c r="D10" s="4">
        <v>1</v>
      </c>
      <c r="E10" s="4">
        <v>0</v>
      </c>
      <c r="F10" s="4">
        <v>1</v>
      </c>
      <c r="H10"/>
      <c r="K10" s="2"/>
    </row>
    <row r="11" spans="1:11" x14ac:dyDescent="0.2">
      <c r="A11" s="4">
        <v>28</v>
      </c>
      <c r="B11" s="4" t="s">
        <v>38</v>
      </c>
      <c r="C11" t="s">
        <v>37</v>
      </c>
      <c r="D11" s="4">
        <v>2</v>
      </c>
      <c r="E11" s="4">
        <v>0</v>
      </c>
      <c r="F11" s="4">
        <v>1</v>
      </c>
      <c r="K11" s="2"/>
    </row>
    <row r="12" spans="1:11" x14ac:dyDescent="0.2">
      <c r="A12" s="4">
        <v>29</v>
      </c>
      <c r="B12" s="4" t="s">
        <v>179</v>
      </c>
      <c r="C12" t="s">
        <v>39</v>
      </c>
      <c r="D12" s="4">
        <v>0</v>
      </c>
      <c r="E12" s="4">
        <v>0</v>
      </c>
      <c r="F12" s="4">
        <v>1</v>
      </c>
    </row>
    <row r="13" spans="1:11" x14ac:dyDescent="0.2">
      <c r="A13" s="4">
        <v>30</v>
      </c>
      <c r="B13" s="4" t="s">
        <v>41</v>
      </c>
      <c r="C13" t="s">
        <v>40</v>
      </c>
      <c r="D13" s="4">
        <v>0</v>
      </c>
      <c r="E13" s="4">
        <v>0</v>
      </c>
      <c r="F13" s="4">
        <v>1</v>
      </c>
    </row>
    <row r="14" spans="1:11" x14ac:dyDescent="0.2">
      <c r="A14" s="4">
        <v>34</v>
      </c>
      <c r="B14" s="4" t="s">
        <v>48</v>
      </c>
      <c r="C14" t="s">
        <v>47</v>
      </c>
      <c r="D14" s="4">
        <v>0</v>
      </c>
      <c r="E14" s="4">
        <v>0</v>
      </c>
      <c r="F14" s="4">
        <v>1</v>
      </c>
    </row>
    <row r="15" spans="1:11" x14ac:dyDescent="0.2">
      <c r="A15" s="4">
        <v>35</v>
      </c>
      <c r="B15" s="4" t="s">
        <v>50</v>
      </c>
      <c r="C15" t="s">
        <v>49</v>
      </c>
      <c r="D15" s="4">
        <v>0</v>
      </c>
      <c r="E15" s="4">
        <v>0</v>
      </c>
      <c r="F15" s="4">
        <v>1</v>
      </c>
    </row>
    <row r="16" spans="1:11" x14ac:dyDescent="0.2">
      <c r="A16" s="4">
        <v>36</v>
      </c>
      <c r="B16" s="4" t="s">
        <v>52</v>
      </c>
      <c r="C16" t="s">
        <v>51</v>
      </c>
      <c r="D16" s="4">
        <v>0</v>
      </c>
      <c r="E16" s="4">
        <v>0</v>
      </c>
      <c r="F16" s="4">
        <v>1</v>
      </c>
    </row>
    <row r="17" spans="1:8" x14ac:dyDescent="0.2">
      <c r="A17" s="4">
        <v>37</v>
      </c>
      <c r="B17" s="4" t="s">
        <v>54</v>
      </c>
      <c r="C17" t="s">
        <v>53</v>
      </c>
      <c r="D17" s="4">
        <v>0</v>
      </c>
      <c r="E17" s="4">
        <v>0</v>
      </c>
      <c r="F17" s="4">
        <v>1</v>
      </c>
    </row>
    <row r="18" spans="1:8" x14ac:dyDescent="0.2">
      <c r="A18" s="4">
        <v>38</v>
      </c>
      <c r="B18" s="4" t="s">
        <v>56</v>
      </c>
      <c r="C18" t="s">
        <v>55</v>
      </c>
      <c r="D18" s="4">
        <v>0</v>
      </c>
      <c r="E18" s="4">
        <v>0</v>
      </c>
      <c r="F18" s="4">
        <v>1</v>
      </c>
    </row>
    <row r="19" spans="1:8" x14ac:dyDescent="0.2">
      <c r="A19" s="4">
        <v>43</v>
      </c>
      <c r="B19" s="4" t="s">
        <v>182</v>
      </c>
      <c r="C19" t="s">
        <v>267</v>
      </c>
      <c r="D19" s="4">
        <v>7</v>
      </c>
      <c r="E19" s="4">
        <v>0</v>
      </c>
      <c r="F19" s="4">
        <v>1</v>
      </c>
    </row>
    <row r="20" spans="1:8" x14ac:dyDescent="0.2">
      <c r="A20" s="4">
        <v>47</v>
      </c>
      <c r="B20" s="4" t="s">
        <v>185</v>
      </c>
      <c r="C20" t="s">
        <v>243</v>
      </c>
      <c r="D20" s="4">
        <v>2</v>
      </c>
      <c r="E20" s="4">
        <v>0</v>
      </c>
      <c r="F20" s="2">
        <v>1</v>
      </c>
    </row>
    <row r="21" spans="1:8" x14ac:dyDescent="0.2">
      <c r="A21" s="4">
        <v>50</v>
      </c>
      <c r="B21" s="4" t="s">
        <v>70</v>
      </c>
      <c r="C21" t="s">
        <v>69</v>
      </c>
      <c r="D21" s="4">
        <v>0</v>
      </c>
      <c r="E21" s="4">
        <v>0</v>
      </c>
      <c r="F21" s="4">
        <v>1</v>
      </c>
    </row>
    <row r="22" spans="1:8" x14ac:dyDescent="0.2">
      <c r="A22" s="4">
        <v>51</v>
      </c>
      <c r="B22" s="4" t="s">
        <v>72</v>
      </c>
      <c r="C22" t="s">
        <v>71</v>
      </c>
      <c r="D22" s="4">
        <v>0</v>
      </c>
      <c r="E22" s="4">
        <v>0</v>
      </c>
      <c r="F22" s="4">
        <v>1</v>
      </c>
    </row>
    <row r="23" spans="1:8" x14ac:dyDescent="0.2">
      <c r="A23" s="4">
        <v>53</v>
      </c>
      <c r="B23" s="4" t="s">
        <v>76</v>
      </c>
      <c r="C23" t="s">
        <v>75</v>
      </c>
      <c r="D23" s="4">
        <v>0</v>
      </c>
      <c r="E23" s="4">
        <v>0</v>
      </c>
      <c r="F23" s="4">
        <v>1</v>
      </c>
    </row>
    <row r="24" spans="1:8" x14ac:dyDescent="0.2">
      <c r="A24" s="4">
        <v>55</v>
      </c>
      <c r="B24" s="4" t="s">
        <v>80</v>
      </c>
      <c r="C24" t="s">
        <v>79</v>
      </c>
      <c r="D24" s="4">
        <v>1</v>
      </c>
      <c r="E24" s="4">
        <v>0</v>
      </c>
      <c r="F24" s="4">
        <v>1</v>
      </c>
    </row>
    <row r="25" spans="1:8" x14ac:dyDescent="0.2">
      <c r="A25" s="4">
        <v>57</v>
      </c>
      <c r="B25" s="4" t="s">
        <v>84</v>
      </c>
      <c r="C25" t="s">
        <v>83</v>
      </c>
      <c r="D25" s="4">
        <v>0</v>
      </c>
      <c r="E25" s="4">
        <v>0</v>
      </c>
      <c r="F25" s="4">
        <v>1</v>
      </c>
      <c r="H25"/>
    </row>
    <row r="26" spans="1:8" x14ac:dyDescent="0.2">
      <c r="A26" s="4">
        <v>2</v>
      </c>
      <c r="B26" s="4" t="s">
        <v>131</v>
      </c>
      <c r="C26" t="s">
        <v>265</v>
      </c>
      <c r="D26" s="4">
        <v>32</v>
      </c>
      <c r="E26" s="4">
        <v>1</v>
      </c>
      <c r="F26" s="4">
        <v>0</v>
      </c>
      <c r="H26"/>
    </row>
    <row r="27" spans="1:8" x14ac:dyDescent="0.2">
      <c r="A27" s="4">
        <v>7</v>
      </c>
      <c r="B27" s="4" t="s">
        <v>129</v>
      </c>
      <c r="C27" t="s">
        <v>266</v>
      </c>
      <c r="D27" s="4">
        <v>2</v>
      </c>
      <c r="E27" s="4">
        <v>1</v>
      </c>
      <c r="F27" s="4">
        <v>0</v>
      </c>
      <c r="H27"/>
    </row>
    <row r="28" spans="1:8" x14ac:dyDescent="0.2">
      <c r="A28" s="4">
        <v>8</v>
      </c>
      <c r="B28" s="4" t="s">
        <v>176</v>
      </c>
      <c r="C28" t="s">
        <v>6</v>
      </c>
      <c r="D28" s="4">
        <v>6</v>
      </c>
      <c r="E28" s="4">
        <v>1</v>
      </c>
      <c r="F28" s="4">
        <v>0</v>
      </c>
      <c r="H28"/>
    </row>
    <row r="29" spans="1:8" x14ac:dyDescent="0.2">
      <c r="A29" s="4">
        <v>9</v>
      </c>
      <c r="B29" s="4" t="s">
        <v>3</v>
      </c>
      <c r="C29" t="s">
        <v>2</v>
      </c>
      <c r="D29" s="4">
        <v>4</v>
      </c>
      <c r="E29" s="4">
        <v>1</v>
      </c>
      <c r="F29" s="4">
        <v>0</v>
      </c>
      <c r="H29"/>
    </row>
    <row r="30" spans="1:8" x14ac:dyDescent="0.2">
      <c r="A30" s="4">
        <v>11</v>
      </c>
      <c r="B30" s="4" t="s">
        <v>13</v>
      </c>
      <c r="C30" t="s">
        <v>12</v>
      </c>
      <c r="D30" s="4">
        <v>0</v>
      </c>
      <c r="E30" s="4">
        <v>1</v>
      </c>
      <c r="F30" s="4">
        <v>0</v>
      </c>
      <c r="H30"/>
    </row>
    <row r="31" spans="1:8" x14ac:dyDescent="0.2">
      <c r="A31" s="4">
        <v>20</v>
      </c>
      <c r="B31" s="4" t="s">
        <v>26</v>
      </c>
      <c r="C31" t="s">
        <v>25</v>
      </c>
      <c r="D31" s="4">
        <v>1</v>
      </c>
      <c r="E31" s="4">
        <v>1</v>
      </c>
      <c r="F31" s="4">
        <v>0</v>
      </c>
      <c r="H31"/>
    </row>
    <row r="32" spans="1:8" x14ac:dyDescent="0.2">
      <c r="A32" s="4">
        <v>21</v>
      </c>
      <c r="B32" s="4" t="s">
        <v>17</v>
      </c>
      <c r="C32" t="s">
        <v>16</v>
      </c>
      <c r="D32" s="4">
        <v>0</v>
      </c>
      <c r="E32" s="4">
        <v>1</v>
      </c>
      <c r="F32" s="4">
        <v>0</v>
      </c>
      <c r="H32"/>
    </row>
    <row r="33" spans="1:9" x14ac:dyDescent="0.2">
      <c r="A33" s="4">
        <v>22</v>
      </c>
      <c r="B33" s="4" t="s">
        <v>28</v>
      </c>
      <c r="C33" t="s">
        <v>27</v>
      </c>
      <c r="D33" s="4">
        <v>1</v>
      </c>
      <c r="E33" s="4">
        <v>1</v>
      </c>
      <c r="F33" s="4">
        <v>0</v>
      </c>
      <c r="H33"/>
    </row>
    <row r="34" spans="1:9" x14ac:dyDescent="0.2">
      <c r="A34" s="4">
        <v>23</v>
      </c>
      <c r="B34" s="4" t="s">
        <v>30</v>
      </c>
      <c r="C34" t="s">
        <v>29</v>
      </c>
      <c r="D34" s="4">
        <v>0</v>
      </c>
      <c r="E34" s="4">
        <v>1</v>
      </c>
      <c r="F34" s="4">
        <v>0</v>
      </c>
      <c r="H34"/>
    </row>
    <row r="35" spans="1:9" x14ac:dyDescent="0.2">
      <c r="A35" s="4">
        <v>31</v>
      </c>
      <c r="B35" s="4" t="s">
        <v>180</v>
      </c>
      <c r="C35" t="s">
        <v>42</v>
      </c>
      <c r="D35" s="4">
        <v>1</v>
      </c>
      <c r="E35" s="4">
        <v>1</v>
      </c>
      <c r="F35" s="4">
        <v>0</v>
      </c>
      <c r="H35"/>
    </row>
    <row r="36" spans="1:9" x14ac:dyDescent="0.2">
      <c r="A36" s="4">
        <v>32</v>
      </c>
      <c r="B36" s="4" t="s">
        <v>44</v>
      </c>
      <c r="C36" t="s">
        <v>43</v>
      </c>
      <c r="D36" s="4">
        <v>7</v>
      </c>
      <c r="E36" s="4">
        <v>1</v>
      </c>
      <c r="F36" s="4">
        <v>0</v>
      </c>
      <c r="H36" s="2"/>
    </row>
    <row r="37" spans="1:9" x14ac:dyDescent="0.2">
      <c r="A37" s="4">
        <v>33</v>
      </c>
      <c r="B37" s="4" t="s">
        <v>46</v>
      </c>
      <c r="C37" t="s">
        <v>45</v>
      </c>
      <c r="D37" s="4">
        <v>0</v>
      </c>
      <c r="E37" s="4">
        <v>1</v>
      </c>
      <c r="F37" s="4">
        <v>0</v>
      </c>
      <c r="H37" s="2"/>
    </row>
    <row r="38" spans="1:9" x14ac:dyDescent="0.2">
      <c r="A38" s="4">
        <v>39</v>
      </c>
      <c r="B38" s="4" t="s">
        <v>181</v>
      </c>
      <c r="C38" t="s">
        <v>57</v>
      </c>
      <c r="D38" s="4">
        <v>0</v>
      </c>
      <c r="E38" s="4">
        <v>1</v>
      </c>
      <c r="F38" s="4">
        <v>0</v>
      </c>
      <c r="H38" s="2"/>
    </row>
    <row r="39" spans="1:9" x14ac:dyDescent="0.2">
      <c r="A39" s="4">
        <v>40</v>
      </c>
      <c r="B39" s="4" t="s">
        <v>59</v>
      </c>
      <c r="C39" t="s">
        <v>58</v>
      </c>
      <c r="D39" s="4">
        <v>0</v>
      </c>
      <c r="E39" s="4">
        <v>1</v>
      </c>
      <c r="F39" s="4">
        <v>0</v>
      </c>
      <c r="H39" s="2"/>
    </row>
    <row r="40" spans="1:9" x14ac:dyDescent="0.2">
      <c r="A40" s="4">
        <v>41</v>
      </c>
      <c r="B40" s="4" t="s">
        <v>61</v>
      </c>
      <c r="C40" t="s">
        <v>60</v>
      </c>
      <c r="D40" s="4">
        <v>0</v>
      </c>
      <c r="E40" s="4">
        <v>1</v>
      </c>
      <c r="F40" s="4">
        <v>0</v>
      </c>
      <c r="H40" s="2"/>
    </row>
    <row r="41" spans="1:9" x14ac:dyDescent="0.2">
      <c r="A41" s="4">
        <v>42</v>
      </c>
      <c r="B41" s="4" t="s">
        <v>63</v>
      </c>
      <c r="C41" t="s">
        <v>62</v>
      </c>
      <c r="D41" s="4">
        <v>0</v>
      </c>
      <c r="E41" s="4">
        <v>1</v>
      </c>
      <c r="F41" s="4">
        <v>0</v>
      </c>
      <c r="H41" s="2"/>
    </row>
    <row r="42" spans="1:9" x14ac:dyDescent="0.2">
      <c r="A42" s="4">
        <v>45</v>
      </c>
      <c r="B42" s="4" t="s">
        <v>183</v>
      </c>
      <c r="C42" t="s">
        <v>268</v>
      </c>
      <c r="D42" s="4">
        <v>3</v>
      </c>
      <c r="E42" s="4">
        <v>1</v>
      </c>
      <c r="F42" s="4">
        <v>0</v>
      </c>
      <c r="H42" s="2"/>
      <c r="I42" s="2"/>
    </row>
    <row r="43" spans="1:9" x14ac:dyDescent="0.2">
      <c r="A43" s="4">
        <v>46</v>
      </c>
      <c r="B43" s="4" t="s">
        <v>184</v>
      </c>
      <c r="C43" t="s">
        <v>269</v>
      </c>
      <c r="D43" s="4">
        <v>2</v>
      </c>
      <c r="E43" s="4">
        <v>1</v>
      </c>
      <c r="F43" s="4">
        <v>0</v>
      </c>
      <c r="H43" s="2"/>
      <c r="I43" s="2"/>
    </row>
    <row r="44" spans="1:9" x14ac:dyDescent="0.2">
      <c r="A44" s="4">
        <v>48</v>
      </c>
      <c r="B44" s="4" t="s">
        <v>65</v>
      </c>
      <c r="C44" t="s">
        <v>64</v>
      </c>
      <c r="D44" s="4">
        <v>1</v>
      </c>
      <c r="E44" s="4">
        <v>1</v>
      </c>
      <c r="F44" s="4">
        <v>0</v>
      </c>
      <c r="H44" s="2"/>
      <c r="I44" s="2"/>
    </row>
    <row r="45" spans="1:9" x14ac:dyDescent="0.2">
      <c r="A45" s="4">
        <v>49</v>
      </c>
      <c r="B45" s="4" t="s">
        <v>67</v>
      </c>
      <c r="C45" t="s">
        <v>66</v>
      </c>
      <c r="D45" s="4">
        <v>0</v>
      </c>
      <c r="E45" s="4">
        <v>1</v>
      </c>
      <c r="F45" s="4">
        <v>0</v>
      </c>
      <c r="H45" s="2"/>
      <c r="I45" s="2"/>
    </row>
    <row r="46" spans="1:9" x14ac:dyDescent="0.2">
      <c r="A46" s="4">
        <v>52</v>
      </c>
      <c r="B46" s="4" t="s">
        <v>74</v>
      </c>
      <c r="C46" t="s">
        <v>73</v>
      </c>
      <c r="D46" s="4">
        <v>0</v>
      </c>
      <c r="E46" s="4">
        <v>1</v>
      </c>
      <c r="F46" s="4">
        <v>0</v>
      </c>
      <c r="H46" s="2"/>
      <c r="I46" s="2"/>
    </row>
    <row r="47" spans="1:9" x14ac:dyDescent="0.2">
      <c r="A47" s="4">
        <v>54</v>
      </c>
      <c r="B47" s="4" t="s">
        <v>78</v>
      </c>
      <c r="C47" t="s">
        <v>77</v>
      </c>
      <c r="D47" s="4">
        <v>0</v>
      </c>
      <c r="E47" s="4">
        <v>1</v>
      </c>
      <c r="F47" s="4">
        <v>0</v>
      </c>
      <c r="H47" s="2"/>
      <c r="I47" s="2"/>
    </row>
    <row r="48" spans="1:9" x14ac:dyDescent="0.2">
      <c r="A48" s="4">
        <v>56</v>
      </c>
      <c r="B48" s="4" t="s">
        <v>130</v>
      </c>
      <c r="C48" t="s">
        <v>81</v>
      </c>
      <c r="D48" s="4">
        <v>0</v>
      </c>
      <c r="E48" s="4">
        <v>1</v>
      </c>
      <c r="F48" s="4">
        <v>0</v>
      </c>
      <c r="H48" s="2"/>
      <c r="I48" s="2"/>
    </row>
    <row r="49" spans="3:13" x14ac:dyDescent="0.2">
      <c r="H49" s="2"/>
      <c r="I49" s="2"/>
    </row>
    <row r="50" spans="3:13" x14ac:dyDescent="0.2">
      <c r="H50"/>
    </row>
    <row r="51" spans="3:13" x14ac:dyDescent="0.2">
      <c r="H51"/>
    </row>
    <row r="52" spans="3:13" x14ac:dyDescent="0.2">
      <c r="H52"/>
    </row>
    <row r="53" spans="3:13" x14ac:dyDescent="0.2">
      <c r="H53"/>
    </row>
    <row r="54" spans="3:13" x14ac:dyDescent="0.2">
      <c r="H54"/>
    </row>
    <row r="55" spans="3:13" x14ac:dyDescent="0.2">
      <c r="H55"/>
    </row>
    <row r="56" spans="3:13" x14ac:dyDescent="0.2">
      <c r="H56"/>
    </row>
    <row r="57" spans="3:13" x14ac:dyDescent="0.2">
      <c r="H57"/>
    </row>
    <row r="58" spans="3:13" x14ac:dyDescent="0.2">
      <c r="H58"/>
    </row>
    <row r="59" spans="3:13" x14ac:dyDescent="0.2">
      <c r="C59" s="1"/>
      <c r="L59" s="1"/>
      <c r="M59" s="1"/>
    </row>
    <row r="60" spans="3:13" x14ac:dyDescent="0.2">
      <c r="C60" s="1"/>
      <c r="L60" s="1"/>
      <c r="M60" s="1"/>
    </row>
    <row r="61" spans="3:13" x14ac:dyDescent="0.2">
      <c r="C61" s="1"/>
      <c r="M61" s="1"/>
    </row>
    <row r="62" spans="3:13" x14ac:dyDescent="0.2">
      <c r="C62" s="1"/>
      <c r="M62" s="1"/>
    </row>
    <row r="63" spans="3:13" x14ac:dyDescent="0.2">
      <c r="C63" s="1"/>
      <c r="M63" s="1"/>
    </row>
    <row r="64" spans="3:13" x14ac:dyDescent="0.2">
      <c r="C64" s="1"/>
      <c r="M64" s="1"/>
    </row>
    <row r="65" spans="3:13" x14ac:dyDescent="0.2">
      <c r="C65" s="1"/>
      <c r="M65" s="1"/>
    </row>
    <row r="66" spans="3:13" x14ac:dyDescent="0.2">
      <c r="C66" s="1"/>
      <c r="M66" s="1"/>
    </row>
    <row r="67" spans="3:13" x14ac:dyDescent="0.2">
      <c r="C67" s="1"/>
      <c r="M67" s="1"/>
    </row>
    <row r="68" spans="3:13" x14ac:dyDescent="0.2">
      <c r="C68" s="1"/>
      <c r="M68" s="1"/>
    </row>
    <row r="69" spans="3:13" x14ac:dyDescent="0.2">
      <c r="C69" s="1"/>
      <c r="M69" s="1"/>
    </row>
    <row r="70" spans="3:13" x14ac:dyDescent="0.2">
      <c r="C70" s="1"/>
      <c r="M70" s="1"/>
    </row>
    <row r="71" spans="3:13" x14ac:dyDescent="0.2">
      <c r="C71" s="1"/>
      <c r="M71" s="1"/>
    </row>
    <row r="72" spans="3:13" x14ac:dyDescent="0.2">
      <c r="C72" s="1"/>
      <c r="M72" s="1"/>
    </row>
    <row r="73" spans="3:13" x14ac:dyDescent="0.2">
      <c r="C73" s="1"/>
      <c r="M73" s="1"/>
    </row>
    <row r="74" spans="3:13" x14ac:dyDescent="0.2">
      <c r="C74" s="1"/>
      <c r="M74" s="1"/>
    </row>
    <row r="75" spans="3:13" x14ac:dyDescent="0.2">
      <c r="C75" s="1"/>
      <c r="M75" s="1"/>
    </row>
    <row r="76" spans="3:13" x14ac:dyDescent="0.2">
      <c r="C76" s="1"/>
      <c r="M76" s="1"/>
    </row>
    <row r="77" spans="3:13" x14ac:dyDescent="0.2">
      <c r="C77" s="1"/>
      <c r="M77" s="1"/>
    </row>
    <row r="78" spans="3:13" x14ac:dyDescent="0.2">
      <c r="C78" s="1"/>
      <c r="M78" s="1"/>
    </row>
    <row r="79" spans="3:13" x14ac:dyDescent="0.2">
      <c r="C79" s="1"/>
      <c r="M79" s="1"/>
    </row>
    <row r="80" spans="3:13" x14ac:dyDescent="0.2">
      <c r="C80" s="1"/>
      <c r="M80" s="1"/>
    </row>
    <row r="81" spans="3:13" x14ac:dyDescent="0.2">
      <c r="C81" s="1"/>
      <c r="M81" s="1"/>
    </row>
    <row r="82" spans="3:13" x14ac:dyDescent="0.2">
      <c r="C82" s="1"/>
      <c r="M82" s="1"/>
    </row>
    <row r="83" spans="3:13" x14ac:dyDescent="0.2">
      <c r="C83" s="1"/>
      <c r="M83" s="1"/>
    </row>
    <row r="84" spans="3:13" x14ac:dyDescent="0.2">
      <c r="C84" s="1"/>
      <c r="M84" s="1"/>
    </row>
    <row r="85" spans="3:13" x14ac:dyDescent="0.2">
      <c r="C85" s="1"/>
      <c r="M85" s="1"/>
    </row>
    <row r="86" spans="3:13" x14ac:dyDescent="0.2">
      <c r="C86" s="1"/>
      <c r="M86" s="1"/>
    </row>
    <row r="87" spans="3:13" x14ac:dyDescent="0.2">
      <c r="C87" s="1"/>
      <c r="M87" s="1"/>
    </row>
    <row r="88" spans="3:13" x14ac:dyDescent="0.2">
      <c r="C88" s="1"/>
      <c r="M88" s="1"/>
    </row>
    <row r="89" spans="3:13" x14ac:dyDescent="0.2">
      <c r="C89" s="1"/>
      <c r="M89" s="1"/>
    </row>
    <row r="90" spans="3:13" x14ac:dyDescent="0.2">
      <c r="C90" s="1"/>
      <c r="M90" s="1"/>
    </row>
    <row r="91" spans="3:13" x14ac:dyDescent="0.2">
      <c r="C91" s="1"/>
      <c r="M91" s="1"/>
    </row>
    <row r="92" spans="3:13" x14ac:dyDescent="0.2">
      <c r="C92" s="1"/>
      <c r="M92" s="1"/>
    </row>
    <row r="93" spans="3:13" x14ac:dyDescent="0.2">
      <c r="C93" s="1"/>
      <c r="M93" s="1"/>
    </row>
    <row r="94" spans="3:13" x14ac:dyDescent="0.2">
      <c r="C94" s="1"/>
      <c r="M94" s="1"/>
    </row>
    <row r="95" spans="3:13" x14ac:dyDescent="0.2">
      <c r="C95" s="1"/>
      <c r="M95" s="1"/>
    </row>
    <row r="96" spans="3:13" x14ac:dyDescent="0.2">
      <c r="C96" s="1"/>
      <c r="M96" s="1"/>
    </row>
    <row r="97" spans="3:13" x14ac:dyDescent="0.2">
      <c r="C97" s="1"/>
      <c r="M97" s="1"/>
    </row>
    <row r="98" spans="3:13" x14ac:dyDescent="0.2">
      <c r="C98" s="1"/>
      <c r="M98" s="1"/>
    </row>
    <row r="99" spans="3:13" x14ac:dyDescent="0.2">
      <c r="C99" s="1"/>
      <c r="M99" s="1"/>
    </row>
    <row r="100" spans="3:13" x14ac:dyDescent="0.2">
      <c r="C100" s="1"/>
      <c r="M100" s="1"/>
    </row>
    <row r="101" spans="3:13" x14ac:dyDescent="0.2">
      <c r="C101" s="1"/>
      <c r="M101" s="1"/>
    </row>
    <row r="102" spans="3:13" x14ac:dyDescent="0.2">
      <c r="C102" s="1"/>
      <c r="M102" s="1"/>
    </row>
    <row r="103" spans="3:13" x14ac:dyDescent="0.2">
      <c r="C103" s="1"/>
      <c r="M103" s="1"/>
    </row>
    <row r="104" spans="3:13" x14ac:dyDescent="0.2">
      <c r="C104" s="1"/>
      <c r="M104" s="1"/>
    </row>
    <row r="105" spans="3:13" x14ac:dyDescent="0.2">
      <c r="C105" s="1"/>
      <c r="M105" s="1"/>
    </row>
    <row r="106" spans="3:13" x14ac:dyDescent="0.2">
      <c r="C106" s="1"/>
      <c r="M106" s="1"/>
    </row>
    <row r="107" spans="3:13" x14ac:dyDescent="0.2">
      <c r="C107" s="1"/>
      <c r="M107" s="1"/>
    </row>
    <row r="108" spans="3:13" x14ac:dyDescent="0.2">
      <c r="C108" s="1"/>
      <c r="M108" s="1"/>
    </row>
    <row r="109" spans="3:13" x14ac:dyDescent="0.2">
      <c r="C109" s="1"/>
      <c r="M109" s="1"/>
    </row>
    <row r="110" spans="3:13" x14ac:dyDescent="0.2">
      <c r="C110" s="1"/>
      <c r="M110" s="1"/>
    </row>
    <row r="111" spans="3:13" x14ac:dyDescent="0.2">
      <c r="C111" s="1"/>
      <c r="M111" s="1"/>
    </row>
    <row r="112" spans="3:13" x14ac:dyDescent="0.2">
      <c r="C112" s="1"/>
      <c r="M112" s="1"/>
    </row>
    <row r="113" spans="3:13" x14ac:dyDescent="0.2">
      <c r="C113" s="1"/>
      <c r="M113" s="1"/>
    </row>
    <row r="114" spans="3:13" x14ac:dyDescent="0.2">
      <c r="C114" s="1"/>
      <c r="M114" s="1"/>
    </row>
    <row r="115" spans="3:13" x14ac:dyDescent="0.2">
      <c r="C115" s="1"/>
      <c r="M115" s="1"/>
    </row>
    <row r="116" spans="3:13" x14ac:dyDescent="0.2">
      <c r="C116" s="1"/>
      <c r="M116" s="1"/>
    </row>
    <row r="117" spans="3:13" x14ac:dyDescent="0.2">
      <c r="C117" s="1"/>
      <c r="M117" s="1"/>
    </row>
    <row r="118" spans="3:13" x14ac:dyDescent="0.2">
      <c r="C118" s="1"/>
      <c r="M118" s="1"/>
    </row>
    <row r="119" spans="3:13" x14ac:dyDescent="0.2">
      <c r="C119" s="1"/>
      <c r="M119" s="1"/>
    </row>
    <row r="120" spans="3:13" x14ac:dyDescent="0.2">
      <c r="C120" s="1"/>
      <c r="M120" s="1"/>
    </row>
    <row r="121" spans="3:13" x14ac:dyDescent="0.2">
      <c r="C121" s="1"/>
      <c r="M121" s="1"/>
    </row>
    <row r="122" spans="3:13" x14ac:dyDescent="0.2">
      <c r="C122" s="1"/>
      <c r="M122" s="1"/>
    </row>
    <row r="123" spans="3:13" x14ac:dyDescent="0.2">
      <c r="C123" s="1"/>
      <c r="M123" s="1"/>
    </row>
    <row r="124" spans="3:13" x14ac:dyDescent="0.2">
      <c r="C124" s="1"/>
      <c r="M124" s="1"/>
    </row>
  </sheetData>
  <sortState xmlns:xlrd2="http://schemas.microsoft.com/office/spreadsheetml/2017/richdata2" ref="A2:F124">
    <sortCondition ref="E2:E124"/>
  </sortState>
  <conditionalFormatting sqref="Q42:Q69">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05CE9-CB5E-9D41-ABE0-2DC63D84A9B8}">
  <sheetPr>
    <tabColor theme="7" tint="0.39997558519241921"/>
  </sheetPr>
  <dimension ref="A1:I47"/>
  <sheetViews>
    <sheetView workbookViewId="0">
      <selection activeCell="D40" sqref="D40"/>
    </sheetView>
  </sheetViews>
  <sheetFormatPr baseColWidth="10" defaultRowHeight="16" x14ac:dyDescent="0.2"/>
  <cols>
    <col min="1" max="2" width="10.83203125" style="9"/>
    <col min="3" max="3" width="45.6640625" style="6" customWidth="1"/>
    <col min="4" max="4" width="55.1640625" style="6" customWidth="1"/>
    <col min="5" max="5" width="14.6640625" style="4" customWidth="1"/>
    <col min="6" max="6" width="19" style="4" customWidth="1"/>
    <col min="7" max="7" width="29.1640625" style="4" customWidth="1"/>
    <col min="8" max="8" width="10.83203125" style="4"/>
    <col min="9" max="9" width="13.1640625" style="4" customWidth="1"/>
  </cols>
  <sheetData>
    <row r="1" spans="1:9" ht="17" x14ac:dyDescent="0.2">
      <c r="A1" s="9" t="s">
        <v>241</v>
      </c>
      <c r="B1" s="9" t="s">
        <v>87</v>
      </c>
      <c r="C1" s="6" t="s">
        <v>88</v>
      </c>
      <c r="D1" s="6" t="s">
        <v>89</v>
      </c>
      <c r="E1" s="4" t="s">
        <v>95</v>
      </c>
      <c r="F1" s="4" t="s">
        <v>94</v>
      </c>
      <c r="G1" s="4" t="s">
        <v>85</v>
      </c>
      <c r="H1" s="4" t="s">
        <v>86</v>
      </c>
      <c r="I1" s="4" t="s">
        <v>122</v>
      </c>
    </row>
    <row r="2" spans="1:9" ht="34" x14ac:dyDescent="0.2">
      <c r="A2" s="9" t="s">
        <v>105</v>
      </c>
      <c r="B2" s="10">
        <v>44279</v>
      </c>
      <c r="C2" s="6" t="s">
        <v>99</v>
      </c>
      <c r="D2" s="6" t="s">
        <v>100</v>
      </c>
      <c r="E2" s="4">
        <v>6</v>
      </c>
      <c r="F2" s="4">
        <v>7</v>
      </c>
      <c r="G2" s="4">
        <v>5</v>
      </c>
      <c r="H2" s="4">
        <v>46</v>
      </c>
      <c r="I2" s="4">
        <v>18</v>
      </c>
    </row>
    <row r="3" spans="1:9" ht="17" x14ac:dyDescent="0.2">
      <c r="A3" s="9" t="s">
        <v>106</v>
      </c>
      <c r="B3" s="10">
        <v>44240</v>
      </c>
      <c r="C3" s="6" t="s">
        <v>102</v>
      </c>
      <c r="D3" s="6" t="s">
        <v>103</v>
      </c>
      <c r="E3" s="4">
        <v>4</v>
      </c>
      <c r="F3" s="4">
        <v>4</v>
      </c>
      <c r="G3" s="4">
        <v>3</v>
      </c>
      <c r="H3" s="4">
        <v>1</v>
      </c>
      <c r="I3" s="4">
        <v>2</v>
      </c>
    </row>
    <row r="4" spans="1:9" ht="17" x14ac:dyDescent="0.2">
      <c r="A4" s="9" t="s">
        <v>109</v>
      </c>
      <c r="B4" s="10">
        <v>44240</v>
      </c>
      <c r="C4" s="6" t="s">
        <v>132</v>
      </c>
      <c r="D4" s="6" t="s">
        <v>133</v>
      </c>
      <c r="E4" s="4">
        <v>4</v>
      </c>
      <c r="F4" s="4">
        <v>0</v>
      </c>
      <c r="G4" s="4">
        <v>0</v>
      </c>
      <c r="H4" s="4">
        <v>1</v>
      </c>
      <c r="I4" s="4">
        <v>32</v>
      </c>
    </row>
    <row r="5" spans="1:9" ht="17" x14ac:dyDescent="0.2">
      <c r="A5" s="9" t="s">
        <v>110</v>
      </c>
      <c r="B5" s="10">
        <v>44279</v>
      </c>
      <c r="C5" s="6" t="s">
        <v>134</v>
      </c>
      <c r="D5" s="6" t="s">
        <v>135</v>
      </c>
      <c r="E5" s="4">
        <v>7</v>
      </c>
      <c r="F5" s="4">
        <v>10</v>
      </c>
      <c r="G5" s="4">
        <v>5</v>
      </c>
      <c r="H5" s="4">
        <v>45</v>
      </c>
      <c r="I5" s="4">
        <v>43</v>
      </c>
    </row>
    <row r="6" spans="1:9" ht="17" x14ac:dyDescent="0.2">
      <c r="A6" s="9" t="s">
        <v>111</v>
      </c>
      <c r="B6" s="10">
        <v>44240</v>
      </c>
      <c r="C6" s="6" t="s">
        <v>136</v>
      </c>
      <c r="D6" s="6" t="s">
        <v>137</v>
      </c>
      <c r="E6" s="4">
        <v>8</v>
      </c>
      <c r="F6" s="4">
        <v>8</v>
      </c>
      <c r="G6" s="4">
        <v>5</v>
      </c>
      <c r="H6" s="4">
        <v>1</v>
      </c>
      <c r="I6" s="4">
        <v>31</v>
      </c>
    </row>
    <row r="7" spans="1:9" ht="34" x14ac:dyDescent="0.2">
      <c r="A7" s="9" t="s">
        <v>112</v>
      </c>
      <c r="B7" s="10">
        <v>44293</v>
      </c>
      <c r="C7" s="6" t="s">
        <v>138</v>
      </c>
      <c r="D7" s="6" t="s">
        <v>139</v>
      </c>
      <c r="E7" s="4">
        <v>4</v>
      </c>
      <c r="F7" s="4">
        <v>2</v>
      </c>
      <c r="G7" s="4">
        <v>2</v>
      </c>
      <c r="H7" s="4">
        <v>22</v>
      </c>
      <c r="I7" s="4">
        <v>24</v>
      </c>
    </row>
    <row r="8" spans="1:9" ht="34" x14ac:dyDescent="0.2">
      <c r="A8" s="9" t="s">
        <v>140</v>
      </c>
      <c r="B8" s="10">
        <v>44280</v>
      </c>
      <c r="C8" s="6" t="s">
        <v>142</v>
      </c>
      <c r="D8" s="6" t="s">
        <v>143</v>
      </c>
      <c r="E8" s="4">
        <v>6</v>
      </c>
      <c r="F8" s="4">
        <v>3</v>
      </c>
      <c r="G8" s="4">
        <v>3</v>
      </c>
      <c r="H8" s="4">
        <v>18</v>
      </c>
      <c r="I8" s="4">
        <v>45</v>
      </c>
    </row>
    <row r="9" spans="1:9" ht="34" x14ac:dyDescent="0.2">
      <c r="A9" s="9" t="s">
        <v>141</v>
      </c>
      <c r="B9" s="10">
        <v>44280</v>
      </c>
      <c r="C9" s="6" t="s">
        <v>144</v>
      </c>
      <c r="D9" s="6" t="s">
        <v>145</v>
      </c>
      <c r="E9" s="4">
        <v>4</v>
      </c>
      <c r="F9" s="4">
        <v>10</v>
      </c>
      <c r="G9" s="4">
        <v>4</v>
      </c>
      <c r="H9" s="4">
        <v>18</v>
      </c>
      <c r="I9" s="4">
        <v>14</v>
      </c>
    </row>
    <row r="15" spans="1:9" x14ac:dyDescent="0.2">
      <c r="I15"/>
    </row>
    <row r="16" spans="1:9" x14ac:dyDescent="0.2">
      <c r="I16"/>
    </row>
    <row r="17" spans="9:9" x14ac:dyDescent="0.2">
      <c r="I17"/>
    </row>
    <row r="18" spans="9:9" x14ac:dyDescent="0.2">
      <c r="I18"/>
    </row>
    <row r="19" spans="9:9" x14ac:dyDescent="0.2">
      <c r="I19"/>
    </row>
    <row r="20" spans="9:9" x14ac:dyDescent="0.2">
      <c r="I20"/>
    </row>
    <row r="21" spans="9:9" x14ac:dyDescent="0.2">
      <c r="I21"/>
    </row>
    <row r="22" spans="9:9" x14ac:dyDescent="0.2">
      <c r="I22"/>
    </row>
    <row r="23" spans="9:9" x14ac:dyDescent="0.2">
      <c r="I23"/>
    </row>
    <row r="24" spans="9:9" x14ac:dyDescent="0.2">
      <c r="I24"/>
    </row>
    <row r="25" spans="9:9" x14ac:dyDescent="0.2">
      <c r="I25"/>
    </row>
    <row r="26" spans="9:9" x14ac:dyDescent="0.2">
      <c r="I26"/>
    </row>
    <row r="27" spans="9:9" x14ac:dyDescent="0.2">
      <c r="I27"/>
    </row>
    <row r="28" spans="9:9" x14ac:dyDescent="0.2">
      <c r="I28"/>
    </row>
    <row r="29" spans="9:9" x14ac:dyDescent="0.2">
      <c r="I29"/>
    </row>
    <row r="30" spans="9:9" x14ac:dyDescent="0.2">
      <c r="I30"/>
    </row>
    <row r="31" spans="9:9" x14ac:dyDescent="0.2">
      <c r="I31"/>
    </row>
    <row r="32" spans="9:9" x14ac:dyDescent="0.2">
      <c r="I32"/>
    </row>
    <row r="33" spans="9:9" x14ac:dyDescent="0.2">
      <c r="I33"/>
    </row>
    <row r="34" spans="9:9" x14ac:dyDescent="0.2">
      <c r="I34"/>
    </row>
    <row r="35" spans="9:9" x14ac:dyDescent="0.2">
      <c r="I35"/>
    </row>
    <row r="36" spans="9:9" x14ac:dyDescent="0.2">
      <c r="I36"/>
    </row>
    <row r="37" spans="9:9" x14ac:dyDescent="0.2">
      <c r="I37"/>
    </row>
    <row r="38" spans="9:9" x14ac:dyDescent="0.2">
      <c r="I38"/>
    </row>
    <row r="39" spans="9:9" x14ac:dyDescent="0.2">
      <c r="I39"/>
    </row>
    <row r="40" spans="9:9" x14ac:dyDescent="0.2">
      <c r="I40"/>
    </row>
    <row r="41" spans="9:9" x14ac:dyDescent="0.2">
      <c r="I41"/>
    </row>
    <row r="42" spans="9:9" x14ac:dyDescent="0.2">
      <c r="I42"/>
    </row>
    <row r="43" spans="9:9" x14ac:dyDescent="0.2">
      <c r="I43"/>
    </row>
    <row r="44" spans="9:9" x14ac:dyDescent="0.2">
      <c r="I44"/>
    </row>
    <row r="45" spans="9:9" x14ac:dyDescent="0.2">
      <c r="I45"/>
    </row>
    <row r="46" spans="9:9" x14ac:dyDescent="0.2">
      <c r="I46"/>
    </row>
    <row r="47" spans="9:9" x14ac:dyDescent="0.2">
      <c r="I4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C4837-469A-4540-BE17-80B99DB328CE}">
  <sheetPr>
    <tabColor theme="7" tint="0.39997558519241921"/>
  </sheetPr>
  <dimension ref="A1:K45"/>
  <sheetViews>
    <sheetView tabSelected="1" topLeftCell="C1" zoomScaleNormal="75" workbookViewId="0">
      <selection activeCell="K9" sqref="K9"/>
    </sheetView>
  </sheetViews>
  <sheetFormatPr baseColWidth="10" defaultRowHeight="16" x14ac:dyDescent="0.2"/>
  <cols>
    <col min="1" max="1" width="10.83203125" style="4"/>
    <col min="2" max="2" width="9.5" style="4" customWidth="1"/>
    <col min="3" max="3" width="11" style="4" customWidth="1"/>
    <col min="4" max="4" width="8.33203125" style="4" customWidth="1"/>
    <col min="5" max="5" width="13.1640625" style="4" customWidth="1"/>
    <col min="6" max="6" width="14.1640625" style="4" customWidth="1"/>
    <col min="7" max="7" width="17" style="4" customWidth="1"/>
    <col min="8" max="8" width="16.1640625" style="4" customWidth="1"/>
    <col min="9" max="9" width="18.83203125" style="4" customWidth="1"/>
    <col min="10" max="10" width="13.1640625" customWidth="1"/>
    <col min="11" max="11" width="162.5" style="6" customWidth="1"/>
  </cols>
  <sheetData>
    <row r="1" spans="1:11" ht="17" x14ac:dyDescent="0.2">
      <c r="A1" s="4" t="s">
        <v>128</v>
      </c>
      <c r="B1" s="4" t="s">
        <v>127</v>
      </c>
      <c r="C1" s="4" t="s">
        <v>91</v>
      </c>
      <c r="D1" s="4" t="s">
        <v>90</v>
      </c>
      <c r="E1" s="4" t="s">
        <v>122</v>
      </c>
      <c r="F1" s="4" t="s">
        <v>123</v>
      </c>
      <c r="G1" s="4" t="s">
        <v>124</v>
      </c>
      <c r="H1" s="4" t="s">
        <v>125</v>
      </c>
      <c r="I1" s="4" t="s">
        <v>126</v>
      </c>
      <c r="J1" s="4" t="s">
        <v>101</v>
      </c>
      <c r="K1" s="6" t="s">
        <v>345</v>
      </c>
    </row>
    <row r="2" spans="1:11" ht="65" customHeight="1" x14ac:dyDescent="0.2">
      <c r="A2" s="4">
        <v>1</v>
      </c>
      <c r="B2" s="4" t="s">
        <v>105</v>
      </c>
      <c r="C2" s="4">
        <v>1</v>
      </c>
      <c r="D2" s="4">
        <v>0</v>
      </c>
      <c r="E2" s="4">
        <v>18</v>
      </c>
      <c r="F2" s="7">
        <v>44280.474293981482</v>
      </c>
      <c r="G2" s="4">
        <v>4</v>
      </c>
      <c r="H2" s="4">
        <v>4</v>
      </c>
      <c r="I2" s="4">
        <v>0</v>
      </c>
      <c r="J2" s="4" t="s">
        <v>120</v>
      </c>
      <c r="K2" s="6" t="s">
        <v>327</v>
      </c>
    </row>
    <row r="3" spans="1:11" ht="17" x14ac:dyDescent="0.2">
      <c r="A3" s="4">
        <v>2</v>
      </c>
      <c r="B3" s="4" t="s">
        <v>105</v>
      </c>
      <c r="C3" s="4">
        <v>0</v>
      </c>
      <c r="D3" s="4">
        <v>1</v>
      </c>
      <c r="E3" s="4">
        <v>2</v>
      </c>
      <c r="F3" s="7">
        <v>44282.554097222222</v>
      </c>
      <c r="G3" s="4">
        <v>2</v>
      </c>
      <c r="H3" s="4">
        <v>2</v>
      </c>
      <c r="I3" s="4">
        <v>0</v>
      </c>
      <c r="J3" s="4" t="s">
        <v>121</v>
      </c>
      <c r="K3" s="6" t="s">
        <v>301</v>
      </c>
    </row>
    <row r="4" spans="1:11" ht="34" x14ac:dyDescent="0.2">
      <c r="A4" s="4">
        <v>3</v>
      </c>
      <c r="B4" s="4" t="s">
        <v>105</v>
      </c>
      <c r="C4" s="4">
        <v>1</v>
      </c>
      <c r="D4" s="4">
        <v>0</v>
      </c>
      <c r="E4" s="4">
        <v>32</v>
      </c>
      <c r="F4" s="7">
        <v>44286.309583333335</v>
      </c>
      <c r="G4" s="4">
        <v>2</v>
      </c>
      <c r="H4" s="4">
        <v>2</v>
      </c>
      <c r="I4" s="4">
        <v>0</v>
      </c>
      <c r="J4" s="4" t="s">
        <v>120</v>
      </c>
      <c r="K4" s="6" t="s">
        <v>302</v>
      </c>
    </row>
    <row r="5" spans="1:11" ht="17" x14ac:dyDescent="0.2">
      <c r="A5" s="4">
        <v>4</v>
      </c>
      <c r="B5" s="4" t="s">
        <v>105</v>
      </c>
      <c r="C5" s="4">
        <v>0</v>
      </c>
      <c r="D5" s="4">
        <v>1</v>
      </c>
      <c r="E5" s="4">
        <v>2</v>
      </c>
      <c r="F5" s="7">
        <v>44289.460532407407</v>
      </c>
      <c r="G5" s="4">
        <v>0</v>
      </c>
      <c r="H5" s="4">
        <v>0</v>
      </c>
      <c r="I5" s="4">
        <v>0</v>
      </c>
      <c r="J5" s="4" t="s">
        <v>121</v>
      </c>
      <c r="K5" s="6" t="s">
        <v>303</v>
      </c>
    </row>
    <row r="6" spans="1:11" ht="38" customHeight="1" x14ac:dyDescent="0.2">
      <c r="A6" s="4">
        <v>5</v>
      </c>
      <c r="B6" s="4" t="s">
        <v>105</v>
      </c>
      <c r="C6" s="4">
        <v>1</v>
      </c>
      <c r="D6" s="4">
        <v>0</v>
      </c>
      <c r="E6" s="4">
        <v>2</v>
      </c>
      <c r="F6" s="7">
        <v>44280.118506944447</v>
      </c>
      <c r="G6" s="4">
        <v>2</v>
      </c>
      <c r="H6" s="4">
        <v>2</v>
      </c>
      <c r="I6" s="4">
        <v>0</v>
      </c>
      <c r="J6" s="4" t="s">
        <v>120</v>
      </c>
      <c r="K6" s="6" t="s">
        <v>304</v>
      </c>
    </row>
    <row r="7" spans="1:11" ht="17" x14ac:dyDescent="0.2">
      <c r="A7" s="4">
        <v>6</v>
      </c>
      <c r="B7" s="4" t="s">
        <v>105</v>
      </c>
      <c r="C7" s="4">
        <v>0</v>
      </c>
      <c r="D7" s="4">
        <v>1</v>
      </c>
      <c r="E7" s="4">
        <v>32</v>
      </c>
      <c r="F7" s="7">
        <v>44286.311388888891</v>
      </c>
      <c r="G7" s="4">
        <v>0</v>
      </c>
      <c r="H7" s="4">
        <v>0</v>
      </c>
      <c r="I7" s="4">
        <v>0</v>
      </c>
      <c r="J7" s="4" t="s">
        <v>120</v>
      </c>
      <c r="K7" s="6" t="s">
        <v>305</v>
      </c>
    </row>
    <row r="8" spans="1:11" ht="51" customHeight="1" x14ac:dyDescent="0.2">
      <c r="A8" s="4">
        <v>7</v>
      </c>
      <c r="B8" s="4" t="s">
        <v>105</v>
      </c>
      <c r="C8" s="4">
        <v>0</v>
      </c>
      <c r="D8" s="4">
        <v>1</v>
      </c>
      <c r="E8" s="4">
        <v>43</v>
      </c>
      <c r="F8" s="7">
        <v>44291.592962962961</v>
      </c>
      <c r="G8" s="4">
        <v>0</v>
      </c>
      <c r="H8" s="4">
        <v>0</v>
      </c>
      <c r="I8" s="4">
        <v>0</v>
      </c>
      <c r="J8" s="4" t="s">
        <v>120</v>
      </c>
      <c r="K8" s="6" t="s">
        <v>306</v>
      </c>
    </row>
    <row r="9" spans="1:11" ht="69" customHeight="1" x14ac:dyDescent="0.2">
      <c r="A9" s="4">
        <v>8</v>
      </c>
      <c r="B9" s="4" t="s">
        <v>106</v>
      </c>
      <c r="C9" s="4">
        <v>1</v>
      </c>
      <c r="D9" s="4">
        <v>0</v>
      </c>
      <c r="E9" s="4">
        <v>18</v>
      </c>
      <c r="F9" s="7">
        <v>44280.481215277781</v>
      </c>
      <c r="G9" s="4">
        <v>1</v>
      </c>
      <c r="H9" s="4">
        <v>1</v>
      </c>
      <c r="I9" s="4">
        <v>0</v>
      </c>
      <c r="J9" s="4" t="s">
        <v>120</v>
      </c>
      <c r="K9" s="6" t="s">
        <v>328</v>
      </c>
    </row>
    <row r="10" spans="1:11" ht="17" x14ac:dyDescent="0.2">
      <c r="A10" s="4">
        <v>9</v>
      </c>
      <c r="B10" s="4" t="s">
        <v>106</v>
      </c>
      <c r="C10" s="4">
        <v>1</v>
      </c>
      <c r="D10" s="4">
        <v>0</v>
      </c>
      <c r="E10" s="4">
        <v>31</v>
      </c>
      <c r="F10" s="7">
        <v>44286.30641203704</v>
      </c>
      <c r="G10" s="4">
        <v>0</v>
      </c>
      <c r="H10" s="4">
        <v>0</v>
      </c>
      <c r="I10" s="4">
        <v>0</v>
      </c>
      <c r="J10" s="4" t="s">
        <v>240</v>
      </c>
      <c r="K10" s="6" t="s">
        <v>307</v>
      </c>
    </row>
    <row r="11" spans="1:11" ht="17" x14ac:dyDescent="0.2">
      <c r="A11" s="4">
        <v>10</v>
      </c>
      <c r="B11" s="4" t="s">
        <v>106</v>
      </c>
      <c r="C11" s="4">
        <v>0</v>
      </c>
      <c r="D11" s="4">
        <v>1</v>
      </c>
      <c r="E11" s="4">
        <v>2</v>
      </c>
      <c r="F11" s="7">
        <v>44289.463136574072</v>
      </c>
      <c r="G11" s="4">
        <v>0</v>
      </c>
      <c r="H11" s="4">
        <v>0</v>
      </c>
      <c r="I11" s="4">
        <v>0</v>
      </c>
      <c r="J11" s="4" t="s">
        <v>240</v>
      </c>
      <c r="K11" s="6" t="s">
        <v>308</v>
      </c>
    </row>
    <row r="12" spans="1:11" ht="34" x14ac:dyDescent="0.2">
      <c r="A12" s="4">
        <v>11</v>
      </c>
      <c r="B12" s="4" t="s">
        <v>106</v>
      </c>
      <c r="C12" s="4">
        <v>1</v>
      </c>
      <c r="D12" s="4">
        <v>0</v>
      </c>
      <c r="E12" s="4">
        <v>2</v>
      </c>
      <c r="F12" s="7">
        <v>44272.489965277775</v>
      </c>
      <c r="G12" s="4">
        <v>0</v>
      </c>
      <c r="H12" s="4">
        <v>0</v>
      </c>
      <c r="I12" s="4">
        <v>0</v>
      </c>
      <c r="J12" s="4" t="s">
        <v>120</v>
      </c>
      <c r="K12" s="6" t="s">
        <v>309</v>
      </c>
    </row>
    <row r="13" spans="1:11" ht="34" x14ac:dyDescent="0.2">
      <c r="A13" s="4">
        <v>12</v>
      </c>
      <c r="B13" s="4" t="s">
        <v>110</v>
      </c>
      <c r="C13" s="4">
        <v>1</v>
      </c>
      <c r="D13" s="4">
        <v>0</v>
      </c>
      <c r="E13" s="4">
        <v>24</v>
      </c>
      <c r="F13" s="7">
        <v>44286.450624999998</v>
      </c>
      <c r="G13" s="4">
        <v>2</v>
      </c>
      <c r="H13" s="4">
        <v>2</v>
      </c>
      <c r="I13" s="4">
        <v>0</v>
      </c>
      <c r="J13" s="4" t="s">
        <v>240</v>
      </c>
      <c r="K13" s="6" t="s">
        <v>310</v>
      </c>
    </row>
    <row r="14" spans="1:11" ht="17" x14ac:dyDescent="0.2">
      <c r="A14" s="4">
        <v>13</v>
      </c>
      <c r="B14" s="4" t="s">
        <v>110</v>
      </c>
      <c r="C14" s="4">
        <v>0</v>
      </c>
      <c r="D14" s="4">
        <v>1</v>
      </c>
      <c r="E14" s="4">
        <v>45</v>
      </c>
      <c r="F14" s="7">
        <v>44291.387743055559</v>
      </c>
      <c r="G14" s="4">
        <v>0</v>
      </c>
      <c r="H14" s="4">
        <v>0</v>
      </c>
      <c r="I14" s="4">
        <v>0</v>
      </c>
      <c r="J14" s="4" t="s">
        <v>242</v>
      </c>
      <c r="K14" s="6" t="s">
        <v>311</v>
      </c>
    </row>
    <row r="15" spans="1:11" ht="17" x14ac:dyDescent="0.2">
      <c r="A15" s="4">
        <v>14</v>
      </c>
      <c r="B15" s="4" t="s">
        <v>110</v>
      </c>
      <c r="C15" s="4">
        <v>1</v>
      </c>
      <c r="D15" s="4">
        <v>0</v>
      </c>
      <c r="E15" s="4">
        <v>2</v>
      </c>
      <c r="F15" s="7">
        <v>44280.121539351851</v>
      </c>
      <c r="G15" s="4">
        <v>1</v>
      </c>
      <c r="H15" s="4">
        <v>1</v>
      </c>
      <c r="I15" s="4">
        <v>0</v>
      </c>
      <c r="J15" s="4" t="s">
        <v>240</v>
      </c>
      <c r="K15" s="6" t="s">
        <v>312</v>
      </c>
    </row>
    <row r="16" spans="1:11" ht="17" x14ac:dyDescent="0.2">
      <c r="A16" s="4">
        <v>15</v>
      </c>
      <c r="B16" s="4" t="s">
        <v>110</v>
      </c>
      <c r="C16" s="4">
        <v>0</v>
      </c>
      <c r="D16" s="4">
        <v>1</v>
      </c>
      <c r="E16" s="4">
        <v>45</v>
      </c>
      <c r="F16" s="7">
        <v>44291.389837962961</v>
      </c>
      <c r="G16" s="4">
        <v>0</v>
      </c>
      <c r="H16" s="4">
        <v>0</v>
      </c>
      <c r="I16" s="4">
        <v>0</v>
      </c>
      <c r="J16" s="4" t="s">
        <v>240</v>
      </c>
      <c r="K16" s="6" t="s">
        <v>313</v>
      </c>
    </row>
    <row r="17" spans="1:11" ht="102" x14ac:dyDescent="0.2">
      <c r="A17" s="4">
        <v>16</v>
      </c>
      <c r="B17" s="4" t="s">
        <v>110</v>
      </c>
      <c r="C17" s="4">
        <v>0</v>
      </c>
      <c r="D17" s="4">
        <v>1</v>
      </c>
      <c r="E17" s="4">
        <v>18</v>
      </c>
      <c r="F17" s="7">
        <v>44280.476076388892</v>
      </c>
      <c r="G17" s="4">
        <v>2</v>
      </c>
      <c r="H17" s="4">
        <v>2</v>
      </c>
      <c r="I17" s="4">
        <v>0</v>
      </c>
      <c r="J17" s="4" t="s">
        <v>240</v>
      </c>
      <c r="K17" s="6" t="s">
        <v>329</v>
      </c>
    </row>
    <row r="18" spans="1:11" ht="17" x14ac:dyDescent="0.2">
      <c r="A18" s="4">
        <v>17</v>
      </c>
      <c r="B18" s="4" t="s">
        <v>110</v>
      </c>
      <c r="C18" s="4">
        <v>0</v>
      </c>
      <c r="D18" s="4">
        <v>1</v>
      </c>
      <c r="E18" s="4">
        <v>45</v>
      </c>
      <c r="F18" s="7">
        <v>44291.390405092592</v>
      </c>
      <c r="G18" s="4">
        <v>0</v>
      </c>
      <c r="H18" s="4">
        <v>0</v>
      </c>
      <c r="I18" s="4">
        <v>0</v>
      </c>
      <c r="J18" s="4" t="s">
        <v>240</v>
      </c>
      <c r="K18" s="6" t="s">
        <v>314</v>
      </c>
    </row>
    <row r="19" spans="1:11" ht="17" x14ac:dyDescent="0.2">
      <c r="A19" s="4">
        <v>18</v>
      </c>
      <c r="B19" s="4" t="s">
        <v>110</v>
      </c>
      <c r="C19" s="4">
        <v>0</v>
      </c>
      <c r="D19" s="4">
        <v>1</v>
      </c>
      <c r="E19" s="4">
        <v>2</v>
      </c>
      <c r="F19" s="7">
        <v>44282.552233796298</v>
      </c>
      <c r="G19" s="4">
        <v>1</v>
      </c>
      <c r="H19" s="4">
        <v>1</v>
      </c>
      <c r="I19" s="4">
        <v>0</v>
      </c>
      <c r="J19" s="4" t="s">
        <v>240</v>
      </c>
      <c r="K19" s="6" t="s">
        <v>330</v>
      </c>
    </row>
    <row r="20" spans="1:11" ht="153" x14ac:dyDescent="0.2">
      <c r="A20" s="4">
        <v>19</v>
      </c>
      <c r="B20" s="4" t="s">
        <v>110</v>
      </c>
      <c r="C20" s="4">
        <v>1</v>
      </c>
      <c r="D20" s="4">
        <v>0</v>
      </c>
      <c r="E20" s="4">
        <v>18</v>
      </c>
      <c r="F20" s="7">
        <v>44292.161504629628</v>
      </c>
      <c r="G20" s="4">
        <v>0</v>
      </c>
      <c r="H20" s="4">
        <v>0</v>
      </c>
      <c r="I20" s="4">
        <v>0</v>
      </c>
      <c r="J20" s="4" t="s">
        <v>240</v>
      </c>
      <c r="K20" s="6" t="s">
        <v>331</v>
      </c>
    </row>
    <row r="21" spans="1:11" ht="68" x14ac:dyDescent="0.2">
      <c r="A21" s="4">
        <v>20</v>
      </c>
      <c r="B21" s="4" t="s">
        <v>110</v>
      </c>
      <c r="C21" s="4">
        <v>0</v>
      </c>
      <c r="D21" s="4">
        <v>1</v>
      </c>
      <c r="E21" s="4">
        <v>43</v>
      </c>
      <c r="F21" s="7">
        <v>44292.554537037038</v>
      </c>
      <c r="G21" s="4">
        <v>1</v>
      </c>
      <c r="H21" s="4">
        <v>1</v>
      </c>
      <c r="I21" s="4">
        <v>0</v>
      </c>
      <c r="J21" s="4" t="s">
        <v>240</v>
      </c>
      <c r="K21" s="6" t="s">
        <v>315</v>
      </c>
    </row>
    <row r="22" spans="1:11" ht="17" x14ac:dyDescent="0.2">
      <c r="A22" s="4">
        <v>21</v>
      </c>
      <c r="B22" s="4" t="s">
        <v>110</v>
      </c>
      <c r="C22" s="4">
        <v>1</v>
      </c>
      <c r="D22" s="4">
        <v>0</v>
      </c>
      <c r="E22" s="4">
        <v>18</v>
      </c>
      <c r="F22" s="7">
        <v>44292.160995370374</v>
      </c>
      <c r="G22" s="4">
        <v>0</v>
      </c>
      <c r="H22" s="4">
        <v>0</v>
      </c>
      <c r="I22" s="4">
        <v>0</v>
      </c>
      <c r="J22" s="4" t="s">
        <v>240</v>
      </c>
      <c r="K22" s="6" t="s">
        <v>316</v>
      </c>
    </row>
    <row r="23" spans="1:11" ht="34" x14ac:dyDescent="0.2">
      <c r="A23" s="4">
        <v>22</v>
      </c>
      <c r="B23" s="4" t="s">
        <v>111</v>
      </c>
      <c r="C23" s="4">
        <v>1</v>
      </c>
      <c r="D23" s="4">
        <v>0</v>
      </c>
      <c r="E23" s="4">
        <v>14</v>
      </c>
      <c r="F23" s="7">
        <v>44271.304675925923</v>
      </c>
      <c r="G23" s="4">
        <v>7</v>
      </c>
      <c r="H23" s="4">
        <v>7</v>
      </c>
      <c r="I23" s="4">
        <v>0</v>
      </c>
      <c r="J23" s="4" t="s">
        <v>120</v>
      </c>
      <c r="K23" s="3" t="s">
        <v>332</v>
      </c>
    </row>
    <row r="24" spans="1:11" ht="17" x14ac:dyDescent="0.2">
      <c r="A24" s="4">
        <v>23</v>
      </c>
      <c r="B24" s="4" t="s">
        <v>111</v>
      </c>
      <c r="C24" s="4">
        <v>0</v>
      </c>
      <c r="D24" s="4">
        <v>1</v>
      </c>
      <c r="E24" s="4">
        <v>2</v>
      </c>
      <c r="F24" s="7">
        <v>44272.487210648149</v>
      </c>
      <c r="G24" s="4">
        <v>5</v>
      </c>
      <c r="H24" s="4">
        <v>5</v>
      </c>
      <c r="I24" s="4">
        <v>0</v>
      </c>
      <c r="J24" s="4" t="s">
        <v>120</v>
      </c>
      <c r="K24" s="3" t="s">
        <v>317</v>
      </c>
    </row>
    <row r="25" spans="1:11" ht="17" x14ac:dyDescent="0.2">
      <c r="A25" s="4">
        <v>24</v>
      </c>
      <c r="B25" s="4" t="s">
        <v>111</v>
      </c>
      <c r="C25" s="4">
        <v>0</v>
      </c>
      <c r="D25" s="4">
        <v>1</v>
      </c>
      <c r="E25" s="4">
        <v>8</v>
      </c>
      <c r="F25" s="7">
        <v>44278.343761574077</v>
      </c>
      <c r="G25" s="4">
        <v>4</v>
      </c>
      <c r="H25" s="4">
        <v>4</v>
      </c>
      <c r="I25" s="4">
        <v>0</v>
      </c>
      <c r="J25" s="4" t="s">
        <v>120</v>
      </c>
      <c r="K25" s="3" t="s">
        <v>318</v>
      </c>
    </row>
    <row r="26" spans="1:11" ht="17" x14ac:dyDescent="0.2">
      <c r="A26" s="4">
        <v>25</v>
      </c>
      <c r="B26" s="4" t="s">
        <v>111</v>
      </c>
      <c r="C26" s="4">
        <v>0</v>
      </c>
      <c r="D26" s="4">
        <v>1</v>
      </c>
      <c r="E26" s="4">
        <v>2</v>
      </c>
      <c r="F26" s="7">
        <v>44278.408599537041</v>
      </c>
      <c r="G26" s="4">
        <v>0</v>
      </c>
      <c r="H26" s="4">
        <v>0</v>
      </c>
      <c r="I26" s="4">
        <v>0</v>
      </c>
      <c r="J26" s="4" t="s">
        <v>120</v>
      </c>
      <c r="K26" s="3" t="s">
        <v>319</v>
      </c>
    </row>
    <row r="27" spans="1:11" ht="17" x14ac:dyDescent="0.2">
      <c r="A27" s="4">
        <v>26</v>
      </c>
      <c r="B27" s="4" t="s">
        <v>111</v>
      </c>
      <c r="C27" s="4">
        <v>0</v>
      </c>
      <c r="D27" s="4">
        <v>1</v>
      </c>
      <c r="E27" s="4">
        <v>18</v>
      </c>
      <c r="F27" s="7">
        <v>44280.485069444447</v>
      </c>
      <c r="G27" s="4">
        <v>0</v>
      </c>
      <c r="H27" s="4">
        <v>0</v>
      </c>
      <c r="I27" s="4">
        <v>0</v>
      </c>
      <c r="J27" s="4" t="s">
        <v>120</v>
      </c>
      <c r="K27" s="3" t="s">
        <v>320</v>
      </c>
    </row>
    <row r="28" spans="1:11" ht="17" x14ac:dyDescent="0.2">
      <c r="A28" s="4">
        <v>27</v>
      </c>
      <c r="B28" s="4" t="s">
        <v>111</v>
      </c>
      <c r="C28" s="4">
        <v>0</v>
      </c>
      <c r="D28" s="4">
        <v>1</v>
      </c>
      <c r="E28" s="4">
        <v>46</v>
      </c>
      <c r="F28" s="7">
        <v>44279.613807870373</v>
      </c>
      <c r="G28" s="4">
        <v>1</v>
      </c>
      <c r="H28" s="4">
        <v>1</v>
      </c>
      <c r="I28" s="4">
        <v>0</v>
      </c>
      <c r="J28" s="4" t="s">
        <v>120</v>
      </c>
      <c r="K28" s="3" t="s">
        <v>321</v>
      </c>
    </row>
    <row r="29" spans="1:11" ht="17" x14ac:dyDescent="0.2">
      <c r="A29" s="4">
        <v>28</v>
      </c>
      <c r="B29" s="4" t="s">
        <v>111</v>
      </c>
      <c r="C29" s="4">
        <v>1</v>
      </c>
      <c r="D29" s="4">
        <v>0</v>
      </c>
      <c r="E29" s="4">
        <v>18</v>
      </c>
      <c r="F29" s="7">
        <v>44280.483657407407</v>
      </c>
      <c r="G29" s="4">
        <v>1</v>
      </c>
      <c r="H29" s="4">
        <v>1</v>
      </c>
      <c r="I29" s="4">
        <v>0</v>
      </c>
      <c r="J29" s="4" t="s">
        <v>120</v>
      </c>
      <c r="K29" s="3" t="s">
        <v>322</v>
      </c>
    </row>
    <row r="30" spans="1:11" ht="17" x14ac:dyDescent="0.2">
      <c r="A30" s="4">
        <v>29</v>
      </c>
      <c r="B30" s="4" t="s">
        <v>111</v>
      </c>
      <c r="C30" s="4">
        <v>0</v>
      </c>
      <c r="D30" s="4">
        <v>1</v>
      </c>
      <c r="E30" s="4">
        <v>2</v>
      </c>
      <c r="F30" s="7">
        <v>44282.549386574072</v>
      </c>
      <c r="G30" s="4">
        <v>0</v>
      </c>
      <c r="H30" s="4">
        <v>0</v>
      </c>
      <c r="I30" s="4">
        <v>0</v>
      </c>
      <c r="J30" s="4" t="s">
        <v>239</v>
      </c>
      <c r="K30" s="3" t="s">
        <v>323</v>
      </c>
    </row>
    <row r="31" spans="1:11" ht="34" x14ac:dyDescent="0.2">
      <c r="A31" s="4">
        <v>30</v>
      </c>
      <c r="B31" s="4" t="s">
        <v>112</v>
      </c>
      <c r="C31" s="4">
        <v>1</v>
      </c>
      <c r="D31" s="4">
        <v>0</v>
      </c>
      <c r="E31" s="4">
        <v>2</v>
      </c>
      <c r="F31" s="7">
        <v>44295.556550925925</v>
      </c>
      <c r="G31" s="4">
        <v>0</v>
      </c>
      <c r="H31" s="4">
        <v>0</v>
      </c>
      <c r="I31" s="4">
        <v>0</v>
      </c>
      <c r="J31" s="4" t="s">
        <v>240</v>
      </c>
      <c r="K31" s="3" t="s">
        <v>324</v>
      </c>
    </row>
    <row r="32" spans="1:11" ht="136" x14ac:dyDescent="0.2">
      <c r="A32" s="4">
        <v>31</v>
      </c>
      <c r="B32" s="4" t="s">
        <v>112</v>
      </c>
      <c r="C32" s="4">
        <v>1</v>
      </c>
      <c r="D32" s="4">
        <v>0</v>
      </c>
      <c r="E32" s="4">
        <v>16</v>
      </c>
      <c r="F32" s="7">
        <v>44298.753067129626</v>
      </c>
      <c r="G32" s="4">
        <v>2</v>
      </c>
      <c r="H32" s="4">
        <v>2</v>
      </c>
      <c r="I32" s="4">
        <v>0</v>
      </c>
      <c r="J32" s="4" t="s">
        <v>240</v>
      </c>
      <c r="K32" s="3" t="s">
        <v>333</v>
      </c>
    </row>
    <row r="33" spans="1:11" ht="85" x14ac:dyDescent="0.2">
      <c r="A33" s="4">
        <v>32</v>
      </c>
      <c r="B33" s="4" t="s">
        <v>140</v>
      </c>
      <c r="C33" s="4">
        <v>1</v>
      </c>
      <c r="D33" s="4">
        <v>0</v>
      </c>
      <c r="E33" s="4">
        <v>2</v>
      </c>
      <c r="F33" s="7">
        <v>44282.558171296296</v>
      </c>
      <c r="G33" s="4">
        <v>3</v>
      </c>
      <c r="H33" s="4">
        <v>3</v>
      </c>
      <c r="I33" s="4">
        <v>0</v>
      </c>
      <c r="J33" s="4" t="s">
        <v>239</v>
      </c>
      <c r="K33" s="3" t="s">
        <v>334</v>
      </c>
    </row>
    <row r="34" spans="1:11" ht="97" customHeight="1" x14ac:dyDescent="0.2">
      <c r="A34" s="4">
        <v>33</v>
      </c>
      <c r="B34" s="4" t="s">
        <v>140</v>
      </c>
      <c r="C34" s="4">
        <v>1</v>
      </c>
      <c r="D34" s="4">
        <v>0</v>
      </c>
      <c r="E34" s="4">
        <v>43</v>
      </c>
      <c r="F34" s="7">
        <v>44291.27175925926</v>
      </c>
      <c r="G34" s="4">
        <v>1</v>
      </c>
      <c r="H34" s="4">
        <v>1</v>
      </c>
      <c r="I34" s="4">
        <v>0</v>
      </c>
      <c r="J34" s="4" t="s">
        <v>239</v>
      </c>
      <c r="K34" s="3" t="s">
        <v>335</v>
      </c>
    </row>
    <row r="35" spans="1:11" ht="51" x14ac:dyDescent="0.2">
      <c r="A35" s="4">
        <v>34</v>
      </c>
      <c r="B35" s="4" t="s">
        <v>140</v>
      </c>
      <c r="C35" s="4">
        <v>0</v>
      </c>
      <c r="D35" s="4">
        <v>1</v>
      </c>
      <c r="E35" s="4">
        <v>18</v>
      </c>
      <c r="F35" s="7">
        <v>44291.352824074071</v>
      </c>
      <c r="G35" s="4">
        <v>1</v>
      </c>
      <c r="H35" s="4">
        <v>1</v>
      </c>
      <c r="I35" s="4">
        <v>0</v>
      </c>
      <c r="J35" s="4" t="s">
        <v>239</v>
      </c>
      <c r="K35" s="3" t="s">
        <v>336</v>
      </c>
    </row>
    <row r="36" spans="1:11" ht="102" x14ac:dyDescent="0.2">
      <c r="A36" s="4">
        <v>35</v>
      </c>
      <c r="B36" s="4" t="s">
        <v>141</v>
      </c>
      <c r="C36" s="4">
        <v>1</v>
      </c>
      <c r="D36" s="4">
        <v>0</v>
      </c>
      <c r="E36" s="4">
        <v>2</v>
      </c>
      <c r="F36" s="7">
        <v>44282.562384259261</v>
      </c>
      <c r="G36" s="4">
        <v>2</v>
      </c>
      <c r="H36" s="4">
        <v>2</v>
      </c>
      <c r="I36" s="4">
        <v>0</v>
      </c>
      <c r="J36" s="4" t="s">
        <v>121</v>
      </c>
      <c r="K36" s="3" t="s">
        <v>337</v>
      </c>
    </row>
    <row r="37" spans="1:11" ht="51" x14ac:dyDescent="0.2">
      <c r="A37" s="4">
        <v>36</v>
      </c>
      <c r="B37" s="4" t="s">
        <v>141</v>
      </c>
      <c r="C37" s="4">
        <v>0</v>
      </c>
      <c r="D37" s="4">
        <v>1</v>
      </c>
      <c r="E37" s="4">
        <v>18</v>
      </c>
      <c r="F37" s="7">
        <v>44285.18650462963</v>
      </c>
      <c r="G37" s="4">
        <v>2</v>
      </c>
      <c r="H37" s="4">
        <v>1</v>
      </c>
      <c r="I37" s="4">
        <v>1</v>
      </c>
      <c r="J37" s="4" t="s">
        <v>121</v>
      </c>
      <c r="K37" s="3" t="s">
        <v>338</v>
      </c>
    </row>
    <row r="38" spans="1:11" ht="34" x14ac:dyDescent="0.2">
      <c r="A38" s="4">
        <v>37</v>
      </c>
      <c r="B38" s="4" t="s">
        <v>141</v>
      </c>
      <c r="C38" s="4">
        <v>0</v>
      </c>
      <c r="D38" s="4">
        <v>1</v>
      </c>
      <c r="E38" s="4">
        <v>2</v>
      </c>
      <c r="F38" s="7">
        <v>44289.462280092594</v>
      </c>
      <c r="G38" s="4">
        <v>2</v>
      </c>
      <c r="H38" s="4">
        <v>1</v>
      </c>
      <c r="I38" s="4">
        <v>1</v>
      </c>
      <c r="J38" s="4" t="s">
        <v>121</v>
      </c>
      <c r="K38" s="3" t="s">
        <v>325</v>
      </c>
    </row>
    <row r="39" spans="1:11" ht="119" x14ac:dyDescent="0.2">
      <c r="A39" s="4">
        <v>38</v>
      </c>
      <c r="B39" s="4" t="s">
        <v>141</v>
      </c>
      <c r="C39" s="4">
        <v>1</v>
      </c>
      <c r="D39" s="4">
        <v>0</v>
      </c>
      <c r="E39" s="4">
        <v>16</v>
      </c>
      <c r="F39" s="7">
        <v>44291.847129629627</v>
      </c>
      <c r="G39" s="4">
        <v>1</v>
      </c>
      <c r="H39" s="4">
        <v>1</v>
      </c>
      <c r="I39" s="4">
        <v>0</v>
      </c>
      <c r="J39" s="4" t="s">
        <v>121</v>
      </c>
      <c r="K39" s="3" t="s">
        <v>339</v>
      </c>
    </row>
    <row r="40" spans="1:11" ht="102" x14ac:dyDescent="0.2">
      <c r="A40" s="4">
        <v>39</v>
      </c>
      <c r="B40" s="4" t="s">
        <v>141</v>
      </c>
      <c r="C40" s="4">
        <v>0</v>
      </c>
      <c r="D40" s="4">
        <v>1</v>
      </c>
      <c r="E40" s="4">
        <v>16</v>
      </c>
      <c r="F40" s="7">
        <v>44291.847314814811</v>
      </c>
      <c r="G40" s="4">
        <v>0</v>
      </c>
      <c r="H40" s="4">
        <v>0</v>
      </c>
      <c r="I40" s="4">
        <v>0</v>
      </c>
      <c r="J40" s="4" t="s">
        <v>121</v>
      </c>
      <c r="K40" s="3" t="s">
        <v>340</v>
      </c>
    </row>
    <row r="41" spans="1:11" ht="170" x14ac:dyDescent="0.2">
      <c r="A41" s="4">
        <v>40</v>
      </c>
      <c r="B41" s="4" t="s">
        <v>141</v>
      </c>
      <c r="C41" s="4">
        <v>0</v>
      </c>
      <c r="D41" s="4">
        <v>1</v>
      </c>
      <c r="E41" s="4">
        <v>18</v>
      </c>
      <c r="F41" s="7">
        <v>44292.15488425926</v>
      </c>
      <c r="G41" s="4">
        <v>0</v>
      </c>
      <c r="H41" s="4">
        <v>0</v>
      </c>
      <c r="I41" s="4">
        <v>0</v>
      </c>
      <c r="J41" s="4" t="s">
        <v>121</v>
      </c>
      <c r="K41" s="3" t="s">
        <v>341</v>
      </c>
    </row>
    <row r="42" spans="1:11" ht="85" x14ac:dyDescent="0.2">
      <c r="A42" s="4">
        <v>41</v>
      </c>
      <c r="B42" s="4" t="s">
        <v>141</v>
      </c>
      <c r="C42" s="4">
        <v>0</v>
      </c>
      <c r="D42" s="4">
        <v>1</v>
      </c>
      <c r="E42" s="4">
        <v>16</v>
      </c>
      <c r="F42" s="7">
        <v>44298.749918981484</v>
      </c>
      <c r="G42" s="4">
        <v>0</v>
      </c>
      <c r="H42" s="4">
        <v>0</v>
      </c>
      <c r="I42" s="4">
        <v>0</v>
      </c>
      <c r="J42" s="4" t="s">
        <v>121</v>
      </c>
      <c r="K42" s="3" t="s">
        <v>342</v>
      </c>
    </row>
    <row r="43" spans="1:11" ht="17" x14ac:dyDescent="0.2">
      <c r="A43" s="4">
        <v>42</v>
      </c>
      <c r="B43" s="4" t="s">
        <v>141</v>
      </c>
      <c r="C43" s="4">
        <v>0</v>
      </c>
      <c r="D43" s="4">
        <v>1</v>
      </c>
      <c r="E43" s="4">
        <v>18</v>
      </c>
      <c r="F43" s="7">
        <v>44299.295231481483</v>
      </c>
      <c r="G43" s="4">
        <v>0</v>
      </c>
      <c r="H43" s="4">
        <v>0</v>
      </c>
      <c r="I43" s="4">
        <v>0</v>
      </c>
      <c r="J43" s="4" t="s">
        <v>188</v>
      </c>
      <c r="K43" s="3" t="s">
        <v>326</v>
      </c>
    </row>
    <row r="44" spans="1:11" ht="51" x14ac:dyDescent="0.2">
      <c r="A44" s="4">
        <v>43</v>
      </c>
      <c r="B44" s="4" t="s">
        <v>141</v>
      </c>
      <c r="C44" s="4">
        <v>1</v>
      </c>
      <c r="D44" s="4">
        <v>0</v>
      </c>
      <c r="E44" s="4">
        <v>7</v>
      </c>
      <c r="F44" s="7">
        <v>44291.247835648152</v>
      </c>
      <c r="G44" s="4">
        <v>0</v>
      </c>
      <c r="H44" s="4">
        <v>0</v>
      </c>
      <c r="I44" s="4">
        <v>0</v>
      </c>
      <c r="J44" s="4" t="s">
        <v>121</v>
      </c>
      <c r="K44" s="3" t="s">
        <v>343</v>
      </c>
    </row>
    <row r="45" spans="1:11" ht="85" x14ac:dyDescent="0.2">
      <c r="A45" s="4">
        <v>44</v>
      </c>
      <c r="B45" s="4" t="s">
        <v>141</v>
      </c>
      <c r="C45" s="4">
        <v>0</v>
      </c>
      <c r="D45" s="4">
        <v>1</v>
      </c>
      <c r="E45" s="4">
        <v>18</v>
      </c>
      <c r="F45" s="7">
        <v>44291.350983796299</v>
      </c>
      <c r="G45" s="4">
        <v>0</v>
      </c>
      <c r="H45" s="4">
        <v>0</v>
      </c>
      <c r="I45" s="4">
        <v>0</v>
      </c>
      <c r="J45" s="4" t="s">
        <v>121</v>
      </c>
      <c r="K45" s="3" t="s">
        <v>344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CBBEA-3F40-2848-A3CC-7B65EA5FF5CA}">
  <sheetPr>
    <tabColor theme="9" tint="0.39997558519241921"/>
  </sheetPr>
  <dimension ref="A1:J23"/>
  <sheetViews>
    <sheetView topLeftCell="C1" workbookViewId="0">
      <selection activeCell="D22" sqref="D22"/>
    </sheetView>
  </sheetViews>
  <sheetFormatPr baseColWidth="10" defaultRowHeight="16" x14ac:dyDescent="0.2"/>
  <cols>
    <col min="3" max="3" width="39.1640625" style="11" customWidth="1"/>
    <col min="4" max="4" width="61.1640625" style="9" customWidth="1"/>
    <col min="5" max="5" width="17.5" style="4" customWidth="1"/>
    <col min="6" max="6" width="19.33203125" style="4" customWidth="1"/>
    <col min="7" max="7" width="27.33203125" style="4" customWidth="1"/>
    <col min="8" max="8" width="10.83203125" style="4"/>
    <col min="10" max="10" width="15.6640625" style="4" customWidth="1"/>
  </cols>
  <sheetData>
    <row r="1" spans="1:10" ht="17" x14ac:dyDescent="0.2">
      <c r="A1" t="s">
        <v>92</v>
      </c>
      <c r="B1" t="s">
        <v>87</v>
      </c>
      <c r="C1" s="11" t="s">
        <v>88</v>
      </c>
      <c r="D1" s="9" t="s">
        <v>89</v>
      </c>
      <c r="E1" s="4" t="s">
        <v>93</v>
      </c>
      <c r="F1" s="4" t="s">
        <v>94</v>
      </c>
      <c r="G1" s="4" t="s">
        <v>85</v>
      </c>
      <c r="H1" s="4" t="s">
        <v>86</v>
      </c>
      <c r="J1" s="4" t="s">
        <v>122</v>
      </c>
    </row>
    <row r="2" spans="1:10" ht="17" x14ac:dyDescent="0.2">
      <c r="A2" t="s">
        <v>108</v>
      </c>
      <c r="B2" s="5">
        <v>44270</v>
      </c>
      <c r="C2" s="11" t="s">
        <v>104</v>
      </c>
      <c r="D2" s="9" t="s">
        <v>107</v>
      </c>
      <c r="E2" s="4">
        <v>13</v>
      </c>
      <c r="F2" s="4">
        <v>3</v>
      </c>
      <c r="G2" s="4">
        <v>3</v>
      </c>
      <c r="H2" s="4">
        <v>9</v>
      </c>
      <c r="J2" s="4">
        <v>7</v>
      </c>
    </row>
    <row r="3" spans="1:10" ht="34" x14ac:dyDescent="0.2">
      <c r="A3" t="s">
        <v>160</v>
      </c>
      <c r="B3" s="5">
        <v>44277</v>
      </c>
      <c r="C3" s="11" t="s">
        <v>146</v>
      </c>
      <c r="D3" s="9" t="s">
        <v>147</v>
      </c>
      <c r="E3" s="4">
        <v>9</v>
      </c>
      <c r="F3" s="4">
        <v>7</v>
      </c>
      <c r="G3" s="4">
        <v>4</v>
      </c>
      <c r="H3" s="4">
        <v>25</v>
      </c>
      <c r="J3" s="4">
        <v>2</v>
      </c>
    </row>
    <row r="4" spans="1:10" ht="17" x14ac:dyDescent="0.2">
      <c r="A4" t="s">
        <v>161</v>
      </c>
      <c r="B4" s="5">
        <v>44257</v>
      </c>
      <c r="C4" s="11" t="s">
        <v>148</v>
      </c>
      <c r="D4" s="9" t="s">
        <v>149</v>
      </c>
      <c r="E4" s="4">
        <v>8</v>
      </c>
      <c r="F4" s="4">
        <v>1</v>
      </c>
      <c r="G4" s="4">
        <v>1</v>
      </c>
      <c r="H4" s="4">
        <v>1</v>
      </c>
      <c r="J4" s="4">
        <v>45</v>
      </c>
    </row>
    <row r="5" spans="1:10" ht="34" x14ac:dyDescent="0.2">
      <c r="A5" t="s">
        <v>162</v>
      </c>
      <c r="B5" s="5">
        <v>44302</v>
      </c>
      <c r="C5" s="11" t="s">
        <v>150</v>
      </c>
      <c r="D5" s="12" t="s">
        <v>151</v>
      </c>
      <c r="E5" s="4">
        <v>1</v>
      </c>
      <c r="F5" s="4">
        <v>1</v>
      </c>
      <c r="G5" s="4">
        <v>1</v>
      </c>
      <c r="H5" s="4">
        <v>18</v>
      </c>
      <c r="J5" s="4">
        <v>25</v>
      </c>
    </row>
    <row r="6" spans="1:10" ht="17" x14ac:dyDescent="0.2">
      <c r="A6" t="s">
        <v>163</v>
      </c>
      <c r="B6" s="5">
        <v>44257</v>
      </c>
      <c r="C6" s="11" t="s">
        <v>152</v>
      </c>
      <c r="D6" s="9" t="s">
        <v>153</v>
      </c>
      <c r="E6" s="4">
        <v>8</v>
      </c>
      <c r="F6" s="4">
        <v>1</v>
      </c>
      <c r="G6" s="4">
        <v>1</v>
      </c>
      <c r="H6" s="4">
        <v>1</v>
      </c>
      <c r="J6" s="4">
        <v>32</v>
      </c>
    </row>
    <row r="7" spans="1:10" ht="17" x14ac:dyDescent="0.2">
      <c r="A7" t="s">
        <v>164</v>
      </c>
      <c r="B7" s="5">
        <v>44257</v>
      </c>
      <c r="C7" s="11" t="s">
        <v>154</v>
      </c>
      <c r="D7" s="9" t="s">
        <v>155</v>
      </c>
      <c r="E7" s="4">
        <v>4</v>
      </c>
      <c r="F7" s="4">
        <v>6</v>
      </c>
      <c r="G7" s="4">
        <v>3</v>
      </c>
      <c r="H7" s="4">
        <v>1</v>
      </c>
      <c r="J7" s="4">
        <v>16</v>
      </c>
    </row>
    <row r="8" spans="1:10" ht="17" x14ac:dyDescent="0.2">
      <c r="A8" t="s">
        <v>165</v>
      </c>
      <c r="B8" s="5">
        <v>44286</v>
      </c>
      <c r="C8" s="11" t="s">
        <v>156</v>
      </c>
      <c r="D8" s="8" t="s">
        <v>147</v>
      </c>
      <c r="E8" s="4">
        <v>6</v>
      </c>
      <c r="F8" s="4">
        <v>3</v>
      </c>
      <c r="G8" s="4">
        <v>3</v>
      </c>
      <c r="H8" s="4">
        <v>31</v>
      </c>
      <c r="J8" s="4">
        <v>55</v>
      </c>
    </row>
    <row r="11" spans="1:10" x14ac:dyDescent="0.2">
      <c r="J11"/>
    </row>
    <row r="12" spans="1:10" x14ac:dyDescent="0.2">
      <c r="J12"/>
    </row>
    <row r="13" spans="1:10" x14ac:dyDescent="0.2">
      <c r="J13"/>
    </row>
    <row r="14" spans="1:10" x14ac:dyDescent="0.2">
      <c r="J14"/>
    </row>
    <row r="15" spans="1:10" x14ac:dyDescent="0.2">
      <c r="J15"/>
    </row>
    <row r="16" spans="1:10" x14ac:dyDescent="0.2">
      <c r="J16"/>
    </row>
    <row r="17" spans="10:10" x14ac:dyDescent="0.2">
      <c r="J17"/>
    </row>
    <row r="18" spans="10:10" x14ac:dyDescent="0.2">
      <c r="J18"/>
    </row>
    <row r="19" spans="10:10" x14ac:dyDescent="0.2">
      <c r="J19"/>
    </row>
    <row r="20" spans="10:10" x14ac:dyDescent="0.2">
      <c r="J20"/>
    </row>
    <row r="21" spans="10:10" x14ac:dyDescent="0.2">
      <c r="J21"/>
    </row>
    <row r="22" spans="10:10" x14ac:dyDescent="0.2">
      <c r="J22"/>
    </row>
    <row r="23" spans="10:10" x14ac:dyDescent="0.2">
      <c r="J23"/>
    </row>
  </sheetData>
  <hyperlinks>
    <hyperlink ref="D5" r:id="rId1" display="http://188.166.178.3/proposals?search=%23design+%23convenience+%23sustainability" xr:uid="{3A5BEEC8-C065-9149-AAEA-D988B6FC621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9C7AD-FFAE-9E4F-BF46-75C709BB92A9}">
  <sheetPr>
    <tabColor theme="9" tint="0.39997558519241921"/>
  </sheetPr>
  <dimension ref="A1:K23"/>
  <sheetViews>
    <sheetView zoomScale="73" workbookViewId="0">
      <selection activeCell="J36" sqref="J36"/>
    </sheetView>
  </sheetViews>
  <sheetFormatPr baseColWidth="10" defaultRowHeight="16" x14ac:dyDescent="0.2"/>
  <cols>
    <col min="1" max="1" width="10.83203125" style="4"/>
    <col min="2" max="2" width="11.5" customWidth="1"/>
    <col min="3" max="3" width="10.83203125" style="4"/>
    <col min="4" max="4" width="14.1640625" style="4" customWidth="1"/>
    <col min="5" max="5" width="15.6640625" style="4" customWidth="1"/>
    <col min="6" max="6" width="19.1640625" style="4" customWidth="1"/>
    <col min="7" max="7" width="17" style="4" customWidth="1"/>
    <col min="8" max="8" width="15.1640625" style="4" customWidth="1"/>
    <col min="9" max="10" width="18.33203125" style="4" customWidth="1"/>
    <col min="11" max="11" width="97" customWidth="1"/>
  </cols>
  <sheetData>
    <row r="1" spans="1:11" ht="17" x14ac:dyDescent="0.2">
      <c r="A1" s="4" t="s">
        <v>128</v>
      </c>
      <c r="B1" s="4" t="s">
        <v>158</v>
      </c>
      <c r="C1" s="4" t="s">
        <v>91</v>
      </c>
      <c r="D1" s="4" t="s">
        <v>90</v>
      </c>
      <c r="E1" s="4" t="s">
        <v>122</v>
      </c>
      <c r="F1" s="4" t="s">
        <v>123</v>
      </c>
      <c r="G1" s="4" t="s">
        <v>124</v>
      </c>
      <c r="H1" s="4" t="s">
        <v>125</v>
      </c>
      <c r="I1" s="4" t="s">
        <v>126</v>
      </c>
      <c r="J1" s="4" t="s">
        <v>101</v>
      </c>
      <c r="K1" s="6" t="s">
        <v>91</v>
      </c>
    </row>
    <row r="2" spans="1:11" s="4" customFormat="1" ht="34" x14ac:dyDescent="0.2">
      <c r="A2" s="4">
        <v>1</v>
      </c>
      <c r="B2" s="4" t="s">
        <v>108</v>
      </c>
      <c r="C2" s="4">
        <v>1</v>
      </c>
      <c r="D2" s="4">
        <v>0</v>
      </c>
      <c r="E2" s="4">
        <v>7</v>
      </c>
      <c r="F2" s="7">
        <v>44272.196319444447</v>
      </c>
      <c r="G2" s="4">
        <v>4</v>
      </c>
      <c r="H2" s="4">
        <v>4</v>
      </c>
      <c r="I2" s="4">
        <v>0</v>
      </c>
      <c r="J2" s="4" t="s">
        <v>120</v>
      </c>
      <c r="K2" s="3" t="s">
        <v>157</v>
      </c>
    </row>
    <row r="3" spans="1:11" s="4" customFormat="1" ht="34" x14ac:dyDescent="0.2">
      <c r="A3" s="4">
        <v>2</v>
      </c>
      <c r="B3" s="4" t="s">
        <v>108</v>
      </c>
      <c r="C3" s="4">
        <v>0</v>
      </c>
      <c r="D3" s="4">
        <v>1</v>
      </c>
      <c r="E3" s="4">
        <v>2</v>
      </c>
      <c r="F3" s="7">
        <v>44272.488402777781</v>
      </c>
      <c r="G3" s="4">
        <v>2</v>
      </c>
      <c r="H3" s="4">
        <v>1</v>
      </c>
      <c r="I3" s="4">
        <v>0</v>
      </c>
      <c r="J3" s="4" t="s">
        <v>120</v>
      </c>
      <c r="K3" s="3" t="s">
        <v>113</v>
      </c>
    </row>
    <row r="4" spans="1:11" s="4" customFormat="1" ht="17" x14ac:dyDescent="0.2">
      <c r="A4" s="4">
        <v>3</v>
      </c>
      <c r="B4" s="4" t="s">
        <v>108</v>
      </c>
      <c r="C4" s="4">
        <v>1</v>
      </c>
      <c r="D4" s="4">
        <v>0</v>
      </c>
      <c r="E4" s="4">
        <v>45</v>
      </c>
      <c r="F4" s="7">
        <v>44279.633981481478</v>
      </c>
      <c r="G4" s="4">
        <v>2</v>
      </c>
      <c r="H4" s="4">
        <v>1</v>
      </c>
      <c r="I4" s="4">
        <v>0</v>
      </c>
      <c r="J4" s="4" t="s">
        <v>120</v>
      </c>
      <c r="K4" s="3" t="s">
        <v>159</v>
      </c>
    </row>
    <row r="5" spans="1:11" ht="17" x14ac:dyDescent="0.2">
      <c r="A5" s="4">
        <v>4</v>
      </c>
      <c r="B5" s="4" t="s">
        <v>160</v>
      </c>
      <c r="C5" s="4">
        <v>1</v>
      </c>
      <c r="D5" s="4">
        <v>0</v>
      </c>
      <c r="E5" s="4">
        <v>25</v>
      </c>
      <c r="F5" s="7">
        <v>44279.113043981481</v>
      </c>
      <c r="G5" s="4">
        <v>0</v>
      </c>
      <c r="H5" s="4">
        <v>2</v>
      </c>
      <c r="I5" s="4">
        <v>0</v>
      </c>
      <c r="J5" s="4" t="s">
        <v>188</v>
      </c>
      <c r="K5" s="3" t="s">
        <v>166</v>
      </c>
    </row>
    <row r="6" spans="1:11" ht="51" customHeight="1" x14ac:dyDescent="0.2">
      <c r="A6" s="4">
        <v>5</v>
      </c>
      <c r="B6" s="4" t="s">
        <v>160</v>
      </c>
      <c r="C6" s="4">
        <v>0</v>
      </c>
      <c r="D6" s="4">
        <v>1</v>
      </c>
      <c r="E6" s="4">
        <v>2</v>
      </c>
      <c r="F6" s="7">
        <v>44279.567974537036</v>
      </c>
      <c r="G6" s="4">
        <v>2</v>
      </c>
      <c r="H6" s="4">
        <v>1</v>
      </c>
      <c r="I6" s="4">
        <v>0</v>
      </c>
      <c r="J6" s="4" t="s">
        <v>239</v>
      </c>
      <c r="K6" s="3" t="s">
        <v>167</v>
      </c>
    </row>
    <row r="7" spans="1:11" ht="51" x14ac:dyDescent="0.2">
      <c r="A7" s="4">
        <v>6</v>
      </c>
      <c r="B7" s="4" t="s">
        <v>160</v>
      </c>
      <c r="C7" s="4">
        <v>1</v>
      </c>
      <c r="D7" s="4">
        <v>0</v>
      </c>
      <c r="E7" s="4">
        <v>32</v>
      </c>
      <c r="F7" s="7">
        <v>44286.315740740742</v>
      </c>
      <c r="G7" s="4">
        <v>0</v>
      </c>
      <c r="H7" s="4">
        <v>1</v>
      </c>
      <c r="I7" s="4">
        <v>0</v>
      </c>
      <c r="J7" s="4" t="s">
        <v>239</v>
      </c>
      <c r="K7" s="3" t="s">
        <v>168</v>
      </c>
    </row>
    <row r="8" spans="1:11" ht="34" x14ac:dyDescent="0.2">
      <c r="A8" s="4">
        <v>7</v>
      </c>
      <c r="B8" s="4" t="s">
        <v>160</v>
      </c>
      <c r="C8" s="4">
        <v>0</v>
      </c>
      <c r="D8" s="4">
        <v>1</v>
      </c>
      <c r="E8" s="4">
        <v>25</v>
      </c>
      <c r="F8" s="7">
        <v>44287.43645833333</v>
      </c>
      <c r="G8" s="4">
        <v>0</v>
      </c>
      <c r="H8" s="4">
        <v>2</v>
      </c>
      <c r="I8" s="4">
        <v>0</v>
      </c>
      <c r="J8" s="4" t="s">
        <v>239</v>
      </c>
      <c r="K8" s="3" t="s">
        <v>169</v>
      </c>
    </row>
    <row r="9" spans="1:11" ht="51" x14ac:dyDescent="0.2">
      <c r="A9" s="4">
        <v>8</v>
      </c>
      <c r="B9" s="4" t="s">
        <v>160</v>
      </c>
      <c r="C9" s="4">
        <v>0</v>
      </c>
      <c r="D9" s="4">
        <v>1</v>
      </c>
      <c r="E9" s="4">
        <v>2</v>
      </c>
      <c r="F9" s="7">
        <v>44289.464861111112</v>
      </c>
      <c r="G9" s="4">
        <v>1</v>
      </c>
      <c r="H9" s="4">
        <v>0</v>
      </c>
      <c r="I9" s="4">
        <v>0</v>
      </c>
      <c r="J9" s="4" t="s">
        <v>239</v>
      </c>
      <c r="K9" s="3" t="s">
        <v>170</v>
      </c>
    </row>
    <row r="10" spans="1:11" ht="85" x14ac:dyDescent="0.2">
      <c r="A10" s="4">
        <v>9</v>
      </c>
      <c r="B10" s="4" t="s">
        <v>160</v>
      </c>
      <c r="C10" s="4">
        <v>1</v>
      </c>
      <c r="D10" s="4">
        <v>0</v>
      </c>
      <c r="E10" s="4">
        <v>25</v>
      </c>
      <c r="F10" s="7">
        <v>44279.127268518518</v>
      </c>
      <c r="G10" s="4">
        <v>0</v>
      </c>
      <c r="H10" s="4">
        <v>1</v>
      </c>
      <c r="I10" s="4">
        <v>0</v>
      </c>
      <c r="J10" s="4" t="s">
        <v>120</v>
      </c>
      <c r="K10" s="3" t="s">
        <v>171</v>
      </c>
    </row>
    <row r="11" spans="1:11" ht="17" x14ac:dyDescent="0.2">
      <c r="A11" s="4">
        <v>10</v>
      </c>
      <c r="B11" s="4" t="s">
        <v>160</v>
      </c>
      <c r="C11" s="4">
        <v>1</v>
      </c>
      <c r="D11" s="4">
        <v>0</v>
      </c>
      <c r="E11" s="4">
        <v>16</v>
      </c>
      <c r="F11" s="7">
        <v>44298.751006944447</v>
      </c>
      <c r="G11" s="4">
        <v>0</v>
      </c>
      <c r="H11" s="4">
        <v>0</v>
      </c>
      <c r="I11" s="4">
        <v>0</v>
      </c>
      <c r="J11" s="4" t="s">
        <v>120</v>
      </c>
      <c r="K11" s="3" t="s">
        <v>172</v>
      </c>
    </row>
    <row r="12" spans="1:11" ht="34" x14ac:dyDescent="0.2">
      <c r="A12" s="4">
        <v>11</v>
      </c>
      <c r="B12" s="4" t="s">
        <v>161</v>
      </c>
      <c r="C12" s="4">
        <v>1</v>
      </c>
      <c r="D12" s="4">
        <v>0</v>
      </c>
      <c r="E12" s="4">
        <v>2</v>
      </c>
      <c r="F12" s="7">
        <v>44272.491041666668</v>
      </c>
      <c r="G12" s="4">
        <v>0</v>
      </c>
      <c r="H12" s="4">
        <v>1</v>
      </c>
      <c r="I12" s="4">
        <v>0</v>
      </c>
      <c r="J12" s="4" t="s">
        <v>239</v>
      </c>
      <c r="K12" s="3" t="s">
        <v>189</v>
      </c>
    </row>
    <row r="13" spans="1:11" ht="17" x14ac:dyDescent="0.2">
      <c r="A13" s="4">
        <v>12</v>
      </c>
      <c r="B13" s="4" t="s">
        <v>162</v>
      </c>
      <c r="C13" s="4">
        <v>1</v>
      </c>
      <c r="D13" s="4">
        <v>0</v>
      </c>
      <c r="E13" s="4">
        <v>2</v>
      </c>
      <c r="F13" s="7">
        <v>44312.151608796295</v>
      </c>
      <c r="G13" s="4">
        <v>2</v>
      </c>
      <c r="H13" s="4">
        <v>0</v>
      </c>
      <c r="I13" s="4">
        <v>0</v>
      </c>
      <c r="J13" s="4" t="s">
        <v>120</v>
      </c>
      <c r="K13" s="3" t="s">
        <v>190</v>
      </c>
    </row>
    <row r="14" spans="1:11" ht="51" x14ac:dyDescent="0.2">
      <c r="A14" s="4">
        <v>13</v>
      </c>
      <c r="B14" s="4" t="s">
        <v>163</v>
      </c>
      <c r="C14" s="4">
        <v>1</v>
      </c>
      <c r="D14" s="4">
        <v>0</v>
      </c>
      <c r="E14" s="4">
        <v>55</v>
      </c>
      <c r="F14" s="7">
        <v>44302.114895833336</v>
      </c>
      <c r="G14" s="4">
        <v>0</v>
      </c>
      <c r="H14" s="4">
        <v>1</v>
      </c>
      <c r="I14" s="4">
        <v>0</v>
      </c>
      <c r="J14" s="4" t="s">
        <v>239</v>
      </c>
      <c r="K14" s="3" t="s">
        <v>191</v>
      </c>
    </row>
    <row r="15" spans="1:11" ht="17" x14ac:dyDescent="0.2">
      <c r="A15" s="4">
        <v>14</v>
      </c>
      <c r="B15" s="4" t="s">
        <v>164</v>
      </c>
      <c r="C15" s="4">
        <v>1</v>
      </c>
      <c r="D15" s="4">
        <v>0</v>
      </c>
      <c r="E15" s="4">
        <v>25</v>
      </c>
      <c r="F15" s="7">
        <v>44279.114004629628</v>
      </c>
      <c r="G15" s="4">
        <v>1</v>
      </c>
      <c r="H15" s="4">
        <v>1</v>
      </c>
      <c r="I15" s="4">
        <v>0</v>
      </c>
      <c r="J15" s="4" t="s">
        <v>120</v>
      </c>
      <c r="K15" s="3" t="s">
        <v>192</v>
      </c>
    </row>
    <row r="16" spans="1:11" ht="17" x14ac:dyDescent="0.2">
      <c r="A16" s="4">
        <v>15</v>
      </c>
      <c r="B16" s="4" t="s">
        <v>164</v>
      </c>
      <c r="C16" s="4">
        <v>0</v>
      </c>
      <c r="D16" s="4">
        <v>1</v>
      </c>
      <c r="E16" s="4">
        <v>2</v>
      </c>
      <c r="F16" s="7">
        <v>44279.569062499999</v>
      </c>
      <c r="G16" s="4">
        <v>0</v>
      </c>
      <c r="H16" s="4">
        <v>0</v>
      </c>
      <c r="I16" s="4">
        <v>0</v>
      </c>
      <c r="J16" s="4" t="s">
        <v>120</v>
      </c>
      <c r="K16" s="3" t="s">
        <v>193</v>
      </c>
    </row>
    <row r="17" spans="1:11" ht="34" x14ac:dyDescent="0.2">
      <c r="A17" s="4">
        <v>16</v>
      </c>
      <c r="B17" s="4" t="s">
        <v>164</v>
      </c>
      <c r="C17" s="4">
        <v>0</v>
      </c>
      <c r="D17" s="4">
        <v>1</v>
      </c>
      <c r="E17" s="4">
        <v>46</v>
      </c>
      <c r="F17" s="7">
        <v>44279.607974537037</v>
      </c>
      <c r="G17" s="4">
        <v>2</v>
      </c>
      <c r="H17" s="4">
        <v>0</v>
      </c>
      <c r="I17" s="4">
        <v>0</v>
      </c>
      <c r="J17" s="4" t="s">
        <v>120</v>
      </c>
      <c r="K17" s="3" t="s">
        <v>194</v>
      </c>
    </row>
    <row r="18" spans="1:11" ht="17" x14ac:dyDescent="0.2">
      <c r="A18" s="4">
        <v>17</v>
      </c>
      <c r="B18" s="4" t="s">
        <v>164</v>
      </c>
      <c r="C18" s="4">
        <v>0</v>
      </c>
      <c r="D18" s="4">
        <v>1</v>
      </c>
      <c r="E18" s="4">
        <v>2</v>
      </c>
      <c r="F18" s="7">
        <v>44280.123194444444</v>
      </c>
      <c r="G18" s="4">
        <v>0</v>
      </c>
      <c r="H18" s="4">
        <v>0</v>
      </c>
      <c r="I18" s="4">
        <v>0</v>
      </c>
      <c r="J18" s="4" t="s">
        <v>120</v>
      </c>
      <c r="K18" s="3" t="s">
        <v>195</v>
      </c>
    </row>
    <row r="19" spans="1:11" ht="17" x14ac:dyDescent="0.2">
      <c r="A19" s="4">
        <v>18</v>
      </c>
      <c r="B19" s="4" t="s">
        <v>164</v>
      </c>
      <c r="C19" s="4">
        <v>0</v>
      </c>
      <c r="D19" s="4">
        <v>1</v>
      </c>
      <c r="E19" s="4">
        <v>46</v>
      </c>
      <c r="F19" s="7">
        <v>44281.149062500001</v>
      </c>
      <c r="G19" s="4">
        <v>1</v>
      </c>
      <c r="H19" s="4">
        <v>1</v>
      </c>
      <c r="I19" s="4">
        <v>0</v>
      </c>
      <c r="J19" s="4" t="s">
        <v>120</v>
      </c>
      <c r="K19" s="3" t="s">
        <v>196</v>
      </c>
    </row>
    <row r="20" spans="1:11" ht="34" x14ac:dyDescent="0.2">
      <c r="A20" s="4">
        <v>19</v>
      </c>
      <c r="B20" s="4" t="s">
        <v>164</v>
      </c>
      <c r="C20" s="4">
        <v>0</v>
      </c>
      <c r="D20" s="4">
        <v>1</v>
      </c>
      <c r="E20" s="4">
        <v>2</v>
      </c>
      <c r="F20" s="7">
        <v>44282.553460648145</v>
      </c>
      <c r="G20" s="4">
        <v>0</v>
      </c>
      <c r="H20" s="4">
        <v>0</v>
      </c>
      <c r="I20" s="4">
        <v>0</v>
      </c>
      <c r="J20" s="4" t="s">
        <v>120</v>
      </c>
      <c r="K20" s="3" t="s">
        <v>197</v>
      </c>
    </row>
    <row r="21" spans="1:11" ht="82" customHeight="1" x14ac:dyDescent="0.2">
      <c r="A21" s="4">
        <v>20</v>
      </c>
      <c r="B21" s="4" t="s">
        <v>165</v>
      </c>
      <c r="C21" s="4">
        <v>1</v>
      </c>
      <c r="D21" s="4">
        <v>0</v>
      </c>
      <c r="E21" s="4">
        <v>55</v>
      </c>
      <c r="F21" s="7">
        <v>44302.110682870371</v>
      </c>
      <c r="G21" s="4">
        <v>1</v>
      </c>
      <c r="H21" s="4">
        <v>0</v>
      </c>
      <c r="I21" s="4">
        <v>0</v>
      </c>
      <c r="J21" s="4" t="s">
        <v>239</v>
      </c>
      <c r="K21" s="3" t="s">
        <v>198</v>
      </c>
    </row>
    <row r="22" spans="1:11" ht="34" x14ac:dyDescent="0.2">
      <c r="A22" s="4">
        <v>21</v>
      </c>
      <c r="B22" s="4" t="s">
        <v>165</v>
      </c>
      <c r="C22" s="4">
        <v>1</v>
      </c>
      <c r="D22" s="4">
        <v>0</v>
      </c>
      <c r="E22" s="4">
        <v>2</v>
      </c>
      <c r="F22" s="7">
        <v>44289.466180555559</v>
      </c>
      <c r="G22" s="4">
        <v>0</v>
      </c>
      <c r="H22" s="4">
        <v>0</v>
      </c>
      <c r="I22" s="4">
        <v>0</v>
      </c>
      <c r="J22" s="4" t="s">
        <v>239</v>
      </c>
      <c r="K22" s="3" t="s">
        <v>199</v>
      </c>
    </row>
    <row r="23" spans="1:11" ht="18" customHeight="1" x14ac:dyDescent="0.2">
      <c r="A23" s="4">
        <v>22</v>
      </c>
      <c r="B23" s="4" t="s">
        <v>165</v>
      </c>
      <c r="C23" s="4">
        <v>0</v>
      </c>
      <c r="D23" s="4">
        <v>1</v>
      </c>
      <c r="E23" s="4">
        <v>18</v>
      </c>
      <c r="F23" s="7">
        <v>44301.549212962964</v>
      </c>
      <c r="G23" s="4">
        <v>7</v>
      </c>
      <c r="H23" s="4">
        <v>1</v>
      </c>
      <c r="I23" s="4">
        <v>0</v>
      </c>
      <c r="J23" s="4" t="s">
        <v>239</v>
      </c>
      <c r="K23" s="3" t="s">
        <v>200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C1BC5-0C58-DC4D-868C-AD19CB5305AE}">
  <sheetPr>
    <tabColor theme="2" tint="-0.249977111117893"/>
  </sheetPr>
  <dimension ref="A1:G2"/>
  <sheetViews>
    <sheetView workbookViewId="0">
      <selection activeCell="A11" sqref="A11"/>
    </sheetView>
  </sheetViews>
  <sheetFormatPr baseColWidth="10" defaultRowHeight="16" x14ac:dyDescent="0.2"/>
  <cols>
    <col min="2" max="2" width="20.33203125" customWidth="1"/>
    <col min="3" max="5" width="56" style="3" customWidth="1"/>
    <col min="6" max="6" width="19.5" customWidth="1"/>
  </cols>
  <sheetData>
    <row r="1" spans="1:7" ht="17" x14ac:dyDescent="0.2">
      <c r="A1" t="s">
        <v>201</v>
      </c>
      <c r="B1" t="s">
        <v>88</v>
      </c>
      <c r="C1" s="3" t="s">
        <v>116</v>
      </c>
      <c r="D1" s="3" t="s">
        <v>117</v>
      </c>
      <c r="E1" s="3" t="s">
        <v>205</v>
      </c>
      <c r="F1" t="s">
        <v>96</v>
      </c>
      <c r="G1" t="s">
        <v>86</v>
      </c>
    </row>
    <row r="2" spans="1:7" s="4" customFormat="1" ht="34" x14ac:dyDescent="0.2">
      <c r="A2" s="4" t="s">
        <v>114</v>
      </c>
      <c r="B2" s="4" t="s">
        <v>115</v>
      </c>
      <c r="C2" s="6" t="s">
        <v>202</v>
      </c>
      <c r="D2" s="6" t="s">
        <v>203</v>
      </c>
      <c r="E2" s="6" t="s">
        <v>204</v>
      </c>
      <c r="F2" s="4">
        <v>11</v>
      </c>
      <c r="G2" s="4">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1AA41-03E5-0246-85C9-7F2F017AB2EA}">
  <sheetPr>
    <tabColor theme="2" tint="-0.249977111117893"/>
  </sheetPr>
  <dimension ref="A1:D5"/>
  <sheetViews>
    <sheetView workbookViewId="0">
      <selection activeCell="E9" sqref="E9"/>
    </sheetView>
  </sheetViews>
  <sheetFormatPr baseColWidth="10" defaultRowHeight="16" x14ac:dyDescent="0.2"/>
  <cols>
    <col min="2" max="2" width="12.6640625" customWidth="1"/>
  </cols>
  <sheetData>
    <row r="1" spans="1:4" x14ac:dyDescent="0.2">
      <c r="A1" t="s">
        <v>97</v>
      </c>
      <c r="B1" t="s">
        <v>98</v>
      </c>
      <c r="C1" t="s">
        <v>206</v>
      </c>
      <c r="D1" t="s">
        <v>207</v>
      </c>
    </row>
    <row r="2" spans="1:4" x14ac:dyDescent="0.2">
      <c r="A2" t="s">
        <v>114</v>
      </c>
      <c r="B2" t="s">
        <v>118</v>
      </c>
      <c r="C2" s="2">
        <v>5</v>
      </c>
      <c r="D2" s="4">
        <v>6</v>
      </c>
    </row>
    <row r="3" spans="1:4" x14ac:dyDescent="0.2">
      <c r="A3" t="s">
        <v>114</v>
      </c>
      <c r="B3" t="s">
        <v>119</v>
      </c>
      <c r="C3" s="2">
        <v>10</v>
      </c>
      <c r="D3" s="4">
        <v>1</v>
      </c>
    </row>
    <row r="4" spans="1:4" x14ac:dyDescent="0.2">
      <c r="A4" t="s">
        <v>114</v>
      </c>
      <c r="B4" t="s">
        <v>208</v>
      </c>
      <c r="C4" s="2">
        <v>6</v>
      </c>
      <c r="D4" s="2">
        <v>5</v>
      </c>
    </row>
    <row r="5" spans="1:4" x14ac:dyDescent="0.2">
      <c r="D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AF9F1-5BF5-B544-9B19-FC1E3653E1EC}">
  <sheetPr>
    <tabColor theme="4" tint="0.39997558519241921"/>
  </sheetPr>
  <dimension ref="A1:E30"/>
  <sheetViews>
    <sheetView zoomScale="117" workbookViewId="0">
      <selection activeCell="H33" sqref="H33"/>
    </sheetView>
  </sheetViews>
  <sheetFormatPr baseColWidth="10" defaultRowHeight="16" x14ac:dyDescent="0.2"/>
  <cols>
    <col min="2" max="2" width="68.5" customWidth="1"/>
    <col min="3" max="3" width="14.1640625" customWidth="1"/>
    <col min="4" max="4" width="14.83203125" customWidth="1"/>
    <col min="5" max="5" width="15.5" customWidth="1"/>
    <col min="8" max="8" width="29.33203125" customWidth="1"/>
    <col min="9" max="9" width="15.5" customWidth="1"/>
  </cols>
  <sheetData>
    <row r="1" spans="1:5" x14ac:dyDescent="0.2">
      <c r="A1" t="s">
        <v>173</v>
      </c>
      <c r="B1" t="s">
        <v>209</v>
      </c>
      <c r="C1" t="s">
        <v>299</v>
      </c>
      <c r="D1" t="s">
        <v>300</v>
      </c>
      <c r="E1" t="s">
        <v>210</v>
      </c>
    </row>
    <row r="2" spans="1:5" x14ac:dyDescent="0.2">
      <c r="A2">
        <v>2</v>
      </c>
      <c r="B2" t="s">
        <v>212</v>
      </c>
      <c r="C2">
        <v>6</v>
      </c>
      <c r="D2">
        <v>5</v>
      </c>
      <c r="E2">
        <v>11</v>
      </c>
    </row>
    <row r="3" spans="1:5" x14ac:dyDescent="0.2">
      <c r="A3">
        <v>6</v>
      </c>
      <c r="B3" t="s">
        <v>216</v>
      </c>
      <c r="C3">
        <v>2</v>
      </c>
      <c r="D3">
        <v>2</v>
      </c>
      <c r="E3">
        <v>4</v>
      </c>
    </row>
    <row r="4" spans="1:5" x14ac:dyDescent="0.2">
      <c r="A4">
        <v>1</v>
      </c>
      <c r="B4" t="s">
        <v>211</v>
      </c>
      <c r="C4">
        <v>2</v>
      </c>
      <c r="D4">
        <v>1</v>
      </c>
      <c r="E4">
        <v>3</v>
      </c>
    </row>
    <row r="5" spans="1:5" x14ac:dyDescent="0.2">
      <c r="A5">
        <v>24</v>
      </c>
      <c r="B5" t="s">
        <v>229</v>
      </c>
      <c r="C5">
        <v>3</v>
      </c>
      <c r="D5">
        <v>0</v>
      </c>
      <c r="E5">
        <v>3</v>
      </c>
    </row>
    <row r="6" spans="1:5" x14ac:dyDescent="0.2">
      <c r="A6">
        <v>28</v>
      </c>
      <c r="B6" t="s">
        <v>231</v>
      </c>
      <c r="C6">
        <v>3</v>
      </c>
      <c r="D6">
        <v>0</v>
      </c>
      <c r="E6">
        <v>3</v>
      </c>
    </row>
    <row r="7" spans="1:5" x14ac:dyDescent="0.2">
      <c r="A7">
        <v>4</v>
      </c>
      <c r="B7" t="s">
        <v>214</v>
      </c>
      <c r="C7">
        <v>1</v>
      </c>
      <c r="D7">
        <v>1</v>
      </c>
      <c r="E7">
        <v>2</v>
      </c>
    </row>
    <row r="8" spans="1:5" x14ac:dyDescent="0.2">
      <c r="A8">
        <v>5</v>
      </c>
      <c r="B8" t="s">
        <v>215</v>
      </c>
      <c r="C8">
        <v>1</v>
      </c>
      <c r="D8">
        <v>1</v>
      </c>
      <c r="E8">
        <v>2</v>
      </c>
    </row>
    <row r="9" spans="1:5" x14ac:dyDescent="0.2">
      <c r="A9">
        <v>7</v>
      </c>
      <c r="B9" t="s">
        <v>217</v>
      </c>
      <c r="C9">
        <v>1</v>
      </c>
      <c r="D9">
        <v>1</v>
      </c>
      <c r="E9">
        <v>2</v>
      </c>
    </row>
    <row r="10" spans="1:5" x14ac:dyDescent="0.2">
      <c r="A10">
        <v>8</v>
      </c>
      <c r="B10" t="s">
        <v>218</v>
      </c>
      <c r="C10">
        <v>2</v>
      </c>
      <c r="D10">
        <v>0</v>
      </c>
      <c r="E10">
        <v>2</v>
      </c>
    </row>
    <row r="11" spans="1:5" x14ac:dyDescent="0.2">
      <c r="A11">
        <v>9</v>
      </c>
      <c r="B11" t="s">
        <v>219</v>
      </c>
      <c r="C11">
        <v>1</v>
      </c>
      <c r="D11">
        <v>1</v>
      </c>
      <c r="E11">
        <v>2</v>
      </c>
    </row>
    <row r="12" spans="1:5" x14ac:dyDescent="0.2">
      <c r="A12">
        <v>15</v>
      </c>
      <c r="B12" t="s">
        <v>223</v>
      </c>
      <c r="C12">
        <v>1</v>
      </c>
      <c r="D12">
        <v>1</v>
      </c>
      <c r="E12">
        <v>2</v>
      </c>
    </row>
    <row r="13" spans="1:5" x14ac:dyDescent="0.2">
      <c r="A13">
        <v>26</v>
      </c>
      <c r="B13" t="s">
        <v>230</v>
      </c>
      <c r="C13">
        <v>2</v>
      </c>
      <c r="D13">
        <v>0</v>
      </c>
      <c r="E13">
        <v>2</v>
      </c>
    </row>
    <row r="14" spans="1:5" x14ac:dyDescent="0.2">
      <c r="A14">
        <v>31</v>
      </c>
      <c r="B14" t="s">
        <v>234</v>
      </c>
      <c r="C14">
        <v>1</v>
      </c>
      <c r="D14">
        <v>1</v>
      </c>
      <c r="E14">
        <v>2</v>
      </c>
    </row>
    <row r="15" spans="1:5" x14ac:dyDescent="0.2">
      <c r="A15">
        <v>12</v>
      </c>
      <c r="B15" t="s">
        <v>221</v>
      </c>
      <c r="C15">
        <v>1</v>
      </c>
      <c r="D15">
        <v>0</v>
      </c>
      <c r="E15">
        <v>1</v>
      </c>
    </row>
    <row r="16" spans="1:5" x14ac:dyDescent="0.2">
      <c r="A16">
        <v>3</v>
      </c>
      <c r="B16" t="s">
        <v>213</v>
      </c>
      <c r="C16">
        <v>1</v>
      </c>
      <c r="D16">
        <v>0</v>
      </c>
      <c r="E16">
        <v>1</v>
      </c>
    </row>
    <row r="17" spans="1:5" x14ac:dyDescent="0.2">
      <c r="A17">
        <v>10</v>
      </c>
      <c r="B17" t="s">
        <v>220</v>
      </c>
      <c r="C17">
        <v>1</v>
      </c>
      <c r="D17">
        <v>0</v>
      </c>
      <c r="E17">
        <v>1</v>
      </c>
    </row>
    <row r="18" spans="1:5" x14ac:dyDescent="0.2">
      <c r="A18">
        <v>13</v>
      </c>
      <c r="B18" t="s">
        <v>222</v>
      </c>
      <c r="C18">
        <v>0</v>
      </c>
      <c r="D18">
        <v>1</v>
      </c>
      <c r="E18">
        <v>1</v>
      </c>
    </row>
    <row r="19" spans="1:5" x14ac:dyDescent="0.2">
      <c r="A19">
        <v>16</v>
      </c>
      <c r="B19" t="s">
        <v>224</v>
      </c>
      <c r="C19">
        <v>0</v>
      </c>
      <c r="D19">
        <v>1</v>
      </c>
      <c r="E19">
        <v>1</v>
      </c>
    </row>
    <row r="20" spans="1:5" x14ac:dyDescent="0.2">
      <c r="A20">
        <v>20</v>
      </c>
      <c r="B20" t="s">
        <v>225</v>
      </c>
      <c r="C20">
        <v>0</v>
      </c>
      <c r="D20">
        <v>1</v>
      </c>
      <c r="E20">
        <v>1</v>
      </c>
    </row>
    <row r="21" spans="1:5" x14ac:dyDescent="0.2">
      <c r="A21">
        <v>21</v>
      </c>
      <c r="B21" t="s">
        <v>226</v>
      </c>
      <c r="C21">
        <v>0</v>
      </c>
      <c r="D21">
        <v>1</v>
      </c>
      <c r="E21">
        <v>1</v>
      </c>
    </row>
    <row r="22" spans="1:5" x14ac:dyDescent="0.2">
      <c r="A22">
        <v>22</v>
      </c>
      <c r="B22" t="s">
        <v>227</v>
      </c>
      <c r="C22">
        <v>0</v>
      </c>
      <c r="D22">
        <v>1</v>
      </c>
      <c r="E22">
        <v>1</v>
      </c>
    </row>
    <row r="23" spans="1:5" x14ac:dyDescent="0.2">
      <c r="A23">
        <v>23</v>
      </c>
      <c r="B23" t="s">
        <v>228</v>
      </c>
      <c r="C23">
        <v>0</v>
      </c>
      <c r="D23">
        <v>1</v>
      </c>
      <c r="E23">
        <v>1</v>
      </c>
    </row>
    <row r="24" spans="1:5" x14ac:dyDescent="0.2">
      <c r="A24">
        <v>29</v>
      </c>
      <c r="B24" t="s">
        <v>232</v>
      </c>
      <c r="C24">
        <v>1</v>
      </c>
      <c r="D24">
        <v>0</v>
      </c>
      <c r="E24">
        <v>1</v>
      </c>
    </row>
    <row r="25" spans="1:5" x14ac:dyDescent="0.2">
      <c r="A25">
        <v>30</v>
      </c>
      <c r="B25" t="s">
        <v>233</v>
      </c>
      <c r="C25">
        <v>1</v>
      </c>
      <c r="D25">
        <v>0</v>
      </c>
      <c r="E25">
        <v>1</v>
      </c>
    </row>
    <row r="26" spans="1:5" x14ac:dyDescent="0.2">
      <c r="A26">
        <v>32</v>
      </c>
      <c r="B26" t="s">
        <v>235</v>
      </c>
      <c r="C26">
        <v>1</v>
      </c>
      <c r="D26">
        <v>0</v>
      </c>
      <c r="E26">
        <v>1</v>
      </c>
    </row>
    <row r="27" spans="1:5" x14ac:dyDescent="0.2">
      <c r="A27">
        <v>33</v>
      </c>
      <c r="B27" t="s">
        <v>236</v>
      </c>
      <c r="C27">
        <v>1</v>
      </c>
      <c r="D27">
        <v>0</v>
      </c>
      <c r="E27">
        <v>1</v>
      </c>
    </row>
    <row r="28" spans="1:5" x14ac:dyDescent="0.2">
      <c r="A28">
        <v>34</v>
      </c>
      <c r="B28" t="s">
        <v>237</v>
      </c>
      <c r="C28">
        <v>1</v>
      </c>
      <c r="D28">
        <v>0</v>
      </c>
      <c r="E28">
        <v>1</v>
      </c>
    </row>
    <row r="29" spans="1:5" x14ac:dyDescent="0.2">
      <c r="A29">
        <v>35</v>
      </c>
      <c r="B29" t="s">
        <v>120</v>
      </c>
      <c r="C29">
        <v>0</v>
      </c>
      <c r="D29">
        <v>1</v>
      </c>
      <c r="E29">
        <v>1</v>
      </c>
    </row>
    <row r="30" spans="1:5" x14ac:dyDescent="0.2">
      <c r="A30">
        <v>36</v>
      </c>
      <c r="B30" t="s">
        <v>238</v>
      </c>
      <c r="C30">
        <v>0</v>
      </c>
      <c r="D30">
        <v>1</v>
      </c>
      <c r="E30">
        <v>1</v>
      </c>
    </row>
  </sheetData>
  <sortState xmlns:xlrd2="http://schemas.microsoft.com/office/spreadsheetml/2017/richdata2" ref="A2:E30">
    <sortCondition descending="1" ref="E2:E3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Demographics</vt:lpstr>
      <vt:lpstr>Users</vt:lpstr>
      <vt:lpstr>Debates</vt:lpstr>
      <vt:lpstr>Debates Content</vt:lpstr>
      <vt:lpstr>Proposals</vt:lpstr>
      <vt:lpstr>Proposals Content</vt:lpstr>
      <vt:lpstr>Voting</vt:lpstr>
      <vt:lpstr>Voting Results</vt:lpstr>
      <vt:lpstr>Tags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2021-04-28T01:35:19Z</dcterms:created>
  <dcterms:modified xsi:type="dcterms:W3CDTF">2022-12-15T10:32:51Z</dcterms:modified>
</cp:coreProperties>
</file>