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\Project\12122024_ZebraElektronik\P2_Donanım\trunk\PCB_121224_01AA\out\10_Bom\"/>
    </mc:Choice>
  </mc:AlternateContent>
  <bookViews>
    <workbookView xWindow="28680" yWindow="-5415" windowWidth="38640" windowHeight="21120" tabRatio="211" activeTab="1"/>
  </bookViews>
  <sheets>
    <sheet name="Project Information" sheetId="4" r:id="rId1"/>
    <sheet name="Part List Report" sheetId="5" r:id="rId2"/>
  </sheets>
  <definedNames>
    <definedName name="_xlnm._FilterDatabase" localSheetId="1" hidden="1">'Part List Report'!$A$3:$Q$3</definedName>
    <definedName name="gCardTotalNumber">#REF!</definedName>
    <definedName name="gCardUnitPrice">#REF!</definedName>
    <definedName name="gPcbPrice">#REF!</definedName>
    <definedName name="gTooling">#REF!</definedName>
    <definedName name="vKartAdedi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5" l="1"/>
  <c r="A62" i="5"/>
  <c r="A41" i="5"/>
  <c r="A23" i="5"/>
  <c r="A22" i="5"/>
  <c r="A21" i="5"/>
  <c r="A40" i="5"/>
  <c r="A49" i="5"/>
  <c r="A20" i="5"/>
  <c r="A61" i="5"/>
  <c r="A65" i="5"/>
  <c r="A35" i="5"/>
  <c r="A19" i="5"/>
  <c r="A60" i="5"/>
  <c r="A18" i="5"/>
  <c r="A17" i="5"/>
  <c r="A48" i="5"/>
  <c r="A34" i="5"/>
  <c r="A59" i="5"/>
  <c r="A16" i="5"/>
  <c r="A33" i="5"/>
  <c r="A58" i="5"/>
  <c r="A32" i="5"/>
  <c r="A31" i="5"/>
  <c r="A15" i="5"/>
  <c r="A64" i="5"/>
  <c r="A14" i="5"/>
  <c r="A47" i="5"/>
  <c r="A30" i="5"/>
  <c r="A57" i="5"/>
  <c r="A46" i="5"/>
  <c r="A45" i="5"/>
  <c r="A13" i="5"/>
  <c r="A12" i="5"/>
  <c r="A56" i="5"/>
  <c r="A29" i="5"/>
  <c r="A55" i="5"/>
  <c r="A11" i="5"/>
  <c r="A28" i="5"/>
  <c r="A54" i="5"/>
  <c r="A10" i="5"/>
  <c r="A9" i="5"/>
  <c r="A44" i="5"/>
  <c r="A27" i="5"/>
  <c r="A53" i="5"/>
  <c r="A8" i="5"/>
  <c r="A39" i="5"/>
  <c r="A63" i="5"/>
  <c r="A7" i="5"/>
  <c r="A43" i="5"/>
  <c r="A26" i="5"/>
  <c r="A42" i="5"/>
  <c r="A38" i="5"/>
  <c r="A37" i="5"/>
  <c r="A52" i="5"/>
  <c r="A6" i="5"/>
  <c r="A25" i="5"/>
  <c r="A24" i="5"/>
  <c r="A51" i="5"/>
  <c r="A5" i="5"/>
  <c r="A50" i="5"/>
  <c r="A4" i="5"/>
  <c r="B4" i="4"/>
  <c r="B3" i="4"/>
</calcChain>
</file>

<file path=xl/sharedStrings.xml><?xml version="1.0" encoding="utf-8"?>
<sst xmlns="http://schemas.openxmlformats.org/spreadsheetml/2006/main" count="862" uniqueCount="313">
  <si>
    <t>Variant:</t>
  </si>
  <si>
    <t>MCU 32-bit ARM Cortex M4 RISC 128KB Flash 1.8V/2.5V/3.3V 48-Pin LQFP Tray</t>
  </si>
  <si>
    <t>Quantity</t>
  </si>
  <si>
    <t xml:space="preserve"> </t>
  </si>
  <si>
    <t>Designator</t>
  </si>
  <si>
    <t>Project Code:</t>
  </si>
  <si>
    <t>PBA Description:</t>
  </si>
  <si>
    <t>Total Part Cost:</t>
  </si>
  <si>
    <t>Tarih / Date</t>
  </si>
  <si>
    <t>Variant</t>
  </si>
  <si>
    <t>NO</t>
  </si>
  <si>
    <t>Supplier 1</t>
  </si>
  <si>
    <t>Manufacturer Part Number</t>
  </si>
  <si>
    <t>Supplier Part Number 1</t>
  </si>
  <si>
    <t>Category</t>
  </si>
  <si>
    <t>Sub-Category</t>
  </si>
  <si>
    <t>Mount</t>
  </si>
  <si>
    <t>Purpose Of Usage</t>
  </si>
  <si>
    <t>Price 10K</t>
  </si>
  <si>
    <t>Total Price</t>
  </si>
  <si>
    <t>Local Supplier</t>
  </si>
  <si>
    <t>Layer</t>
  </si>
  <si>
    <t>Project Name</t>
  </si>
  <si>
    <t>Description</t>
  </si>
  <si>
    <t>Document Number</t>
  </si>
  <si>
    <t>Release Date</t>
  </si>
  <si>
    <t>PBA Informations</t>
  </si>
  <si>
    <t>PBA Responsibilities</t>
  </si>
  <si>
    <t>Drawn by</t>
  </si>
  <si>
    <t>Checked by</t>
  </si>
  <si>
    <t>Approved by</t>
  </si>
  <si>
    <t>MCM Technology</t>
  </si>
  <si>
    <t>MOTOR SURUCU KARTI</t>
  </si>
  <si>
    <t>PBA_121224_01AA</t>
  </si>
  <si>
    <t>AA</t>
  </si>
  <si>
    <t>13.12.24</t>
  </si>
  <si>
    <t>Cemil KENDİR</t>
  </si>
  <si>
    <t>-</t>
  </si>
  <si>
    <t>PCB_121224_01AA.PrjPcb</t>
  </si>
  <si>
    <t>Stock ID</t>
  </si>
  <si>
    <t>??</t>
  </si>
  <si>
    <t>BASIC</t>
  </si>
  <si>
    <t>RS485</t>
  </si>
  <si>
    <t>CAN</t>
  </si>
  <si>
    <t>LED</t>
  </si>
  <si>
    <t>MOTOR</t>
  </si>
  <si>
    <t>RTC</t>
  </si>
  <si>
    <t>INTEGRATED CIRCUITS</t>
  </si>
  <si>
    <t>PROTECTION</t>
  </si>
  <si>
    <t>OSCILATOR</t>
  </si>
  <si>
    <t>MODULE</t>
  </si>
  <si>
    <t>MECHANICAL</t>
  </si>
  <si>
    <t>DIODE</t>
  </si>
  <si>
    <t>SENSOR</t>
  </si>
  <si>
    <t>MOSFETs</t>
  </si>
  <si>
    <t>BATTERY</t>
  </si>
  <si>
    <t>BJT</t>
  </si>
  <si>
    <t>CONNECTORS</t>
  </si>
  <si>
    <t>CAPASITOR</t>
  </si>
  <si>
    <t>RESISTOR</t>
  </si>
  <si>
    <t>INDUCTORS</t>
  </si>
  <si>
    <t>MCU</t>
  </si>
  <si>
    <t>TVS - BI DIRECTIONAL</t>
  </si>
  <si>
    <t>CRYSTAL</t>
  </si>
  <si>
    <t>DC-DC CONVERTERS</t>
  </si>
  <si>
    <t>PCB</t>
  </si>
  <si>
    <t>RS485 DRIVER</t>
  </si>
  <si>
    <t>TEMPERATURE</t>
  </si>
  <si>
    <t>CAN DRIVER</t>
  </si>
  <si>
    <t>MOTOR DRIVER</t>
  </si>
  <si>
    <t>P-CHANNEL</t>
  </si>
  <si>
    <t>COIN CELL</t>
  </si>
  <si>
    <t>NPN</t>
  </si>
  <si>
    <t>PMIC - DC/DC Switching Regulator</t>
  </si>
  <si>
    <t>TERMINAL BLOCK</t>
  </si>
  <si>
    <t>SOCKET HEADER</t>
  </si>
  <si>
    <t>FILTER-COMMON MODE</t>
  </si>
  <si>
    <t>CERAMIC</t>
  </si>
  <si>
    <t>CHIP RESISTOR</t>
  </si>
  <si>
    <t>FERRITE BEADS</t>
  </si>
  <si>
    <t>ALUMINUM</t>
  </si>
  <si>
    <t>FIXED INDUCTORS</t>
  </si>
  <si>
    <t>ZENER</t>
  </si>
  <si>
    <t>SM Series 12 V 400 W Asymmetrical TVS Diode for Extended Common-Mode - SOT-23</t>
  </si>
  <si>
    <t>Crystal, 24Mhz, 12Pf, Smd, 3.2Mm X 2.5Mm Rohs Compliant: Yes |Raltron RH100-24.000-12-1010-EXT-TR</t>
  </si>
  <si>
    <t>RECOM POWER - RFM-0505S - Isolated Board Mount DC/DC Converter, ITE &amp; General, 1 Output, 1 W, 5 V, 200 mA</t>
  </si>
  <si>
    <t>PESD Series 2 Channel Bi-Directional CAN Bus ESD Protection Diode - SOT-23</t>
  </si>
  <si>
    <t>IC Transceiver Half 1/1 8SOIC</t>
  </si>
  <si>
    <t>LED RED CLEAR SMD</t>
  </si>
  <si>
    <t>LED GREEN CLEAR CHIP SMD</t>
  </si>
  <si>
    <t>LM75 Series 5.5 V I2C Digital Temperature Sensor and Thermal Watchdog - SOIC-8</t>
  </si>
  <si>
    <t>EAR99 ISO1050 Tube CANbus interface transceiver 5V 73mA 850.995985mg 74ns</t>
  </si>
  <si>
    <t>37-V, 3.5-A brushed DC motor driver 16-HTSSOP -40 to 125</t>
  </si>
  <si>
    <t>20V P-channel Enhancement Mode Mosfet, 20V Vds, 10±V Vgs</t>
  </si>
  <si>
    <t>CR2032 Dikey Montaj</t>
  </si>
  <si>
    <t>TRANS NPN 45V 0.1A SOT23</t>
  </si>
  <si>
    <t>Switching Regulator, Current-mode, 6A, 650kHz Switching Freq-Max, PDSO8</t>
  </si>
  <si>
    <t>2.54 Mm Terminal Block, Horizont</t>
  </si>
  <si>
    <t>Socket Header, THT, pitch 2.54mm, Dual Row, Vertical, 6pin</t>
  </si>
  <si>
    <t>Data Line Filter, 2 Function(s), 80V, 0.3A, 4 Pin(s)</t>
  </si>
  <si>
    <t>470pF, 50V, NP0, 0402</t>
  </si>
  <si>
    <t>330pF, 1000V,  C0G, 1206</t>
  </si>
  <si>
    <t>120R ,%1 ,1/10 W ,0603</t>
  </si>
  <si>
    <t>120pF, 50V, NP0, 0402</t>
  </si>
  <si>
    <t>Ferrite Bead, 0.09 Ohm, 1.2A, 0402;</t>
  </si>
  <si>
    <t>100uF, 16V, ELC, 6.3mm SMD</t>
  </si>
  <si>
    <t>100nF ,10V ,X7R ,0402</t>
  </si>
  <si>
    <t>100nF, 25V, X7R, 0603</t>
  </si>
  <si>
    <t>68.1K, %1, 1/16W, 0402</t>
  </si>
  <si>
    <t>62R, %5, 1/8W, 0805</t>
  </si>
  <si>
    <t>47pF, 50V, NP0, 0402</t>
  </si>
  <si>
    <t>33R, %5, 1/16W ,0402</t>
  </si>
  <si>
    <t>33nF, 50V, X7R, 0402</t>
  </si>
  <si>
    <t>General Purpose Inductor, 22uH, 10%, 1 Element, Ferrite-Core, SMD, 1210</t>
  </si>
  <si>
    <t>22nF, 50 V, X7R, 0805</t>
  </si>
  <si>
    <t>18pF, 50V, C0G, 0402</t>
  </si>
  <si>
    <t>15K, %1, 1/16W, 0402</t>
  </si>
  <si>
    <t>10uF, 6.3V, X5R, 0402</t>
  </si>
  <si>
    <t>10uF ,10V ,X7R ,0805</t>
  </si>
  <si>
    <t>10R, %1, 1/16W, 0402</t>
  </si>
  <si>
    <t>10K, %1, 1/16W, 0402</t>
  </si>
  <si>
    <t>DIODE ZENER 6.2V 500MW SOD123</t>
  </si>
  <si>
    <t>4.7uF, 6.3V, X7R, 0603</t>
  </si>
  <si>
    <t>Fixed Ind 1.5UH 5.8A 19 Mohm SMD</t>
  </si>
  <si>
    <t>1K, %1, 1/16W, 0402</t>
  </si>
  <si>
    <t>0R, %1, 1/10W,  0402</t>
  </si>
  <si>
    <t>IC7</t>
  </si>
  <si>
    <t>TVS1</t>
  </si>
  <si>
    <t>XTAL1</t>
  </si>
  <si>
    <t>IC1</t>
  </si>
  <si>
    <t>IC3</t>
  </si>
  <si>
    <t>TVS2</t>
  </si>
  <si>
    <t>PCB1</t>
  </si>
  <si>
    <t>IC2</t>
  </si>
  <si>
    <t>LED2</t>
  </si>
  <si>
    <t>LED1</t>
  </si>
  <si>
    <t>IC8</t>
  </si>
  <si>
    <t>IC4</t>
  </si>
  <si>
    <t>IC5</t>
  </si>
  <si>
    <t>TR1, TR2</t>
  </si>
  <si>
    <t>BAT1</t>
  </si>
  <si>
    <t>Q1, Q2</t>
  </si>
  <si>
    <t>IC6</t>
  </si>
  <si>
    <t>CON1</t>
  </si>
  <si>
    <t>CON2</t>
  </si>
  <si>
    <t>CON3</t>
  </si>
  <si>
    <t>CON4, CON5</t>
  </si>
  <si>
    <t>J2</t>
  </si>
  <si>
    <t>CM1</t>
  </si>
  <si>
    <t>CM2</t>
  </si>
  <si>
    <t>C28</t>
  </si>
  <si>
    <t>C1, C7</t>
  </si>
  <si>
    <t>C38, C41</t>
  </si>
  <si>
    <t>R4</t>
  </si>
  <si>
    <t>C29</t>
  </si>
  <si>
    <t>L3, L4</t>
  </si>
  <si>
    <t>C14</t>
  </si>
  <si>
    <t>C3</t>
  </si>
  <si>
    <t>C4, C5</t>
  </si>
  <si>
    <t>C9, C10</t>
  </si>
  <si>
    <t>C12, C13</t>
  </si>
  <si>
    <t>C20, C21, C27, C30, C31, C32, C33, C42</t>
  </si>
  <si>
    <t>C43</t>
  </si>
  <si>
    <t>R19</t>
  </si>
  <si>
    <t>R14, R15</t>
  </si>
  <si>
    <t>C11</t>
  </si>
  <si>
    <t>R6, R7</t>
  </si>
  <si>
    <t>R11, R12</t>
  </si>
  <si>
    <t>C26</t>
  </si>
  <si>
    <t>L1</t>
  </si>
  <si>
    <t>L5</t>
  </si>
  <si>
    <t>C16</t>
  </si>
  <si>
    <t>C35, C36</t>
  </si>
  <si>
    <t>R20</t>
  </si>
  <si>
    <t>C2, C6</t>
  </si>
  <si>
    <t>C17, C18, C19, C22, C23, C24, C25</t>
  </si>
  <si>
    <t>C39, C40</t>
  </si>
  <si>
    <t>R29</t>
  </si>
  <si>
    <t>R1, R2, R3, R9</t>
  </si>
  <si>
    <t>R17, R18, R21, R24</t>
  </si>
  <si>
    <t>R22, R23</t>
  </si>
  <si>
    <t>R27, R28</t>
  </si>
  <si>
    <t>D1, D2</t>
  </si>
  <si>
    <t>C34</t>
  </si>
  <si>
    <t>L2</t>
  </si>
  <si>
    <t>R25, R26</t>
  </si>
  <si>
    <t>R5, R8</t>
  </si>
  <si>
    <t>R10, R13</t>
  </si>
  <si>
    <t>Manufacturer</t>
  </si>
  <si>
    <t>STMicroelectronics</t>
  </si>
  <si>
    <t>Semtech</t>
  </si>
  <si>
    <t>Raltron Electronics</t>
  </si>
  <si>
    <t>Recom</t>
  </si>
  <si>
    <t>Nexperia USA</t>
  </si>
  <si>
    <t>JLC</t>
  </si>
  <si>
    <t>Analog Devices</t>
  </si>
  <si>
    <t>Vishay Lite-On</t>
  </si>
  <si>
    <t>NXP Semiconductors</t>
  </si>
  <si>
    <t>Texas Instruments</t>
  </si>
  <si>
    <t>Diodes</t>
  </si>
  <si>
    <t>EEMB</t>
  </si>
  <si>
    <t>Nexperia</t>
  </si>
  <si>
    <t>Alpha &amp; Omega Semiconductor</t>
  </si>
  <si>
    <t>Wurth Electronics</t>
  </si>
  <si>
    <t>Yageo</t>
  </si>
  <si>
    <t>YAGEO</t>
  </si>
  <si>
    <t>Nichicon</t>
  </si>
  <si>
    <t>Murata</t>
  </si>
  <si>
    <t>STM32G431CBT6</t>
  </si>
  <si>
    <t>SM712.TCT</t>
  </si>
  <si>
    <t>RH100-24.000-12-1010-EXT-TR</t>
  </si>
  <si>
    <t>RFM-0505S</t>
  </si>
  <si>
    <t>PESD2CAN,215</t>
  </si>
  <si>
    <t>MAX22025FAWA+</t>
  </si>
  <si>
    <t>LTST-C171KRKT</t>
  </si>
  <si>
    <t>LTST-C171GKT</t>
  </si>
  <si>
    <t>LM75BD,118</t>
  </si>
  <si>
    <t>ISO1050DUB</t>
  </si>
  <si>
    <t>DRV8876NPWPR</t>
  </si>
  <si>
    <t>DMP2005UFG-13</t>
  </si>
  <si>
    <t>CR2032-PEN3-A10606</t>
  </si>
  <si>
    <t>BC847,215</t>
  </si>
  <si>
    <t>AOZ6606PI</t>
  </si>
  <si>
    <t>691210910002</t>
  </si>
  <si>
    <t>61300621821</t>
  </si>
  <si>
    <t>744242110</t>
  </si>
  <si>
    <t>CC0402JRNPO9BN471</t>
  </si>
  <si>
    <t>CC1206JKNPOCBN331</t>
  </si>
  <si>
    <t>RC0603FR-07120RL</t>
  </si>
  <si>
    <t>CC0402JRNPO9BN121</t>
  </si>
  <si>
    <t>74269242111</t>
  </si>
  <si>
    <t>UWX1C101MCL1GB</t>
  </si>
  <si>
    <t>CC0402KRX7R6BB104</t>
  </si>
  <si>
    <t>CC0603KRX7R8BB104</t>
  </si>
  <si>
    <t>RC0402FR-0768K1L</t>
  </si>
  <si>
    <t>RC0805JR-0762RL</t>
  </si>
  <si>
    <t>CC0402JRNPO9BN470</t>
  </si>
  <si>
    <t>RC0402JR-0733RL</t>
  </si>
  <si>
    <t>CC0402KRX7R9BB333</t>
  </si>
  <si>
    <t>744032220</t>
  </si>
  <si>
    <t>CC0805KRX7R9BB223</t>
  </si>
  <si>
    <t>CC0402JRNPO9BN180</t>
  </si>
  <si>
    <t>RC0402FR-0715KL</t>
  </si>
  <si>
    <t>GRM155R60J106ME15D</t>
  </si>
  <si>
    <t>CC0805KFX7R6BB106</t>
  </si>
  <si>
    <t>RC0402FR-0710RL</t>
  </si>
  <si>
    <t>RC0402FR-0710KL</t>
  </si>
  <si>
    <t>MMSZ5234B-7-F</t>
  </si>
  <si>
    <t>CC0603MRX7R5BB475</t>
  </si>
  <si>
    <t>74438356015</t>
  </si>
  <si>
    <t>RC0402FR-071KL</t>
  </si>
  <si>
    <t>RC0402FR-070RL</t>
  </si>
  <si>
    <t>Digi-Key</t>
  </si>
  <si>
    <t>Digikey</t>
  </si>
  <si>
    <t>CUSTOM</t>
  </si>
  <si>
    <t>Ozdisan</t>
  </si>
  <si>
    <t>497-19473-ND</t>
  </si>
  <si>
    <t>SM712CT-ND</t>
  </si>
  <si>
    <t>2151-RH100-24.000-12-1010-EXT-TRCT-ND</t>
  </si>
  <si>
    <t>945-3159-ND</t>
  </si>
  <si>
    <t>1727-3891-2-ND</t>
  </si>
  <si>
    <t>505-MAX22025FAWA+-ND</t>
  </si>
  <si>
    <t>160-1427-1-ND</t>
  </si>
  <si>
    <t>160-1423-1-ND</t>
  </si>
  <si>
    <t>568-4688-1-ND</t>
  </si>
  <si>
    <t>296-33295-5-ND</t>
  </si>
  <si>
    <t>296-DRV8876NPWPRCT-ND</t>
  </si>
  <si>
    <t>31-DMP2005UFG-13CT-ND</t>
  </si>
  <si>
    <t>1727-4855-1-ND</t>
  </si>
  <si>
    <t>785-1854-1-ND</t>
  </si>
  <si>
    <t>732-691210910002-ND</t>
  </si>
  <si>
    <t>732-61300621821-ND</t>
  </si>
  <si>
    <t>732-1681-1-ND</t>
  </si>
  <si>
    <t>311-1671-2-ND</t>
  </si>
  <si>
    <t>311-3626-1-ND</t>
  </si>
  <si>
    <t>311-120HRCT-ND</t>
  </si>
  <si>
    <t>311-3337-1-ND</t>
  </si>
  <si>
    <t>732-74269242111CT-ND</t>
  </si>
  <si>
    <t>493-2105-1-ND</t>
  </si>
  <si>
    <t>311-1345-1-ND</t>
  </si>
  <si>
    <t>311-1341-1-ND</t>
  </si>
  <si>
    <t>YAG3213CT-ND</t>
  </si>
  <si>
    <t>311-62ARCT-ND</t>
  </si>
  <si>
    <t>311-1021-2-ND</t>
  </si>
  <si>
    <t>311-33JRCT-ND</t>
  </si>
  <si>
    <t>13-CC0402KRX7R9BB333CT-ND</t>
  </si>
  <si>
    <t>732-3058-1-ND</t>
  </si>
  <si>
    <t>311-1138-2-ND</t>
  </si>
  <si>
    <t>311-1415-1-ND</t>
  </si>
  <si>
    <t>311-15.0KLRCT-ND</t>
  </si>
  <si>
    <t>490-13238-1-ND</t>
  </si>
  <si>
    <t>13-CC0805KFX7R6BB106CT-ND</t>
  </si>
  <si>
    <t>311-10.0LRTR-ND</t>
  </si>
  <si>
    <t>311-10.0KLRCT-ND</t>
  </si>
  <si>
    <t>MMSZ5234B-FDICT-ND</t>
  </si>
  <si>
    <t>311-3496-6-ND</t>
  </si>
  <si>
    <t>732-8230-1-ND</t>
  </si>
  <si>
    <t>311-1.00KLRCT-ND</t>
  </si>
  <si>
    <t>311-0.0LRCT-ND</t>
  </si>
  <si>
    <t>SMD</t>
  </si>
  <si>
    <t>MECH</t>
  </si>
  <si>
    <t>THT</t>
  </si>
  <si>
    <t>Top</t>
  </si>
  <si>
    <t>None</t>
  </si>
  <si>
    <t>GENERAL</t>
  </si>
  <si>
    <t>OZDISAN</t>
  </si>
  <si>
    <t>Würth</t>
  </si>
  <si>
    <t>0.5</t>
  </si>
  <si>
    <t>0.25</t>
  </si>
  <si>
    <t>0.021</t>
  </si>
  <si>
    <t>0.00250</t>
  </si>
  <si>
    <t>0.0025</t>
  </si>
  <si>
    <t>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</si>
</sst>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[$USD]"/>
    <numFmt numFmtId="166" formatCode="[$-C09]dd\-mmm\-yy;@"/>
    <numFmt numFmtId="167" formatCode="[$-409]h:mm:ss\ AM/PM;@"/>
  </numFmts>
  <fonts count="12" x14ac:knownFonts="1"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indexed="13"/>
      <name val="Arial"/>
      <charset val="162"/>
    </font>
    <font>
      <sz val="10"/>
      <color indexed="10"/>
      <name val="Arial"/>
    </font>
    <font>
      <b/>
      <sz val="12"/>
      <color theme="1"/>
      <name val="Arial"/>
    </font>
    <font>
      <b/>
      <sz val="12"/>
      <color indexed="10"/>
      <name val="Arial"/>
    </font>
    <font>
      <sz val="12"/>
      <color theme="1"/>
      <name val="Arial"/>
      <charset val="162"/>
    </font>
    <font>
      <sz val="12"/>
      <color indexed="10"/>
      <name val="Arial"/>
    </font>
    <font>
      <b/>
      <sz val="11"/>
      <color theme="1"/>
      <name val="Calibri"/>
      <scheme val="minor"/>
    </font>
    <font>
      <sz val="10"/>
      <color theme="1"/>
      <name val="Arial"/>
      <charset val="16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0" fillId="2" borderId="1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2" borderId="3" xfId="0" applyNumberFormat="1" applyFont="1" applyFill="1" applyBorder="1" applyAlignment="1" applyProtection="1"/>
    <xf numFmtId="0" fontId="0" fillId="4" borderId="5" xfId="0" applyNumberFormat="1" applyFont="1" applyFill="1" applyBorder="1" applyAlignment="1" applyProtection="1"/>
    <xf numFmtId="0" fontId="0" fillId="4" borderId="6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0" borderId="6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6" fillId="0" borderId="8" xfId="0" applyNumberFormat="1" applyFont="1" applyFill="1" applyBorder="1" applyAlignment="1" applyProtection="1">
      <alignment horizontal="right" vertical="center"/>
    </xf>
    <xf numFmtId="0" fontId="6" fillId="0" borderId="9" xfId="0" applyNumberFormat="1" applyFont="1" applyFill="1" applyBorder="1" applyAlignment="1" applyProtection="1">
      <alignment horizontal="right" vertical="center"/>
    </xf>
    <xf numFmtId="0" fontId="5" fillId="5" borderId="10" xfId="0" applyNumberFormat="1" applyFont="1" applyFill="1" applyBorder="1" applyAlignment="1" applyProtection="1">
      <alignment horizontal="center" vertical="center" wrapText="1"/>
    </xf>
    <xf numFmtId="0" fontId="6" fillId="0" borderId="11" xfId="0" applyNumberFormat="1" applyFont="1" applyFill="1" applyBorder="1" applyAlignment="1" applyProtection="1">
      <alignment horizontal="right" vertical="center"/>
    </xf>
    <xf numFmtId="0" fontId="6" fillId="0" borderId="12" xfId="0" applyNumberFormat="1" applyFont="1" applyFill="1" applyBorder="1" applyAlignment="1" applyProtection="1">
      <alignment horizontal="right" vertical="center"/>
    </xf>
    <xf numFmtId="0" fontId="4" fillId="4" borderId="11" xfId="0" applyNumberFormat="1" applyFont="1" applyFill="1" applyBorder="1" applyAlignment="1" applyProtection="1">
      <alignment horizontal="left"/>
    </xf>
    <xf numFmtId="166" fontId="4" fillId="4" borderId="7" xfId="0" applyNumberFormat="1" applyFont="1" applyFill="1" applyBorder="1" applyAlignment="1" applyProtection="1">
      <alignment horizontal="left"/>
    </xf>
    <xf numFmtId="167" fontId="4" fillId="4" borderId="7" xfId="0" applyNumberFormat="1" applyFont="1" applyFill="1" applyBorder="1" applyAlignment="1" applyProtection="1">
      <alignment horizontal="left"/>
    </xf>
    <xf numFmtId="0" fontId="10" fillId="3" borderId="1" xfId="0" applyNumberFormat="1" applyFont="1" applyFill="1" applyBorder="1" applyAlignment="1" applyProtection="1"/>
    <xf numFmtId="0" fontId="10" fillId="2" borderId="1" xfId="0" applyNumberFormat="1" applyFont="1" applyFill="1" applyBorder="1" applyAlignment="1" applyProtection="1"/>
    <xf numFmtId="0" fontId="10" fillId="2" borderId="3" xfId="0" applyNumberFormat="1" applyFont="1" applyFill="1" applyBorder="1" applyAlignment="1" applyProtection="1"/>
    <xf numFmtId="164" fontId="8" fillId="6" borderId="13" xfId="0" applyNumberFormat="1" applyFont="1" applyFill="1" applyBorder="1" applyAlignment="1" applyProtection="1">
      <alignment horizontal="left"/>
    </xf>
    <xf numFmtId="0" fontId="0" fillId="0" borderId="13" xfId="0" applyNumberFormat="1" applyFont="1" applyFill="1" applyBorder="1" applyAlignment="1" applyProtection="1">
      <alignment vertical="top"/>
    </xf>
    <xf numFmtId="0" fontId="11" fillId="4" borderId="13" xfId="0" applyNumberFormat="1" applyFont="1" applyFill="1" applyBorder="1" applyAlignment="1" applyProtection="1">
      <alignment horizontal="left" vertical="center" wrapText="1"/>
    </xf>
    <xf numFmtId="0" fontId="1" fillId="4" borderId="13" xfId="0" applyNumberFormat="1" applyFont="1" applyFill="1" applyBorder="1" applyAlignment="1" applyProtection="1">
      <alignment horizontal="left" vertical="center" wrapText="1"/>
    </xf>
    <xf numFmtId="0" fontId="1" fillId="0" borderId="13" xfId="0" applyNumberFormat="1" applyFont="1" applyFill="1" applyBorder="1" applyAlignment="1" applyProtection="1">
      <alignment horizontal="right" vertical="center" wrapText="1"/>
    </xf>
    <xf numFmtId="0" fontId="5" fillId="5" borderId="11" xfId="0" applyNumberFormat="1" applyFont="1" applyFill="1" applyBorder="1" applyAlignment="1" applyProtection="1">
      <alignment horizontal="right" vertical="center"/>
    </xf>
    <xf numFmtId="0" fontId="5" fillId="5" borderId="14" xfId="0" applyNumberFormat="1" applyFont="1" applyFill="1" applyBorder="1" applyAlignment="1" applyProtection="1">
      <alignment horizontal="center" vertical="center" wrapText="1"/>
    </xf>
    <xf numFmtId="0" fontId="3" fillId="0" borderId="13" xfId="0" applyNumberFormat="1" applyFont="1" applyFill="1" applyBorder="1" applyAlignment="1" applyProtection="1"/>
    <xf numFmtId="0" fontId="1" fillId="0" borderId="13" xfId="0" applyNumberFormat="1" applyFont="1" applyFill="1" applyBorder="1" applyAlignment="1" applyProtection="1">
      <alignment vertical="top"/>
    </xf>
    <xf numFmtId="0" fontId="5" fillId="5" borderId="13" xfId="0" applyNumberFormat="1" applyFont="1" applyFill="1" applyBorder="1" applyAlignment="1" applyProtection="1">
      <alignment horizontal="center" vertical="center" wrapText="1"/>
    </xf>
    <xf numFmtId="0" fontId="0" fillId="0" borderId="13" xfId="0" applyNumberFormat="1" applyFont="1" applyFill="1" applyBorder="1" applyAlignment="1" applyProtection="1">
      <alignment horizontal="left" vertical="top"/>
    </xf>
    <xf numFmtId="0" fontId="0" fillId="2" borderId="2" xfId="0" quotePrefix="1" applyNumberFormat="1" applyFont="1" applyFill="1" applyBorder="1" applyAlignment="1" applyProtection="1"/>
    <xf numFmtId="0" fontId="0" fillId="3" borderId="2" xfId="0" quotePrefix="1" applyNumberFormat="1" applyFont="1" applyFill="1" applyBorder="1" applyAlignment="1" applyProtection="1"/>
    <xf numFmtId="0" fontId="10" fillId="2" borderId="2" xfId="0" quotePrefix="1" applyNumberFormat="1" applyFont="1" applyFill="1" applyBorder="1" applyAlignment="1" applyProtection="1"/>
    <xf numFmtId="0" fontId="10" fillId="3" borderId="2" xfId="0" quotePrefix="1" applyNumberFormat="1" applyFont="1" applyFill="1" applyBorder="1" applyAlignment="1" applyProtection="1"/>
    <xf numFmtId="0" fontId="10" fillId="2" borderId="4" xfId="0" quotePrefix="1" applyNumberFormat="1" applyFont="1" applyFill="1" applyBorder="1" applyAlignment="1" applyProtection="1"/>
    <xf numFmtId="0" fontId="0" fillId="2" borderId="4" xfId="0" quotePrefix="1" applyNumberFormat="1" applyFont="1" applyFill="1" applyBorder="1" applyAlignment="1" applyProtection="1"/>
    <xf numFmtId="0" fontId="7" fillId="0" borderId="8" xfId="0" quotePrefix="1" applyNumberFormat="1" applyFont="1" applyFill="1" applyBorder="1" applyAlignment="1" applyProtection="1">
      <alignment horizontal="left" vertical="center"/>
    </xf>
    <xf numFmtId="49" fontId="1" fillId="4" borderId="13" xfId="0" applyNumberFormat="1" applyFont="1" applyFill="1" applyBorder="1" applyAlignment="1" applyProtection="1">
      <alignment horizontal="left" vertical="center" wrapText="1"/>
    </xf>
    <xf numFmtId="0" fontId="9" fillId="5" borderId="15" xfId="0" applyNumberFormat="1" applyFont="1" applyFill="1" applyBorder="1" applyAlignment="1" applyProtection="1">
      <alignment horizontal="center"/>
    </xf>
    <xf numFmtId="0" fontId="9" fillId="5" borderId="16" xfId="0" applyNumberFormat="1" applyFont="1" applyFill="1" applyBorder="1" applyAlignment="1" applyProtection="1">
      <alignment horizontal="center"/>
    </xf>
    <xf numFmtId="0" fontId="9" fillId="3" borderId="15" xfId="0" applyNumberFormat="1" applyFont="1" applyFill="1" applyBorder="1" applyAlignment="1" applyProtection="1">
      <alignment horizontal="center"/>
    </xf>
    <xf numFmtId="0" fontId="9" fillId="3" borderId="16" xfId="0" applyNumberFormat="1" applyFont="1" applyFill="1" applyBorder="1" applyAlignment="1" applyProtection="1">
      <alignment horizontal="center"/>
    </xf>
    <xf numFmtId="0" fontId="6" fillId="0" borderId="11" xfId="0" applyNumberFormat="1" applyFont="1" applyFill="1" applyBorder="1" applyAlignment="1" applyProtection="1">
      <alignment horizontal="right" vertical="center"/>
    </xf>
    <xf numFmtId="0" fontId="6" fillId="0" borderId="17" xfId="0" applyNumberFormat="1" applyFont="1" applyFill="1" applyBorder="1" applyAlignment="1" applyProtection="1">
      <alignment horizontal="right" vertical="center"/>
    </xf>
    <xf numFmtId="0" fontId="6" fillId="0" borderId="5" xfId="0" applyNumberFormat="1" applyFont="1" applyFill="1" applyBorder="1" applyAlignment="1" applyProtection="1">
      <alignment horizontal="right" vertical="center"/>
    </xf>
    <xf numFmtId="0" fontId="6" fillId="0" borderId="18" xfId="0" applyNumberFormat="1" applyFont="1" applyFill="1" applyBorder="1" applyAlignment="1" applyProtection="1">
      <alignment horizontal="right" vertical="center"/>
    </xf>
    <xf numFmtId="0" fontId="6" fillId="0" borderId="19" xfId="0" applyNumberFormat="1" applyFont="1" applyFill="1" applyBorder="1" applyAlignment="1" applyProtection="1">
      <alignment horizontal="right" vertical="center"/>
    </xf>
    <xf numFmtId="0" fontId="6" fillId="0" borderId="20" xfId="0" applyNumberFormat="1" applyFont="1" applyFill="1" applyBorder="1" applyAlignment="1" applyProtection="1">
      <alignment horizontal="right" vertical="center"/>
    </xf>
    <xf numFmtId="0" fontId="7" fillId="0" borderId="16" xfId="0" quotePrefix="1" applyNumberFormat="1" applyFont="1" applyFill="1" applyBorder="1" applyAlignment="1" applyProtection="1">
      <alignment horizontal="left" vertical="center"/>
    </xf>
    <xf numFmtId="0" fontId="7" fillId="0" borderId="21" xfId="0" applyNumberFormat="1" applyFont="1" applyFill="1" applyBorder="1" applyAlignment="1" applyProtection="1">
      <alignment horizontal="left" vertical="center"/>
    </xf>
    <xf numFmtId="0" fontId="7" fillId="0" borderId="15" xfId="0" applyNumberFormat="1" applyFont="1" applyFill="1" applyBorder="1" applyAlignment="1" applyProtection="1">
      <alignment horizontal="left" vertical="center"/>
    </xf>
    <xf numFmtId="0" fontId="7" fillId="0" borderId="4" xfId="0" quotePrefix="1" applyNumberFormat="1" applyFont="1" applyFill="1" applyBorder="1" applyAlignment="1" applyProtection="1">
      <alignment horizontal="left" vertical="center"/>
    </xf>
    <xf numFmtId="0" fontId="7" fillId="0" borderId="22" xfId="0" applyNumberFormat="1" applyFont="1" applyFill="1" applyBorder="1" applyAlignment="1" applyProtection="1">
      <alignment horizontal="left" vertical="center"/>
    </xf>
    <xf numFmtId="0" fontId="7" fillId="0" borderId="12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235102</xdr:colOff>
      <xdr:row>0</xdr:row>
      <xdr:rowOff>21952</xdr:rowOff>
    </xdr:from>
    <xdr:to>
      <xdr:col>2</xdr:col>
      <xdr:colOff>31626</xdr:colOff>
      <xdr:row>1</xdr:row>
      <xdr:rowOff>520266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3" y="22412"/>
          <a:ext cx="2419048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B16" sqref="B16"/>
    </sheetView>
  </sheetViews>
  <sheetFormatPr defaultColWidth="9.140625" defaultRowHeight="12.75" x14ac:dyDescent="0.2"/>
  <cols>
    <col min="1" max="1" width="13.28515625" customWidth="1"/>
    <col min="2" max="2" width="33.7109375" customWidth="1"/>
    <col min="3" max="3" width="61.28515625" customWidth="1"/>
  </cols>
  <sheetData>
    <row r="1" spans="2:3" ht="13.5" thickBot="1" x14ac:dyDescent="0.25"/>
    <row r="2" spans="2:3" x14ac:dyDescent="0.2">
      <c r="B2" s="19" t="s">
        <v>8</v>
      </c>
      <c r="C2" s="9"/>
    </row>
    <row r="3" spans="2:3" x14ac:dyDescent="0.2">
      <c r="B3" s="20">
        <f ca="1">TODAY()</f>
        <v>45642</v>
      </c>
      <c r="C3" s="10"/>
    </row>
    <row r="4" spans="2:3" ht="13.5" thickBot="1" x14ac:dyDescent="0.25">
      <c r="B4" s="21">
        <f ca="1">NOW()</f>
        <v>45642.682005324074</v>
      </c>
      <c r="C4" s="10"/>
    </row>
    <row r="5" spans="2:3" ht="15" x14ac:dyDescent="0.25">
      <c r="B5" s="44" t="s">
        <v>26</v>
      </c>
      <c r="C5" s="45"/>
    </row>
    <row r="6" spans="2:3" x14ac:dyDescent="0.2">
      <c r="B6" s="6" t="s">
        <v>22</v>
      </c>
      <c r="C6" s="36" t="s">
        <v>32</v>
      </c>
    </row>
    <row r="7" spans="2:3" x14ac:dyDescent="0.2">
      <c r="B7" s="22" t="s">
        <v>23</v>
      </c>
      <c r="C7" s="37" t="s">
        <v>32</v>
      </c>
    </row>
    <row r="8" spans="2:3" x14ac:dyDescent="0.2">
      <c r="B8" s="23" t="s">
        <v>24</v>
      </c>
      <c r="C8" s="38" t="s">
        <v>33</v>
      </c>
    </row>
    <row r="9" spans="2:3" x14ac:dyDescent="0.2">
      <c r="B9" s="22" t="s">
        <v>9</v>
      </c>
      <c r="C9" s="39" t="s">
        <v>34</v>
      </c>
    </row>
    <row r="10" spans="2:3" ht="13.5" thickBot="1" x14ac:dyDescent="0.25">
      <c r="B10" s="24" t="s">
        <v>25</v>
      </c>
      <c r="C10" s="40" t="s">
        <v>35</v>
      </c>
    </row>
    <row r="11" spans="2:3" ht="13.5" thickBot="1" x14ac:dyDescent="0.25">
      <c r="B11" s="11"/>
      <c r="C11" s="12"/>
    </row>
    <row r="12" spans="2:3" ht="15" x14ac:dyDescent="0.25">
      <c r="B12" s="46" t="s">
        <v>27</v>
      </c>
      <c r="C12" s="47"/>
    </row>
    <row r="13" spans="2:3" x14ac:dyDescent="0.2">
      <c r="B13" s="6" t="s">
        <v>28</v>
      </c>
      <c r="C13" s="36" t="s">
        <v>36</v>
      </c>
    </row>
    <row r="14" spans="2:3" x14ac:dyDescent="0.2">
      <c r="B14" s="7" t="s">
        <v>29</v>
      </c>
      <c r="C14" s="37" t="s">
        <v>36</v>
      </c>
    </row>
    <row r="15" spans="2:3" ht="13.5" thickBot="1" x14ac:dyDescent="0.25">
      <c r="B15" s="8" t="s">
        <v>30</v>
      </c>
      <c r="C15" s="41" t="s">
        <v>37</v>
      </c>
    </row>
  </sheetData>
  <mergeCells count="2">
    <mergeCell ref="B5:C5"/>
    <mergeCell ref="B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zoomScale="85" zoomScaleNormal="85" workbookViewId="0">
      <selection activeCell="A3" sqref="A3"/>
    </sheetView>
  </sheetViews>
  <sheetFormatPr defaultColWidth="24.140625" defaultRowHeight="12.75" x14ac:dyDescent="0.2"/>
  <cols>
    <col min="1" max="1" width="10.7109375" style="1" customWidth="1"/>
    <col min="2" max="4" width="28.5703125" style="3" customWidth="1"/>
    <col min="5" max="6" width="28.5703125" style="1" customWidth="1"/>
    <col min="7" max="7" width="41.42578125" style="1" customWidth="1"/>
    <col min="8" max="11" width="28.5703125" style="1" customWidth="1"/>
    <col min="12" max="12" width="24.140625" style="1" customWidth="1"/>
    <col min="13" max="16384" width="24.140625" style="1"/>
  </cols>
  <sheetData>
    <row r="1" spans="1:17" ht="44.25" customHeight="1" x14ac:dyDescent="0.2">
      <c r="A1" s="48" t="s">
        <v>31</v>
      </c>
      <c r="B1" s="49"/>
      <c r="C1" s="49"/>
      <c r="D1" s="50"/>
      <c r="E1" s="17" t="s">
        <v>6</v>
      </c>
      <c r="F1" s="54" t="s">
        <v>32</v>
      </c>
      <c r="G1" s="55"/>
      <c r="H1" s="56"/>
      <c r="I1" s="14" t="s">
        <v>0</v>
      </c>
      <c r="J1" s="42" t="s">
        <v>34</v>
      </c>
      <c r="K1" s="32"/>
      <c r="L1" s="26"/>
      <c r="M1" s="26"/>
    </row>
    <row r="2" spans="1:17" ht="44.25" customHeight="1" thickBot="1" x14ac:dyDescent="0.25">
      <c r="A2" s="51"/>
      <c r="B2" s="52"/>
      <c r="C2" s="52"/>
      <c r="D2" s="53"/>
      <c r="E2" s="18" t="s">
        <v>5</v>
      </c>
      <c r="F2" s="57" t="s">
        <v>38</v>
      </c>
      <c r="G2" s="58"/>
      <c r="H2" s="59"/>
      <c r="I2" s="15" t="s">
        <v>7</v>
      </c>
      <c r="J2" s="25"/>
      <c r="K2" s="26"/>
      <c r="L2" s="26"/>
      <c r="M2" s="26"/>
    </row>
    <row r="3" spans="1:17" s="13" customFormat="1" ht="30" customHeight="1" x14ac:dyDescent="0.2">
      <c r="A3" s="30" t="s">
        <v>10</v>
      </c>
      <c r="B3" s="16" t="s">
        <v>39</v>
      </c>
      <c r="C3" s="16" t="s">
        <v>17</v>
      </c>
      <c r="D3" s="16" t="s">
        <v>14</v>
      </c>
      <c r="E3" s="16" t="s">
        <v>15</v>
      </c>
      <c r="F3" s="16" t="s">
        <v>23</v>
      </c>
      <c r="G3" s="16" t="s">
        <v>4</v>
      </c>
      <c r="H3" s="31" t="s">
        <v>2</v>
      </c>
      <c r="I3" s="16" t="s">
        <v>188</v>
      </c>
      <c r="J3" s="16" t="s">
        <v>12</v>
      </c>
      <c r="K3" s="16" t="s">
        <v>11</v>
      </c>
      <c r="L3" s="34" t="s">
        <v>13</v>
      </c>
      <c r="M3" s="34" t="s">
        <v>16</v>
      </c>
      <c r="N3" s="34" t="s">
        <v>21</v>
      </c>
      <c r="O3" s="34" t="s">
        <v>20</v>
      </c>
      <c r="P3" s="34" t="s">
        <v>18</v>
      </c>
      <c r="Q3" s="34" t="s">
        <v>19</v>
      </c>
    </row>
    <row r="4" spans="1:17" s="2" customFormat="1" ht="30" customHeight="1" x14ac:dyDescent="0.2">
      <c r="A4" s="29">
        <f>ROW(A4) - ROW($A$3)</f>
        <v>1</v>
      </c>
      <c r="B4" s="27" t="s">
        <v>40</v>
      </c>
      <c r="C4" s="27" t="s">
        <v>41</v>
      </c>
      <c r="D4" s="33" t="s">
        <v>47</v>
      </c>
      <c r="E4" s="27" t="s">
        <v>61</v>
      </c>
      <c r="F4" s="27" t="s">
        <v>1</v>
      </c>
      <c r="G4" s="27" t="s">
        <v>126</v>
      </c>
      <c r="H4" s="27">
        <v>1</v>
      </c>
      <c r="I4" s="28" t="s">
        <v>189</v>
      </c>
      <c r="J4" s="28" t="s">
        <v>208</v>
      </c>
      <c r="K4" s="33" t="s">
        <v>252</v>
      </c>
      <c r="L4" s="43" t="s">
        <v>256</v>
      </c>
      <c r="M4" s="33" t="s">
        <v>299</v>
      </c>
      <c r="N4" s="33" t="s">
        <v>302</v>
      </c>
      <c r="O4" s="33"/>
      <c r="P4" s="33"/>
      <c r="Q4" s="33"/>
    </row>
    <row r="5" spans="1:17" ht="30" customHeight="1" x14ac:dyDescent="0.2">
      <c r="A5" s="29">
        <f>ROW(A5) - ROW($A$3)</f>
        <v>2</v>
      </c>
      <c r="B5" s="27" t="s">
        <v>40</v>
      </c>
      <c r="C5" s="27" t="s">
        <v>41</v>
      </c>
      <c r="D5" s="33" t="s">
        <v>49</v>
      </c>
      <c r="E5" s="27" t="s">
        <v>63</v>
      </c>
      <c r="F5" s="27" t="s">
        <v>84</v>
      </c>
      <c r="G5" s="27" t="s">
        <v>128</v>
      </c>
      <c r="H5" s="27">
        <v>1</v>
      </c>
      <c r="I5" s="28" t="s">
        <v>191</v>
      </c>
      <c r="J5" s="28" t="s">
        <v>210</v>
      </c>
      <c r="K5" s="33" t="s">
        <v>252</v>
      </c>
      <c r="L5" s="43" t="s">
        <v>258</v>
      </c>
      <c r="M5" s="33" t="s">
        <v>299</v>
      </c>
      <c r="N5" s="33" t="s">
        <v>302</v>
      </c>
      <c r="O5" s="33"/>
      <c r="P5" s="33"/>
      <c r="Q5" s="33"/>
    </row>
    <row r="6" spans="1:17" ht="30" customHeight="1" x14ac:dyDescent="0.2">
      <c r="A6" s="29">
        <f>ROW(A6) - ROW($A$3)</f>
        <v>3</v>
      </c>
      <c r="B6" s="27" t="s">
        <v>40</v>
      </c>
      <c r="C6" s="27" t="s">
        <v>41</v>
      </c>
      <c r="D6" s="33" t="s">
        <v>51</v>
      </c>
      <c r="E6" s="27" t="s">
        <v>65</v>
      </c>
      <c r="F6" s="27"/>
      <c r="G6" s="27" t="s">
        <v>132</v>
      </c>
      <c r="H6" s="27">
        <v>1</v>
      </c>
      <c r="I6" s="28" t="s">
        <v>194</v>
      </c>
      <c r="J6" s="28" t="s">
        <v>33</v>
      </c>
      <c r="K6" s="33" t="s">
        <v>254</v>
      </c>
      <c r="L6" s="43" t="s">
        <v>254</v>
      </c>
      <c r="M6" s="33" t="s">
        <v>300</v>
      </c>
      <c r="N6" s="33" t="s">
        <v>303</v>
      </c>
      <c r="O6" s="33" t="s">
        <v>254</v>
      </c>
      <c r="P6" s="33" t="s">
        <v>308</v>
      </c>
      <c r="Q6" s="33"/>
    </row>
    <row r="7" spans="1:17" ht="30" customHeight="1" x14ac:dyDescent="0.2">
      <c r="A7" s="29">
        <f>ROW(A7) - ROW($A$3)</f>
        <v>4</v>
      </c>
      <c r="B7" s="27" t="s">
        <v>40</v>
      </c>
      <c r="C7" s="27" t="s">
        <v>41</v>
      </c>
      <c r="D7" s="35" t="s">
        <v>54</v>
      </c>
      <c r="E7" s="27" t="s">
        <v>70</v>
      </c>
      <c r="F7" s="27" t="s">
        <v>93</v>
      </c>
      <c r="G7" s="27" t="s">
        <v>139</v>
      </c>
      <c r="H7" s="27">
        <v>2</v>
      </c>
      <c r="I7" s="28" t="s">
        <v>199</v>
      </c>
      <c r="J7" s="28" t="s">
        <v>219</v>
      </c>
      <c r="K7" s="26" t="s">
        <v>252</v>
      </c>
      <c r="L7" s="43" t="s">
        <v>267</v>
      </c>
      <c r="M7" s="26" t="s">
        <v>299</v>
      </c>
      <c r="N7" s="26" t="s">
        <v>302</v>
      </c>
      <c r="O7" s="26"/>
      <c r="P7" s="26"/>
      <c r="Q7" s="26"/>
    </row>
    <row r="8" spans="1:17" ht="30" customHeight="1" x14ac:dyDescent="0.2">
      <c r="A8" s="29">
        <f>ROW(A8) - ROW($A$3)</f>
        <v>5</v>
      </c>
      <c r="B8" s="27" t="s">
        <v>40</v>
      </c>
      <c r="C8" s="27" t="s">
        <v>41</v>
      </c>
      <c r="D8" s="33" t="s">
        <v>47</v>
      </c>
      <c r="E8" s="27" t="s">
        <v>73</v>
      </c>
      <c r="F8" s="27" t="s">
        <v>96</v>
      </c>
      <c r="G8" s="27" t="s">
        <v>142</v>
      </c>
      <c r="H8" s="27">
        <v>1</v>
      </c>
      <c r="I8" s="28" t="s">
        <v>202</v>
      </c>
      <c r="J8" s="28" t="s">
        <v>222</v>
      </c>
      <c r="K8" s="33" t="s">
        <v>252</v>
      </c>
      <c r="L8" s="43" t="s">
        <v>269</v>
      </c>
      <c r="M8" s="33" t="s">
        <v>299</v>
      </c>
      <c r="N8" s="33" t="s">
        <v>302</v>
      </c>
      <c r="O8" s="33"/>
      <c r="P8" s="33"/>
      <c r="Q8" s="33"/>
    </row>
    <row r="9" spans="1:17" ht="30" customHeight="1" x14ac:dyDescent="0.2">
      <c r="A9" s="29">
        <f>ROW(A9) - ROW($A$3)</f>
        <v>6</v>
      </c>
      <c r="B9" s="27" t="s">
        <v>40</v>
      </c>
      <c r="C9" s="27" t="s">
        <v>41</v>
      </c>
      <c r="D9" s="33" t="s">
        <v>57</v>
      </c>
      <c r="E9" s="27" t="s">
        <v>74</v>
      </c>
      <c r="F9" s="27" t="s">
        <v>97</v>
      </c>
      <c r="G9" s="27" t="s">
        <v>146</v>
      </c>
      <c r="H9" s="27">
        <v>2</v>
      </c>
      <c r="I9" s="28" t="s">
        <v>203</v>
      </c>
      <c r="J9" s="28" t="s">
        <v>223</v>
      </c>
      <c r="K9" s="33" t="s">
        <v>252</v>
      </c>
      <c r="L9" s="43" t="s">
        <v>270</v>
      </c>
      <c r="M9" s="33"/>
      <c r="N9" s="33" t="s">
        <v>302</v>
      </c>
      <c r="O9" s="33"/>
      <c r="P9" s="33"/>
      <c r="Q9" s="33"/>
    </row>
    <row r="10" spans="1:17" ht="30" customHeight="1" x14ac:dyDescent="0.2">
      <c r="A10" s="29">
        <f>ROW(A10) - ROW($A$3)</f>
        <v>7</v>
      </c>
      <c r="B10" s="27" t="s">
        <v>40</v>
      </c>
      <c r="C10" s="27" t="s">
        <v>41</v>
      </c>
      <c r="D10" s="35" t="s">
        <v>57</v>
      </c>
      <c r="E10" s="27" t="s">
        <v>75</v>
      </c>
      <c r="F10" s="27" t="s">
        <v>98</v>
      </c>
      <c r="G10" s="27" t="s">
        <v>147</v>
      </c>
      <c r="H10" s="27">
        <v>1</v>
      </c>
      <c r="I10" s="28" t="s">
        <v>203</v>
      </c>
      <c r="J10" s="28" t="s">
        <v>224</v>
      </c>
      <c r="K10" s="26" t="s">
        <v>252</v>
      </c>
      <c r="L10" s="43" t="s">
        <v>271</v>
      </c>
      <c r="M10" s="26"/>
      <c r="N10" s="26" t="s">
        <v>302</v>
      </c>
      <c r="O10" s="26"/>
      <c r="P10" s="26"/>
      <c r="Q10" s="26"/>
    </row>
    <row r="11" spans="1:17" ht="30" customHeight="1" x14ac:dyDescent="0.2">
      <c r="A11" s="29">
        <f>ROW(A11) - ROW($A$3)</f>
        <v>8</v>
      </c>
      <c r="B11" s="27" t="s">
        <v>40</v>
      </c>
      <c r="C11" s="27" t="s">
        <v>41</v>
      </c>
      <c r="D11" s="33" t="s">
        <v>58</v>
      </c>
      <c r="E11" s="27" t="s">
        <v>77</v>
      </c>
      <c r="F11" s="27" t="s">
        <v>100</v>
      </c>
      <c r="G11" s="27" t="s">
        <v>150</v>
      </c>
      <c r="H11" s="27">
        <v>1</v>
      </c>
      <c r="I11" s="28" t="s">
        <v>204</v>
      </c>
      <c r="J11" s="28" t="s">
        <v>226</v>
      </c>
      <c r="K11" s="33" t="s">
        <v>252</v>
      </c>
      <c r="L11" s="43" t="s">
        <v>273</v>
      </c>
      <c r="M11" s="33" t="s">
        <v>299</v>
      </c>
      <c r="N11" s="33" t="s">
        <v>302</v>
      </c>
      <c r="O11" s="33" t="s">
        <v>304</v>
      </c>
      <c r="P11" s="33" t="s">
        <v>310</v>
      </c>
      <c r="Q11" s="33"/>
    </row>
    <row r="12" spans="1:17" ht="30" customHeight="1" x14ac:dyDescent="0.2">
      <c r="A12" s="29">
        <f>ROW(A12) - ROW($A$3)</f>
        <v>9</v>
      </c>
      <c r="B12" s="27" t="s">
        <v>40</v>
      </c>
      <c r="C12" s="27" t="s">
        <v>41</v>
      </c>
      <c r="D12" s="33" t="s">
        <v>58</v>
      </c>
      <c r="E12" s="27" t="s">
        <v>77</v>
      </c>
      <c r="F12" s="27" t="s">
        <v>103</v>
      </c>
      <c r="G12" s="27" t="s">
        <v>154</v>
      </c>
      <c r="H12" s="27">
        <v>1</v>
      </c>
      <c r="I12" s="28" t="s">
        <v>204</v>
      </c>
      <c r="J12" s="28" t="s">
        <v>229</v>
      </c>
      <c r="K12" s="33" t="s">
        <v>252</v>
      </c>
      <c r="L12" s="43" t="s">
        <v>276</v>
      </c>
      <c r="M12" s="33" t="s">
        <v>299</v>
      </c>
      <c r="N12" s="33" t="s">
        <v>302</v>
      </c>
      <c r="O12" s="33" t="s">
        <v>304</v>
      </c>
      <c r="P12" s="33" t="s">
        <v>310</v>
      </c>
      <c r="Q12" s="33"/>
    </row>
    <row r="13" spans="1:17" ht="30" customHeight="1" x14ac:dyDescent="0.2">
      <c r="A13" s="29">
        <f>ROW(A13) - ROW($A$3)</f>
        <v>10</v>
      </c>
      <c r="B13" s="27" t="s">
        <v>40</v>
      </c>
      <c r="C13" s="27" t="s">
        <v>41</v>
      </c>
      <c r="D13" s="35" t="s">
        <v>60</v>
      </c>
      <c r="E13" s="27" t="s">
        <v>79</v>
      </c>
      <c r="F13" s="27" t="s">
        <v>104</v>
      </c>
      <c r="G13" s="27" t="s">
        <v>155</v>
      </c>
      <c r="H13" s="27">
        <v>2</v>
      </c>
      <c r="I13" s="28" t="s">
        <v>203</v>
      </c>
      <c r="J13" s="28" t="s">
        <v>230</v>
      </c>
      <c r="K13" s="26" t="s">
        <v>252</v>
      </c>
      <c r="L13" s="43" t="s">
        <v>277</v>
      </c>
      <c r="M13" s="26" t="s">
        <v>299</v>
      </c>
      <c r="N13" s="26" t="s">
        <v>302</v>
      </c>
      <c r="O13" s="26"/>
      <c r="P13" s="26"/>
      <c r="Q13" s="26"/>
    </row>
    <row r="14" spans="1:17" ht="30" customHeight="1" x14ac:dyDescent="0.2">
      <c r="A14" s="29">
        <f>ROW(A14) - ROW($A$3)</f>
        <v>11</v>
      </c>
      <c r="B14" s="27" t="s">
        <v>40</v>
      </c>
      <c r="C14" s="27" t="s">
        <v>41</v>
      </c>
      <c r="D14" s="35" t="s">
        <v>58</v>
      </c>
      <c r="E14" s="27" t="s">
        <v>77</v>
      </c>
      <c r="F14" s="27" t="s">
        <v>106</v>
      </c>
      <c r="G14" s="27" t="s">
        <v>161</v>
      </c>
      <c r="H14" s="27">
        <v>8</v>
      </c>
      <c r="I14" s="28" t="s">
        <v>204</v>
      </c>
      <c r="J14" s="28" t="s">
        <v>232</v>
      </c>
      <c r="K14" s="26" t="s">
        <v>252</v>
      </c>
      <c r="L14" s="43" t="s">
        <v>279</v>
      </c>
      <c r="M14" s="26" t="s">
        <v>299</v>
      </c>
      <c r="N14" s="26" t="s">
        <v>302</v>
      </c>
      <c r="O14" s="26" t="s">
        <v>304</v>
      </c>
      <c r="P14" s="26" t="s">
        <v>310</v>
      </c>
      <c r="Q14" s="26"/>
    </row>
    <row r="15" spans="1:17" ht="30" customHeight="1" x14ac:dyDescent="0.2">
      <c r="A15" s="29">
        <f>ROW(A15) - ROW($A$3)</f>
        <v>12</v>
      </c>
      <c r="B15" s="27" t="s">
        <v>40</v>
      </c>
      <c r="C15" s="27" t="s">
        <v>41</v>
      </c>
      <c r="D15" s="35" t="s">
        <v>59</v>
      </c>
      <c r="E15" s="27" t="s">
        <v>78</v>
      </c>
      <c r="F15" s="27" t="s">
        <v>108</v>
      </c>
      <c r="G15" s="27" t="s">
        <v>163</v>
      </c>
      <c r="H15" s="27">
        <v>1</v>
      </c>
      <c r="I15" s="28" t="s">
        <v>205</v>
      </c>
      <c r="J15" s="28" t="s">
        <v>234</v>
      </c>
      <c r="K15" s="26" t="s">
        <v>252</v>
      </c>
      <c r="L15" s="43" t="s">
        <v>281</v>
      </c>
      <c r="M15" s="26" t="s">
        <v>299</v>
      </c>
      <c r="N15" s="26" t="s">
        <v>302</v>
      </c>
      <c r="O15" s="26" t="s">
        <v>304</v>
      </c>
      <c r="P15" s="26" t="s">
        <v>311</v>
      </c>
      <c r="Q15" s="26"/>
    </row>
    <row r="16" spans="1:17" ht="30" customHeight="1" x14ac:dyDescent="0.2">
      <c r="A16" s="29">
        <f>ROW(A16) - ROW($A$3)</f>
        <v>13</v>
      </c>
      <c r="B16" s="27" t="s">
        <v>40</v>
      </c>
      <c r="C16" s="27" t="s">
        <v>41</v>
      </c>
      <c r="D16" s="33" t="s">
        <v>58</v>
      </c>
      <c r="E16" s="27" t="s">
        <v>77</v>
      </c>
      <c r="F16" s="27" t="s">
        <v>112</v>
      </c>
      <c r="G16" s="27" t="s">
        <v>168</v>
      </c>
      <c r="H16" s="27">
        <v>1</v>
      </c>
      <c r="I16" s="28" t="s">
        <v>204</v>
      </c>
      <c r="J16" s="28" t="s">
        <v>238</v>
      </c>
      <c r="K16" s="33" t="s">
        <v>252</v>
      </c>
      <c r="L16" s="43" t="s">
        <v>285</v>
      </c>
      <c r="M16" s="33" t="s">
        <v>299</v>
      </c>
      <c r="N16" s="33" t="s">
        <v>302</v>
      </c>
      <c r="O16" s="33" t="s">
        <v>304</v>
      </c>
      <c r="P16" s="33" t="s">
        <v>310</v>
      </c>
      <c r="Q16" s="33"/>
    </row>
    <row r="17" spans="1:17" ht="30" customHeight="1" x14ac:dyDescent="0.2">
      <c r="A17" s="29">
        <f>ROW(A17) - ROW($A$3)</f>
        <v>14</v>
      </c>
      <c r="B17" s="27" t="s">
        <v>40</v>
      </c>
      <c r="C17" s="27" t="s">
        <v>41</v>
      </c>
      <c r="D17" s="33" t="s">
        <v>58</v>
      </c>
      <c r="E17" s="27" t="s">
        <v>77</v>
      </c>
      <c r="F17" s="27" t="s">
        <v>115</v>
      </c>
      <c r="G17" s="27" t="s">
        <v>172</v>
      </c>
      <c r="H17" s="27">
        <v>2</v>
      </c>
      <c r="I17" s="28" t="s">
        <v>204</v>
      </c>
      <c r="J17" s="28" t="s">
        <v>241</v>
      </c>
      <c r="K17" s="33" t="s">
        <v>252</v>
      </c>
      <c r="L17" s="43" t="s">
        <v>288</v>
      </c>
      <c r="M17" s="33" t="s">
        <v>299</v>
      </c>
      <c r="N17" s="33" t="s">
        <v>302</v>
      </c>
      <c r="O17" s="33" t="s">
        <v>304</v>
      </c>
      <c r="P17" s="33" t="s">
        <v>310</v>
      </c>
      <c r="Q17" s="33"/>
    </row>
    <row r="18" spans="1:17" ht="30" customHeight="1" x14ac:dyDescent="0.2">
      <c r="A18" s="29">
        <f>ROW(A18) - ROW($A$3)</f>
        <v>15</v>
      </c>
      <c r="B18" s="27" t="s">
        <v>40</v>
      </c>
      <c r="C18" s="27" t="s">
        <v>41</v>
      </c>
      <c r="D18" s="35" t="s">
        <v>59</v>
      </c>
      <c r="E18" s="27" t="s">
        <v>78</v>
      </c>
      <c r="F18" s="27" t="s">
        <v>116</v>
      </c>
      <c r="G18" s="27" t="s">
        <v>173</v>
      </c>
      <c r="H18" s="27">
        <v>1</v>
      </c>
      <c r="I18" s="28" t="s">
        <v>205</v>
      </c>
      <c r="J18" s="28" t="s">
        <v>242</v>
      </c>
      <c r="K18" s="26" t="s">
        <v>252</v>
      </c>
      <c r="L18" s="43" t="s">
        <v>289</v>
      </c>
      <c r="M18" s="26" t="s">
        <v>299</v>
      </c>
      <c r="N18" s="26" t="s">
        <v>302</v>
      </c>
      <c r="O18" s="26" t="s">
        <v>304</v>
      </c>
      <c r="P18" s="26" t="s">
        <v>311</v>
      </c>
      <c r="Q18" s="26"/>
    </row>
    <row r="19" spans="1:17" ht="30" customHeight="1" x14ac:dyDescent="0.2">
      <c r="A19" s="29">
        <f>ROW(A19) - ROW($A$3)</f>
        <v>16</v>
      </c>
      <c r="B19" s="27" t="s">
        <v>40</v>
      </c>
      <c r="C19" s="27" t="s">
        <v>41</v>
      </c>
      <c r="D19" s="35" t="s">
        <v>58</v>
      </c>
      <c r="E19" s="27" t="s">
        <v>77</v>
      </c>
      <c r="F19" s="27" t="s">
        <v>118</v>
      </c>
      <c r="G19" s="27" t="s">
        <v>175</v>
      </c>
      <c r="H19" s="27">
        <v>7</v>
      </c>
      <c r="I19" s="28" t="s">
        <v>204</v>
      </c>
      <c r="J19" s="28" t="s">
        <v>244</v>
      </c>
      <c r="K19" s="26" t="s">
        <v>252</v>
      </c>
      <c r="L19" s="43" t="s">
        <v>291</v>
      </c>
      <c r="M19" s="26" t="s">
        <v>299</v>
      </c>
      <c r="N19" s="26" t="s">
        <v>302</v>
      </c>
      <c r="O19" s="26" t="s">
        <v>304</v>
      </c>
      <c r="P19" s="26" t="s">
        <v>310</v>
      </c>
      <c r="Q19" s="26"/>
    </row>
    <row r="20" spans="1:17" ht="30" customHeight="1" x14ac:dyDescent="0.2">
      <c r="A20" s="29">
        <f>ROW(A20) - ROW($A$3)</f>
        <v>17</v>
      </c>
      <c r="B20" s="27" t="s">
        <v>40</v>
      </c>
      <c r="C20" s="27" t="s">
        <v>41</v>
      </c>
      <c r="D20" s="35" t="s">
        <v>59</v>
      </c>
      <c r="E20" s="27" t="s">
        <v>78</v>
      </c>
      <c r="F20" s="27" t="s">
        <v>120</v>
      </c>
      <c r="G20" s="27" t="s">
        <v>179</v>
      </c>
      <c r="H20" s="27">
        <v>4</v>
      </c>
      <c r="I20" s="28" t="s">
        <v>205</v>
      </c>
      <c r="J20" s="28" t="s">
        <v>246</v>
      </c>
      <c r="K20" s="26" t="s">
        <v>252</v>
      </c>
      <c r="L20" s="43" t="s">
        <v>293</v>
      </c>
      <c r="M20" s="26" t="s">
        <v>299</v>
      </c>
      <c r="N20" s="26" t="s">
        <v>302</v>
      </c>
      <c r="O20" s="26" t="s">
        <v>304</v>
      </c>
      <c r="P20" s="26" t="s">
        <v>311</v>
      </c>
      <c r="Q20" s="26"/>
    </row>
    <row r="21" spans="1:17" ht="30" customHeight="1" x14ac:dyDescent="0.2">
      <c r="A21" s="29">
        <f>ROW(A21) - ROW($A$3)</f>
        <v>18</v>
      </c>
      <c r="B21" s="27" t="s">
        <v>40</v>
      </c>
      <c r="C21" s="27" t="s">
        <v>41</v>
      </c>
      <c r="D21" s="33" t="s">
        <v>52</v>
      </c>
      <c r="E21" s="27" t="s">
        <v>82</v>
      </c>
      <c r="F21" s="27" t="s">
        <v>121</v>
      </c>
      <c r="G21" s="27" t="s">
        <v>182</v>
      </c>
      <c r="H21" s="27">
        <v>2</v>
      </c>
      <c r="I21" s="28" t="s">
        <v>199</v>
      </c>
      <c r="J21" s="28" t="s">
        <v>247</v>
      </c>
      <c r="K21" s="33" t="s">
        <v>252</v>
      </c>
      <c r="L21" s="43" t="s">
        <v>294</v>
      </c>
      <c r="M21" s="33" t="s">
        <v>299</v>
      </c>
      <c r="N21" s="33" t="s">
        <v>302</v>
      </c>
      <c r="O21" s="33"/>
      <c r="P21" s="33"/>
      <c r="Q21" s="33"/>
    </row>
    <row r="22" spans="1:17" ht="30" customHeight="1" x14ac:dyDescent="0.2">
      <c r="A22" s="29">
        <f>ROW(A22) - ROW($A$3)</f>
        <v>19</v>
      </c>
      <c r="B22" s="27" t="s">
        <v>40</v>
      </c>
      <c r="C22" s="27" t="s">
        <v>41</v>
      </c>
      <c r="D22" s="35" t="s">
        <v>58</v>
      </c>
      <c r="E22" s="27" t="s">
        <v>77</v>
      </c>
      <c r="F22" s="27" t="s">
        <v>122</v>
      </c>
      <c r="G22" s="27" t="s">
        <v>183</v>
      </c>
      <c r="H22" s="27">
        <v>1</v>
      </c>
      <c r="I22" s="28" t="s">
        <v>204</v>
      </c>
      <c r="J22" s="28" t="s">
        <v>248</v>
      </c>
      <c r="K22" s="26" t="s">
        <v>252</v>
      </c>
      <c r="L22" s="43" t="s">
        <v>295</v>
      </c>
      <c r="M22" s="26" t="s">
        <v>299</v>
      </c>
      <c r="N22" s="26" t="s">
        <v>302</v>
      </c>
      <c r="O22" s="26" t="s">
        <v>304</v>
      </c>
      <c r="P22" s="26" t="s">
        <v>310</v>
      </c>
      <c r="Q22" s="26"/>
    </row>
    <row r="23" spans="1:17" ht="30" customHeight="1" x14ac:dyDescent="0.2">
      <c r="A23" s="29">
        <f>ROW(A23) - ROW($A$3)</f>
        <v>20</v>
      </c>
      <c r="B23" s="27" t="s">
        <v>40</v>
      </c>
      <c r="C23" s="27" t="s">
        <v>41</v>
      </c>
      <c r="D23" s="33" t="s">
        <v>60</v>
      </c>
      <c r="E23" s="27" t="s">
        <v>81</v>
      </c>
      <c r="F23" s="27" t="s">
        <v>123</v>
      </c>
      <c r="G23" s="27" t="s">
        <v>184</v>
      </c>
      <c r="H23" s="27">
        <v>1</v>
      </c>
      <c r="I23" s="28" t="s">
        <v>203</v>
      </c>
      <c r="J23" s="28" t="s">
        <v>249</v>
      </c>
      <c r="K23" s="33" t="s">
        <v>252</v>
      </c>
      <c r="L23" s="43" t="s">
        <v>296</v>
      </c>
      <c r="M23" s="33" t="s">
        <v>299</v>
      </c>
      <c r="N23" s="33" t="s">
        <v>302</v>
      </c>
      <c r="O23" s="33"/>
      <c r="P23" s="33"/>
      <c r="Q23" s="33"/>
    </row>
    <row r="24" spans="1:17" ht="30" customHeight="1" x14ac:dyDescent="0.2">
      <c r="A24" s="29">
        <f>ROW(A24) - ROW($A$3)</f>
        <v>21</v>
      </c>
      <c r="B24" s="27" t="s">
        <v>40</v>
      </c>
      <c r="C24" s="27" t="s">
        <v>43</v>
      </c>
      <c r="D24" s="33" t="s">
        <v>50</v>
      </c>
      <c r="E24" s="27" t="s">
        <v>64</v>
      </c>
      <c r="F24" s="27" t="s">
        <v>85</v>
      </c>
      <c r="G24" s="27" t="s">
        <v>130</v>
      </c>
      <c r="H24" s="27">
        <v>1</v>
      </c>
      <c r="I24" s="28" t="s">
        <v>192</v>
      </c>
      <c r="J24" s="28" t="s">
        <v>211</v>
      </c>
      <c r="K24" s="33" t="s">
        <v>252</v>
      </c>
      <c r="L24" s="43" t="s">
        <v>259</v>
      </c>
      <c r="M24" s="33" t="s">
        <v>299</v>
      </c>
      <c r="N24" s="33" t="s">
        <v>302</v>
      </c>
      <c r="O24" s="33"/>
      <c r="P24" s="33"/>
      <c r="Q24" s="33"/>
    </row>
    <row r="25" spans="1:17" ht="30" customHeight="1" x14ac:dyDescent="0.2">
      <c r="A25" s="29">
        <f>ROW(A25) - ROW($A$3)</f>
        <v>22</v>
      </c>
      <c r="B25" s="27" t="s">
        <v>40</v>
      </c>
      <c r="C25" s="27" t="s">
        <v>43</v>
      </c>
      <c r="D25" s="35" t="s">
        <v>48</v>
      </c>
      <c r="E25" s="27" t="s">
        <v>62</v>
      </c>
      <c r="F25" s="27" t="s">
        <v>86</v>
      </c>
      <c r="G25" s="27" t="s">
        <v>131</v>
      </c>
      <c r="H25" s="27">
        <v>1</v>
      </c>
      <c r="I25" s="28" t="s">
        <v>193</v>
      </c>
      <c r="J25" s="28" t="s">
        <v>212</v>
      </c>
      <c r="K25" s="26" t="s">
        <v>253</v>
      </c>
      <c r="L25" s="43" t="s">
        <v>260</v>
      </c>
      <c r="M25" s="26" t="s">
        <v>299</v>
      </c>
      <c r="N25" s="26" t="s">
        <v>302</v>
      </c>
      <c r="O25" s="26" t="s">
        <v>304</v>
      </c>
      <c r="P25" s="26"/>
      <c r="Q25" s="26"/>
    </row>
    <row r="26" spans="1:17" ht="30" customHeight="1" x14ac:dyDescent="0.2">
      <c r="A26" s="29">
        <f>ROW(A26) - ROW($A$3)</f>
        <v>23</v>
      </c>
      <c r="B26" s="27" t="s">
        <v>40</v>
      </c>
      <c r="C26" s="27" t="s">
        <v>43</v>
      </c>
      <c r="D26" s="35" t="s">
        <v>47</v>
      </c>
      <c r="E26" s="27" t="s">
        <v>68</v>
      </c>
      <c r="F26" s="27" t="s">
        <v>91</v>
      </c>
      <c r="G26" s="27" t="s">
        <v>137</v>
      </c>
      <c r="H26" s="27">
        <v>1</v>
      </c>
      <c r="I26" s="28" t="s">
        <v>198</v>
      </c>
      <c r="J26" s="28" t="s">
        <v>217</v>
      </c>
      <c r="K26" s="26" t="s">
        <v>252</v>
      </c>
      <c r="L26" s="43" t="s">
        <v>265</v>
      </c>
      <c r="M26" s="26" t="s">
        <v>299</v>
      </c>
      <c r="N26" s="26" t="s">
        <v>302</v>
      </c>
      <c r="O26" s="26"/>
      <c r="P26" s="26"/>
      <c r="Q26" s="26"/>
    </row>
    <row r="27" spans="1:17" ht="30" customHeight="1" x14ac:dyDescent="0.2">
      <c r="A27" s="29">
        <f>ROW(A27) - ROW($A$3)</f>
        <v>24</v>
      </c>
      <c r="B27" s="27" t="s">
        <v>40</v>
      </c>
      <c r="C27" s="27" t="s">
        <v>43</v>
      </c>
      <c r="D27" s="33" t="s">
        <v>57</v>
      </c>
      <c r="E27" s="27" t="s">
        <v>74</v>
      </c>
      <c r="F27" s="27" t="s">
        <v>97</v>
      </c>
      <c r="G27" s="27" t="s">
        <v>144</v>
      </c>
      <c r="H27" s="27">
        <v>1</v>
      </c>
      <c r="I27" s="28" t="s">
        <v>203</v>
      </c>
      <c r="J27" s="28" t="s">
        <v>223</v>
      </c>
      <c r="K27" s="33" t="s">
        <v>252</v>
      </c>
      <c r="L27" s="43" t="s">
        <v>270</v>
      </c>
      <c r="M27" s="33"/>
      <c r="N27" s="33" t="s">
        <v>302</v>
      </c>
      <c r="O27" s="33"/>
      <c r="P27" s="33"/>
      <c r="Q27" s="33"/>
    </row>
    <row r="28" spans="1:17" ht="30" customHeight="1" x14ac:dyDescent="0.2">
      <c r="A28" s="29">
        <f>ROW(A28) - ROW($A$3)</f>
        <v>25</v>
      </c>
      <c r="B28" s="27" t="s">
        <v>40</v>
      </c>
      <c r="C28" s="27" t="s">
        <v>43</v>
      </c>
      <c r="D28" s="35" t="s">
        <v>48</v>
      </c>
      <c r="E28" s="27" t="s">
        <v>76</v>
      </c>
      <c r="F28" s="27" t="s">
        <v>99</v>
      </c>
      <c r="G28" s="27" t="s">
        <v>149</v>
      </c>
      <c r="H28" s="27">
        <v>1</v>
      </c>
      <c r="I28" s="28" t="s">
        <v>203</v>
      </c>
      <c r="J28" s="28" t="s">
        <v>225</v>
      </c>
      <c r="K28" s="26" t="s">
        <v>253</v>
      </c>
      <c r="L28" s="43" t="s">
        <v>272</v>
      </c>
      <c r="M28" s="26" t="s">
        <v>299</v>
      </c>
      <c r="N28" s="26" t="s">
        <v>302</v>
      </c>
      <c r="O28" s="26" t="s">
        <v>203</v>
      </c>
      <c r="P28" s="26"/>
      <c r="Q28" s="26"/>
    </row>
    <row r="29" spans="1:17" ht="30" customHeight="1" x14ac:dyDescent="0.2">
      <c r="A29" s="29">
        <f>ROW(A29) - ROW($A$3)</f>
        <v>26</v>
      </c>
      <c r="B29" s="27" t="s">
        <v>40</v>
      </c>
      <c r="C29" s="27" t="s">
        <v>43</v>
      </c>
      <c r="D29" s="33" t="s">
        <v>58</v>
      </c>
      <c r="E29" s="27" t="s">
        <v>77</v>
      </c>
      <c r="F29" s="27" t="s">
        <v>101</v>
      </c>
      <c r="G29" s="27" t="s">
        <v>152</v>
      </c>
      <c r="H29" s="27">
        <v>2</v>
      </c>
      <c r="I29" s="28" t="s">
        <v>204</v>
      </c>
      <c r="J29" s="28" t="s">
        <v>227</v>
      </c>
      <c r="K29" s="33" t="s">
        <v>252</v>
      </c>
      <c r="L29" s="43" t="s">
        <v>274</v>
      </c>
      <c r="M29" s="33" t="s">
        <v>299</v>
      </c>
      <c r="N29" s="33" t="s">
        <v>302</v>
      </c>
      <c r="O29" s="33" t="s">
        <v>304</v>
      </c>
      <c r="P29" s="33" t="s">
        <v>310</v>
      </c>
      <c r="Q29" s="33"/>
    </row>
    <row r="30" spans="1:17" ht="30" customHeight="1" x14ac:dyDescent="0.2">
      <c r="A30" s="29">
        <f>ROW(A30) - ROW($A$3)</f>
        <v>27</v>
      </c>
      <c r="B30" s="27" t="s">
        <v>40</v>
      </c>
      <c r="C30" s="27" t="s">
        <v>43</v>
      </c>
      <c r="D30" s="35" t="s">
        <v>58</v>
      </c>
      <c r="E30" s="27" t="s">
        <v>77</v>
      </c>
      <c r="F30" s="27" t="s">
        <v>106</v>
      </c>
      <c r="G30" s="27" t="s">
        <v>159</v>
      </c>
      <c r="H30" s="27">
        <v>2</v>
      </c>
      <c r="I30" s="28" t="s">
        <v>204</v>
      </c>
      <c r="J30" s="28" t="s">
        <v>232</v>
      </c>
      <c r="K30" s="26" t="s">
        <v>252</v>
      </c>
      <c r="L30" s="43" t="s">
        <v>279</v>
      </c>
      <c r="M30" s="26" t="s">
        <v>299</v>
      </c>
      <c r="N30" s="26" t="s">
        <v>302</v>
      </c>
      <c r="O30" s="26" t="s">
        <v>304</v>
      </c>
      <c r="P30" s="26" t="s">
        <v>310</v>
      </c>
      <c r="Q30" s="26"/>
    </row>
    <row r="31" spans="1:17" ht="30" customHeight="1" x14ac:dyDescent="0.2">
      <c r="A31" s="29">
        <f>ROW(A31) - ROW($A$3)</f>
        <v>28</v>
      </c>
      <c r="B31" s="27" t="s">
        <v>40</v>
      </c>
      <c r="C31" s="27" t="s">
        <v>43</v>
      </c>
      <c r="D31" s="33" t="s">
        <v>59</v>
      </c>
      <c r="E31" s="27" t="s">
        <v>78</v>
      </c>
      <c r="F31" s="27" t="s">
        <v>109</v>
      </c>
      <c r="G31" s="27" t="s">
        <v>164</v>
      </c>
      <c r="H31" s="27">
        <v>2</v>
      </c>
      <c r="I31" s="28" t="s">
        <v>205</v>
      </c>
      <c r="J31" s="28" t="s">
        <v>235</v>
      </c>
      <c r="K31" s="33" t="s">
        <v>252</v>
      </c>
      <c r="L31" s="43" t="s">
        <v>282</v>
      </c>
      <c r="M31" s="33" t="s">
        <v>299</v>
      </c>
      <c r="N31" s="33" t="s">
        <v>302</v>
      </c>
      <c r="O31" s="33" t="s">
        <v>304</v>
      </c>
      <c r="P31" s="33" t="s">
        <v>311</v>
      </c>
      <c r="Q31" s="33"/>
    </row>
    <row r="32" spans="1:17" ht="30" customHeight="1" x14ac:dyDescent="0.2">
      <c r="A32" s="29">
        <f>ROW(A32) - ROW($A$3)</f>
        <v>29</v>
      </c>
      <c r="B32" s="27" t="s">
        <v>40</v>
      </c>
      <c r="C32" s="27" t="s">
        <v>43</v>
      </c>
      <c r="D32" s="35" t="s">
        <v>58</v>
      </c>
      <c r="E32" s="27" t="s">
        <v>77</v>
      </c>
      <c r="F32" s="27" t="s">
        <v>110</v>
      </c>
      <c r="G32" s="27" t="s">
        <v>165</v>
      </c>
      <c r="H32" s="27">
        <v>1</v>
      </c>
      <c r="I32" s="28" t="s">
        <v>204</v>
      </c>
      <c r="J32" s="28" t="s">
        <v>236</v>
      </c>
      <c r="K32" s="26" t="s">
        <v>252</v>
      </c>
      <c r="L32" s="43" t="s">
        <v>283</v>
      </c>
      <c r="M32" s="26" t="s">
        <v>299</v>
      </c>
      <c r="N32" s="26" t="s">
        <v>302</v>
      </c>
      <c r="O32" s="26" t="s">
        <v>304</v>
      </c>
      <c r="P32" s="26" t="s">
        <v>310</v>
      </c>
      <c r="Q32" s="26"/>
    </row>
    <row r="33" spans="1:17" ht="30" customHeight="1" x14ac:dyDescent="0.2">
      <c r="A33" s="29">
        <f>ROW(A33) - ROW($A$3)</f>
        <v>30</v>
      </c>
      <c r="B33" s="27" t="s">
        <v>40</v>
      </c>
      <c r="C33" s="27" t="s">
        <v>43</v>
      </c>
      <c r="D33" s="35" t="s">
        <v>59</v>
      </c>
      <c r="E33" s="27" t="s">
        <v>78</v>
      </c>
      <c r="F33" s="27" t="s">
        <v>111</v>
      </c>
      <c r="G33" s="27" t="s">
        <v>167</v>
      </c>
      <c r="H33" s="27">
        <v>2</v>
      </c>
      <c r="I33" s="28" t="s">
        <v>205</v>
      </c>
      <c r="J33" s="28" t="s">
        <v>237</v>
      </c>
      <c r="K33" s="26" t="s">
        <v>252</v>
      </c>
      <c r="L33" s="43" t="s">
        <v>284</v>
      </c>
      <c r="M33" s="26" t="s">
        <v>299</v>
      </c>
      <c r="N33" s="26" t="s">
        <v>302</v>
      </c>
      <c r="O33" s="26" t="s">
        <v>304</v>
      </c>
      <c r="P33" s="26" t="s">
        <v>311</v>
      </c>
      <c r="Q33" s="26"/>
    </row>
    <row r="34" spans="1:17" ht="30" customHeight="1" x14ac:dyDescent="0.2">
      <c r="A34" s="29">
        <f>ROW(A34) - ROW($A$3)</f>
        <v>31</v>
      </c>
      <c r="B34" s="27" t="s">
        <v>40</v>
      </c>
      <c r="C34" s="27" t="s">
        <v>43</v>
      </c>
      <c r="D34" s="33" t="s">
        <v>60</v>
      </c>
      <c r="E34" s="27" t="s">
        <v>81</v>
      </c>
      <c r="F34" s="27" t="s">
        <v>113</v>
      </c>
      <c r="G34" s="27" t="s">
        <v>170</v>
      </c>
      <c r="H34" s="27">
        <v>1</v>
      </c>
      <c r="I34" s="28" t="s">
        <v>203</v>
      </c>
      <c r="J34" s="28" t="s">
        <v>239</v>
      </c>
      <c r="K34" s="33" t="s">
        <v>252</v>
      </c>
      <c r="L34" s="43" t="s">
        <v>286</v>
      </c>
      <c r="M34" s="33" t="s">
        <v>299</v>
      </c>
      <c r="N34" s="33" t="s">
        <v>302</v>
      </c>
      <c r="O34" s="33" t="s">
        <v>306</v>
      </c>
      <c r="P34" s="33" t="s">
        <v>312</v>
      </c>
      <c r="Q34" s="33"/>
    </row>
    <row r="35" spans="1:17" ht="30" customHeight="1" x14ac:dyDescent="0.2">
      <c r="A35" s="29">
        <f>ROW(A35) - ROW($A$3)</f>
        <v>32</v>
      </c>
      <c r="B35" s="27" t="s">
        <v>40</v>
      </c>
      <c r="C35" s="27" t="s">
        <v>43</v>
      </c>
      <c r="D35" s="33" t="s">
        <v>58</v>
      </c>
      <c r="E35" s="27" t="s">
        <v>77</v>
      </c>
      <c r="F35" s="27" t="s">
        <v>117</v>
      </c>
      <c r="G35" s="27" t="s">
        <v>176</v>
      </c>
      <c r="H35" s="27">
        <v>2</v>
      </c>
      <c r="I35" s="28" t="s">
        <v>207</v>
      </c>
      <c r="J35" s="28" t="s">
        <v>243</v>
      </c>
      <c r="K35" s="33" t="s">
        <v>252</v>
      </c>
      <c r="L35" s="43" t="s">
        <v>290</v>
      </c>
      <c r="M35" s="33" t="s">
        <v>299</v>
      </c>
      <c r="N35" s="33" t="s">
        <v>302</v>
      </c>
      <c r="O35" s="33" t="s">
        <v>304</v>
      </c>
      <c r="P35" s="33" t="s">
        <v>310</v>
      </c>
      <c r="Q35" s="33"/>
    </row>
    <row r="36" spans="1:17" ht="30" customHeight="1" x14ac:dyDescent="0.2">
      <c r="A36" s="29">
        <f>ROW(A36) - ROW($A$3)</f>
        <v>33</v>
      </c>
      <c r="B36" s="27" t="s">
        <v>40</v>
      </c>
      <c r="C36" s="27" t="s">
        <v>43</v>
      </c>
      <c r="D36" s="35" t="s">
        <v>59</v>
      </c>
      <c r="E36" s="27" t="s">
        <v>78</v>
      </c>
      <c r="F36" s="27" t="s">
        <v>125</v>
      </c>
      <c r="G36" s="27" t="s">
        <v>187</v>
      </c>
      <c r="H36" s="27">
        <v>2</v>
      </c>
      <c r="I36" s="28" t="s">
        <v>205</v>
      </c>
      <c r="J36" s="28" t="s">
        <v>251</v>
      </c>
      <c r="K36" s="26" t="s">
        <v>252</v>
      </c>
      <c r="L36" s="43" t="s">
        <v>298</v>
      </c>
      <c r="M36" s="26" t="s">
        <v>299</v>
      </c>
      <c r="N36" s="26" t="s">
        <v>302</v>
      </c>
      <c r="O36" s="26" t="s">
        <v>304</v>
      </c>
      <c r="P36" s="26" t="s">
        <v>311</v>
      </c>
      <c r="Q36" s="26"/>
    </row>
    <row r="37" spans="1:17" ht="30" customHeight="1" x14ac:dyDescent="0.2">
      <c r="A37" s="29">
        <f>ROW(A37) - ROW($A$3)</f>
        <v>34</v>
      </c>
      <c r="B37" s="27" t="s">
        <v>40</v>
      </c>
      <c r="C37" s="27" t="s">
        <v>44</v>
      </c>
      <c r="D37" s="33" t="s">
        <v>52</v>
      </c>
      <c r="E37" s="27" t="s">
        <v>44</v>
      </c>
      <c r="F37" s="27" t="s">
        <v>88</v>
      </c>
      <c r="G37" s="27" t="s">
        <v>134</v>
      </c>
      <c r="H37" s="27">
        <v>1</v>
      </c>
      <c r="I37" s="28" t="s">
        <v>196</v>
      </c>
      <c r="J37" s="28" t="s">
        <v>214</v>
      </c>
      <c r="K37" s="33" t="s">
        <v>252</v>
      </c>
      <c r="L37" s="43" t="s">
        <v>262</v>
      </c>
      <c r="M37" s="33" t="s">
        <v>299</v>
      </c>
      <c r="N37" s="33" t="s">
        <v>302</v>
      </c>
      <c r="O37" s="33"/>
      <c r="P37" s="33"/>
      <c r="Q37" s="33"/>
    </row>
    <row r="38" spans="1:17" ht="30" customHeight="1" x14ac:dyDescent="0.2">
      <c r="A38" s="29">
        <f>ROW(A38) - ROW($A$3)</f>
        <v>35</v>
      </c>
      <c r="B38" s="27" t="s">
        <v>40</v>
      </c>
      <c r="C38" s="27" t="s">
        <v>44</v>
      </c>
      <c r="D38" s="35" t="s">
        <v>52</v>
      </c>
      <c r="E38" s="27" t="s">
        <v>44</v>
      </c>
      <c r="F38" s="27" t="s">
        <v>89</v>
      </c>
      <c r="G38" s="27" t="s">
        <v>135</v>
      </c>
      <c r="H38" s="27">
        <v>1</v>
      </c>
      <c r="I38" s="28" t="s">
        <v>196</v>
      </c>
      <c r="J38" s="28" t="s">
        <v>215</v>
      </c>
      <c r="K38" s="26" t="s">
        <v>252</v>
      </c>
      <c r="L38" s="43" t="s">
        <v>263</v>
      </c>
      <c r="M38" s="26" t="s">
        <v>299</v>
      </c>
      <c r="N38" s="26" t="s">
        <v>302</v>
      </c>
      <c r="O38" s="26"/>
      <c r="P38" s="26"/>
      <c r="Q38" s="26"/>
    </row>
    <row r="39" spans="1:17" ht="30" customHeight="1" x14ac:dyDescent="0.2">
      <c r="A39" s="29">
        <f>ROW(A39) - ROW($A$3)</f>
        <v>36</v>
      </c>
      <c r="B39" s="27" t="s">
        <v>40</v>
      </c>
      <c r="C39" s="27" t="s">
        <v>44</v>
      </c>
      <c r="D39" s="35" t="s">
        <v>56</v>
      </c>
      <c r="E39" s="27" t="s">
        <v>72</v>
      </c>
      <c r="F39" s="27" t="s">
        <v>95</v>
      </c>
      <c r="G39" s="27" t="s">
        <v>141</v>
      </c>
      <c r="H39" s="27">
        <v>2</v>
      </c>
      <c r="I39" s="28" t="s">
        <v>201</v>
      </c>
      <c r="J39" s="28" t="s">
        <v>221</v>
      </c>
      <c r="K39" s="26" t="s">
        <v>252</v>
      </c>
      <c r="L39" s="43" t="s">
        <v>268</v>
      </c>
      <c r="M39" s="26" t="s">
        <v>299</v>
      </c>
      <c r="N39" s="26" t="s">
        <v>302</v>
      </c>
      <c r="O39" s="26" t="s">
        <v>305</v>
      </c>
      <c r="P39" s="26" t="s">
        <v>309</v>
      </c>
      <c r="Q39" s="26"/>
    </row>
    <row r="40" spans="1:17" ht="30" customHeight="1" x14ac:dyDescent="0.2">
      <c r="A40" s="29">
        <f>ROW(A40) - ROW($A$3)</f>
        <v>37</v>
      </c>
      <c r="B40" s="27" t="s">
        <v>40</v>
      </c>
      <c r="C40" s="27" t="s">
        <v>44</v>
      </c>
      <c r="D40" s="35" t="s">
        <v>59</v>
      </c>
      <c r="E40" s="27" t="s">
        <v>78</v>
      </c>
      <c r="F40" s="27" t="s">
        <v>120</v>
      </c>
      <c r="G40" s="27" t="s">
        <v>181</v>
      </c>
      <c r="H40" s="27">
        <v>2</v>
      </c>
      <c r="I40" s="28" t="s">
        <v>205</v>
      </c>
      <c r="J40" s="28" t="s">
        <v>246</v>
      </c>
      <c r="K40" s="26" t="s">
        <v>252</v>
      </c>
      <c r="L40" s="43" t="s">
        <v>293</v>
      </c>
      <c r="M40" s="26" t="s">
        <v>299</v>
      </c>
      <c r="N40" s="26" t="s">
        <v>302</v>
      </c>
      <c r="O40" s="26" t="s">
        <v>304</v>
      </c>
      <c r="P40" s="26" t="s">
        <v>311</v>
      </c>
      <c r="Q40" s="26"/>
    </row>
    <row r="41" spans="1:17" ht="30" customHeight="1" x14ac:dyDescent="0.2">
      <c r="A41" s="29">
        <f>ROW(A41) - ROW($A$3)</f>
        <v>38</v>
      </c>
      <c r="B41" s="27" t="s">
        <v>40</v>
      </c>
      <c r="C41" s="27" t="s">
        <v>44</v>
      </c>
      <c r="D41" s="35" t="s">
        <v>59</v>
      </c>
      <c r="E41" s="27" t="s">
        <v>78</v>
      </c>
      <c r="F41" s="27" t="s">
        <v>124</v>
      </c>
      <c r="G41" s="27" t="s">
        <v>185</v>
      </c>
      <c r="H41" s="27">
        <v>2</v>
      </c>
      <c r="I41" s="28" t="s">
        <v>205</v>
      </c>
      <c r="J41" s="28" t="s">
        <v>250</v>
      </c>
      <c r="K41" s="26" t="s">
        <v>252</v>
      </c>
      <c r="L41" s="43" t="s">
        <v>297</v>
      </c>
      <c r="M41" s="26" t="s">
        <v>299</v>
      </c>
      <c r="N41" s="26" t="s">
        <v>302</v>
      </c>
      <c r="O41" s="26" t="s">
        <v>304</v>
      </c>
      <c r="P41" s="26" t="s">
        <v>311</v>
      </c>
      <c r="Q41" s="26"/>
    </row>
    <row r="42" spans="1:17" ht="30" customHeight="1" x14ac:dyDescent="0.2">
      <c r="A42" s="29">
        <f>ROW(A42) - ROW($A$3)</f>
        <v>39</v>
      </c>
      <c r="B42" s="27" t="s">
        <v>40</v>
      </c>
      <c r="C42" s="27" t="s">
        <v>45</v>
      </c>
      <c r="D42" s="33" t="s">
        <v>53</v>
      </c>
      <c r="E42" s="27" t="s">
        <v>67</v>
      </c>
      <c r="F42" s="27" t="s">
        <v>90</v>
      </c>
      <c r="G42" s="27" t="s">
        <v>136</v>
      </c>
      <c r="H42" s="27">
        <v>1</v>
      </c>
      <c r="I42" s="28" t="s">
        <v>197</v>
      </c>
      <c r="J42" s="28" t="s">
        <v>216</v>
      </c>
      <c r="K42" s="33" t="s">
        <v>252</v>
      </c>
      <c r="L42" s="43" t="s">
        <v>264</v>
      </c>
      <c r="M42" s="33" t="s">
        <v>299</v>
      </c>
      <c r="N42" s="33" t="s">
        <v>302</v>
      </c>
      <c r="O42" s="33"/>
      <c r="P42" s="33"/>
      <c r="Q42" s="33"/>
    </row>
    <row r="43" spans="1:17" ht="30" customHeight="1" x14ac:dyDescent="0.2">
      <c r="A43" s="29">
        <f>ROW(A43) - ROW($A$3)</f>
        <v>40</v>
      </c>
      <c r="B43" s="27" t="s">
        <v>40</v>
      </c>
      <c r="C43" s="27" t="s">
        <v>45</v>
      </c>
      <c r="D43" s="33" t="s">
        <v>47</v>
      </c>
      <c r="E43" s="27" t="s">
        <v>69</v>
      </c>
      <c r="F43" s="27" t="s">
        <v>92</v>
      </c>
      <c r="G43" s="27" t="s">
        <v>138</v>
      </c>
      <c r="H43" s="27">
        <v>1</v>
      </c>
      <c r="I43" s="28" t="s">
        <v>198</v>
      </c>
      <c r="J43" s="28" t="s">
        <v>218</v>
      </c>
      <c r="K43" s="33" t="s">
        <v>253</v>
      </c>
      <c r="L43" s="43" t="s">
        <v>266</v>
      </c>
      <c r="M43" s="33" t="s">
        <v>299</v>
      </c>
      <c r="N43" s="33" t="s">
        <v>302</v>
      </c>
      <c r="O43" s="33"/>
      <c r="P43" s="33"/>
      <c r="Q43" s="33"/>
    </row>
    <row r="44" spans="1:17" ht="30" customHeight="1" x14ac:dyDescent="0.2">
      <c r="A44" s="29">
        <f>ROW(A44) - ROW($A$3)</f>
        <v>41</v>
      </c>
      <c r="B44" s="27" t="s">
        <v>40</v>
      </c>
      <c r="C44" s="27" t="s">
        <v>45</v>
      </c>
      <c r="D44" s="35" t="s">
        <v>57</v>
      </c>
      <c r="E44" s="27" t="s">
        <v>74</v>
      </c>
      <c r="F44" s="27" t="s">
        <v>97</v>
      </c>
      <c r="G44" s="27" t="s">
        <v>145</v>
      </c>
      <c r="H44" s="27">
        <v>1</v>
      </c>
      <c r="I44" s="28" t="s">
        <v>203</v>
      </c>
      <c r="J44" s="28" t="s">
        <v>223</v>
      </c>
      <c r="K44" s="26" t="s">
        <v>252</v>
      </c>
      <c r="L44" s="43" t="s">
        <v>270</v>
      </c>
      <c r="M44" s="26"/>
      <c r="N44" s="26" t="s">
        <v>302</v>
      </c>
      <c r="O44" s="26"/>
      <c r="P44" s="26"/>
      <c r="Q44" s="26"/>
    </row>
    <row r="45" spans="1:17" ht="30" customHeight="1" x14ac:dyDescent="0.2">
      <c r="A45" s="29">
        <f>ROW(A45) - ROW($A$3)</f>
        <v>42</v>
      </c>
      <c r="B45" s="27" t="s">
        <v>40</v>
      </c>
      <c r="C45" s="27" t="s">
        <v>45</v>
      </c>
      <c r="D45" s="33" t="s">
        <v>58</v>
      </c>
      <c r="E45" s="27" t="s">
        <v>80</v>
      </c>
      <c r="F45" s="27" t="s">
        <v>105</v>
      </c>
      <c r="G45" s="27" t="s">
        <v>156</v>
      </c>
      <c r="H45" s="27">
        <v>1</v>
      </c>
      <c r="I45" s="28" t="s">
        <v>206</v>
      </c>
      <c r="J45" s="28" t="s">
        <v>231</v>
      </c>
      <c r="K45" s="33" t="s">
        <v>252</v>
      </c>
      <c r="L45" s="43" t="s">
        <v>278</v>
      </c>
      <c r="M45" s="33" t="s">
        <v>299</v>
      </c>
      <c r="N45" s="33" t="s">
        <v>302</v>
      </c>
      <c r="O45" s="33" t="s">
        <v>304</v>
      </c>
      <c r="P45" s="33" t="s">
        <v>310</v>
      </c>
      <c r="Q45" s="33"/>
    </row>
    <row r="46" spans="1:17" ht="30" customHeight="1" x14ac:dyDescent="0.2">
      <c r="A46" s="29">
        <f>ROW(A46) - ROW($A$3)</f>
        <v>43</v>
      </c>
      <c r="B46" s="27" t="s">
        <v>40</v>
      </c>
      <c r="C46" s="27" t="s">
        <v>45</v>
      </c>
      <c r="D46" s="35" t="s">
        <v>58</v>
      </c>
      <c r="E46" s="27" t="s">
        <v>77</v>
      </c>
      <c r="F46" s="27" t="s">
        <v>106</v>
      </c>
      <c r="G46" s="27" t="s">
        <v>157</v>
      </c>
      <c r="H46" s="27">
        <v>1</v>
      </c>
      <c r="I46" s="28" t="s">
        <v>204</v>
      </c>
      <c r="J46" s="28" t="s">
        <v>232</v>
      </c>
      <c r="K46" s="26" t="s">
        <v>252</v>
      </c>
      <c r="L46" s="43" t="s">
        <v>279</v>
      </c>
      <c r="M46" s="26" t="s">
        <v>299</v>
      </c>
      <c r="N46" s="26" t="s">
        <v>302</v>
      </c>
      <c r="O46" s="26" t="s">
        <v>304</v>
      </c>
      <c r="P46" s="26" t="s">
        <v>310</v>
      </c>
      <c r="Q46" s="26"/>
    </row>
    <row r="47" spans="1:17" ht="30" customHeight="1" x14ac:dyDescent="0.2">
      <c r="A47" s="29">
        <f>ROW(A47) - ROW($A$3)</f>
        <v>44</v>
      </c>
      <c r="B47" s="27" t="s">
        <v>40</v>
      </c>
      <c r="C47" s="27" t="s">
        <v>45</v>
      </c>
      <c r="D47" s="33" t="s">
        <v>58</v>
      </c>
      <c r="E47" s="27" t="s">
        <v>77</v>
      </c>
      <c r="F47" s="27" t="s">
        <v>107</v>
      </c>
      <c r="G47" s="27" t="s">
        <v>160</v>
      </c>
      <c r="H47" s="27">
        <v>2</v>
      </c>
      <c r="I47" s="28" t="s">
        <v>204</v>
      </c>
      <c r="J47" s="28" t="s">
        <v>233</v>
      </c>
      <c r="K47" s="33" t="s">
        <v>252</v>
      </c>
      <c r="L47" s="43" t="s">
        <v>280</v>
      </c>
      <c r="M47" s="33" t="s">
        <v>299</v>
      </c>
      <c r="N47" s="33" t="s">
        <v>302</v>
      </c>
      <c r="O47" s="33" t="s">
        <v>304</v>
      </c>
      <c r="P47" s="33" t="s">
        <v>310</v>
      </c>
      <c r="Q47" s="33"/>
    </row>
    <row r="48" spans="1:17" ht="30" customHeight="1" x14ac:dyDescent="0.2">
      <c r="A48" s="29">
        <f>ROW(A48) - ROW($A$3)</f>
        <v>45</v>
      </c>
      <c r="B48" s="27" t="s">
        <v>40</v>
      </c>
      <c r="C48" s="27" t="s">
        <v>45</v>
      </c>
      <c r="D48" s="35" t="s">
        <v>58</v>
      </c>
      <c r="E48" s="27" t="s">
        <v>77</v>
      </c>
      <c r="F48" s="27" t="s">
        <v>114</v>
      </c>
      <c r="G48" s="27" t="s">
        <v>171</v>
      </c>
      <c r="H48" s="27">
        <v>1</v>
      </c>
      <c r="I48" s="28" t="s">
        <v>204</v>
      </c>
      <c r="J48" s="28" t="s">
        <v>240</v>
      </c>
      <c r="K48" s="26" t="s">
        <v>252</v>
      </c>
      <c r="L48" s="43" t="s">
        <v>287</v>
      </c>
      <c r="M48" s="26" t="s">
        <v>299</v>
      </c>
      <c r="N48" s="26" t="s">
        <v>302</v>
      </c>
      <c r="O48" s="26" t="s">
        <v>304</v>
      </c>
      <c r="P48" s="26" t="s">
        <v>310</v>
      </c>
      <c r="Q48" s="26"/>
    </row>
    <row r="49" spans="1:17" ht="30" customHeight="1" x14ac:dyDescent="0.2">
      <c r="A49" s="29">
        <f>ROW(A49) - ROW($A$3)</f>
        <v>46</v>
      </c>
      <c r="B49" s="27" t="s">
        <v>40</v>
      </c>
      <c r="C49" s="27" t="s">
        <v>45</v>
      </c>
      <c r="D49" s="33" t="s">
        <v>59</v>
      </c>
      <c r="E49" s="27" t="s">
        <v>78</v>
      </c>
      <c r="F49" s="27" t="s">
        <v>120</v>
      </c>
      <c r="G49" s="27" t="s">
        <v>180</v>
      </c>
      <c r="H49" s="27">
        <v>2</v>
      </c>
      <c r="I49" s="28" t="s">
        <v>205</v>
      </c>
      <c r="J49" s="28" t="s">
        <v>246</v>
      </c>
      <c r="K49" s="33" t="s">
        <v>252</v>
      </c>
      <c r="L49" s="43" t="s">
        <v>293</v>
      </c>
      <c r="M49" s="33" t="s">
        <v>299</v>
      </c>
      <c r="N49" s="33" t="s">
        <v>302</v>
      </c>
      <c r="O49" s="33" t="s">
        <v>304</v>
      </c>
      <c r="P49" s="33" t="s">
        <v>311</v>
      </c>
      <c r="Q49" s="33"/>
    </row>
    <row r="50" spans="1:17" ht="30" customHeight="1" x14ac:dyDescent="0.2">
      <c r="A50" s="29">
        <f>ROW(A50) - ROW($A$3)</f>
        <v>47</v>
      </c>
      <c r="B50" s="27" t="s">
        <v>40</v>
      </c>
      <c r="C50" s="27" t="s">
        <v>42</v>
      </c>
      <c r="D50" s="35" t="s">
        <v>48</v>
      </c>
      <c r="E50" s="27" t="s">
        <v>62</v>
      </c>
      <c r="F50" s="27" t="s">
        <v>83</v>
      </c>
      <c r="G50" s="27" t="s">
        <v>127</v>
      </c>
      <c r="H50" s="27">
        <v>1</v>
      </c>
      <c r="I50" s="28" t="s">
        <v>190</v>
      </c>
      <c r="J50" s="28" t="s">
        <v>209</v>
      </c>
      <c r="K50" s="26" t="s">
        <v>253</v>
      </c>
      <c r="L50" s="43" t="s">
        <v>257</v>
      </c>
      <c r="M50" s="26" t="s">
        <v>299</v>
      </c>
      <c r="N50" s="26" t="s">
        <v>302</v>
      </c>
      <c r="O50" s="26" t="s">
        <v>304</v>
      </c>
      <c r="P50" s="26" t="s">
        <v>307</v>
      </c>
      <c r="Q50" s="26"/>
    </row>
    <row r="51" spans="1:17" ht="30" customHeight="1" x14ac:dyDescent="0.2">
      <c r="A51" s="29">
        <f>ROW(A51) - ROW($A$3)</f>
        <v>48</v>
      </c>
      <c r="B51" s="27" t="s">
        <v>40</v>
      </c>
      <c r="C51" s="27" t="s">
        <v>42</v>
      </c>
      <c r="D51" s="35" t="s">
        <v>50</v>
      </c>
      <c r="E51" s="27" t="s">
        <v>64</v>
      </c>
      <c r="F51" s="27" t="s">
        <v>85</v>
      </c>
      <c r="G51" s="27" t="s">
        <v>129</v>
      </c>
      <c r="H51" s="27">
        <v>1</v>
      </c>
      <c r="I51" s="28" t="s">
        <v>192</v>
      </c>
      <c r="J51" s="28" t="s">
        <v>211</v>
      </c>
      <c r="K51" s="26" t="s">
        <v>252</v>
      </c>
      <c r="L51" s="43" t="s">
        <v>259</v>
      </c>
      <c r="M51" s="26" t="s">
        <v>299</v>
      </c>
      <c r="N51" s="26" t="s">
        <v>302</v>
      </c>
      <c r="O51" s="26"/>
      <c r="P51" s="26"/>
      <c r="Q51" s="26"/>
    </row>
    <row r="52" spans="1:17" ht="30" customHeight="1" x14ac:dyDescent="0.2">
      <c r="A52" s="29">
        <f>ROW(A52) - ROW($A$3)</f>
        <v>49</v>
      </c>
      <c r="B52" s="27" t="s">
        <v>40</v>
      </c>
      <c r="C52" s="27" t="s">
        <v>42</v>
      </c>
      <c r="D52" s="35" t="s">
        <v>47</v>
      </c>
      <c r="E52" s="27" t="s">
        <v>66</v>
      </c>
      <c r="F52" s="27" t="s">
        <v>87</v>
      </c>
      <c r="G52" s="27" t="s">
        <v>133</v>
      </c>
      <c r="H52" s="27">
        <v>1</v>
      </c>
      <c r="I52" s="28" t="s">
        <v>195</v>
      </c>
      <c r="J52" s="28" t="s">
        <v>213</v>
      </c>
      <c r="K52" s="26" t="s">
        <v>252</v>
      </c>
      <c r="L52" s="43" t="s">
        <v>261</v>
      </c>
      <c r="M52" s="26" t="s">
        <v>299</v>
      </c>
      <c r="N52" s="26" t="s">
        <v>302</v>
      </c>
      <c r="O52" s="26"/>
      <c r="P52" s="26"/>
      <c r="Q52" s="26"/>
    </row>
    <row r="53" spans="1:17" ht="30" customHeight="1" x14ac:dyDescent="0.2">
      <c r="A53" s="29">
        <f>ROW(A53) - ROW($A$3)</f>
        <v>50</v>
      </c>
      <c r="B53" s="27" t="s">
        <v>40</v>
      </c>
      <c r="C53" s="27" t="s">
        <v>42</v>
      </c>
      <c r="D53" s="35" t="s">
        <v>57</v>
      </c>
      <c r="E53" s="27" t="s">
        <v>74</v>
      </c>
      <c r="F53" s="27" t="s">
        <v>97</v>
      </c>
      <c r="G53" s="27" t="s">
        <v>143</v>
      </c>
      <c r="H53" s="27">
        <v>1</v>
      </c>
      <c r="I53" s="28" t="s">
        <v>203</v>
      </c>
      <c r="J53" s="28" t="s">
        <v>223</v>
      </c>
      <c r="K53" s="26" t="s">
        <v>252</v>
      </c>
      <c r="L53" s="43" t="s">
        <v>270</v>
      </c>
      <c r="M53" s="26"/>
      <c r="N53" s="26" t="s">
        <v>302</v>
      </c>
      <c r="O53" s="26"/>
      <c r="P53" s="26"/>
      <c r="Q53" s="26"/>
    </row>
    <row r="54" spans="1:17" ht="30" customHeight="1" x14ac:dyDescent="0.2">
      <c r="A54" s="29">
        <f>ROW(A54) - ROW($A$3)</f>
        <v>51</v>
      </c>
      <c r="B54" s="27" t="s">
        <v>40</v>
      </c>
      <c r="C54" s="27" t="s">
        <v>42</v>
      </c>
      <c r="D54" s="33" t="s">
        <v>48</v>
      </c>
      <c r="E54" s="27" t="s">
        <v>76</v>
      </c>
      <c r="F54" s="27" t="s">
        <v>99</v>
      </c>
      <c r="G54" s="27" t="s">
        <v>148</v>
      </c>
      <c r="H54" s="27">
        <v>1</v>
      </c>
      <c r="I54" s="28" t="s">
        <v>203</v>
      </c>
      <c r="J54" s="28" t="s">
        <v>225</v>
      </c>
      <c r="K54" s="33" t="s">
        <v>253</v>
      </c>
      <c r="L54" s="43" t="s">
        <v>272</v>
      </c>
      <c r="M54" s="33" t="s">
        <v>299</v>
      </c>
      <c r="N54" s="33" t="s">
        <v>302</v>
      </c>
      <c r="O54" s="33" t="s">
        <v>203</v>
      </c>
      <c r="P54" s="33"/>
      <c r="Q54" s="33"/>
    </row>
    <row r="55" spans="1:17" ht="30" customHeight="1" x14ac:dyDescent="0.2">
      <c r="A55" s="29">
        <f>ROW(A55) - ROW($A$3)</f>
        <v>52</v>
      </c>
      <c r="B55" s="27" t="s">
        <v>40</v>
      </c>
      <c r="C55" s="27" t="s">
        <v>42</v>
      </c>
      <c r="D55" s="35" t="s">
        <v>58</v>
      </c>
      <c r="E55" s="27" t="s">
        <v>77</v>
      </c>
      <c r="F55" s="27" t="s">
        <v>101</v>
      </c>
      <c r="G55" s="27" t="s">
        <v>151</v>
      </c>
      <c r="H55" s="27">
        <v>2</v>
      </c>
      <c r="I55" s="28" t="s">
        <v>204</v>
      </c>
      <c r="J55" s="28" t="s">
        <v>227</v>
      </c>
      <c r="K55" s="26" t="s">
        <v>252</v>
      </c>
      <c r="L55" s="43" t="s">
        <v>274</v>
      </c>
      <c r="M55" s="26" t="s">
        <v>299</v>
      </c>
      <c r="N55" s="26" t="s">
        <v>302</v>
      </c>
      <c r="O55" s="26" t="s">
        <v>304</v>
      </c>
      <c r="P55" s="26" t="s">
        <v>310</v>
      </c>
      <c r="Q55" s="26"/>
    </row>
    <row r="56" spans="1:17" ht="30" customHeight="1" x14ac:dyDescent="0.2">
      <c r="A56" s="29">
        <f>ROW(A56) - ROW($A$3)</f>
        <v>53</v>
      </c>
      <c r="B56" s="27" t="s">
        <v>40</v>
      </c>
      <c r="C56" s="27" t="s">
        <v>42</v>
      </c>
      <c r="D56" s="35" t="s">
        <v>59</v>
      </c>
      <c r="E56" s="27" t="s">
        <v>78</v>
      </c>
      <c r="F56" s="27" t="s">
        <v>102</v>
      </c>
      <c r="G56" s="27" t="s">
        <v>153</v>
      </c>
      <c r="H56" s="27">
        <v>1</v>
      </c>
      <c r="I56" s="28" t="s">
        <v>205</v>
      </c>
      <c r="J56" s="28" t="s">
        <v>228</v>
      </c>
      <c r="K56" s="26" t="s">
        <v>252</v>
      </c>
      <c r="L56" s="43" t="s">
        <v>275</v>
      </c>
      <c r="M56" s="26" t="s">
        <v>299</v>
      </c>
      <c r="N56" s="26" t="s">
        <v>302</v>
      </c>
      <c r="O56" s="26" t="s">
        <v>304</v>
      </c>
      <c r="P56" s="26" t="s">
        <v>311</v>
      </c>
      <c r="Q56" s="26"/>
    </row>
    <row r="57" spans="1:17" ht="30" customHeight="1" x14ac:dyDescent="0.2">
      <c r="A57" s="29">
        <f>ROW(A57) - ROW($A$3)</f>
        <v>54</v>
      </c>
      <c r="B57" s="27" t="s">
        <v>40</v>
      </c>
      <c r="C57" s="27" t="s">
        <v>42</v>
      </c>
      <c r="D57" s="33" t="s">
        <v>58</v>
      </c>
      <c r="E57" s="27" t="s">
        <v>77</v>
      </c>
      <c r="F57" s="27" t="s">
        <v>106</v>
      </c>
      <c r="G57" s="27" t="s">
        <v>158</v>
      </c>
      <c r="H57" s="27">
        <v>2</v>
      </c>
      <c r="I57" s="28" t="s">
        <v>204</v>
      </c>
      <c r="J57" s="28" t="s">
        <v>232</v>
      </c>
      <c r="K57" s="33" t="s">
        <v>252</v>
      </c>
      <c r="L57" s="43" t="s">
        <v>279</v>
      </c>
      <c r="M57" s="33" t="s">
        <v>299</v>
      </c>
      <c r="N57" s="33" t="s">
        <v>302</v>
      </c>
      <c r="O57" s="33" t="s">
        <v>304</v>
      </c>
      <c r="P57" s="33" t="s">
        <v>310</v>
      </c>
      <c r="Q57" s="33"/>
    </row>
    <row r="58" spans="1:17" ht="30" customHeight="1" x14ac:dyDescent="0.2">
      <c r="A58" s="29">
        <f>ROW(A58) - ROW($A$3)</f>
        <v>55</v>
      </c>
      <c r="B58" s="27" t="s">
        <v>40</v>
      </c>
      <c r="C58" s="27" t="s">
        <v>42</v>
      </c>
      <c r="D58" s="33" t="s">
        <v>59</v>
      </c>
      <c r="E58" s="27" t="s">
        <v>78</v>
      </c>
      <c r="F58" s="27" t="s">
        <v>111</v>
      </c>
      <c r="G58" s="27" t="s">
        <v>166</v>
      </c>
      <c r="H58" s="27">
        <v>2</v>
      </c>
      <c r="I58" s="28" t="s">
        <v>205</v>
      </c>
      <c r="J58" s="28" t="s">
        <v>237</v>
      </c>
      <c r="K58" s="33" t="s">
        <v>252</v>
      </c>
      <c r="L58" s="43" t="s">
        <v>284</v>
      </c>
      <c r="M58" s="33" t="s">
        <v>299</v>
      </c>
      <c r="N58" s="33" t="s">
        <v>302</v>
      </c>
      <c r="O58" s="33" t="s">
        <v>304</v>
      </c>
      <c r="P58" s="33" t="s">
        <v>311</v>
      </c>
      <c r="Q58" s="33"/>
    </row>
    <row r="59" spans="1:17" ht="30" customHeight="1" x14ac:dyDescent="0.2">
      <c r="A59" s="29">
        <f>ROW(A59) - ROW($A$3)</f>
        <v>56</v>
      </c>
      <c r="B59" s="27" t="s">
        <v>40</v>
      </c>
      <c r="C59" s="27" t="s">
        <v>42</v>
      </c>
      <c r="D59" s="35" t="s">
        <v>60</v>
      </c>
      <c r="E59" s="27" t="s">
        <v>81</v>
      </c>
      <c r="F59" s="27" t="s">
        <v>113</v>
      </c>
      <c r="G59" s="27" t="s">
        <v>169</v>
      </c>
      <c r="H59" s="27">
        <v>1</v>
      </c>
      <c r="I59" s="28" t="s">
        <v>203</v>
      </c>
      <c r="J59" s="28" t="s">
        <v>239</v>
      </c>
      <c r="K59" s="26" t="s">
        <v>252</v>
      </c>
      <c r="L59" s="43" t="s">
        <v>286</v>
      </c>
      <c r="M59" s="26" t="s">
        <v>299</v>
      </c>
      <c r="N59" s="26" t="s">
        <v>302</v>
      </c>
      <c r="O59" s="26" t="s">
        <v>306</v>
      </c>
      <c r="P59" s="26" t="s">
        <v>312</v>
      </c>
      <c r="Q59" s="26"/>
    </row>
    <row r="60" spans="1:17" ht="30" customHeight="1" x14ac:dyDescent="0.2">
      <c r="A60" s="29">
        <f>ROW(A60) - ROW($A$3)</f>
        <v>57</v>
      </c>
      <c r="B60" s="27" t="s">
        <v>40</v>
      </c>
      <c r="C60" s="27" t="s">
        <v>42</v>
      </c>
      <c r="D60" s="33" t="s">
        <v>58</v>
      </c>
      <c r="E60" s="27" t="s">
        <v>77</v>
      </c>
      <c r="F60" s="27" t="s">
        <v>117</v>
      </c>
      <c r="G60" s="27" t="s">
        <v>174</v>
      </c>
      <c r="H60" s="27">
        <v>2</v>
      </c>
      <c r="I60" s="28" t="s">
        <v>207</v>
      </c>
      <c r="J60" s="28" t="s">
        <v>243</v>
      </c>
      <c r="K60" s="33" t="s">
        <v>252</v>
      </c>
      <c r="L60" s="43" t="s">
        <v>290</v>
      </c>
      <c r="M60" s="33" t="s">
        <v>299</v>
      </c>
      <c r="N60" s="33" t="s">
        <v>302</v>
      </c>
      <c r="O60" s="33" t="s">
        <v>304</v>
      </c>
      <c r="P60" s="33" t="s">
        <v>310</v>
      </c>
      <c r="Q60" s="33"/>
    </row>
    <row r="61" spans="1:17" ht="30" customHeight="1" x14ac:dyDescent="0.2">
      <c r="A61" s="29">
        <f>ROW(A61) - ROW($A$3)</f>
        <v>58</v>
      </c>
      <c r="B61" s="27" t="s">
        <v>40</v>
      </c>
      <c r="C61" s="27" t="s">
        <v>42</v>
      </c>
      <c r="D61" s="33" t="s">
        <v>59</v>
      </c>
      <c r="E61" s="27" t="s">
        <v>78</v>
      </c>
      <c r="F61" s="27" t="s">
        <v>120</v>
      </c>
      <c r="G61" s="27" t="s">
        <v>178</v>
      </c>
      <c r="H61" s="27">
        <v>4</v>
      </c>
      <c r="I61" s="28" t="s">
        <v>205</v>
      </c>
      <c r="J61" s="28" t="s">
        <v>246</v>
      </c>
      <c r="K61" s="33" t="s">
        <v>252</v>
      </c>
      <c r="L61" s="43" t="s">
        <v>293</v>
      </c>
      <c r="M61" s="33" t="s">
        <v>299</v>
      </c>
      <c r="N61" s="33" t="s">
        <v>302</v>
      </c>
      <c r="O61" s="33" t="s">
        <v>304</v>
      </c>
      <c r="P61" s="33" t="s">
        <v>311</v>
      </c>
      <c r="Q61" s="33"/>
    </row>
    <row r="62" spans="1:17" ht="30" customHeight="1" x14ac:dyDescent="0.2">
      <c r="A62" s="29">
        <f>ROW(A62) - ROW($A$3)</f>
        <v>59</v>
      </c>
      <c r="B62" s="27" t="s">
        <v>40</v>
      </c>
      <c r="C62" s="27" t="s">
        <v>42</v>
      </c>
      <c r="D62" s="33" t="s">
        <v>59</v>
      </c>
      <c r="E62" s="27" t="s">
        <v>78</v>
      </c>
      <c r="F62" s="27" t="s">
        <v>125</v>
      </c>
      <c r="G62" s="27" t="s">
        <v>186</v>
      </c>
      <c r="H62" s="27">
        <v>2</v>
      </c>
      <c r="I62" s="28" t="s">
        <v>205</v>
      </c>
      <c r="J62" s="28" t="s">
        <v>251</v>
      </c>
      <c r="K62" s="33" t="s">
        <v>252</v>
      </c>
      <c r="L62" s="43" t="s">
        <v>298</v>
      </c>
      <c r="M62" s="33" t="s">
        <v>299</v>
      </c>
      <c r="N62" s="33" t="s">
        <v>302</v>
      </c>
      <c r="O62" s="33" t="s">
        <v>304</v>
      </c>
      <c r="P62" s="33" t="s">
        <v>311</v>
      </c>
      <c r="Q62" s="33"/>
    </row>
    <row r="63" spans="1:17" ht="30" customHeight="1" x14ac:dyDescent="0.2">
      <c r="A63" s="29">
        <f>ROW(A63) - ROW($A$3)</f>
        <v>60</v>
      </c>
      <c r="B63" s="27" t="s">
        <v>40</v>
      </c>
      <c r="C63" s="27" t="s">
        <v>46</v>
      </c>
      <c r="D63" s="33" t="s">
        <v>55</v>
      </c>
      <c r="E63" s="27" t="s">
        <v>71</v>
      </c>
      <c r="F63" s="27" t="s">
        <v>94</v>
      </c>
      <c r="G63" s="27" t="s">
        <v>140</v>
      </c>
      <c r="H63" s="27">
        <v>1</v>
      </c>
      <c r="I63" s="28" t="s">
        <v>200</v>
      </c>
      <c r="J63" s="28" t="s">
        <v>220</v>
      </c>
      <c r="K63" s="33" t="s">
        <v>255</v>
      </c>
      <c r="L63" s="43" t="s">
        <v>220</v>
      </c>
      <c r="M63" s="33" t="s">
        <v>301</v>
      </c>
      <c r="N63" s="33" t="s">
        <v>302</v>
      </c>
      <c r="O63" s="33"/>
      <c r="P63" s="33"/>
      <c r="Q63" s="33"/>
    </row>
    <row r="64" spans="1:17" ht="30" customHeight="1" x14ac:dyDescent="0.2">
      <c r="A64" s="29">
        <f>ROW(A64) - ROW($A$3)</f>
        <v>61</v>
      </c>
      <c r="B64" s="27" t="s">
        <v>40</v>
      </c>
      <c r="C64" s="27" t="s">
        <v>46</v>
      </c>
      <c r="D64" s="33" t="s">
        <v>58</v>
      </c>
      <c r="E64" s="27" t="s">
        <v>77</v>
      </c>
      <c r="F64" s="27" t="s">
        <v>106</v>
      </c>
      <c r="G64" s="27" t="s">
        <v>162</v>
      </c>
      <c r="H64" s="27">
        <v>1</v>
      </c>
      <c r="I64" s="28" t="s">
        <v>204</v>
      </c>
      <c r="J64" s="28" t="s">
        <v>232</v>
      </c>
      <c r="K64" s="33" t="s">
        <v>252</v>
      </c>
      <c r="L64" s="43" t="s">
        <v>279</v>
      </c>
      <c r="M64" s="33" t="s">
        <v>299</v>
      </c>
      <c r="N64" s="33" t="s">
        <v>302</v>
      </c>
      <c r="O64" s="33" t="s">
        <v>304</v>
      </c>
      <c r="P64" s="33" t="s">
        <v>310</v>
      </c>
      <c r="Q64" s="33"/>
    </row>
    <row r="65" spans="1:17" ht="30" customHeight="1" x14ac:dyDescent="0.2">
      <c r="A65" s="29">
        <f>ROW(A65) - ROW($A$3)</f>
        <v>62</v>
      </c>
      <c r="B65" s="27" t="s">
        <v>40</v>
      </c>
      <c r="C65" s="27" t="s">
        <v>46</v>
      </c>
      <c r="D65" s="35" t="s">
        <v>59</v>
      </c>
      <c r="E65" s="27" t="s">
        <v>78</v>
      </c>
      <c r="F65" s="27" t="s">
        <v>119</v>
      </c>
      <c r="G65" s="27" t="s">
        <v>177</v>
      </c>
      <c r="H65" s="27">
        <v>1</v>
      </c>
      <c r="I65" s="28" t="s">
        <v>205</v>
      </c>
      <c r="J65" s="28" t="s">
        <v>245</v>
      </c>
      <c r="K65" s="26" t="s">
        <v>252</v>
      </c>
      <c r="L65" s="43" t="s">
        <v>292</v>
      </c>
      <c r="M65" s="26" t="s">
        <v>299</v>
      </c>
      <c r="N65" s="26" t="s">
        <v>302</v>
      </c>
      <c r="O65" s="26" t="s">
        <v>304</v>
      </c>
      <c r="P65" s="26" t="s">
        <v>311</v>
      </c>
      <c r="Q65" s="26"/>
    </row>
    <row r="66" spans="1:17" ht="30" customHeight="1" x14ac:dyDescent="0.2">
      <c r="A66" s="5"/>
      <c r="B66" s="5"/>
      <c r="C66" s="5"/>
      <c r="D66" s="4"/>
      <c r="E66" s="4"/>
      <c r="F66" s="4"/>
      <c r="G66" s="4"/>
      <c r="H66" s="4"/>
      <c r="I66" s="4"/>
      <c r="J66" s="4" t="s">
        <v>3</v>
      </c>
    </row>
  </sheetData>
  <autoFilter ref="A3:Q3">
    <sortState ref="A4:Q66">
      <sortCondition ref="C3"/>
    </sortState>
  </autoFilter>
  <mergeCells count="3">
    <mergeCell ref="A1:D2"/>
    <mergeCell ref="F1:H1"/>
    <mergeCell ref="F2:H2"/>
  </mergeCells>
  <conditionalFormatting sqref="B4:C5 E4:J5 B65:C65 E65:J65">
    <cfRule type="expression" dxfId="7" priority="3" stopIfTrue="1">
      <formula>#REF!=0</formula>
    </cfRule>
    <cfRule type="expression" dxfId="6" priority="4" stopIfTrue="1">
      <formula>-#REF!&gt;0</formula>
    </cfRule>
  </conditionalFormatting>
  <conditionalFormatting sqref="L4:L5 L65">
    <cfRule type="expression" dxfId="5" priority="1" stopIfTrue="1">
      <formula>#REF!=0</formula>
    </cfRule>
    <cfRule type="expression" dxfId="4" priority="2" stopIfTrue="1">
      <formula>-#REF!&gt;0</formula>
    </cfRule>
  </conditionalFormatting>
  <conditionalFormatting sqref="B6:C64 E6:J64">
    <cfRule type="expression" dxfId="3" priority="5" stopIfTrue="1">
      <formula>#REF!=0</formula>
    </cfRule>
    <cfRule type="expression" dxfId="2" priority="5" stopIfTrue="1">
      <formula>-#REF!&gt;0</formula>
    </cfRule>
  </conditionalFormatting>
  <conditionalFormatting sqref="L6:L64">
    <cfRule type="expression" dxfId="1" priority="6" stopIfTrue="1">
      <formula>#REF!=0</formula>
    </cfRule>
    <cfRule type="expression" dxfId="0" priority="6" stopIfTrue="1">
      <formula>-#REF!&gt;0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Project Information</vt:lpstr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Cemil kendir</dc:creator>
  <cp:lastModifiedBy>cemil</cp:lastModifiedBy>
  <cp:lastPrinted>2005-05-16T01:11:50Z</cp:lastPrinted>
  <dcterms:created xsi:type="dcterms:W3CDTF">2002-11-05T15:28:02Z</dcterms:created>
  <dcterms:modified xsi:type="dcterms:W3CDTF">2024-12-16T13:22:15Z</dcterms:modified>
</cp:coreProperties>
</file>