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400" yWindow="2700" windowWidth="25600" windowHeight="16060" tabRatio="500" activeTab="2"/>
  </bookViews>
  <sheets>
    <sheet name="Requirements" sheetId="2" r:id="rId1"/>
    <sheet name="STM32F303RET6" sheetId="1" r:id="rId2"/>
    <sheet name="DMA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6" i="1" l="1"/>
  <c r="O57" i="1"/>
  <c r="O58" i="1"/>
  <c r="N59" i="1"/>
  <c r="O59" i="1"/>
  <c r="O60" i="1"/>
  <c r="O61" i="1"/>
</calcChain>
</file>

<file path=xl/sharedStrings.xml><?xml version="1.0" encoding="utf-8"?>
<sst xmlns="http://schemas.openxmlformats.org/spreadsheetml/2006/main" count="243" uniqueCount="178">
  <si>
    <t>Pin</t>
  </si>
  <si>
    <t>Name</t>
  </si>
  <si>
    <t>Function 1</t>
  </si>
  <si>
    <t>Function 2</t>
  </si>
  <si>
    <t>CAN Bus</t>
  </si>
  <si>
    <t>USB</t>
  </si>
  <si>
    <t>SDIO</t>
  </si>
  <si>
    <t>USART</t>
  </si>
  <si>
    <t>Function</t>
  </si>
  <si>
    <t>DJI</t>
  </si>
  <si>
    <t>Konfiguration</t>
  </si>
  <si>
    <t>Logging</t>
  </si>
  <si>
    <t>Telemetry</t>
  </si>
  <si>
    <t>FrSky Sensor</t>
  </si>
  <si>
    <t>Pixhawk</t>
  </si>
  <si>
    <t>MAVLink</t>
  </si>
  <si>
    <t>IO</t>
  </si>
  <si>
    <t>USART / I2C</t>
  </si>
  <si>
    <t>Function 3</t>
  </si>
  <si>
    <t>Function 4</t>
  </si>
  <si>
    <t xml:space="preserve">VBAT </t>
  </si>
  <si>
    <t xml:space="preserve">PC13 </t>
  </si>
  <si>
    <t xml:space="preserve">PF0-OSC_IN </t>
  </si>
  <si>
    <t xml:space="preserve">PF1- OSC_OUT </t>
  </si>
  <si>
    <t xml:space="preserve">NRST </t>
  </si>
  <si>
    <t xml:space="preserve">PC0 </t>
  </si>
  <si>
    <t xml:space="preserve">PC1 </t>
  </si>
  <si>
    <t xml:space="preserve">PC2 </t>
  </si>
  <si>
    <t xml:space="preserve">PC3 </t>
  </si>
  <si>
    <t xml:space="preserve">VSSA </t>
  </si>
  <si>
    <t>VDDA</t>
  </si>
  <si>
    <t>PA0</t>
  </si>
  <si>
    <t>PA1</t>
  </si>
  <si>
    <t>PA2</t>
  </si>
  <si>
    <t>USART2_TX</t>
  </si>
  <si>
    <t>USART2_RX</t>
  </si>
  <si>
    <t xml:space="preserve">PA3 </t>
  </si>
  <si>
    <t xml:space="preserve">VSS_4 </t>
  </si>
  <si>
    <t xml:space="preserve">VDD_4 </t>
  </si>
  <si>
    <t>PA4</t>
  </si>
  <si>
    <t>PA5</t>
  </si>
  <si>
    <t>SPI1_NSS</t>
  </si>
  <si>
    <t>SPI3_NSS</t>
  </si>
  <si>
    <t>SPI1_SCK</t>
  </si>
  <si>
    <t>SPI2_NSS</t>
  </si>
  <si>
    <t>SPI2_SCK</t>
  </si>
  <si>
    <t>PA7</t>
  </si>
  <si>
    <t>SPI1_MOSI</t>
  </si>
  <si>
    <t>PC4</t>
  </si>
  <si>
    <t>USART1_TX</t>
  </si>
  <si>
    <t>PC5</t>
  </si>
  <si>
    <t>USART1_RX</t>
  </si>
  <si>
    <t>PB0</t>
  </si>
  <si>
    <t>PB1</t>
  </si>
  <si>
    <t>PB2</t>
  </si>
  <si>
    <t>SPI1_MISO</t>
  </si>
  <si>
    <t>PA6</t>
  </si>
  <si>
    <t>PB10</t>
  </si>
  <si>
    <t>USART3_TX</t>
  </si>
  <si>
    <t>USART3_RX</t>
  </si>
  <si>
    <t>PB11</t>
  </si>
  <si>
    <t>VSS_2</t>
  </si>
  <si>
    <t>VDD_2</t>
  </si>
  <si>
    <t>PB12</t>
  </si>
  <si>
    <t>PB13</t>
  </si>
  <si>
    <t>PB14</t>
  </si>
  <si>
    <t>SPI2_MISO</t>
  </si>
  <si>
    <t>PB15</t>
  </si>
  <si>
    <t>SPI2_MOSI</t>
  </si>
  <si>
    <t>PC6</t>
  </si>
  <si>
    <t>PC7</t>
  </si>
  <si>
    <t>PC8</t>
  </si>
  <si>
    <t>PC9</t>
  </si>
  <si>
    <t>PA8</t>
  </si>
  <si>
    <t>PA9</t>
  </si>
  <si>
    <t>PA10</t>
  </si>
  <si>
    <t>PA11</t>
  </si>
  <si>
    <t>CAN_RX</t>
  </si>
  <si>
    <t xml:space="preserve">USB_DM </t>
  </si>
  <si>
    <t>PA12</t>
  </si>
  <si>
    <t>PA13</t>
  </si>
  <si>
    <t>CAN_TX</t>
  </si>
  <si>
    <t xml:space="preserve">USB_DP </t>
  </si>
  <si>
    <t>SWDIO-JTMS</t>
  </si>
  <si>
    <t>VSS_3</t>
  </si>
  <si>
    <t>VDD_3</t>
  </si>
  <si>
    <t>PA14</t>
  </si>
  <si>
    <t>PA15</t>
  </si>
  <si>
    <t>SWCLK-JTCK</t>
  </si>
  <si>
    <t xml:space="preserve">USART2_TX </t>
  </si>
  <si>
    <t>PC10</t>
  </si>
  <si>
    <t>PC11</t>
  </si>
  <si>
    <t>PC12</t>
  </si>
  <si>
    <t>SPI3_SCK</t>
  </si>
  <si>
    <t xml:space="preserve">UART4_TX </t>
  </si>
  <si>
    <t>UART4_RX</t>
  </si>
  <si>
    <t xml:space="preserve">SPI3_MOSI </t>
  </si>
  <si>
    <t>SPI3_MISO</t>
  </si>
  <si>
    <t>UART5_TX</t>
  </si>
  <si>
    <t>PD2</t>
  </si>
  <si>
    <t>UART5_RX</t>
  </si>
  <si>
    <t>PB3</t>
  </si>
  <si>
    <t>PB4</t>
  </si>
  <si>
    <t>PB5</t>
  </si>
  <si>
    <t>PB6</t>
  </si>
  <si>
    <t>PB7</t>
  </si>
  <si>
    <t>SPI3_MOSI</t>
  </si>
  <si>
    <t>BOOT0</t>
  </si>
  <si>
    <t>PB8</t>
  </si>
  <si>
    <t xml:space="preserve">VSS_1 </t>
  </si>
  <si>
    <t>VDD_1</t>
  </si>
  <si>
    <t>PB9</t>
  </si>
  <si>
    <t xml:space="preserve">USART3_RX </t>
  </si>
  <si>
    <t>I2C2_SDA</t>
  </si>
  <si>
    <t>I2C2_SCL</t>
  </si>
  <si>
    <t xml:space="preserve">I2C3_ SCL </t>
  </si>
  <si>
    <t xml:space="preserve">I2C2_SDA </t>
  </si>
  <si>
    <t xml:space="preserve">I2C1_SDA </t>
  </si>
  <si>
    <t>I2C1_SCL</t>
  </si>
  <si>
    <t>Debug</t>
  </si>
  <si>
    <t>SWD</t>
  </si>
  <si>
    <t xml:space="preserve">I2C3_SDA </t>
  </si>
  <si>
    <t>I2C1_SDA</t>
  </si>
  <si>
    <t xml:space="preserve">I2C3_ SDA </t>
  </si>
  <si>
    <t xml:space="preserve">JTDO-TRACESWO </t>
  </si>
  <si>
    <t>Extension</t>
  </si>
  <si>
    <t>i2C</t>
  </si>
  <si>
    <t>SPI</t>
  </si>
  <si>
    <t>Mapped</t>
  </si>
  <si>
    <t>x</t>
  </si>
  <si>
    <t>MAVLink (OSD)</t>
  </si>
  <si>
    <t xml:space="preserve">PC14-OSC32_IN </t>
  </si>
  <si>
    <t>PC15-OSC32_OUT</t>
  </si>
  <si>
    <t>Flash</t>
  </si>
  <si>
    <t>Bluetooth</t>
  </si>
  <si>
    <t>float</t>
  </si>
  <si>
    <t>uint8_t</t>
  </si>
  <si>
    <t>double</t>
  </si>
  <si>
    <t>uint16_t</t>
  </si>
  <si>
    <t>uint32_t</t>
  </si>
  <si>
    <t>TX</t>
  </si>
  <si>
    <t>Channel</t>
  </si>
  <si>
    <t>I2C</t>
  </si>
  <si>
    <t>DMA1_CHANNEL1</t>
  </si>
  <si>
    <t>DMA1_CHANNEL2</t>
  </si>
  <si>
    <t>DMA1_CHANNEL3</t>
  </si>
  <si>
    <t>DMA1_CHANNEL4</t>
  </si>
  <si>
    <t>DMA1_CHANNEL5</t>
  </si>
  <si>
    <t>DMA1_CHANNEL6</t>
  </si>
  <si>
    <t>DMA1_CHANNEL7</t>
  </si>
  <si>
    <t>DMA2_CHANNEL1</t>
  </si>
  <si>
    <t>DMA2_CHANNEL2</t>
  </si>
  <si>
    <t>DMA2_CHANNEL3</t>
  </si>
  <si>
    <t>DMA2_CHANNEL4</t>
  </si>
  <si>
    <t>I2C3_TX</t>
  </si>
  <si>
    <t>I2C3_RX</t>
  </si>
  <si>
    <t>SPI1_RX</t>
  </si>
  <si>
    <t>SPI1_TX</t>
  </si>
  <si>
    <t>SPI2_RX</t>
  </si>
  <si>
    <t>I2C2_TX</t>
  </si>
  <si>
    <t>SPI2_TX</t>
  </si>
  <si>
    <t>I2C2_RX</t>
  </si>
  <si>
    <t>I2C1_TX</t>
  </si>
  <si>
    <t>I2C1_RX</t>
  </si>
  <si>
    <t>TX,RX</t>
  </si>
  <si>
    <t>SPI3_RX</t>
  </si>
  <si>
    <t>SPI3_TX</t>
  </si>
  <si>
    <t>DMA2_CHANNEL5</t>
  </si>
  <si>
    <t>SPI4_RX</t>
  </si>
  <si>
    <t>SPI4_TX</t>
  </si>
  <si>
    <t>USART1 (Telemetry)</t>
  </si>
  <si>
    <t>SPI (MicroSD)</t>
  </si>
  <si>
    <t>SPI (Flash)</t>
  </si>
  <si>
    <t>SPI (BLE)</t>
  </si>
  <si>
    <t>I2C2 (Telemetry)</t>
  </si>
  <si>
    <t>UART4_TX</t>
  </si>
  <si>
    <t>USART2 (FC)</t>
  </si>
  <si>
    <t>UART4 (OSD)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</si>
</sst>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5" fillId="0" borderId="0" xfId="0" applyFont="1"/>
    <xf numFmtId="0" fontId="1" fillId="3" borderId="0" xfId="0" applyFont="1" applyFill="1"/>
    <xf numFmtId="0" fontId="5" fillId="2" borderId="0" xfId="0" applyFont="1" applyFill="1"/>
    <xf numFmtId="0" fontId="4" fillId="2" borderId="0" xfId="0" applyFont="1" applyFill="1"/>
    <xf numFmtId="0" fontId="1" fillId="2" borderId="0" xfId="0" applyFont="1" applyFill="1"/>
    <xf numFmtId="0" fontId="1" fillId="9" borderId="0" xfId="0" applyFont="1" applyFill="1"/>
    <xf numFmtId="0" fontId="0" fillId="9" borderId="0" xfId="0" applyFill="1"/>
    <xf numFmtId="0" fontId="1" fillId="5" borderId="0" xfId="0" applyFont="1" applyFill="1"/>
    <xf numFmtId="0" fontId="0" fillId="10" borderId="0" xfId="0" applyFill="1"/>
    <xf numFmtId="0" fontId="1" fillId="10" borderId="0" xfId="0" applyFont="1" applyFill="1"/>
    <xf numFmtId="0" fontId="1" fillId="4" borderId="0" xfId="0" applyFont="1" applyFill="1"/>
    <xf numFmtId="0" fontId="0" fillId="0" borderId="0" xfId="0" applyFill="1"/>
    <xf numFmtId="0" fontId="4" fillId="0" borderId="0" xfId="0" applyFont="1" applyFill="1"/>
    <xf numFmtId="0" fontId="5" fillId="7" borderId="0" xfId="0" applyFont="1" applyFill="1"/>
    <xf numFmtId="0" fontId="4" fillId="7" borderId="0" xfId="0" applyFont="1" applyFill="1"/>
    <xf numFmtId="0" fontId="1" fillId="6" borderId="0" xfId="0" applyFont="1" applyFill="1"/>
    <xf numFmtId="0" fontId="1" fillId="8" borderId="0" xfId="0" applyFont="1" applyFill="1"/>
    <xf numFmtId="0" fontId="1" fillId="11" borderId="0" xfId="0" applyFont="1" applyFill="1"/>
    <xf numFmtId="0" fontId="0" fillId="11" borderId="0" xfId="0" applyFill="1"/>
    <xf numFmtId="0" fontId="0" fillId="12" borderId="0" xfId="0" applyFill="1"/>
    <xf numFmtId="0" fontId="5" fillId="12" borderId="0" xfId="0" applyFont="1" applyFill="1"/>
    <xf numFmtId="0" fontId="4" fillId="12" borderId="0" xfId="0" applyFont="1" applyFill="1"/>
    <xf numFmtId="0" fontId="5" fillId="0" borderId="0" xfId="0" applyFont="1" applyFill="1"/>
  </cellXfs>
  <cellStyles count="7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Standard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elle1" displayName="Tabelle1" ref="A1:F65" totalsRowShown="0" headerRowDxfId="1">
  <autoFilter ref="A1:F65"/>
  <sortState ref="A2:F65">
    <sortCondition ref="A1:A65"/>
  </sortState>
  <tableColumns count="6">
    <tableColumn id="1" name="Pin" dataDxfId="0"/>
    <tableColumn id="2" name="Name"/>
    <tableColumn id="3" name="Function 1"/>
    <tableColumn id="4" name="Function 2"/>
    <tableColumn id="5" name="Function 3"/>
    <tableColumn id="6" name="Function 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baseColWidth="10" defaultRowHeight="15" x14ac:dyDescent="0"/>
  <cols>
    <col min="1" max="1" width="12.33203125" bestFit="1" customWidth="1"/>
    <col min="2" max="2" width="11" bestFit="1" customWidth="1"/>
    <col min="3" max="3" width="12.33203125" bestFit="1" customWidth="1"/>
    <col min="4" max="4" width="11.5" bestFit="1" customWidth="1"/>
  </cols>
  <sheetData>
    <row r="1" spans="1:2">
      <c r="A1" s="1" t="s">
        <v>8</v>
      </c>
      <c r="B1" s="1" t="s">
        <v>16</v>
      </c>
    </row>
    <row r="2" spans="1:2">
      <c r="A2" t="s">
        <v>9</v>
      </c>
      <c r="B2" t="s">
        <v>4</v>
      </c>
    </row>
    <row r="3" spans="1:2">
      <c r="A3" t="s">
        <v>10</v>
      </c>
      <c r="B3" t="s">
        <v>5</v>
      </c>
    </row>
    <row r="4" spans="1:2">
      <c r="A4" t="s">
        <v>11</v>
      </c>
      <c r="B4" t="s">
        <v>6</v>
      </c>
    </row>
    <row r="5" spans="1:2">
      <c r="A5" t="s">
        <v>12</v>
      </c>
      <c r="B5" t="s">
        <v>17</v>
      </c>
    </row>
    <row r="6" spans="1:2">
      <c r="A6" t="s">
        <v>13</v>
      </c>
      <c r="B6" t="s">
        <v>7</v>
      </c>
    </row>
    <row r="7" spans="1:2">
      <c r="A7" t="s">
        <v>14</v>
      </c>
      <c r="B7" t="s">
        <v>7</v>
      </c>
    </row>
    <row r="8" spans="1:2">
      <c r="A8" t="s">
        <v>15</v>
      </c>
      <c r="B8" t="s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opLeftCell="A4" workbookViewId="0">
      <selection activeCell="J18" sqref="J18"/>
    </sheetView>
  </sheetViews>
  <sheetFormatPr baseColWidth="10" defaultRowHeight="15" x14ac:dyDescent="0"/>
  <cols>
    <col min="1" max="1" width="6.5" bestFit="1" customWidth="1"/>
    <col min="2" max="2" width="15.83203125" bestFit="1" customWidth="1"/>
    <col min="3" max="5" width="12.5" customWidth="1"/>
    <col min="6" max="6" width="15.83203125" bestFit="1" customWidth="1"/>
    <col min="7" max="7" width="7" bestFit="1" customWidth="1"/>
    <col min="8" max="8" width="11.83203125" bestFit="1" customWidth="1"/>
    <col min="9" max="9" width="13.6640625" bestFit="1" customWidth="1"/>
    <col min="10" max="10" width="11" bestFit="1" customWidth="1"/>
    <col min="11" max="11" width="8" bestFit="1" customWidth="1"/>
    <col min="13" max="13" width="13.664062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  <c r="F1" s="1" t="s">
        <v>19</v>
      </c>
      <c r="G1" s="1"/>
      <c r="H1" s="1"/>
      <c r="I1" s="1"/>
      <c r="J1" s="1"/>
      <c r="K1" s="1"/>
    </row>
    <row r="2" spans="1:11">
      <c r="A2" s="1">
        <v>1</v>
      </c>
      <c r="B2" t="s">
        <v>20</v>
      </c>
    </row>
    <row r="3" spans="1:11">
      <c r="A3" s="1">
        <v>2</v>
      </c>
      <c r="B3" t="s">
        <v>21</v>
      </c>
    </row>
    <row r="4" spans="1:11">
      <c r="A4" s="1">
        <v>3</v>
      </c>
      <c r="B4" t="s">
        <v>131</v>
      </c>
    </row>
    <row r="5" spans="1:11">
      <c r="A5" s="1">
        <v>4</v>
      </c>
      <c r="B5" t="s">
        <v>132</v>
      </c>
      <c r="C5" s="21"/>
      <c r="D5" s="21"/>
    </row>
    <row r="6" spans="1:11">
      <c r="A6" s="1">
        <v>5</v>
      </c>
      <c r="B6" t="s">
        <v>22</v>
      </c>
      <c r="C6" s="21" t="s">
        <v>44</v>
      </c>
      <c r="D6" s="21" t="s">
        <v>113</v>
      </c>
      <c r="I6" s="1" t="s">
        <v>8</v>
      </c>
      <c r="J6" s="1" t="s">
        <v>16</v>
      </c>
      <c r="K6" t="s">
        <v>128</v>
      </c>
    </row>
    <row r="7" spans="1:11">
      <c r="A7" s="1">
        <v>6</v>
      </c>
      <c r="B7" t="s">
        <v>23</v>
      </c>
      <c r="C7" s="21" t="s">
        <v>45</v>
      </c>
      <c r="D7" s="21" t="s">
        <v>114</v>
      </c>
      <c r="I7" s="3" t="s">
        <v>9</v>
      </c>
      <c r="J7" s="3" t="s">
        <v>4</v>
      </c>
      <c r="K7" t="s">
        <v>129</v>
      </c>
    </row>
    <row r="8" spans="1:11">
      <c r="A8" s="1">
        <v>7</v>
      </c>
      <c r="B8" t="s">
        <v>24</v>
      </c>
      <c r="C8" s="21"/>
      <c r="D8" s="21"/>
      <c r="I8" s="4" t="s">
        <v>10</v>
      </c>
      <c r="J8" s="4" t="s">
        <v>5</v>
      </c>
      <c r="K8" t="s">
        <v>129</v>
      </c>
    </row>
    <row r="9" spans="1:11">
      <c r="A9" s="1">
        <v>8</v>
      </c>
      <c r="B9" t="s">
        <v>25</v>
      </c>
      <c r="C9" s="21"/>
      <c r="D9" s="21"/>
      <c r="I9" s="5" t="s">
        <v>11</v>
      </c>
      <c r="J9" s="5" t="s">
        <v>127</v>
      </c>
      <c r="K9" t="s">
        <v>129</v>
      </c>
    </row>
    <row r="10" spans="1:11">
      <c r="A10" s="1">
        <v>9</v>
      </c>
      <c r="B10" t="s">
        <v>26</v>
      </c>
      <c r="C10" s="21"/>
      <c r="D10" s="21"/>
      <c r="I10" s="6" t="s">
        <v>12</v>
      </c>
      <c r="J10" s="6" t="s">
        <v>17</v>
      </c>
      <c r="K10" t="s">
        <v>129</v>
      </c>
    </row>
    <row r="11" spans="1:11">
      <c r="A11" s="1">
        <v>10</v>
      </c>
      <c r="B11" t="s">
        <v>27</v>
      </c>
      <c r="C11" s="21"/>
      <c r="D11" s="21"/>
      <c r="I11" s="7" t="s">
        <v>13</v>
      </c>
      <c r="J11" s="7" t="s">
        <v>7</v>
      </c>
    </row>
    <row r="12" spans="1:11">
      <c r="A12" s="1">
        <v>11</v>
      </c>
      <c r="B12" t="s">
        <v>28</v>
      </c>
      <c r="C12" s="21"/>
      <c r="D12" s="21"/>
      <c r="I12" s="8" t="s">
        <v>14</v>
      </c>
      <c r="J12" s="8" t="s">
        <v>7</v>
      </c>
      <c r="K12" t="s">
        <v>129</v>
      </c>
    </row>
    <row r="13" spans="1:11">
      <c r="A13" s="1">
        <v>12</v>
      </c>
      <c r="B13" t="s">
        <v>29</v>
      </c>
      <c r="C13" s="21"/>
      <c r="D13" s="21"/>
      <c r="I13" s="9" t="s">
        <v>130</v>
      </c>
      <c r="J13" s="9" t="s">
        <v>7</v>
      </c>
    </row>
    <row r="14" spans="1:11">
      <c r="A14" s="1">
        <v>13</v>
      </c>
      <c r="B14" t="s">
        <v>30</v>
      </c>
      <c r="C14" s="21"/>
      <c r="D14" s="21"/>
      <c r="I14" s="16" t="s">
        <v>119</v>
      </c>
      <c r="J14" s="16" t="s">
        <v>120</v>
      </c>
      <c r="K14" t="s">
        <v>129</v>
      </c>
    </row>
    <row r="15" spans="1:11">
      <c r="A15" s="10">
        <v>14</v>
      </c>
      <c r="B15" s="2" t="s">
        <v>31</v>
      </c>
      <c r="C15" s="22"/>
      <c r="D15" s="22"/>
      <c r="E15" s="2"/>
      <c r="I15" s="18" t="s">
        <v>125</v>
      </c>
      <c r="J15" s="18" t="s">
        <v>126</v>
      </c>
      <c r="K15" t="s">
        <v>129</v>
      </c>
    </row>
    <row r="16" spans="1:11">
      <c r="A16" s="10">
        <v>15</v>
      </c>
      <c r="B16" s="2" t="s">
        <v>32</v>
      </c>
      <c r="C16" s="22"/>
      <c r="D16" s="22"/>
      <c r="E16" s="2"/>
      <c r="I16" s="28" t="s">
        <v>133</v>
      </c>
      <c r="J16" s="28" t="s">
        <v>127</v>
      </c>
    </row>
    <row r="17" spans="1:10">
      <c r="A17" s="23">
        <v>16</v>
      </c>
      <c r="B17" s="24" t="s">
        <v>33</v>
      </c>
      <c r="C17" s="24" t="s">
        <v>34</v>
      </c>
      <c r="D17" s="24"/>
      <c r="E17" s="24"/>
      <c r="F17" s="24"/>
      <c r="I17" s="29" t="s">
        <v>134</v>
      </c>
      <c r="J17" s="29" t="s">
        <v>127</v>
      </c>
    </row>
    <row r="18" spans="1:10">
      <c r="A18" s="23">
        <v>17</v>
      </c>
      <c r="B18" s="24" t="s">
        <v>36</v>
      </c>
      <c r="C18" s="24" t="s">
        <v>35</v>
      </c>
      <c r="D18" s="24"/>
      <c r="E18" s="24"/>
      <c r="F18" s="24"/>
    </row>
    <row r="19" spans="1:10">
      <c r="A19" s="10">
        <v>18</v>
      </c>
      <c r="B19" s="2" t="s">
        <v>37</v>
      </c>
      <c r="C19" s="22"/>
      <c r="D19" s="22"/>
      <c r="E19" s="2"/>
    </row>
    <row r="20" spans="1:10">
      <c r="A20" s="10">
        <v>19</v>
      </c>
      <c r="B20" s="2" t="s">
        <v>38</v>
      </c>
      <c r="C20" s="22"/>
      <c r="D20" s="22"/>
      <c r="E20" s="2"/>
    </row>
    <row r="21" spans="1:10">
      <c r="A21" s="30">
        <v>20</v>
      </c>
      <c r="B21" s="31" t="s">
        <v>39</v>
      </c>
      <c r="C21" s="31" t="s">
        <v>41</v>
      </c>
      <c r="D21" s="31" t="s">
        <v>42</v>
      </c>
      <c r="E21" s="31"/>
      <c r="F21" s="29"/>
    </row>
    <row r="22" spans="1:10">
      <c r="A22" s="30">
        <v>21</v>
      </c>
      <c r="B22" s="31" t="s">
        <v>40</v>
      </c>
      <c r="C22" s="31" t="s">
        <v>43</v>
      </c>
      <c r="D22" s="31"/>
      <c r="E22" s="31"/>
      <c r="F22" s="29"/>
    </row>
    <row r="23" spans="1:10">
      <c r="A23" s="30">
        <v>22</v>
      </c>
      <c r="B23" s="31" t="s">
        <v>56</v>
      </c>
      <c r="C23" s="31" t="s">
        <v>55</v>
      </c>
      <c r="D23" s="31"/>
      <c r="E23" s="31"/>
      <c r="F23" s="29"/>
    </row>
    <row r="24" spans="1:10">
      <c r="A24" s="30">
        <v>23</v>
      </c>
      <c r="B24" s="31" t="s">
        <v>46</v>
      </c>
      <c r="C24" s="31" t="s">
        <v>47</v>
      </c>
      <c r="D24" s="31"/>
      <c r="E24" s="31"/>
      <c r="F24" s="29"/>
    </row>
    <row r="25" spans="1:10">
      <c r="A25" s="10">
        <v>24</v>
      </c>
      <c r="B25" s="2" t="s">
        <v>48</v>
      </c>
      <c r="C25" s="22" t="s">
        <v>49</v>
      </c>
      <c r="D25" s="22"/>
      <c r="E25" s="2"/>
    </row>
    <row r="26" spans="1:10">
      <c r="A26" s="10">
        <v>25</v>
      </c>
      <c r="B26" s="2" t="s">
        <v>50</v>
      </c>
      <c r="C26" s="22" t="s">
        <v>51</v>
      </c>
      <c r="D26" s="22"/>
      <c r="E26" s="2"/>
    </row>
    <row r="27" spans="1:10">
      <c r="A27" s="1">
        <v>26</v>
      </c>
      <c r="B27" t="s">
        <v>52</v>
      </c>
      <c r="C27" s="21"/>
      <c r="D27" s="21"/>
    </row>
    <row r="28" spans="1:10">
      <c r="A28" s="1">
        <v>27</v>
      </c>
      <c r="B28" t="s">
        <v>53</v>
      </c>
    </row>
    <row r="29" spans="1:10">
      <c r="A29" s="1">
        <v>28</v>
      </c>
      <c r="B29" t="s">
        <v>54</v>
      </c>
    </row>
    <row r="30" spans="1:10">
      <c r="A30" s="25">
        <v>29</v>
      </c>
      <c r="B30" s="7" t="s">
        <v>57</v>
      </c>
      <c r="C30" s="7" t="s">
        <v>58</v>
      </c>
      <c r="D30" s="7"/>
      <c r="E30" s="7"/>
      <c r="F30" s="7"/>
    </row>
    <row r="31" spans="1:10">
      <c r="A31" s="25">
        <v>30</v>
      </c>
      <c r="B31" s="7" t="s">
        <v>60</v>
      </c>
      <c r="C31" s="7" t="s">
        <v>59</v>
      </c>
      <c r="D31" s="7"/>
      <c r="E31" s="7"/>
      <c r="F31" s="7"/>
    </row>
    <row r="32" spans="1:10">
      <c r="A32" s="1">
        <v>31</v>
      </c>
      <c r="B32" t="s">
        <v>61</v>
      </c>
    </row>
    <row r="33" spans="1:6">
      <c r="A33" s="1">
        <v>32</v>
      </c>
      <c r="B33" t="s">
        <v>62</v>
      </c>
    </row>
    <row r="34" spans="1:6">
      <c r="A34" s="20">
        <v>33</v>
      </c>
      <c r="B34" s="5" t="s">
        <v>63</v>
      </c>
      <c r="C34" s="5" t="s">
        <v>44</v>
      </c>
      <c r="D34" s="5"/>
      <c r="E34" s="5"/>
      <c r="F34" s="5"/>
    </row>
    <row r="35" spans="1:6">
      <c r="A35" s="20">
        <v>34</v>
      </c>
      <c r="B35" s="5" t="s">
        <v>64</v>
      </c>
      <c r="C35" s="5" t="s">
        <v>45</v>
      </c>
      <c r="D35" s="5"/>
      <c r="E35" s="5"/>
      <c r="F35" s="5"/>
    </row>
    <row r="36" spans="1:6">
      <c r="A36" s="20">
        <v>35</v>
      </c>
      <c r="B36" s="5" t="s">
        <v>65</v>
      </c>
      <c r="C36" s="5" t="s">
        <v>66</v>
      </c>
      <c r="D36" s="5"/>
      <c r="E36" s="5"/>
      <c r="F36" s="5"/>
    </row>
    <row r="37" spans="1:6">
      <c r="A37" s="20">
        <v>36</v>
      </c>
      <c r="B37" s="5" t="s">
        <v>67</v>
      </c>
      <c r="C37" s="5" t="s">
        <v>68</v>
      </c>
      <c r="D37" s="5"/>
      <c r="E37" s="5"/>
      <c r="F37" s="5"/>
    </row>
    <row r="38" spans="1:6">
      <c r="A38" s="1">
        <v>37</v>
      </c>
      <c r="B38" t="s">
        <v>69</v>
      </c>
    </row>
    <row r="39" spans="1:6">
      <c r="A39" s="1">
        <v>38</v>
      </c>
      <c r="B39" t="s">
        <v>70</v>
      </c>
    </row>
    <row r="40" spans="1:6">
      <c r="A40" s="1">
        <v>39</v>
      </c>
      <c r="B40" t="s">
        <v>71</v>
      </c>
    </row>
    <row r="41" spans="1:6">
      <c r="A41" s="19">
        <v>40</v>
      </c>
      <c r="B41" s="18" t="s">
        <v>72</v>
      </c>
      <c r="C41" s="18"/>
      <c r="D41" s="18"/>
      <c r="E41" s="18"/>
      <c r="F41" s="18" t="s">
        <v>123</v>
      </c>
    </row>
    <row r="42" spans="1:6">
      <c r="A42" s="19">
        <v>41</v>
      </c>
      <c r="B42" s="18" t="s">
        <v>73</v>
      </c>
      <c r="C42" s="18"/>
      <c r="D42" s="18"/>
      <c r="E42" s="18"/>
      <c r="F42" s="18" t="s">
        <v>115</v>
      </c>
    </row>
    <row r="43" spans="1:6">
      <c r="A43" s="17">
        <v>42</v>
      </c>
      <c r="B43" s="6" t="s">
        <v>74</v>
      </c>
      <c r="C43" s="6" t="s">
        <v>49</v>
      </c>
      <c r="D43" s="6"/>
      <c r="E43" s="6"/>
      <c r="F43" s="6" t="s">
        <v>114</v>
      </c>
    </row>
    <row r="44" spans="1:6">
      <c r="A44" s="17">
        <v>43</v>
      </c>
      <c r="B44" s="6" t="s">
        <v>75</v>
      </c>
      <c r="C44" s="6" t="s">
        <v>51</v>
      </c>
      <c r="D44" s="6" t="s">
        <v>66</v>
      </c>
      <c r="E44" s="6"/>
      <c r="F44" s="6" t="s">
        <v>116</v>
      </c>
    </row>
    <row r="45" spans="1:6">
      <c r="A45" s="11">
        <v>44</v>
      </c>
      <c r="B45" s="4" t="s">
        <v>76</v>
      </c>
      <c r="C45" s="4" t="s">
        <v>77</v>
      </c>
      <c r="D45" s="4" t="s">
        <v>68</v>
      </c>
      <c r="E45" s="4" t="s">
        <v>78</v>
      </c>
      <c r="F45" s="4"/>
    </row>
    <row r="46" spans="1:6">
      <c r="A46" s="11">
        <v>45</v>
      </c>
      <c r="B46" s="4" t="s">
        <v>79</v>
      </c>
      <c r="C46" s="4" t="s">
        <v>81</v>
      </c>
      <c r="D46" s="4"/>
      <c r="E46" s="4" t="s">
        <v>82</v>
      </c>
      <c r="F46" s="4"/>
    </row>
    <row r="47" spans="1:6">
      <c r="A47" s="15">
        <v>46</v>
      </c>
      <c r="B47" s="16" t="s">
        <v>80</v>
      </c>
      <c r="C47" s="16" t="s">
        <v>83</v>
      </c>
      <c r="D47" s="16"/>
      <c r="E47" s="16"/>
      <c r="F47" s="16"/>
    </row>
    <row r="48" spans="1:6">
      <c r="A48" s="1">
        <v>47</v>
      </c>
      <c r="B48" t="s">
        <v>84</v>
      </c>
    </row>
    <row r="49" spans="1:15">
      <c r="A49" s="1">
        <v>48</v>
      </c>
      <c r="B49" t="s">
        <v>85</v>
      </c>
    </row>
    <row r="50" spans="1:15">
      <c r="A50" s="15">
        <v>49</v>
      </c>
      <c r="B50" s="16" t="s">
        <v>86</v>
      </c>
      <c r="C50" s="16" t="s">
        <v>88</v>
      </c>
      <c r="D50" s="16" t="s">
        <v>89</v>
      </c>
      <c r="E50" s="16"/>
      <c r="F50" s="16" t="s">
        <v>117</v>
      </c>
    </row>
    <row r="51" spans="1:15">
      <c r="A51" s="27">
        <v>50</v>
      </c>
      <c r="B51" s="28" t="s">
        <v>87</v>
      </c>
      <c r="C51" s="28" t="s">
        <v>41</v>
      </c>
      <c r="D51" s="28" t="s">
        <v>35</v>
      </c>
      <c r="E51" s="28" t="s">
        <v>42</v>
      </c>
      <c r="F51" s="28" t="s">
        <v>118</v>
      </c>
    </row>
    <row r="52" spans="1:15">
      <c r="A52" s="26">
        <v>51</v>
      </c>
      <c r="B52" s="9" t="s">
        <v>90</v>
      </c>
      <c r="C52" s="9" t="s">
        <v>94</v>
      </c>
      <c r="D52" s="9" t="s">
        <v>58</v>
      </c>
      <c r="E52" s="9" t="s">
        <v>93</v>
      </c>
      <c r="F52" s="9"/>
    </row>
    <row r="53" spans="1:15">
      <c r="A53" s="26">
        <v>52</v>
      </c>
      <c r="B53" s="9" t="s">
        <v>91</v>
      </c>
      <c r="C53" s="9" t="s">
        <v>95</v>
      </c>
      <c r="D53" s="9" t="s">
        <v>59</v>
      </c>
      <c r="E53" s="9" t="s">
        <v>97</v>
      </c>
      <c r="F53" s="9"/>
    </row>
    <row r="54" spans="1:15">
      <c r="A54" s="1">
        <v>53</v>
      </c>
      <c r="B54" t="s">
        <v>92</v>
      </c>
      <c r="C54" t="s">
        <v>98</v>
      </c>
      <c r="E54" t="s">
        <v>96</v>
      </c>
    </row>
    <row r="55" spans="1:15">
      <c r="A55" s="1">
        <v>54</v>
      </c>
      <c r="B55" t="s">
        <v>99</v>
      </c>
      <c r="C55" t="s">
        <v>100</v>
      </c>
    </row>
    <row r="56" spans="1:15">
      <c r="A56" s="27">
        <v>55</v>
      </c>
      <c r="B56" s="28" t="s">
        <v>101</v>
      </c>
      <c r="C56" s="28" t="s">
        <v>43</v>
      </c>
      <c r="D56" s="28" t="s">
        <v>93</v>
      </c>
      <c r="E56" s="28" t="s">
        <v>34</v>
      </c>
      <c r="F56" s="28" t="s">
        <v>124</v>
      </c>
      <c r="M56" t="s">
        <v>136</v>
      </c>
      <c r="N56">
        <v>12</v>
      </c>
      <c r="O56">
        <f>N56*1</f>
        <v>12</v>
      </c>
    </row>
    <row r="57" spans="1:15">
      <c r="A57" s="27">
        <v>56</v>
      </c>
      <c r="B57" s="28" t="s">
        <v>102</v>
      </c>
      <c r="C57" s="28" t="s">
        <v>55</v>
      </c>
      <c r="D57" s="28" t="s">
        <v>97</v>
      </c>
      <c r="E57" s="28" t="s">
        <v>35</v>
      </c>
      <c r="F57" s="28"/>
      <c r="M57" t="s">
        <v>135</v>
      </c>
      <c r="N57">
        <v>13</v>
      </c>
      <c r="O57">
        <f>N57*4</f>
        <v>52</v>
      </c>
    </row>
    <row r="58" spans="1:15">
      <c r="A58" s="27">
        <v>57</v>
      </c>
      <c r="B58" s="28" t="s">
        <v>103</v>
      </c>
      <c r="C58" s="28" t="s">
        <v>47</v>
      </c>
      <c r="D58" s="28" t="s">
        <v>106</v>
      </c>
      <c r="E58" s="28"/>
      <c r="F58" s="28" t="s">
        <v>121</v>
      </c>
      <c r="M58" t="s">
        <v>137</v>
      </c>
      <c r="N58">
        <v>4</v>
      </c>
      <c r="O58">
        <f>N58*4</f>
        <v>16</v>
      </c>
    </row>
    <row r="59" spans="1:15">
      <c r="A59" s="32">
        <v>58</v>
      </c>
      <c r="B59" s="22" t="s">
        <v>104</v>
      </c>
      <c r="C59" s="22" t="s">
        <v>49</v>
      </c>
      <c r="D59" s="22"/>
      <c r="E59" s="22"/>
      <c r="F59" s="22" t="s">
        <v>118</v>
      </c>
      <c r="M59" t="s">
        <v>138</v>
      </c>
      <c r="N59">
        <f>2+1*16+1*24</f>
        <v>42</v>
      </c>
      <c r="O59">
        <f>N59*2</f>
        <v>84</v>
      </c>
    </row>
    <row r="60" spans="1:15">
      <c r="A60" s="32">
        <v>59</v>
      </c>
      <c r="B60" s="22" t="s">
        <v>105</v>
      </c>
      <c r="C60" s="22" t="s">
        <v>51</v>
      </c>
      <c r="D60" s="22"/>
      <c r="E60" s="22"/>
      <c r="F60" s="22" t="s">
        <v>122</v>
      </c>
      <c r="M60" t="s">
        <v>139</v>
      </c>
      <c r="N60">
        <v>2</v>
      </c>
      <c r="O60">
        <f>N60*4</f>
        <v>8</v>
      </c>
    </row>
    <row r="61" spans="1:15">
      <c r="A61" s="1">
        <v>60</v>
      </c>
      <c r="B61" t="s">
        <v>107</v>
      </c>
      <c r="O61">
        <f>SUM(O56:O60)</f>
        <v>172</v>
      </c>
    </row>
    <row r="62" spans="1:15">
      <c r="A62" s="12">
        <v>61</v>
      </c>
      <c r="B62" s="13" t="s">
        <v>108</v>
      </c>
      <c r="C62" s="13" t="s">
        <v>112</v>
      </c>
      <c r="D62" s="13" t="s">
        <v>77</v>
      </c>
      <c r="E62" s="13"/>
      <c r="F62" s="13" t="s">
        <v>118</v>
      </c>
    </row>
    <row r="63" spans="1:15">
      <c r="A63" s="14">
        <v>62</v>
      </c>
      <c r="B63" s="3" t="s">
        <v>111</v>
      </c>
      <c r="C63" s="3" t="s">
        <v>58</v>
      </c>
      <c r="D63" s="3" t="s">
        <v>81</v>
      </c>
      <c r="E63" s="3"/>
      <c r="F63" s="3" t="s">
        <v>122</v>
      </c>
    </row>
    <row r="64" spans="1:15">
      <c r="A64" s="1">
        <v>63</v>
      </c>
      <c r="B64" t="s">
        <v>109</v>
      </c>
    </row>
    <row r="65" spans="1:2">
      <c r="A65" s="1">
        <v>64</v>
      </c>
      <c r="B65" t="s">
        <v>110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F7" sqref="F7"/>
    </sheetView>
  </sheetViews>
  <sheetFormatPr baseColWidth="10" defaultRowHeight="15" x14ac:dyDescent="0"/>
  <cols>
    <col min="1" max="1" width="16.1640625" bestFit="1" customWidth="1"/>
    <col min="6" max="6" width="17.6640625" bestFit="1" customWidth="1"/>
  </cols>
  <sheetData>
    <row r="1" spans="1:7">
      <c r="A1" t="s">
        <v>141</v>
      </c>
      <c r="B1" t="s">
        <v>127</v>
      </c>
      <c r="C1" t="s">
        <v>7</v>
      </c>
      <c r="D1" t="s">
        <v>142</v>
      </c>
    </row>
    <row r="2" spans="1:7">
      <c r="A2" t="s">
        <v>143</v>
      </c>
      <c r="D2" t="s">
        <v>154</v>
      </c>
    </row>
    <row r="3" spans="1:7">
      <c r="A3" t="s">
        <v>144</v>
      </c>
      <c r="B3" t="s">
        <v>156</v>
      </c>
      <c r="C3" t="s">
        <v>58</v>
      </c>
      <c r="D3" t="s">
        <v>155</v>
      </c>
      <c r="F3" t="s">
        <v>177</v>
      </c>
      <c r="G3" t="s">
        <v>140</v>
      </c>
    </row>
    <row r="4" spans="1:7">
      <c r="A4" t="s">
        <v>145</v>
      </c>
      <c r="B4" t="s">
        <v>157</v>
      </c>
      <c r="C4" t="s">
        <v>59</v>
      </c>
      <c r="F4" t="s">
        <v>176</v>
      </c>
      <c r="G4" t="s">
        <v>164</v>
      </c>
    </row>
    <row r="5" spans="1:7">
      <c r="A5" t="s">
        <v>146</v>
      </c>
      <c r="B5" t="s">
        <v>158</v>
      </c>
      <c r="C5" t="s">
        <v>49</v>
      </c>
      <c r="D5" t="s">
        <v>159</v>
      </c>
      <c r="F5" t="s">
        <v>170</v>
      </c>
      <c r="G5" t="s">
        <v>140</v>
      </c>
    </row>
    <row r="6" spans="1:7">
      <c r="A6" t="s">
        <v>147</v>
      </c>
      <c r="B6" t="s">
        <v>160</v>
      </c>
      <c r="C6" t="s">
        <v>51</v>
      </c>
      <c r="D6" t="s">
        <v>161</v>
      </c>
      <c r="F6" t="s">
        <v>174</v>
      </c>
      <c r="G6" t="s">
        <v>140</v>
      </c>
    </row>
    <row r="7" spans="1:7">
      <c r="A7" t="s">
        <v>148</v>
      </c>
      <c r="C7" t="s">
        <v>35</v>
      </c>
      <c r="D7" t="s">
        <v>162</v>
      </c>
      <c r="F7" t="s">
        <v>171</v>
      </c>
      <c r="G7" t="s">
        <v>164</v>
      </c>
    </row>
    <row r="8" spans="1:7">
      <c r="A8" t="s">
        <v>149</v>
      </c>
      <c r="C8" t="s">
        <v>34</v>
      </c>
      <c r="D8" t="s">
        <v>163</v>
      </c>
      <c r="F8" t="s">
        <v>172</v>
      </c>
      <c r="G8" t="s">
        <v>164</v>
      </c>
    </row>
    <row r="9" spans="1:7">
      <c r="A9" t="s">
        <v>150</v>
      </c>
      <c r="B9" t="s">
        <v>165</v>
      </c>
      <c r="F9" t="s">
        <v>173</v>
      </c>
      <c r="G9" t="s">
        <v>164</v>
      </c>
    </row>
    <row r="10" spans="1:7">
      <c r="A10" t="s">
        <v>151</v>
      </c>
      <c r="B10" t="s">
        <v>166</v>
      </c>
    </row>
    <row r="11" spans="1:7">
      <c r="A11" t="s">
        <v>152</v>
      </c>
      <c r="C11" t="s">
        <v>95</v>
      </c>
    </row>
    <row r="12" spans="1:7">
      <c r="A12" t="s">
        <v>153</v>
      </c>
      <c r="B12" t="s">
        <v>168</v>
      </c>
    </row>
    <row r="13" spans="1:7">
      <c r="A13" t="s">
        <v>167</v>
      </c>
      <c r="B13" t="s">
        <v>169</v>
      </c>
      <c r="C13" t="s">
        <v>175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Requirements</vt:lpstr>
      <vt:lpstr>STM32F303RET6</vt:lpstr>
      <vt:lpstr>DMA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 Basoglu</dc:creator>
  <cp:lastModifiedBy>Cem Basoglu</cp:lastModifiedBy>
  <dcterms:created xsi:type="dcterms:W3CDTF">2015-06-06T12:36:46Z</dcterms:created>
  <dcterms:modified xsi:type="dcterms:W3CDTF">2015-09-27T10:41:07Z</dcterms:modified>
</cp:coreProperties>
</file>