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Blat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6" i="1" l="1"/>
  <c r="I31" i="1"/>
  <c r="I32" i="1"/>
  <c r="I33" i="1"/>
  <c r="I34" i="1"/>
  <c r="I35" i="1"/>
  <c r="I29" i="1"/>
  <c r="I30" i="1"/>
  <c r="E38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5" i="1"/>
  <c r="B36" i="1"/>
</calcChain>
</file>

<file path=xl/sharedStrings.xml><?xml version="1.0" encoding="utf-8"?>
<sst xmlns="http://schemas.openxmlformats.org/spreadsheetml/2006/main" count="105" uniqueCount="105">
  <si>
    <t>flydus</t>
  </si>
  <si>
    <t>seeyou</t>
  </si>
  <si>
    <t>california</t>
  </si>
  <si>
    <t>fkn</t>
  </si>
  <si>
    <t>meanwhile</t>
  </si>
  <si>
    <t>skydrone</t>
  </si>
  <si>
    <t>Fredyy</t>
  </si>
  <si>
    <t>jamhotld</t>
  </si>
  <si>
    <t>Diet</t>
  </si>
  <si>
    <t>Heiko Schudt</t>
  </si>
  <si>
    <t>Hitrax</t>
  </si>
  <si>
    <t>SteWoh</t>
  </si>
  <si>
    <t>MaSu</t>
  </si>
  <si>
    <t>Urossen</t>
  </si>
  <si>
    <t>hayo</t>
  </si>
  <si>
    <t>Loops</t>
  </si>
  <si>
    <t>Netsrac</t>
  </si>
  <si>
    <t>Altix</t>
  </si>
  <si>
    <t>kajo</t>
  </si>
  <si>
    <t>Reno-vatio</t>
  </si>
  <si>
    <t>michaelR</t>
  </si>
  <si>
    <t>primel</t>
  </si>
  <si>
    <t>Leon</t>
  </si>
  <si>
    <t>Mercur12</t>
  </si>
  <si>
    <t>Nick</t>
  </si>
  <si>
    <t>Anzahl</t>
  </si>
  <si>
    <t>1. Nachricht</t>
  </si>
  <si>
    <t>Feedback</t>
  </si>
  <si>
    <t>Zahlung</t>
  </si>
  <si>
    <t>Lieferanschrift</t>
  </si>
  <si>
    <t>Email</t>
  </si>
  <si>
    <t>Stefan Wohlgemuth
Wolfhager Str. 319
34128 Kassel
Deutschland</t>
  </si>
  <si>
    <t>stefan.wohlgemuth@gmail.com</t>
  </si>
  <si>
    <t>Frederick Behrends
Comeniusweg 4
26384 Wilhelmshaven
Deutschland</t>
  </si>
  <si>
    <t>frederick.behrends@gmail.com</t>
  </si>
  <si>
    <t>Ergebnis</t>
  </si>
  <si>
    <t>backateats@googlemail.com</t>
  </si>
  <si>
    <t>herbert olbort
Infanteriestrasse 8
bfz Zentrale DV
80797 München
Deutschland</t>
  </si>
  <si>
    <t>helge.schaaf@arcor.de</t>
  </si>
  <si>
    <t>Helge Schaaf
Breitenbachstr. 1
47809 Krefeld
Deutschland</t>
  </si>
  <si>
    <t>manfred.forster@chello.at</t>
  </si>
  <si>
    <t>D-A-Packs UG Kd3001354 Forster Manfred
Dorfstr.5
83088 kiefersfelden
Deutschland</t>
  </si>
  <si>
    <t>Dr. Michael Spehr
Immanuel-Kant-Höfe 22
42579 Heiligenhaus
Deutschland</t>
  </si>
  <si>
    <t>michael@altissa-museum.de</t>
  </si>
  <si>
    <t>Hayo Harms
Zum Großen Feld 47e
58239 Schwerte
Deutschland</t>
  </si>
  <si>
    <t>hayo@gmx.com</t>
  </si>
  <si>
    <t>Udo Rossenfeld
Struthofstr.12
30419 Hannover
Deutschland</t>
  </si>
  <si>
    <t>udo.rossenfeld@htp-tel.de</t>
  </si>
  <si>
    <t>kontakt@felix-werner.de</t>
  </si>
  <si>
    <t>Felix Werner 
Heidelberger Str. 105 
12435 Berlin
Deutschland</t>
  </si>
  <si>
    <t>Uwe Kuehn
Hühnerkamp 6
29353 Ahnsbeck
Deutschland</t>
  </si>
  <si>
    <t>u.kuehn@ahnsbeck.com</t>
  </si>
  <si>
    <t>Heiko Schudt
Sonnenstrasse 9
35435 Wettenberg
Deutschland</t>
  </si>
  <si>
    <t>heiko.schudt@onlinehome.de</t>
  </si>
  <si>
    <t>Joachim Kauhaus
Tassilostraße 24
55218 Ingelheim
Deutschland</t>
  </si>
  <si>
    <t>jkauhaus@gmx.de</t>
  </si>
  <si>
    <t>Manuel Suchanek
Graf-Pocci-Weg 1
84034 Landshut</t>
  </si>
  <si>
    <t>manuel_suchanek@yahoo.de</t>
  </si>
  <si>
    <t>Frank Schubert
Dorothea-Veit-Straße 5
07747 Jena</t>
  </si>
  <si>
    <t>Frank.Schubert@med.uni-jena.de</t>
  </si>
  <si>
    <t>Michael Riebel
Abenstalstrasse 37
84072 Seysdorf
Deutschland</t>
  </si>
  <si>
    <t>michael.riebel@mikacom.de</t>
  </si>
  <si>
    <t>Wolf-Dietrich Barth
Kranichweg 8
72760 Reutlingen
Deutschland</t>
  </si>
  <si>
    <t>wdbarth@gmxpro.de</t>
  </si>
  <si>
    <t>Volker Kienker
Burscheider Str. 290
51381 Leverkusen
Deutschland</t>
  </si>
  <si>
    <t>v.kienker@me.com</t>
  </si>
  <si>
    <t>Joachim Schwarz
Hercyniastr.79
75173 Pforzheim
Deutschland</t>
  </si>
  <si>
    <t>joachim.b.schwarz@t-online.de</t>
  </si>
  <si>
    <t>jens.hermes@t-online.de</t>
  </si>
  <si>
    <t>Jens Hermes 
Runzweg 3 
77767 Appenweier
Deutschland</t>
  </si>
  <si>
    <t>Maximilian Schulz 
Berliner Allee 169 
13088 Berlin
Deutschland</t>
  </si>
  <si>
    <t>maxim.schulz@gmx.de</t>
  </si>
  <si>
    <t>Ulrich Weiss
Am Hankenhof 12
26340 Zetel
Deutschland</t>
  </si>
  <si>
    <t>uli@uliweiss.de</t>
  </si>
  <si>
    <t>Carsten@Tschach.de</t>
  </si>
  <si>
    <t>Carsten Tschach 
Frobenstrasse 77F 
12249 Berlin
Deutschland</t>
  </si>
  <si>
    <t>mueckchen</t>
  </si>
  <si>
    <t>sunny</t>
  </si>
  <si>
    <t>Carsten Muenk
Schubertstr. 1
49163 Bohmte</t>
  </si>
  <si>
    <t>Kolja Wiemer
Neue Strasse 1
35756 Mittenaar
Deutschland</t>
  </si>
  <si>
    <t>hlmuenk@web.de</t>
  </si>
  <si>
    <t>info@rc-upgrade.de</t>
  </si>
  <si>
    <t>Andre Bender 
Gereonstraße 43 
41238 Mönchengladbach</t>
  </si>
  <si>
    <t>bender.andre@apo-llo.net</t>
  </si>
  <si>
    <t>Do27-1</t>
  </si>
  <si>
    <t>sun_</t>
  </si>
  <si>
    <t>macapple</t>
  </si>
  <si>
    <t>reddi</t>
  </si>
  <si>
    <t>Silver Surfer</t>
  </si>
  <si>
    <t>Versand</t>
  </si>
  <si>
    <t>Andreas Gundelach 
Horster Str. 101 
45897 Gelsenkirchen</t>
  </si>
  <si>
    <t>sun@kot-clan.com</t>
  </si>
  <si>
    <t>Steffen Langer
Bahnhofstraße 45 C
14624 Dallgow-Döberitz
Deutschland</t>
  </si>
  <si>
    <t>do27-1@freenet.de</t>
  </si>
  <si>
    <t>Anselm Schopplick
Breslauer Str. 4
23758 Oldenburg in Holstein
Deutschland</t>
  </si>
  <si>
    <t>ebay@schopplick.de</t>
  </si>
  <si>
    <t>Peter Muschawek 
Kremserstrasse 2 
3552 Lengenfeld 
Österreich</t>
  </si>
  <si>
    <t>aon.912713551@aon.at</t>
  </si>
  <si>
    <t>kaldi</t>
  </si>
  <si>
    <t>jogijo</t>
  </si>
  <si>
    <t>Buddinski88</t>
  </si>
  <si>
    <t>marcusbuck@gmx.de</t>
  </si>
  <si>
    <t>mail@bastian-oelkuch.de</t>
  </si>
  <si>
    <t>tontechnik@gmx.at</t>
  </si>
  <si>
    <t>Joachim Dietze
Rastbühelstraße 39
A-8075 Hart bei Graz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</si>
</sst>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mbria"/>
      <scheme val="major"/>
    </font>
    <font>
      <sz val="12"/>
      <color rgb="FF000000"/>
      <name val="Cambria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ont="1"/>
    <xf numFmtId="0" fontId="1" fillId="0" borderId="0" xfId="0" applyFont="1"/>
    <xf numFmtId="0" fontId="4" fillId="0" borderId="0" xfId="0" applyFont="1"/>
    <xf numFmtId="14" fontId="4" fillId="0" borderId="0" xfId="0" applyNumberFormat="1" applyFont="1"/>
    <xf numFmtId="0" fontId="4" fillId="0" borderId="0" xfId="0" applyFont="1" applyAlignment="1">
      <alignment wrapText="1"/>
    </xf>
    <xf numFmtId="0" fontId="5" fillId="0" borderId="0" xfId="0" applyFont="1"/>
  </cellXfs>
  <cellStyles count="3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19" builtinId="9" hidden="1"/>
    <cellStyle name="Besuchter Link" xfId="21" builtinId="9" hidden="1"/>
    <cellStyle name="Besuchter Link" xfId="23" builtinId="9" hidden="1"/>
    <cellStyle name="Besuchter Link" xfId="25" builtinId="9" hidden="1"/>
    <cellStyle name="Besuchter Link" xfId="27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20" builtinId="8" hidden="1"/>
    <cellStyle name="Link" xfId="22" builtinId="8" hidden="1"/>
    <cellStyle name="Link" xfId="24" builtinId="8" hidden="1"/>
    <cellStyle name="Link" xfId="26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Standard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major"/>
      </font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maj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1:H36" totalsRowCount="1" headerRowDxfId="18" dataDxfId="17" totalsRowDxfId="16">
  <autoFilter ref="A1:H35"/>
  <sortState ref="A2:H33">
    <sortCondition ref="E1:E33"/>
  </sortState>
  <tableColumns count="8">
    <tableColumn id="1" name="Nick" totalsRowLabel="Ergebnis" dataDxfId="15" totalsRowDxfId="14"/>
    <tableColumn id="2" name="Anzahl" totalsRowFunction="sum" dataDxfId="13" totalsRowDxfId="12"/>
    <tableColumn id="3" name="1. Nachricht" dataDxfId="11" totalsRowDxfId="10"/>
    <tableColumn id="4" name="Feedback" dataDxfId="9" totalsRowDxfId="8"/>
    <tableColumn id="5" name="Zahlung" totalsRowFunction="custom" dataDxfId="7" totalsRowDxfId="6">
      <totalsRowFormula>SUMIF(E2:E35,"&gt;=20.09.14",B2:B35)</totalsRowFormula>
    </tableColumn>
    <tableColumn id="6" name="Lieferanschrift" dataDxfId="5" totalsRowDxfId="4"/>
    <tableColumn id="7" name="Email" dataDxfId="3" totalsRowDxfId="2"/>
    <tableColumn id="8" name="Versand" dataDxfId="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F11" sqref="F11"/>
    </sheetView>
  </sheetViews>
  <sheetFormatPr baseColWidth="10" defaultRowHeight="15" x14ac:dyDescent="0"/>
  <cols>
    <col min="1" max="1" width="13" style="1" customWidth="1"/>
    <col min="2" max="2" width="10.83203125" style="1"/>
    <col min="3" max="3" width="16.83203125" style="1" customWidth="1"/>
    <col min="4" max="4" width="11.6640625" style="1" customWidth="1"/>
    <col min="5" max="5" width="10.83203125" style="1"/>
    <col min="6" max="6" width="26.83203125" style="1" customWidth="1"/>
    <col min="7" max="7" width="28.83203125" style="1" bestFit="1" customWidth="1"/>
    <col min="8" max="8" width="12.5" style="1" bestFit="1" customWidth="1"/>
    <col min="9" max="9" width="16.33203125" style="1" customWidth="1"/>
    <col min="10" max="16384" width="10.83203125" style="1"/>
  </cols>
  <sheetData>
    <row r="1" spans="1:9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89</v>
      </c>
    </row>
    <row r="2" spans="1:9">
      <c r="A2" s="3" t="s">
        <v>98</v>
      </c>
      <c r="B2" s="3">
        <v>1</v>
      </c>
      <c r="C2" s="4">
        <v>41887</v>
      </c>
      <c r="D2" s="4">
        <v>41887</v>
      </c>
      <c r="E2" s="4">
        <v>41887</v>
      </c>
      <c r="F2" s="3"/>
      <c r="G2" s="3" t="s">
        <v>101</v>
      </c>
      <c r="H2" s="4">
        <v>41891</v>
      </c>
    </row>
    <row r="3" spans="1:9" ht="14" customHeight="1">
      <c r="A3" s="3" t="s">
        <v>99</v>
      </c>
      <c r="B3" s="3">
        <v>1</v>
      </c>
      <c r="C3" s="4">
        <v>41892</v>
      </c>
      <c r="D3" s="4">
        <v>41892</v>
      </c>
      <c r="E3" s="4">
        <v>41892</v>
      </c>
      <c r="F3" s="5" t="s">
        <v>104</v>
      </c>
      <c r="G3" s="3" t="s">
        <v>103</v>
      </c>
      <c r="H3" s="4">
        <v>41897</v>
      </c>
    </row>
    <row r="4" spans="1:9">
      <c r="A4" s="3" t="s">
        <v>100</v>
      </c>
      <c r="B4" s="3">
        <v>1</v>
      </c>
      <c r="C4" s="4">
        <v>41892</v>
      </c>
      <c r="D4" s="4">
        <v>41892</v>
      </c>
      <c r="E4" s="4">
        <v>41892</v>
      </c>
      <c r="F4" s="3"/>
      <c r="G4" s="3" t="s">
        <v>102</v>
      </c>
      <c r="H4" s="4">
        <v>41897</v>
      </c>
    </row>
    <row r="5" spans="1:9" ht="16" customHeight="1">
      <c r="A5" s="3" t="s">
        <v>76</v>
      </c>
      <c r="B5" s="3">
        <v>1</v>
      </c>
      <c r="C5" s="4">
        <v>41904</v>
      </c>
      <c r="D5" s="4">
        <v>41902</v>
      </c>
      <c r="E5" s="4">
        <v>41902</v>
      </c>
      <c r="F5" s="5" t="s">
        <v>78</v>
      </c>
      <c r="G5" s="6" t="s">
        <v>80</v>
      </c>
      <c r="H5" s="4">
        <v>41920</v>
      </c>
      <c r="I5" s="1" t="str">
        <f>"- " &amp; Tabelle1[[#This Row],[Anzahl]] &amp; "x " &amp;Tabelle1[[#This Row],[Nick]]</f>
        <v>- 1x mueckchen</v>
      </c>
    </row>
    <row r="6" spans="1:9" ht="16" customHeight="1">
      <c r="A6" s="3" t="s">
        <v>77</v>
      </c>
      <c r="B6" s="3">
        <v>1</v>
      </c>
      <c r="C6" s="4">
        <v>41904</v>
      </c>
      <c r="D6" s="4">
        <v>41902</v>
      </c>
      <c r="E6" s="4">
        <v>41902</v>
      </c>
      <c r="F6" s="5" t="s">
        <v>79</v>
      </c>
      <c r="G6" s="3" t="s">
        <v>81</v>
      </c>
      <c r="H6" s="4">
        <v>41920</v>
      </c>
      <c r="I6" s="1" t="str">
        <f>"- " &amp; Tabelle1[[#This Row],[Anzahl]] &amp; "x " &amp;Tabelle1[[#This Row],[Nick]]</f>
        <v>- 1x sunny</v>
      </c>
    </row>
    <row r="7" spans="1:9" ht="16" customHeight="1">
      <c r="A7" s="3" t="s">
        <v>6</v>
      </c>
      <c r="B7" s="3">
        <v>1</v>
      </c>
      <c r="C7" s="4">
        <v>41904</v>
      </c>
      <c r="D7" s="4">
        <v>41904</v>
      </c>
      <c r="E7" s="4">
        <v>41904</v>
      </c>
      <c r="F7" s="5" t="s">
        <v>33</v>
      </c>
      <c r="G7" s="6" t="s">
        <v>34</v>
      </c>
      <c r="H7" s="4">
        <v>41920</v>
      </c>
      <c r="I7" s="1" t="str">
        <f>"- " &amp; Tabelle1[[#This Row],[Anzahl]] &amp; "x " &amp;Tabelle1[[#This Row],[Nick]]</f>
        <v>- 1x Fredyy</v>
      </c>
    </row>
    <row r="8" spans="1:9" ht="16" customHeight="1">
      <c r="A8" s="3" t="s">
        <v>11</v>
      </c>
      <c r="B8" s="3">
        <v>1</v>
      </c>
      <c r="C8" s="4">
        <v>41904</v>
      </c>
      <c r="D8" s="4">
        <v>41904</v>
      </c>
      <c r="E8" s="4">
        <v>41904</v>
      </c>
      <c r="F8" s="5" t="s">
        <v>31</v>
      </c>
      <c r="G8" s="3" t="s">
        <v>32</v>
      </c>
      <c r="H8" s="4">
        <v>41920</v>
      </c>
      <c r="I8" s="1" t="str">
        <f>"- " &amp; Tabelle1[[#This Row],[Anzahl]] &amp; "x " &amp;Tabelle1[[#This Row],[Nick]]</f>
        <v>- 1x SteWoh</v>
      </c>
    </row>
    <row r="9" spans="1:9" ht="16" customHeight="1">
      <c r="A9" s="3" t="s">
        <v>4</v>
      </c>
      <c r="B9" s="3">
        <v>1</v>
      </c>
      <c r="C9" s="4">
        <v>41904</v>
      </c>
      <c r="D9" s="4">
        <v>41904</v>
      </c>
      <c r="E9" s="4">
        <v>41904</v>
      </c>
      <c r="F9" s="5" t="s">
        <v>37</v>
      </c>
      <c r="G9" s="6" t="s">
        <v>36</v>
      </c>
      <c r="H9" s="4">
        <v>41920</v>
      </c>
      <c r="I9" s="1" t="str">
        <f>"- " &amp; Tabelle1[[#This Row],[Anzahl]] &amp; "x " &amp;Tabelle1[[#This Row],[Nick]]</f>
        <v>- 1x meanwhile</v>
      </c>
    </row>
    <row r="10" spans="1:9" ht="14" customHeight="1">
      <c r="A10" s="3" t="s">
        <v>10</v>
      </c>
      <c r="B10" s="3">
        <v>2</v>
      </c>
      <c r="C10" s="4">
        <v>41904</v>
      </c>
      <c r="D10" s="4">
        <v>41904</v>
      </c>
      <c r="E10" s="4">
        <v>41904</v>
      </c>
      <c r="F10" s="5" t="s">
        <v>39</v>
      </c>
      <c r="G10" s="6" t="s">
        <v>38</v>
      </c>
      <c r="H10" s="4">
        <v>41920</v>
      </c>
      <c r="I10" s="1" t="str">
        <f>"- " &amp; Tabelle1[[#This Row],[Anzahl]] &amp; "x " &amp;Tabelle1[[#This Row],[Nick]]</f>
        <v>- 2x Hitrax</v>
      </c>
    </row>
    <row r="11" spans="1:9" ht="15" customHeight="1">
      <c r="A11" s="3" t="s">
        <v>1</v>
      </c>
      <c r="B11" s="3">
        <v>1</v>
      </c>
      <c r="C11" s="4">
        <v>41904</v>
      </c>
      <c r="D11" s="4">
        <v>41904</v>
      </c>
      <c r="E11" s="4">
        <v>41904</v>
      </c>
      <c r="F11" s="5" t="s">
        <v>41</v>
      </c>
      <c r="G11" s="6" t="s">
        <v>40</v>
      </c>
      <c r="H11" s="4">
        <v>41920</v>
      </c>
      <c r="I11" s="1" t="str">
        <f>"- " &amp; Tabelle1[[#This Row],[Anzahl]] &amp; "x " &amp;Tabelle1[[#This Row],[Nick]]</f>
        <v>- 1x seeyou</v>
      </c>
    </row>
    <row r="12" spans="1:9" ht="17" customHeight="1">
      <c r="A12" s="3" t="s">
        <v>13</v>
      </c>
      <c r="B12" s="3">
        <v>1</v>
      </c>
      <c r="C12" s="4">
        <v>41904</v>
      </c>
      <c r="D12" s="4">
        <v>41905</v>
      </c>
      <c r="E12" s="4">
        <v>41905</v>
      </c>
      <c r="F12" s="5" t="s">
        <v>46</v>
      </c>
      <c r="G12" s="6" t="s">
        <v>47</v>
      </c>
      <c r="H12" s="4">
        <v>41920</v>
      </c>
      <c r="I12" s="1" t="str">
        <f>"- " &amp; Tabelle1[[#This Row],[Anzahl]] &amp; "x " &amp;Tabelle1[[#This Row],[Nick]]</f>
        <v>- 1x Urossen</v>
      </c>
    </row>
    <row r="13" spans="1:9" ht="14" customHeight="1">
      <c r="A13" s="3" t="s">
        <v>14</v>
      </c>
      <c r="B13" s="3">
        <v>1</v>
      </c>
      <c r="C13" s="4">
        <v>41904</v>
      </c>
      <c r="D13" s="4">
        <v>41905</v>
      </c>
      <c r="E13" s="4">
        <v>41905</v>
      </c>
      <c r="F13" s="5" t="s">
        <v>44</v>
      </c>
      <c r="G13" s="6" t="s">
        <v>45</v>
      </c>
      <c r="H13" s="4">
        <v>41920</v>
      </c>
      <c r="I13" s="1" t="str">
        <f>"- " &amp; Tabelle1[[#This Row],[Anzahl]] &amp; "x " &amp;Tabelle1[[#This Row],[Nick]]</f>
        <v>- 1x hayo</v>
      </c>
    </row>
    <row r="14" spans="1:9" ht="15" customHeight="1">
      <c r="A14" s="3" t="s">
        <v>17</v>
      </c>
      <c r="B14" s="3">
        <v>1</v>
      </c>
      <c r="C14" s="4">
        <v>41904</v>
      </c>
      <c r="D14" s="4">
        <v>41905</v>
      </c>
      <c r="E14" s="4">
        <v>41905</v>
      </c>
      <c r="F14" s="5" t="s">
        <v>42</v>
      </c>
      <c r="G14" s="6" t="s">
        <v>43</v>
      </c>
      <c r="H14" s="4">
        <v>41920</v>
      </c>
      <c r="I14" s="1" t="str">
        <f>"- " &amp; Tabelle1[[#This Row],[Anzahl]] &amp; "x " &amp;Tabelle1[[#This Row],[Nick]]</f>
        <v>- 1x Altix</v>
      </c>
    </row>
    <row r="15" spans="1:9" ht="16" customHeight="1">
      <c r="A15" s="3" t="s">
        <v>21</v>
      </c>
      <c r="B15" s="3">
        <v>1</v>
      </c>
      <c r="C15" s="4">
        <v>41904</v>
      </c>
      <c r="D15" s="4">
        <v>41905</v>
      </c>
      <c r="E15" s="4">
        <v>41905</v>
      </c>
      <c r="F15" s="5" t="s">
        <v>49</v>
      </c>
      <c r="G15" s="3" t="s">
        <v>48</v>
      </c>
      <c r="H15" s="4">
        <v>41920</v>
      </c>
      <c r="I15" s="1" t="str">
        <f>"- " &amp; Tabelle1[[#This Row],[Anzahl]] &amp; "x " &amp;Tabelle1[[#This Row],[Nick]]</f>
        <v>- 1x primel</v>
      </c>
    </row>
    <row r="16" spans="1:9" ht="15" customHeight="1">
      <c r="A16" s="3" t="s">
        <v>2</v>
      </c>
      <c r="B16" s="3">
        <v>1</v>
      </c>
      <c r="C16" s="4">
        <v>41904</v>
      </c>
      <c r="D16" s="4">
        <v>41905</v>
      </c>
      <c r="E16" s="4">
        <v>41905</v>
      </c>
      <c r="F16" s="5" t="s">
        <v>50</v>
      </c>
      <c r="G16" s="3" t="s">
        <v>51</v>
      </c>
      <c r="H16" s="4">
        <v>41920</v>
      </c>
      <c r="I16" s="1" t="str">
        <f>"- " &amp; Tabelle1[[#This Row],[Anzahl]] &amp; "x " &amp;Tabelle1[[#This Row],[Nick]]</f>
        <v>- 1x california</v>
      </c>
    </row>
    <row r="17" spans="1:9" ht="14" customHeight="1">
      <c r="A17" s="3" t="s">
        <v>9</v>
      </c>
      <c r="B17" s="3">
        <v>2</v>
      </c>
      <c r="C17" s="4">
        <v>41904</v>
      </c>
      <c r="D17" s="4">
        <v>41905</v>
      </c>
      <c r="E17" s="4">
        <v>41905</v>
      </c>
      <c r="F17" s="5" t="s">
        <v>52</v>
      </c>
      <c r="G17" s="6" t="s">
        <v>53</v>
      </c>
      <c r="H17" s="4">
        <v>41920</v>
      </c>
      <c r="I17" s="1" t="str">
        <f>"- " &amp; Tabelle1[[#This Row],[Anzahl]] &amp; "x " &amp;Tabelle1[[#This Row],[Nick]]</f>
        <v>- 2x Heiko Schudt</v>
      </c>
    </row>
    <row r="18" spans="1:9" ht="15" customHeight="1">
      <c r="A18" s="3" t="s">
        <v>18</v>
      </c>
      <c r="B18" s="3">
        <v>1</v>
      </c>
      <c r="C18" s="4">
        <v>41904</v>
      </c>
      <c r="D18" s="4">
        <v>41905</v>
      </c>
      <c r="E18" s="4">
        <v>41905</v>
      </c>
      <c r="F18" s="5" t="s">
        <v>54</v>
      </c>
      <c r="G18" s="6" t="s">
        <v>55</v>
      </c>
      <c r="H18" s="4">
        <v>41920</v>
      </c>
      <c r="I18" s="1" t="str">
        <f>"- " &amp; Tabelle1[[#This Row],[Anzahl]] &amp; "x " &amp;Tabelle1[[#This Row],[Nick]]</f>
        <v>- 1x kajo</v>
      </c>
    </row>
    <row r="19" spans="1:9" ht="15" customHeight="1">
      <c r="A19" s="3" t="s">
        <v>12</v>
      </c>
      <c r="B19" s="3">
        <v>1</v>
      </c>
      <c r="C19" s="4">
        <v>41904</v>
      </c>
      <c r="D19" s="4">
        <v>41905</v>
      </c>
      <c r="E19" s="4">
        <v>41905</v>
      </c>
      <c r="F19" s="5" t="s">
        <v>56</v>
      </c>
      <c r="G19" s="6" t="s">
        <v>57</v>
      </c>
      <c r="H19" s="4">
        <v>41920</v>
      </c>
      <c r="I19" s="1" t="str">
        <f>"- " &amp; Tabelle1[[#This Row],[Anzahl]] &amp; "x " &amp;Tabelle1[[#This Row],[Nick]]</f>
        <v>- 1x MaSu</v>
      </c>
    </row>
    <row r="20" spans="1:9" ht="16" customHeight="1">
      <c r="A20" s="3" t="s">
        <v>22</v>
      </c>
      <c r="B20" s="3">
        <v>1</v>
      </c>
      <c r="C20" s="4">
        <v>41904</v>
      </c>
      <c r="D20" s="4">
        <v>41905</v>
      </c>
      <c r="E20" s="4">
        <v>41905</v>
      </c>
      <c r="F20" s="5" t="s">
        <v>58</v>
      </c>
      <c r="G20" s="6" t="s">
        <v>59</v>
      </c>
      <c r="H20" s="4">
        <v>41920</v>
      </c>
      <c r="I20" s="1" t="str">
        <f>"- " &amp; Tabelle1[[#This Row],[Anzahl]] &amp; "x " &amp;Tabelle1[[#This Row],[Nick]]</f>
        <v>- 1x Leon</v>
      </c>
    </row>
    <row r="21" spans="1:9" ht="16" customHeight="1">
      <c r="A21" s="3" t="s">
        <v>20</v>
      </c>
      <c r="B21" s="3">
        <v>1</v>
      </c>
      <c r="C21" s="4">
        <v>41904</v>
      </c>
      <c r="D21" s="4">
        <v>41905</v>
      </c>
      <c r="E21" s="4">
        <v>41905</v>
      </c>
      <c r="F21" s="5" t="s">
        <v>60</v>
      </c>
      <c r="G21" s="3" t="s">
        <v>61</v>
      </c>
      <c r="H21" s="4">
        <v>41920</v>
      </c>
      <c r="I21" s="1" t="str">
        <f>"- " &amp; Tabelle1[[#This Row],[Anzahl]] &amp; "x " &amp;Tabelle1[[#This Row],[Nick]]</f>
        <v>- 1x michaelR</v>
      </c>
    </row>
    <row r="22" spans="1:9" ht="15" customHeight="1">
      <c r="A22" s="3" t="s">
        <v>8</v>
      </c>
      <c r="B22" s="3">
        <v>1</v>
      </c>
      <c r="C22" s="4">
        <v>41904</v>
      </c>
      <c r="D22" s="4">
        <v>41905</v>
      </c>
      <c r="E22" s="4">
        <v>41905</v>
      </c>
      <c r="F22" s="5" t="s">
        <v>62</v>
      </c>
      <c r="G22" s="6" t="s">
        <v>63</v>
      </c>
      <c r="H22" s="4">
        <v>41920</v>
      </c>
      <c r="I22" s="1" t="str">
        <f>"- " &amp; Tabelle1[[#This Row],[Anzahl]] &amp; "x " &amp;Tabelle1[[#This Row],[Nick]]</f>
        <v>- 1x Diet</v>
      </c>
    </row>
    <row r="23" spans="1:9" ht="16" customHeight="1">
      <c r="A23" s="3" t="s">
        <v>23</v>
      </c>
      <c r="B23" s="3">
        <v>1</v>
      </c>
      <c r="C23" s="4">
        <v>41904</v>
      </c>
      <c r="D23" s="4">
        <v>41906</v>
      </c>
      <c r="E23" s="4">
        <v>41906</v>
      </c>
      <c r="F23" s="5" t="s">
        <v>69</v>
      </c>
      <c r="G23" s="6" t="s">
        <v>68</v>
      </c>
      <c r="H23" s="4">
        <v>41920</v>
      </c>
      <c r="I23" s="1" t="str">
        <f>"- " &amp; Tabelle1[[#This Row],[Anzahl]] &amp; "x " &amp;Tabelle1[[#This Row],[Nick]]</f>
        <v>- 1x Mercur12</v>
      </c>
    </row>
    <row r="24" spans="1:9" ht="16" customHeight="1">
      <c r="A24" s="3" t="s">
        <v>0</v>
      </c>
      <c r="B24" s="3">
        <v>1</v>
      </c>
      <c r="C24" s="4">
        <v>41904</v>
      </c>
      <c r="D24" s="4">
        <v>41906</v>
      </c>
      <c r="E24" s="4">
        <v>41906</v>
      </c>
      <c r="F24" s="5" t="s">
        <v>64</v>
      </c>
      <c r="G24" s="6" t="s">
        <v>65</v>
      </c>
      <c r="H24" s="4">
        <v>41921</v>
      </c>
      <c r="I24" s="1" t="str">
        <f>"- " &amp; Tabelle1[[#This Row],[Anzahl]] &amp; "x " &amp;Tabelle1[[#This Row],[Nick]]</f>
        <v>- 1x flydus</v>
      </c>
    </row>
    <row r="25" spans="1:9" ht="15" customHeight="1">
      <c r="A25" s="3" t="s">
        <v>15</v>
      </c>
      <c r="B25" s="3">
        <v>1</v>
      </c>
      <c r="C25" s="4">
        <v>41904</v>
      </c>
      <c r="D25" s="4">
        <v>41906</v>
      </c>
      <c r="E25" s="4">
        <v>41906</v>
      </c>
      <c r="F25" s="5" t="s">
        <v>66</v>
      </c>
      <c r="G25" s="6" t="s">
        <v>67</v>
      </c>
      <c r="H25" s="4">
        <v>41921</v>
      </c>
      <c r="I25" s="1" t="str">
        <f>"- " &amp; Tabelle1[[#This Row],[Anzahl]] &amp; "x " &amp;Tabelle1[[#This Row],[Nick]]</f>
        <v>- 1x Loops</v>
      </c>
    </row>
    <row r="26" spans="1:9" ht="14" customHeight="1">
      <c r="A26" s="3" t="s">
        <v>5</v>
      </c>
      <c r="B26" s="3">
        <v>1</v>
      </c>
      <c r="C26" s="4">
        <v>41904</v>
      </c>
      <c r="D26" s="4">
        <v>41908</v>
      </c>
      <c r="E26" s="4">
        <v>41908</v>
      </c>
      <c r="F26" s="5" t="s">
        <v>70</v>
      </c>
      <c r="G26" s="3" t="s">
        <v>71</v>
      </c>
      <c r="H26" s="4">
        <v>41921</v>
      </c>
      <c r="I26" s="1" t="str">
        <f>"- " &amp; Tabelle1[[#This Row],[Anzahl]] &amp; "x " &amp;Tabelle1[[#This Row],[Nick]]</f>
        <v>- 1x skydrone</v>
      </c>
    </row>
    <row r="27" spans="1:9" ht="16" customHeight="1">
      <c r="A27" s="3" t="s">
        <v>7</v>
      </c>
      <c r="B27" s="3">
        <v>1</v>
      </c>
      <c r="C27" s="4">
        <v>41904</v>
      </c>
      <c r="D27" s="4">
        <v>41910</v>
      </c>
      <c r="E27" s="4">
        <v>41910</v>
      </c>
      <c r="F27" s="5" t="s">
        <v>72</v>
      </c>
      <c r="G27" s="6" t="s">
        <v>73</v>
      </c>
      <c r="H27" s="4">
        <v>41920</v>
      </c>
      <c r="I27" s="1" t="str">
        <f>"- " &amp; Tabelle1[[#This Row],[Anzahl]] &amp; "x " &amp;Tabelle1[[#This Row],[Nick]]</f>
        <v>- 1x jamhotld</v>
      </c>
    </row>
    <row r="28" spans="1:9" ht="14" customHeight="1">
      <c r="A28" s="3" t="s">
        <v>16</v>
      </c>
      <c r="B28" s="3">
        <v>1</v>
      </c>
      <c r="C28" s="4">
        <v>41904</v>
      </c>
      <c r="D28" s="4">
        <v>41913</v>
      </c>
      <c r="E28" s="4">
        <v>41913</v>
      </c>
      <c r="F28" s="5" t="s">
        <v>75</v>
      </c>
      <c r="G28" s="6" t="s">
        <v>74</v>
      </c>
      <c r="H28" s="4">
        <v>41921</v>
      </c>
      <c r="I28" s="1" t="str">
        <f>"- " &amp; Tabelle1[[#This Row],[Anzahl]] &amp; "x " &amp;Tabelle1[[#This Row],[Nick]]</f>
        <v>- 1x Netsrac</v>
      </c>
    </row>
    <row r="29" spans="1:9" ht="15" customHeight="1">
      <c r="A29" s="3" t="s">
        <v>19</v>
      </c>
      <c r="B29" s="3">
        <v>1</v>
      </c>
      <c r="C29" s="4">
        <v>41904</v>
      </c>
      <c r="D29" s="4">
        <v>41915</v>
      </c>
      <c r="E29" s="4">
        <v>41915</v>
      </c>
      <c r="F29" s="5" t="s">
        <v>82</v>
      </c>
      <c r="G29" s="3" t="s">
        <v>83</v>
      </c>
      <c r="H29" s="4">
        <v>41920</v>
      </c>
      <c r="I29" s="1" t="str">
        <f>"- " &amp; Tabelle1[[#This Row],[Anzahl]] &amp; "x " &amp;Tabelle1[[#This Row],[Nick]]</f>
        <v>- 1x Reno-vatio</v>
      </c>
    </row>
    <row r="30" spans="1:9" ht="17" customHeight="1">
      <c r="A30" s="3" t="s">
        <v>84</v>
      </c>
      <c r="B30" s="3">
        <v>1</v>
      </c>
      <c r="C30" s="4">
        <v>41921</v>
      </c>
      <c r="D30" s="4">
        <v>41921</v>
      </c>
      <c r="E30" s="4">
        <v>41921</v>
      </c>
      <c r="F30" s="5" t="s">
        <v>92</v>
      </c>
      <c r="G30" s="3" t="s">
        <v>93</v>
      </c>
      <c r="H30" s="4">
        <v>41922</v>
      </c>
      <c r="I30" s="1" t="str">
        <f>"- " &amp; Tabelle1[[#This Row],[Anzahl]] &amp; "x " &amp;Tabelle1[[#This Row],[Nick]]</f>
        <v>- 1x Do27-1</v>
      </c>
    </row>
    <row r="31" spans="1:9" ht="16" customHeight="1">
      <c r="A31" s="3" t="s">
        <v>85</v>
      </c>
      <c r="B31" s="3">
        <v>1</v>
      </c>
      <c r="C31" s="4">
        <v>41921</v>
      </c>
      <c r="D31" s="4">
        <v>41921</v>
      </c>
      <c r="E31" s="4">
        <v>41921</v>
      </c>
      <c r="F31" s="5" t="s">
        <v>90</v>
      </c>
      <c r="G31" s="3" t="s">
        <v>91</v>
      </c>
      <c r="H31" s="4">
        <v>41922</v>
      </c>
      <c r="I31" s="1" t="str">
        <f>"- " &amp; Tabelle1[[#This Row],[Anzahl]] &amp; "x " &amp;Tabelle1[[#This Row],[Nick]]</f>
        <v>- 1x sun_</v>
      </c>
    </row>
    <row r="32" spans="1:9" ht="14" customHeight="1">
      <c r="A32" s="3" t="s">
        <v>87</v>
      </c>
      <c r="B32" s="3">
        <v>1</v>
      </c>
      <c r="C32" s="4">
        <v>41921</v>
      </c>
      <c r="D32" s="4">
        <v>41921</v>
      </c>
      <c r="E32" s="4">
        <v>41921</v>
      </c>
      <c r="F32" s="5" t="s">
        <v>94</v>
      </c>
      <c r="G32" s="3" t="s">
        <v>95</v>
      </c>
      <c r="H32" s="4">
        <v>41922</v>
      </c>
      <c r="I32" s="1" t="str">
        <f>"- " &amp; Tabelle1[[#This Row],[Anzahl]] &amp; "x " &amp;Tabelle1[[#This Row],[Nick]]</f>
        <v>- 1x reddi</v>
      </c>
    </row>
    <row r="33" spans="1:9" ht="14" customHeight="1">
      <c r="A33" s="3" t="s">
        <v>88</v>
      </c>
      <c r="B33" s="3">
        <v>2</v>
      </c>
      <c r="C33" s="4">
        <v>41921</v>
      </c>
      <c r="D33" s="4">
        <v>41921</v>
      </c>
      <c r="E33" s="4">
        <v>41921</v>
      </c>
      <c r="F33" s="5" t="s">
        <v>96</v>
      </c>
      <c r="G33" s="3" t="s">
        <v>97</v>
      </c>
      <c r="H33" s="4">
        <v>41937</v>
      </c>
      <c r="I33" s="1" t="str">
        <f>"- " &amp; Tabelle1[[#This Row],[Anzahl]] &amp; "x " &amp;Tabelle1[[#This Row],[Nick]]</f>
        <v>- 2x Silver Surfer</v>
      </c>
    </row>
    <row r="34" spans="1:9" ht="15" customHeight="1">
      <c r="A34" s="3" t="s">
        <v>3</v>
      </c>
      <c r="B34" s="3">
        <v>1</v>
      </c>
      <c r="C34" s="4">
        <v>41904</v>
      </c>
      <c r="D34" s="3"/>
      <c r="E34" s="3"/>
      <c r="F34" s="3"/>
      <c r="G34" s="3"/>
      <c r="H34" s="3"/>
      <c r="I34" s="1" t="str">
        <f>"- " &amp; Tabelle1[[#This Row],[Anzahl]] &amp; "x " &amp;Tabelle1[[#This Row],[Nick]]</f>
        <v>- 1x fkn</v>
      </c>
    </row>
    <row r="35" spans="1:9" ht="17" customHeight="1">
      <c r="A35" s="3" t="s">
        <v>86</v>
      </c>
      <c r="B35" s="3">
        <v>1</v>
      </c>
      <c r="C35" s="4">
        <v>41921</v>
      </c>
      <c r="D35" s="3"/>
      <c r="E35" s="3"/>
      <c r="F35" s="3"/>
      <c r="G35" s="3"/>
      <c r="H35" s="3"/>
      <c r="I35" s="1" t="str">
        <f>"- " &amp; Tabelle1[[#This Row],[Anzahl]] &amp; "x " &amp;Tabelle1[[#This Row],[Nick]]</f>
        <v>- 1x macapple</v>
      </c>
    </row>
    <row r="36" spans="1:9">
      <c r="A36" s="1" t="s">
        <v>35</v>
      </c>
      <c r="B36" s="1">
        <f>SUBTOTAL(109,Tabelle1[Anzahl])</f>
        <v>37</v>
      </c>
      <c r="E36" s="1">
        <f>SUMIF(E2:E35,"&gt;=20.09.14",B2:B35)</f>
        <v>32</v>
      </c>
    </row>
    <row r="38" spans="1:9">
      <c r="E38" s="1">
        <f>Tabelle1[[#Totals],[Zahlung]]*(35-1.2)</f>
        <v>1081.5999999999999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 Basoglu</dc:creator>
  <cp:lastModifiedBy>Cem Basoglu</cp:lastModifiedBy>
  <dcterms:created xsi:type="dcterms:W3CDTF">2014-09-22T20:10:30Z</dcterms:created>
  <dcterms:modified xsi:type="dcterms:W3CDTF">2014-12-08T06:49:01Z</dcterms:modified>
</cp:coreProperties>
</file>