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m\Desktop\"/>
    </mc:Choice>
  </mc:AlternateContent>
  <xr:revisionPtr revIDLastSave="0" documentId="13_ncr:1_{90B53A84-EFD3-4EF7-B367-FE104392AF1F}" xr6:coauthVersionLast="47" xr6:coauthVersionMax="47" xr10:uidLastSave="{00000000-0000-0000-0000-000000000000}"/>
  <bookViews>
    <workbookView xWindow="-29490" yWindow="165" windowWidth="24120" windowHeight="20850" activeTab="1" xr2:uid="{280F23BD-FE71-41C0-9911-DFF25917EF23}"/>
  </bookViews>
  <sheets>
    <sheet name="Basic" sheetId="1" r:id="rId1"/>
    <sheet name="Extension" sheetId="3" r:id="rId2"/>
  </sheets>
  <definedNames>
    <definedName name="solver_adj" localSheetId="0" hidden="1">Basic!$B$3:$H$3</definedName>
    <definedName name="solver_adj" localSheetId="1" hidden="1">Extension!$B$3:$H$4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Basic!$B$3:$H$3</definedName>
    <definedName name="solver_lhs1" localSheetId="1" hidden="1">Extension!$J$17</definedName>
    <definedName name="solver_lhs2" localSheetId="0" hidden="1">Basic!$I$6:$I$12</definedName>
    <definedName name="solver_lhs2" localSheetId="1" hidden="1">Extension!$J$8:$J$14</definedName>
    <definedName name="solver_lhs3" localSheetId="0" hidden="1">Basic!$I$9</definedName>
    <definedName name="solver_lhs3" localSheetId="1" hidden="1">Extension!$I$11</definedName>
    <definedName name="solver_lhs4" localSheetId="0" hidden="1">Basic!$I$9</definedName>
    <definedName name="solver_lhs4" localSheetId="1" hidden="1">Extension!$I$11</definedName>
    <definedName name="solver_lhs5" localSheetId="0" hidden="1">Basic!$I$9</definedName>
    <definedName name="solver_lhs5" localSheetId="1" hidden="1">Extension!$I$11</definedName>
    <definedName name="solver_lhs6" localSheetId="0" hidden="1">Basic!$I$9</definedName>
    <definedName name="solver_lhs6" localSheetId="1" hidden="1">Extension!$I$11</definedName>
    <definedName name="solver_lhs7" localSheetId="0" hidden="1">Basic!$I$9</definedName>
    <definedName name="solver_lhs7" localSheetId="1" hidden="1">Extension!$I$11</definedName>
    <definedName name="solver_lhs8" localSheetId="0" hidden="1">Basic!$I$9</definedName>
    <definedName name="solver_lhs8" localSheetId="1" hidden="1">Extension!$I$11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Basic!$B$6</definedName>
    <definedName name="solver_opt" localSheetId="1" hidden="1">Extension!$I$6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4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3</definedName>
    <definedName name="solver_rel8" localSheetId="1" hidden="1">3</definedName>
    <definedName name="solver_rhs1" localSheetId="0" hidden="1">"integer"</definedName>
    <definedName name="solver_rhs1" localSheetId="1" hidden="1">Extension!$L$17</definedName>
    <definedName name="solver_rhs2" localSheetId="0" hidden="1">Basic!$K$6:$K$12</definedName>
    <definedName name="solver_rhs2" localSheetId="1" hidden="1">Extension!$L$8:$L$14</definedName>
    <definedName name="solver_rhs3" localSheetId="0" hidden="1">Basic!$K$9</definedName>
    <definedName name="solver_rhs3" localSheetId="1" hidden="1">Extension!$L$11</definedName>
    <definedName name="solver_rhs4" localSheetId="0" hidden="1">Basic!$K$9</definedName>
    <definedName name="solver_rhs4" localSheetId="1" hidden="1">Extension!$L$11</definedName>
    <definedName name="solver_rhs5" localSheetId="0" hidden="1">Basic!$K$9</definedName>
    <definedName name="solver_rhs5" localSheetId="1" hidden="1">Extension!$L$11</definedName>
    <definedName name="solver_rhs6" localSheetId="0" hidden="1">Basic!$K$9</definedName>
    <definedName name="solver_rhs6" localSheetId="1" hidden="1">Extension!$L$11</definedName>
    <definedName name="solver_rhs7" localSheetId="0" hidden="1">Basic!$K$9</definedName>
    <definedName name="solver_rhs7" localSheetId="1" hidden="1">Extension!$L$11</definedName>
    <definedName name="solver_rhs8" localSheetId="0" hidden="1">Basic!$K$9</definedName>
    <definedName name="solver_rhs8" localSheetId="1" hidden="1">Extension!$L$11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0</definedName>
    <definedName name="solver_ssz" localSheetId="1" hidden="1">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9" i="3"/>
  <c r="I6" i="3"/>
  <c r="I20" i="3"/>
  <c r="I21" i="3"/>
  <c r="I22" i="3"/>
  <c r="I23" i="3"/>
  <c r="I24" i="3"/>
  <c r="I25" i="3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6" i="1"/>
  <c r="L6" i="1" s="1"/>
  <c r="I4" i="1"/>
  <c r="I15" i="3" l="1"/>
  <c r="I26" i="3"/>
  <c r="J8" i="3"/>
  <c r="J14" i="3"/>
  <c r="M14" i="3" s="1"/>
  <c r="J13" i="3"/>
  <c r="M13" i="3" s="1"/>
  <c r="J12" i="3"/>
  <c r="M12" i="3" s="1"/>
  <c r="J11" i="3"/>
  <c r="M11" i="3" s="1"/>
  <c r="J10" i="3"/>
  <c r="M10" i="3" s="1"/>
  <c r="J9" i="3"/>
  <c r="M9" i="3" s="1"/>
  <c r="L17" i="3" l="1"/>
  <c r="J17" i="3"/>
  <c r="M8" i="3"/>
</calcChain>
</file>

<file path=xl/sharedStrings.xml><?xml version="1.0" encoding="utf-8"?>
<sst xmlns="http://schemas.openxmlformats.org/spreadsheetml/2006/main" count="85" uniqueCount="26">
  <si>
    <t>Toplam İşçi Sayısı</t>
  </si>
  <si>
    <t>Pazartesi</t>
  </si>
  <si>
    <t>Salı</t>
  </si>
  <si>
    <t>Çarşamba</t>
  </si>
  <si>
    <t>Perşembe</t>
  </si>
  <si>
    <t>Cuma</t>
  </si>
  <si>
    <t>Cumartesi</t>
  </si>
  <si>
    <t>Pazar</t>
  </si>
  <si>
    <t>İşe Başlayan İşçi Sayısı</t>
  </si>
  <si>
    <t>X</t>
  </si>
  <si>
    <t>Toplam Çalışan</t>
  </si>
  <si>
    <t>&gt;=</t>
  </si>
  <si>
    <t>Kısıt</t>
  </si>
  <si>
    <t>Fazla İşçi Sayısı</t>
  </si>
  <si>
    <t>İşaret</t>
  </si>
  <si>
    <t>İşe Başlayan Tam Zamanlı</t>
  </si>
  <si>
    <t>İşe Başlayan Yarı Zamanlı</t>
  </si>
  <si>
    <t xml:space="preserve">Toplam Yarı Zamanlı Saat </t>
  </si>
  <si>
    <t xml:space="preserve">Toplam Tam Zamanlı Saat </t>
  </si>
  <si>
    <t>Tam Zamanlı Toplam Saat</t>
  </si>
  <si>
    <t>Fazla Saat Sayısı</t>
  </si>
  <si>
    <t>Yarı Zamanlı Toplam Saat</t>
  </si>
  <si>
    <t>Toplam Saat</t>
  </si>
  <si>
    <t>&lt;=</t>
  </si>
  <si>
    <t>Genel Toplam Saat * 0,25</t>
  </si>
  <si>
    <t>%25 kısıtı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</si>
</sst>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48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4" borderId="0" xfId="0" applyFill="1"/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right"/>
    </xf>
    <xf numFmtId="0" fontId="1" fillId="5" borderId="1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9401-4D06-4ACD-943E-C32790078933}">
  <dimension ref="A1:T31"/>
  <sheetViews>
    <sheetView zoomScale="130" zoomScaleNormal="130" workbookViewId="0">
      <selection activeCell="I3" sqref="I3"/>
    </sheetView>
  </sheetViews>
  <sheetFormatPr defaultRowHeight="15" x14ac:dyDescent="0.25"/>
  <cols>
    <col min="1" max="1" width="20.7109375" bestFit="1" customWidth="1"/>
    <col min="2" max="8" width="11.42578125" customWidth="1"/>
    <col min="9" max="9" width="14.28515625" bestFit="1" customWidth="1"/>
    <col min="10" max="12" width="14.28515625" customWidth="1"/>
    <col min="13" max="13" width="4.7109375" customWidth="1"/>
    <col min="14" max="20" width="15" customWidth="1"/>
  </cols>
  <sheetData>
    <row r="1" spans="1:20" ht="15.75" thickBot="1" x14ac:dyDescent="0.3">
      <c r="A1" s="3"/>
      <c r="B1" s="3"/>
      <c r="C1" s="3"/>
      <c r="D1" s="3"/>
      <c r="E1" s="2"/>
      <c r="F1" s="3"/>
      <c r="G1" s="3"/>
      <c r="H1" s="3"/>
      <c r="I1" s="3"/>
    </row>
    <row r="2" spans="1:20" x14ac:dyDescent="0.25">
      <c r="A2" s="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2"/>
      <c r="J2" s="4"/>
      <c r="K2" s="4"/>
      <c r="L2" s="4"/>
      <c r="N2" s="36" t="s">
        <v>1</v>
      </c>
      <c r="O2" s="32" t="s">
        <v>2</v>
      </c>
      <c r="P2" s="32" t="s">
        <v>3</v>
      </c>
      <c r="Q2" s="32" t="s">
        <v>4</v>
      </c>
      <c r="R2" s="32" t="s">
        <v>5</v>
      </c>
      <c r="S2" s="32" t="s">
        <v>6</v>
      </c>
      <c r="T2" s="34" t="s">
        <v>7</v>
      </c>
    </row>
    <row r="3" spans="1:20" ht="15.75" thickBot="1" x14ac:dyDescent="0.3">
      <c r="A3" s="5" t="s">
        <v>8</v>
      </c>
      <c r="B3" s="9">
        <v>2</v>
      </c>
      <c r="C3" s="9">
        <v>3</v>
      </c>
      <c r="D3" s="9">
        <v>3</v>
      </c>
      <c r="E3" s="9">
        <v>7</v>
      </c>
      <c r="F3" s="9">
        <v>0</v>
      </c>
      <c r="G3" s="9">
        <v>4</v>
      </c>
      <c r="H3" s="9">
        <v>4</v>
      </c>
      <c r="I3" s="10"/>
      <c r="J3" s="6"/>
      <c r="K3" s="6"/>
      <c r="L3" s="6"/>
      <c r="N3" s="37"/>
      <c r="O3" s="33"/>
      <c r="P3" s="33"/>
      <c r="Q3" s="33"/>
      <c r="R3" s="33"/>
      <c r="S3" s="33"/>
      <c r="T3" s="35"/>
    </row>
    <row r="4" spans="1:20" x14ac:dyDescent="0.25">
      <c r="A4" s="2" t="s">
        <v>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3">
        <f>SUMPRODUCT(B4:H4,B3:H3)</f>
        <v>23</v>
      </c>
      <c r="J4" s="6"/>
      <c r="K4" s="6"/>
      <c r="L4" s="6"/>
      <c r="N4" s="25" t="s">
        <v>9</v>
      </c>
      <c r="O4" s="25" t="s">
        <v>9</v>
      </c>
      <c r="P4" s="25" t="s">
        <v>9</v>
      </c>
      <c r="Q4" s="25" t="s">
        <v>9</v>
      </c>
      <c r="R4" s="25" t="s">
        <v>9</v>
      </c>
      <c r="S4" s="25"/>
      <c r="T4" s="29"/>
    </row>
    <row r="5" spans="1:20" x14ac:dyDescent="0.25">
      <c r="A5" s="28" t="s">
        <v>10</v>
      </c>
      <c r="B5" s="28"/>
      <c r="C5" s="28"/>
      <c r="D5" s="28"/>
      <c r="E5" s="28"/>
      <c r="F5" s="28"/>
      <c r="G5" s="28"/>
      <c r="H5" s="28"/>
      <c r="I5" s="28"/>
      <c r="J5" s="11" t="s">
        <v>14</v>
      </c>
      <c r="K5" s="14" t="s">
        <v>12</v>
      </c>
      <c r="L5" s="11" t="s">
        <v>13</v>
      </c>
      <c r="N5" s="26"/>
      <c r="O5" s="26"/>
      <c r="P5" s="26"/>
      <c r="Q5" s="26"/>
      <c r="R5" s="26"/>
      <c r="S5" s="26"/>
      <c r="T5" s="30"/>
    </row>
    <row r="6" spans="1:20" x14ac:dyDescent="0.25">
      <c r="A6" s="8" t="s">
        <v>1</v>
      </c>
      <c r="B6" s="7">
        <v>1</v>
      </c>
      <c r="C6" s="7"/>
      <c r="D6" s="7"/>
      <c r="E6" s="7">
        <v>1</v>
      </c>
      <c r="F6" s="7">
        <v>1</v>
      </c>
      <c r="G6" s="7">
        <v>1</v>
      </c>
      <c r="H6" s="7">
        <v>1</v>
      </c>
      <c r="I6" s="16">
        <f>SUMPRODUCT(B6:H6,$B$3:$H$3)</f>
        <v>17</v>
      </c>
      <c r="J6" s="12" t="s">
        <v>11</v>
      </c>
      <c r="K6" s="15">
        <v>17</v>
      </c>
      <c r="L6" s="12">
        <f>I6-K6</f>
        <v>0</v>
      </c>
      <c r="N6" s="26"/>
      <c r="O6" s="26"/>
      <c r="P6" s="26"/>
      <c r="Q6" s="26"/>
      <c r="R6" s="26"/>
      <c r="S6" s="26"/>
      <c r="T6" s="30"/>
    </row>
    <row r="7" spans="1:20" x14ac:dyDescent="0.25">
      <c r="A7" s="8" t="s">
        <v>2</v>
      </c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16">
        <f t="shared" ref="I7:I12" si="0">SUMPRODUCT(B7:H7,$B$3:$H$3)</f>
        <v>13</v>
      </c>
      <c r="J7" s="12" t="s">
        <v>11</v>
      </c>
      <c r="K7" s="15">
        <v>13</v>
      </c>
      <c r="L7" s="12">
        <f t="shared" ref="L7:L12" si="1">I7-K7</f>
        <v>0</v>
      </c>
      <c r="N7" s="26"/>
      <c r="O7" s="26"/>
      <c r="P7" s="26"/>
      <c r="Q7" s="26"/>
      <c r="R7" s="26"/>
      <c r="S7" s="26"/>
      <c r="T7" s="30"/>
    </row>
    <row r="8" spans="1:20" x14ac:dyDescent="0.25">
      <c r="A8" s="8" t="s">
        <v>3</v>
      </c>
      <c r="B8" s="7">
        <v>1</v>
      </c>
      <c r="C8" s="7">
        <v>1</v>
      </c>
      <c r="D8" s="7">
        <v>1</v>
      </c>
      <c r="E8" s="7"/>
      <c r="F8" s="7"/>
      <c r="G8" s="7">
        <v>1</v>
      </c>
      <c r="H8" s="7">
        <v>1</v>
      </c>
      <c r="I8" s="16">
        <f t="shared" si="0"/>
        <v>16</v>
      </c>
      <c r="J8" s="12" t="s">
        <v>11</v>
      </c>
      <c r="K8" s="15">
        <v>15</v>
      </c>
      <c r="L8" s="12">
        <f t="shared" si="1"/>
        <v>1</v>
      </c>
      <c r="N8" s="26"/>
      <c r="O8" s="26"/>
      <c r="P8" s="26"/>
      <c r="Q8" s="26"/>
      <c r="R8" s="26"/>
      <c r="S8" s="26"/>
      <c r="T8" s="30"/>
    </row>
    <row r="9" spans="1:20" x14ac:dyDescent="0.25">
      <c r="A9" s="8" t="s">
        <v>4</v>
      </c>
      <c r="B9" s="7">
        <v>1</v>
      </c>
      <c r="C9" s="7">
        <v>1</v>
      </c>
      <c r="D9" s="7">
        <v>1</v>
      </c>
      <c r="E9" s="7">
        <v>1</v>
      </c>
      <c r="F9" s="7"/>
      <c r="G9" s="7"/>
      <c r="H9" s="7">
        <v>1</v>
      </c>
      <c r="I9" s="16">
        <f t="shared" si="0"/>
        <v>19</v>
      </c>
      <c r="J9" s="12" t="s">
        <v>11</v>
      </c>
      <c r="K9" s="15">
        <v>19</v>
      </c>
      <c r="L9" s="12">
        <f t="shared" si="1"/>
        <v>0</v>
      </c>
      <c r="N9" s="26"/>
      <c r="O9" s="26"/>
      <c r="P9" s="26"/>
      <c r="Q9" s="26"/>
      <c r="R9" s="26"/>
      <c r="S9" s="26"/>
      <c r="T9" s="30"/>
    </row>
    <row r="10" spans="1:20" x14ac:dyDescent="0.25">
      <c r="A10" s="8" t="s">
        <v>5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/>
      <c r="H10" s="7"/>
      <c r="I10" s="16">
        <f t="shared" si="0"/>
        <v>15</v>
      </c>
      <c r="J10" s="12" t="s">
        <v>11</v>
      </c>
      <c r="K10" s="15">
        <v>14</v>
      </c>
      <c r="L10" s="7">
        <f t="shared" si="1"/>
        <v>1</v>
      </c>
      <c r="N10" s="26"/>
      <c r="O10" s="26"/>
      <c r="P10" s="26"/>
      <c r="Q10" s="26"/>
      <c r="R10" s="26"/>
      <c r="S10" s="26"/>
      <c r="T10" s="30"/>
    </row>
    <row r="11" spans="1:20" x14ac:dyDescent="0.25">
      <c r="A11" s="8" t="s">
        <v>6</v>
      </c>
      <c r="B11" s="7"/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/>
      <c r="I11" s="16">
        <f t="shared" si="0"/>
        <v>17</v>
      </c>
      <c r="J11" s="12" t="s">
        <v>11</v>
      </c>
      <c r="K11" s="15">
        <v>16</v>
      </c>
      <c r="L11" s="7">
        <f t="shared" si="1"/>
        <v>1</v>
      </c>
      <c r="N11" s="26"/>
      <c r="O11" s="26"/>
      <c r="P11" s="26"/>
      <c r="Q11" s="26"/>
      <c r="R11" s="26"/>
      <c r="S11" s="26"/>
      <c r="T11" s="30"/>
    </row>
    <row r="12" spans="1:20" x14ac:dyDescent="0.25">
      <c r="A12" s="8" t="s">
        <v>7</v>
      </c>
      <c r="B12" s="7"/>
      <c r="C12" s="7"/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16">
        <f t="shared" si="0"/>
        <v>18</v>
      </c>
      <c r="J12" s="12" t="s">
        <v>11</v>
      </c>
      <c r="K12" s="15">
        <v>11</v>
      </c>
      <c r="L12" s="7">
        <f t="shared" si="1"/>
        <v>7</v>
      </c>
      <c r="N12" s="26"/>
      <c r="O12" s="26"/>
      <c r="P12" s="26"/>
      <c r="Q12" s="26"/>
      <c r="R12" s="26"/>
      <c r="S12" s="26"/>
      <c r="T12" s="30"/>
    </row>
    <row r="13" spans="1:20" ht="15.75" thickBot="1" x14ac:dyDescent="0.3">
      <c r="N13" s="27"/>
      <c r="O13" s="27"/>
      <c r="P13" s="27"/>
      <c r="Q13" s="27"/>
      <c r="R13" s="27"/>
      <c r="S13" s="27"/>
      <c r="T13" s="31"/>
    </row>
    <row r="14" spans="1:20" ht="15" customHeight="1" x14ac:dyDescent="0.25">
      <c r="N14" s="25" t="s">
        <v>9</v>
      </c>
      <c r="O14" s="25"/>
      <c r="P14" s="25"/>
      <c r="Q14" s="25" t="s">
        <v>9</v>
      </c>
      <c r="R14" s="25" t="s">
        <v>9</v>
      </c>
      <c r="S14" s="25" t="s">
        <v>9</v>
      </c>
      <c r="T14" s="25" t="s">
        <v>9</v>
      </c>
    </row>
    <row r="15" spans="1:20" ht="15" customHeight="1" x14ac:dyDescent="0.25">
      <c r="N15" s="26"/>
      <c r="O15" s="26"/>
      <c r="P15" s="26"/>
      <c r="Q15" s="26"/>
      <c r="R15" s="26"/>
      <c r="S15" s="26"/>
      <c r="T15" s="26"/>
    </row>
    <row r="16" spans="1:20" ht="15" customHeight="1" x14ac:dyDescent="0.25">
      <c r="N16" s="26"/>
      <c r="O16" s="26"/>
      <c r="P16" s="26"/>
      <c r="Q16" s="26"/>
      <c r="R16" s="26"/>
      <c r="S16" s="26"/>
      <c r="T16" s="26"/>
    </row>
    <row r="17" spans="1:20" ht="15" customHeight="1" x14ac:dyDescent="0.25">
      <c r="N17" s="26"/>
      <c r="O17" s="26"/>
      <c r="P17" s="26"/>
      <c r="Q17" s="26"/>
      <c r="R17" s="26"/>
      <c r="S17" s="26"/>
      <c r="T17" s="26"/>
    </row>
    <row r="18" spans="1:20" ht="15" customHeight="1" x14ac:dyDescent="0.25">
      <c r="A18" s="1"/>
      <c r="B18" s="1"/>
      <c r="C18" s="1"/>
      <c r="D18" s="1"/>
      <c r="E18" s="1"/>
      <c r="F18" s="1"/>
      <c r="G18" s="1"/>
      <c r="N18" s="26"/>
      <c r="O18" s="26"/>
      <c r="P18" s="26"/>
      <c r="Q18" s="26"/>
      <c r="R18" s="26"/>
      <c r="S18" s="26"/>
      <c r="T18" s="26"/>
    </row>
    <row r="19" spans="1:20" ht="15" customHeight="1" x14ac:dyDescent="0.25">
      <c r="A19" s="1"/>
      <c r="B19" s="1"/>
      <c r="C19" s="1"/>
      <c r="D19" s="1"/>
      <c r="E19" s="1"/>
      <c r="F19" s="1"/>
      <c r="G19" s="1"/>
      <c r="N19" s="26"/>
      <c r="O19" s="26"/>
      <c r="P19" s="26"/>
      <c r="Q19" s="26"/>
      <c r="R19" s="26"/>
      <c r="S19" s="26"/>
      <c r="T19" s="26"/>
    </row>
    <row r="20" spans="1:20" ht="15" customHeight="1" x14ac:dyDescent="0.25">
      <c r="A20" s="1"/>
      <c r="B20" s="1"/>
      <c r="C20" s="1"/>
      <c r="D20" s="1"/>
      <c r="E20" s="1"/>
      <c r="F20" s="1"/>
      <c r="G20" s="1"/>
      <c r="N20" s="26"/>
      <c r="O20" s="26"/>
      <c r="P20" s="26"/>
      <c r="Q20" s="26"/>
      <c r="R20" s="26"/>
      <c r="S20" s="26"/>
      <c r="T20" s="26"/>
    </row>
    <row r="21" spans="1:20" ht="15" customHeight="1" x14ac:dyDescent="0.25">
      <c r="A21" s="1"/>
      <c r="B21" s="4"/>
      <c r="C21" s="1"/>
      <c r="D21" s="4"/>
      <c r="E21" s="4"/>
      <c r="F21" s="1"/>
      <c r="G21" s="1"/>
      <c r="N21" s="26"/>
      <c r="O21" s="26"/>
      <c r="P21" s="26"/>
      <c r="Q21" s="26"/>
      <c r="R21" s="26"/>
      <c r="S21" s="26"/>
      <c r="T21" s="26"/>
    </row>
    <row r="22" spans="1:20" ht="15" customHeight="1" x14ac:dyDescent="0.25">
      <c r="A22" s="1"/>
      <c r="B22" s="1"/>
      <c r="C22" s="1"/>
      <c r="D22" s="1"/>
      <c r="E22" s="1"/>
      <c r="F22" s="1"/>
      <c r="G22" s="1"/>
      <c r="N22" s="26"/>
      <c r="O22" s="26"/>
      <c r="P22" s="26"/>
      <c r="Q22" s="26"/>
      <c r="R22" s="26"/>
      <c r="S22" s="26"/>
      <c r="T22" s="26"/>
    </row>
    <row r="23" spans="1:20" ht="15.75" customHeight="1" thickBot="1" x14ac:dyDescent="0.3">
      <c r="A23" s="1"/>
      <c r="B23" s="1"/>
      <c r="C23" s="1"/>
      <c r="D23" s="1"/>
      <c r="E23" s="1"/>
      <c r="F23" s="1"/>
      <c r="G23" s="1"/>
      <c r="N23" s="27"/>
      <c r="O23" s="27"/>
      <c r="P23" s="27"/>
      <c r="Q23" s="27"/>
      <c r="R23" s="27"/>
      <c r="S23" s="27"/>
      <c r="T23" s="27"/>
    </row>
    <row r="24" spans="1:20" x14ac:dyDescent="0.25">
      <c r="A24" s="1"/>
      <c r="B24" s="1"/>
      <c r="C24" s="1"/>
      <c r="D24" s="1"/>
      <c r="E24" s="1"/>
      <c r="F24" s="1"/>
      <c r="G24" s="1"/>
    </row>
    <row r="25" spans="1:20" x14ac:dyDescent="0.25">
      <c r="A25" s="1"/>
      <c r="B25" s="1"/>
      <c r="C25" s="1"/>
      <c r="D25" s="1"/>
      <c r="E25" s="1"/>
      <c r="F25" s="1"/>
      <c r="G25" s="1"/>
    </row>
    <row r="26" spans="1:20" x14ac:dyDescent="0.25">
      <c r="A26" s="1"/>
      <c r="B26" s="1"/>
      <c r="C26" s="1"/>
      <c r="D26" s="1"/>
      <c r="E26" s="1"/>
      <c r="F26" s="1"/>
      <c r="G26" s="1"/>
    </row>
    <row r="27" spans="1:20" x14ac:dyDescent="0.25">
      <c r="A27" s="1"/>
      <c r="B27" s="1"/>
      <c r="C27" s="1"/>
      <c r="D27" s="1"/>
      <c r="E27" s="1"/>
      <c r="F27" s="1"/>
      <c r="G27" s="1"/>
    </row>
    <row r="28" spans="1:20" x14ac:dyDescent="0.25">
      <c r="A28" s="1"/>
      <c r="B28" s="1"/>
      <c r="C28" s="1"/>
      <c r="D28" s="1"/>
      <c r="E28" s="1"/>
      <c r="F28" s="1"/>
      <c r="G28" s="1"/>
    </row>
    <row r="29" spans="1:20" x14ac:dyDescent="0.25">
      <c r="A29" s="1"/>
      <c r="B29" s="13"/>
      <c r="C29" s="1"/>
      <c r="D29" s="1"/>
      <c r="E29" s="1"/>
      <c r="F29" s="1"/>
      <c r="G29" s="1"/>
    </row>
    <row r="30" spans="1:20" x14ac:dyDescent="0.25">
      <c r="A30" s="1"/>
      <c r="B30" s="1"/>
      <c r="C30" s="1"/>
      <c r="D30" s="1"/>
      <c r="E30" s="1"/>
      <c r="F30" s="1"/>
      <c r="G30" s="1"/>
    </row>
    <row r="31" spans="1:20" x14ac:dyDescent="0.25">
      <c r="A31" s="1"/>
      <c r="B31" s="1"/>
      <c r="C31" s="1"/>
      <c r="D31" s="1"/>
      <c r="E31" s="1"/>
      <c r="F31" s="1"/>
      <c r="G31" s="1"/>
    </row>
  </sheetData>
  <mergeCells count="22">
    <mergeCell ref="S2:S3"/>
    <mergeCell ref="T2:T3"/>
    <mergeCell ref="N4:N13"/>
    <mergeCell ref="O4:O13"/>
    <mergeCell ref="P4:P13"/>
    <mergeCell ref="Q4:Q13"/>
    <mergeCell ref="R4:R13"/>
    <mergeCell ref="S4:S13"/>
    <mergeCell ref="N2:N3"/>
    <mergeCell ref="O2:O3"/>
    <mergeCell ref="P2:P3"/>
    <mergeCell ref="Q2:Q3"/>
    <mergeCell ref="R2:R3"/>
    <mergeCell ref="T14:T23"/>
    <mergeCell ref="A5:I5"/>
    <mergeCell ref="N14:N23"/>
    <mergeCell ref="O14:O23"/>
    <mergeCell ref="P14:P23"/>
    <mergeCell ref="Q14:Q23"/>
    <mergeCell ref="R14:R23"/>
    <mergeCell ref="S14:S23"/>
    <mergeCell ref="T4:T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1699-E940-460D-903A-AAD7F13F0B64}">
  <dimension ref="A1:M35"/>
  <sheetViews>
    <sheetView tabSelected="1" zoomScale="115" zoomScaleNormal="115" workbookViewId="0">
      <selection activeCell="J14" sqref="J14"/>
    </sheetView>
  </sheetViews>
  <sheetFormatPr defaultRowHeight="15" x14ac:dyDescent="0.25"/>
  <cols>
    <col min="1" max="1" width="23.7109375" bestFit="1" customWidth="1"/>
    <col min="2" max="8" width="11.42578125" customWidth="1"/>
    <col min="9" max="9" width="17.7109375" bestFit="1" customWidth="1"/>
    <col min="10" max="13" width="14.28515625" customWidth="1"/>
    <col min="14" max="14" width="4.7109375" customWidth="1"/>
  </cols>
  <sheetData>
    <row r="1" spans="1:13" x14ac:dyDescent="0.25">
      <c r="A1" s="3"/>
      <c r="B1" s="3"/>
      <c r="C1" s="3"/>
      <c r="D1" s="3"/>
      <c r="E1" s="2"/>
      <c r="F1" s="3"/>
      <c r="G1" s="3"/>
      <c r="H1" s="3"/>
      <c r="I1" s="3"/>
      <c r="J1" s="1"/>
    </row>
    <row r="2" spans="1:13" x14ac:dyDescent="0.25">
      <c r="A2" s="3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2"/>
      <c r="J2" s="4"/>
      <c r="K2" s="4"/>
      <c r="L2" s="4"/>
      <c r="M2" s="4"/>
    </row>
    <row r="3" spans="1:13" x14ac:dyDescent="0.25">
      <c r="A3" s="5" t="s">
        <v>15</v>
      </c>
      <c r="B3" s="9">
        <v>0</v>
      </c>
      <c r="C3" s="9">
        <v>0</v>
      </c>
      <c r="D3" s="9">
        <v>1.0833333333333344</v>
      </c>
      <c r="E3" s="9">
        <v>7.3333333333333321</v>
      </c>
      <c r="F3" s="9">
        <v>0</v>
      </c>
      <c r="G3" s="9">
        <v>3.3333333333333321</v>
      </c>
      <c r="H3" s="9">
        <v>5</v>
      </c>
      <c r="I3" s="10"/>
      <c r="J3" s="6"/>
      <c r="K3" s="6"/>
      <c r="L3" s="6"/>
      <c r="M3" s="6"/>
    </row>
    <row r="4" spans="1:13" x14ac:dyDescent="0.25">
      <c r="A4" s="5" t="s">
        <v>16</v>
      </c>
      <c r="B4" s="9">
        <v>2.6666666666666679</v>
      </c>
      <c r="C4" s="9">
        <v>6.6666666666666661</v>
      </c>
      <c r="D4" s="9">
        <v>1.8333333333333315</v>
      </c>
      <c r="E4" s="9">
        <v>0</v>
      </c>
      <c r="F4" s="9">
        <v>0</v>
      </c>
      <c r="G4" s="9">
        <v>0</v>
      </c>
      <c r="H4" s="9">
        <v>0</v>
      </c>
      <c r="I4" s="10"/>
      <c r="J4" s="6"/>
      <c r="K4" s="6"/>
      <c r="L4" s="6"/>
      <c r="M4" s="6"/>
    </row>
    <row r="5" spans="1:13" x14ac:dyDescent="0.25">
      <c r="A5" s="2" t="s">
        <v>18</v>
      </c>
      <c r="B5" s="7">
        <v>8</v>
      </c>
      <c r="C5" s="7">
        <v>8</v>
      </c>
      <c r="D5" s="7">
        <v>8</v>
      </c>
      <c r="E5" s="7">
        <v>8</v>
      </c>
      <c r="F5" s="7">
        <v>8</v>
      </c>
      <c r="G5" s="7">
        <v>8</v>
      </c>
      <c r="H5" s="7">
        <v>8</v>
      </c>
      <c r="I5" s="3"/>
      <c r="J5" s="1"/>
      <c r="K5" s="6"/>
      <c r="L5" s="6"/>
      <c r="M5" s="6"/>
    </row>
    <row r="6" spans="1:13" x14ac:dyDescent="0.25">
      <c r="A6" s="2" t="s">
        <v>17</v>
      </c>
      <c r="B6" s="7">
        <v>4</v>
      </c>
      <c r="C6" s="7">
        <v>4</v>
      </c>
      <c r="D6" s="7">
        <v>4</v>
      </c>
      <c r="E6" s="7">
        <v>4</v>
      </c>
      <c r="F6" s="7">
        <v>4</v>
      </c>
      <c r="G6" s="7">
        <v>4</v>
      </c>
      <c r="H6" s="7">
        <v>4</v>
      </c>
      <c r="I6" s="3">
        <f>SUMPRODUCT(B3:H3,B5:H5)*50+SUMPRODUCT(B4:H4,B6:H6)*35</f>
        <v>8263.3333333333339</v>
      </c>
      <c r="J6" s="1"/>
      <c r="K6" s="6"/>
      <c r="L6" s="6"/>
      <c r="M6" s="6"/>
    </row>
    <row r="7" spans="1:13" x14ac:dyDescent="0.25">
      <c r="A7" s="28" t="s">
        <v>19</v>
      </c>
      <c r="B7" s="28"/>
      <c r="C7" s="28"/>
      <c r="D7" s="28"/>
      <c r="E7" s="28"/>
      <c r="F7" s="28"/>
      <c r="G7" s="28"/>
      <c r="H7" s="28"/>
      <c r="I7" s="28"/>
      <c r="J7" s="23" t="s">
        <v>22</v>
      </c>
      <c r="K7" s="14" t="s">
        <v>14</v>
      </c>
      <c r="L7" s="14" t="s">
        <v>12</v>
      </c>
      <c r="M7" s="11" t="s">
        <v>20</v>
      </c>
    </row>
    <row r="8" spans="1:13" x14ac:dyDescent="0.25">
      <c r="A8" s="8" t="s">
        <v>1</v>
      </c>
      <c r="B8" s="7">
        <v>8</v>
      </c>
      <c r="C8" s="7"/>
      <c r="D8" s="7"/>
      <c r="E8" s="7">
        <v>8</v>
      </c>
      <c r="F8" s="7">
        <v>8</v>
      </c>
      <c r="G8" s="7">
        <v>8</v>
      </c>
      <c r="H8" s="7">
        <v>8</v>
      </c>
      <c r="I8" s="16">
        <f>SUMPRODUCT(B8:H8,$B$3:$H$3)</f>
        <v>125.33333333333331</v>
      </c>
      <c r="J8" s="15">
        <f t="shared" ref="J8:J14" si="0">I8+I19</f>
        <v>136</v>
      </c>
      <c r="K8" s="15" t="s">
        <v>11</v>
      </c>
      <c r="L8" s="15">
        <v>136</v>
      </c>
      <c r="M8" s="12">
        <f>J8-L8</f>
        <v>0</v>
      </c>
    </row>
    <row r="9" spans="1:13" x14ac:dyDescent="0.25">
      <c r="A9" s="8" t="s">
        <v>2</v>
      </c>
      <c r="B9" s="7">
        <v>8</v>
      </c>
      <c r="C9" s="7">
        <v>8</v>
      </c>
      <c r="D9" s="7"/>
      <c r="E9" s="7"/>
      <c r="F9" s="7">
        <v>8</v>
      </c>
      <c r="G9" s="7">
        <v>8</v>
      </c>
      <c r="H9" s="7">
        <v>8</v>
      </c>
      <c r="I9" s="16">
        <f t="shared" ref="I9:I14" si="1">SUMPRODUCT(B9:H9,$B$3:$H$3)</f>
        <v>66.666666666666657</v>
      </c>
      <c r="J9" s="15">
        <f t="shared" si="0"/>
        <v>104</v>
      </c>
      <c r="K9" s="15" t="s">
        <v>11</v>
      </c>
      <c r="L9" s="15">
        <v>104</v>
      </c>
      <c r="M9" s="12">
        <f t="shared" ref="M9:M14" si="2">J9-L9</f>
        <v>0</v>
      </c>
    </row>
    <row r="10" spans="1:13" x14ac:dyDescent="0.25">
      <c r="A10" s="8" t="s">
        <v>3</v>
      </c>
      <c r="B10" s="7">
        <v>8</v>
      </c>
      <c r="C10" s="7">
        <v>8</v>
      </c>
      <c r="D10" s="7">
        <v>8</v>
      </c>
      <c r="E10" s="7"/>
      <c r="F10" s="7"/>
      <c r="G10" s="7">
        <v>8</v>
      </c>
      <c r="H10" s="7">
        <v>8</v>
      </c>
      <c r="I10" s="16">
        <f t="shared" si="1"/>
        <v>75.333333333333329</v>
      </c>
      <c r="J10" s="15">
        <f t="shared" si="0"/>
        <v>120</v>
      </c>
      <c r="K10" s="15" t="s">
        <v>11</v>
      </c>
      <c r="L10" s="15">
        <v>120</v>
      </c>
      <c r="M10" s="12">
        <f t="shared" si="2"/>
        <v>0</v>
      </c>
    </row>
    <row r="11" spans="1:13" x14ac:dyDescent="0.25">
      <c r="A11" s="8" t="s">
        <v>4</v>
      </c>
      <c r="B11" s="7">
        <v>8</v>
      </c>
      <c r="C11" s="7">
        <v>8</v>
      </c>
      <c r="D11" s="7">
        <v>8</v>
      </c>
      <c r="E11" s="7">
        <v>8</v>
      </c>
      <c r="F11" s="7"/>
      <c r="G11" s="7"/>
      <c r="H11" s="7">
        <v>8</v>
      </c>
      <c r="I11" s="16">
        <f t="shared" si="1"/>
        <v>107.33333333333333</v>
      </c>
      <c r="J11" s="15">
        <f t="shared" si="0"/>
        <v>152</v>
      </c>
      <c r="K11" s="15" t="s">
        <v>11</v>
      </c>
      <c r="L11" s="15">
        <v>152</v>
      </c>
      <c r="M11" s="12">
        <f t="shared" si="2"/>
        <v>0</v>
      </c>
    </row>
    <row r="12" spans="1:13" x14ac:dyDescent="0.25">
      <c r="A12" s="8" t="s">
        <v>5</v>
      </c>
      <c r="B12" s="7">
        <v>8</v>
      </c>
      <c r="C12" s="7">
        <v>8</v>
      </c>
      <c r="D12" s="7">
        <v>8</v>
      </c>
      <c r="E12" s="7">
        <v>8</v>
      </c>
      <c r="F12" s="7">
        <v>8</v>
      </c>
      <c r="G12" s="7"/>
      <c r="H12" s="7"/>
      <c r="I12" s="16">
        <f t="shared" si="1"/>
        <v>67.333333333333329</v>
      </c>
      <c r="J12" s="15">
        <f t="shared" si="0"/>
        <v>112</v>
      </c>
      <c r="K12" s="15" t="s">
        <v>11</v>
      </c>
      <c r="L12" s="15">
        <v>112</v>
      </c>
      <c r="M12" s="12">
        <f t="shared" si="2"/>
        <v>0</v>
      </c>
    </row>
    <row r="13" spans="1:13" x14ac:dyDescent="0.25">
      <c r="A13" s="8" t="s">
        <v>6</v>
      </c>
      <c r="B13" s="7"/>
      <c r="C13" s="7">
        <v>8</v>
      </c>
      <c r="D13" s="7">
        <v>8</v>
      </c>
      <c r="E13" s="7">
        <v>8</v>
      </c>
      <c r="F13" s="7">
        <v>8</v>
      </c>
      <c r="G13" s="7">
        <v>8</v>
      </c>
      <c r="H13" s="7"/>
      <c r="I13" s="16">
        <f t="shared" si="1"/>
        <v>93.999999999999986</v>
      </c>
      <c r="J13" s="15">
        <f t="shared" si="0"/>
        <v>127.99999999999997</v>
      </c>
      <c r="K13" s="15" t="s">
        <v>11</v>
      </c>
      <c r="L13" s="15">
        <v>128</v>
      </c>
      <c r="M13" s="12">
        <f t="shared" si="2"/>
        <v>0</v>
      </c>
    </row>
    <row r="14" spans="1:13" x14ac:dyDescent="0.25">
      <c r="A14" s="8" t="s">
        <v>7</v>
      </c>
      <c r="B14" s="7"/>
      <c r="C14" s="7"/>
      <c r="D14" s="7">
        <v>8</v>
      </c>
      <c r="E14" s="7">
        <v>8</v>
      </c>
      <c r="F14" s="7">
        <v>8</v>
      </c>
      <c r="G14" s="7">
        <v>8</v>
      </c>
      <c r="H14" s="7">
        <v>8</v>
      </c>
      <c r="I14" s="16">
        <f t="shared" si="1"/>
        <v>134</v>
      </c>
      <c r="J14" s="15">
        <f t="shared" si="0"/>
        <v>141.33333333333331</v>
      </c>
      <c r="K14" s="15" t="s">
        <v>11</v>
      </c>
      <c r="L14" s="15">
        <v>88</v>
      </c>
      <c r="M14" s="12">
        <f t="shared" si="2"/>
        <v>53.333333333333314</v>
      </c>
    </row>
    <row r="15" spans="1:13" x14ac:dyDescent="0.25">
      <c r="A15" s="18"/>
      <c r="B15" s="19"/>
      <c r="C15" s="19"/>
      <c r="D15" s="19"/>
      <c r="E15" s="19"/>
      <c r="F15" s="19"/>
      <c r="G15" s="19"/>
      <c r="H15" s="19"/>
      <c r="I15" s="22">
        <f>SUM(I8:I14)</f>
        <v>669.99999999999989</v>
      </c>
      <c r="K15" s="20"/>
      <c r="L15" s="20"/>
      <c r="M15" s="20"/>
    </row>
    <row r="16" spans="1:13" x14ac:dyDescent="0.25">
      <c r="A16" s="18"/>
      <c r="B16" s="19"/>
      <c r="C16" s="19"/>
      <c r="D16" s="19"/>
      <c r="E16" s="19"/>
      <c r="F16" s="19"/>
      <c r="G16" s="20"/>
      <c r="H16" s="20"/>
      <c r="I16" s="20"/>
      <c r="J16" s="20"/>
      <c r="K16" s="20"/>
      <c r="L16" s="20"/>
      <c r="M16" s="20"/>
    </row>
    <row r="17" spans="1:13" x14ac:dyDescent="0.25">
      <c r="A17" s="39" t="s">
        <v>25</v>
      </c>
      <c r="B17" s="39"/>
      <c r="C17" s="39"/>
      <c r="D17" s="39"/>
      <c r="E17" s="39"/>
      <c r="F17" s="39"/>
      <c r="G17" s="39"/>
      <c r="H17" s="39"/>
      <c r="I17" s="39"/>
      <c r="J17" s="24">
        <f>I26</f>
        <v>223.33333333333331</v>
      </c>
      <c r="K17" s="21" t="s">
        <v>23</v>
      </c>
      <c r="L17" s="24">
        <f>0.25*(I15+I26)</f>
        <v>223.33333333333331</v>
      </c>
      <c r="M17" t="s">
        <v>24</v>
      </c>
    </row>
    <row r="18" spans="1:13" ht="15" customHeight="1" x14ac:dyDescent="0.25">
      <c r="A18" s="38" t="s">
        <v>21</v>
      </c>
      <c r="B18" s="38"/>
      <c r="C18" s="38"/>
      <c r="D18" s="38"/>
      <c r="E18" s="38"/>
      <c r="F18" s="38"/>
      <c r="G18" s="38"/>
      <c r="H18" s="38"/>
      <c r="I18" s="38"/>
      <c r="L18" s="20"/>
    </row>
    <row r="19" spans="1:13" ht="15" customHeight="1" x14ac:dyDescent="0.25">
      <c r="A19" s="8" t="s">
        <v>1</v>
      </c>
      <c r="B19" s="7">
        <v>4</v>
      </c>
      <c r="C19" s="7"/>
      <c r="D19" s="7"/>
      <c r="E19" s="7">
        <v>4</v>
      </c>
      <c r="F19" s="7">
        <v>4</v>
      </c>
      <c r="G19" s="7">
        <v>4</v>
      </c>
      <c r="H19" s="7">
        <v>4</v>
      </c>
      <c r="I19" s="16">
        <f>SUMPRODUCT(B19:H19,$B$4:$H$4)</f>
        <v>10.666666666666671</v>
      </c>
      <c r="L19" s="20"/>
    </row>
    <row r="20" spans="1:13" ht="15" customHeight="1" x14ac:dyDescent="0.25">
      <c r="A20" s="8" t="s">
        <v>2</v>
      </c>
      <c r="B20" s="7">
        <v>4</v>
      </c>
      <c r="C20" s="7">
        <v>4</v>
      </c>
      <c r="D20" s="7"/>
      <c r="E20" s="7"/>
      <c r="F20" s="7">
        <v>4</v>
      </c>
      <c r="G20" s="7">
        <v>4</v>
      </c>
      <c r="H20" s="7">
        <v>4</v>
      </c>
      <c r="I20" s="16">
        <f t="shared" ref="I20:I25" si="3">SUMPRODUCT(B20:H20,$B$4:$H$4)</f>
        <v>37.333333333333336</v>
      </c>
    </row>
    <row r="21" spans="1:13" ht="15" customHeight="1" x14ac:dyDescent="0.25">
      <c r="A21" s="8" t="s">
        <v>3</v>
      </c>
      <c r="B21" s="7">
        <v>4</v>
      </c>
      <c r="C21" s="7">
        <v>4</v>
      </c>
      <c r="D21" s="7">
        <v>4</v>
      </c>
      <c r="E21" s="7"/>
      <c r="F21" s="7"/>
      <c r="G21" s="7">
        <v>4</v>
      </c>
      <c r="H21" s="7">
        <v>4</v>
      </c>
      <c r="I21" s="16">
        <f t="shared" si="3"/>
        <v>44.666666666666664</v>
      </c>
    </row>
    <row r="22" spans="1:13" ht="15" customHeight="1" x14ac:dyDescent="0.25">
      <c r="A22" s="8" t="s">
        <v>4</v>
      </c>
      <c r="B22" s="7">
        <v>4</v>
      </c>
      <c r="C22" s="7">
        <v>4</v>
      </c>
      <c r="D22" s="7">
        <v>4</v>
      </c>
      <c r="E22" s="7">
        <v>4</v>
      </c>
      <c r="F22" s="7"/>
      <c r="G22" s="7"/>
      <c r="H22" s="7">
        <v>4</v>
      </c>
      <c r="I22" s="16">
        <f t="shared" si="3"/>
        <v>44.666666666666664</v>
      </c>
    </row>
    <row r="23" spans="1:13" ht="15" customHeight="1" x14ac:dyDescent="0.25">
      <c r="A23" s="8" t="s">
        <v>5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/>
      <c r="H23" s="7"/>
      <c r="I23" s="16">
        <f t="shared" si="3"/>
        <v>44.666666666666664</v>
      </c>
    </row>
    <row r="24" spans="1:13" ht="15" customHeight="1" x14ac:dyDescent="0.25">
      <c r="A24" s="8" t="s">
        <v>6</v>
      </c>
      <c r="B24" s="7"/>
      <c r="C24" s="7">
        <v>4</v>
      </c>
      <c r="D24" s="7">
        <v>4</v>
      </c>
      <c r="E24" s="7">
        <v>4</v>
      </c>
      <c r="F24" s="7">
        <v>4</v>
      </c>
      <c r="G24" s="7">
        <v>4</v>
      </c>
      <c r="H24" s="7"/>
      <c r="I24" s="16">
        <f t="shared" si="3"/>
        <v>33.999999999999993</v>
      </c>
    </row>
    <row r="25" spans="1:13" ht="15" customHeight="1" x14ac:dyDescent="0.25">
      <c r="A25" s="8" t="s">
        <v>7</v>
      </c>
      <c r="B25" s="7"/>
      <c r="C25" s="7"/>
      <c r="D25" s="7">
        <v>4</v>
      </c>
      <c r="E25" s="7">
        <v>4</v>
      </c>
      <c r="F25" s="7">
        <v>4</v>
      </c>
      <c r="G25" s="7">
        <v>4</v>
      </c>
      <c r="H25" s="7">
        <v>4</v>
      </c>
      <c r="I25" s="16">
        <f t="shared" si="3"/>
        <v>7.3333333333333259</v>
      </c>
    </row>
    <row r="26" spans="1:13" ht="15" customHeight="1" x14ac:dyDescent="0.25">
      <c r="A26" s="1"/>
      <c r="B26" s="1"/>
      <c r="C26" s="1"/>
      <c r="D26" s="1"/>
      <c r="E26" s="1"/>
      <c r="F26" s="1"/>
      <c r="G26" s="1"/>
      <c r="I26" s="17">
        <f>SUM(I19:I25)</f>
        <v>223.33333333333331</v>
      </c>
    </row>
    <row r="27" spans="1:13" ht="15.75" customHeight="1" x14ac:dyDescent="0.25">
      <c r="A27" s="1"/>
      <c r="B27" s="1"/>
      <c r="C27" s="1"/>
      <c r="D27" s="1"/>
      <c r="E27" s="1"/>
      <c r="F27" s="1"/>
      <c r="G27" s="1"/>
    </row>
    <row r="28" spans="1:13" x14ac:dyDescent="0.25">
      <c r="A28" s="1"/>
      <c r="B28" s="1"/>
      <c r="C28" s="1"/>
      <c r="D28" s="1"/>
      <c r="E28" s="1"/>
      <c r="F28" s="1"/>
      <c r="G28" s="1"/>
    </row>
    <row r="29" spans="1:13" x14ac:dyDescent="0.25">
      <c r="A29" s="1"/>
      <c r="B29" s="1"/>
      <c r="C29" s="1"/>
      <c r="D29" s="1"/>
      <c r="E29" s="1"/>
      <c r="F29" s="1"/>
      <c r="G29" s="1"/>
    </row>
    <row r="30" spans="1:13" x14ac:dyDescent="0.25">
      <c r="A30" s="1"/>
      <c r="B30" s="1"/>
      <c r="C30" s="1"/>
      <c r="D30" s="1"/>
      <c r="E30" s="1"/>
      <c r="F30" s="1"/>
      <c r="G30" s="1"/>
    </row>
    <row r="31" spans="1:13" x14ac:dyDescent="0.25">
      <c r="A31" s="1"/>
      <c r="B31" s="1"/>
      <c r="C31" s="1"/>
      <c r="D31" s="1"/>
      <c r="E31" s="1"/>
      <c r="F31" s="1"/>
      <c r="G31" s="1"/>
    </row>
    <row r="32" spans="1:13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3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</sheetData>
  <mergeCells count="3">
    <mergeCell ref="A18:I18"/>
    <mergeCell ref="A17:I17"/>
    <mergeCell ref="A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Extension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Cem</cp:lastModifiedBy>
  <dcterms:created xsi:type="dcterms:W3CDTF">2022-10-21T17:26:33Z</dcterms:created>
  <dcterms:modified xsi:type="dcterms:W3CDTF">2022-11-05T09:12:53Z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2022-10-21T17:31:50Z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aaf928b3-60cb-469b-aea2-373915e8cf4e</vt:lpwstr>
  </property>
  <property fmtid="{D5CDD505-2E9C-101B-9397-08002B2CF9AE}" pid="8" name="MSIP_Label_736915f3-2f02-4945-8997-f2963298db46_ContentBits">
    <vt:lpwstr>1</vt:lpwstr>
  </property>
</Properties>
</file>