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rma\Desktop\voc_app\"/>
    </mc:Choice>
  </mc:AlternateContent>
  <xr:revisionPtr revIDLastSave="0" documentId="13_ncr:1_{D487F913-6E6B-4F8D-993C-C907C68ED3E4}" xr6:coauthVersionLast="47" xr6:coauthVersionMax="47" xr10:uidLastSave="{00000000-0000-0000-0000-000000000000}"/>
  <bookViews>
    <workbookView xWindow="-120" yWindow="-120" windowWidth="29040" windowHeight="15840" activeTab="2" xr2:uid="{BC89BD1B-BE55-4BB4-9C26-2298AE21CF06}"/>
  </bookViews>
  <sheets>
    <sheet name="weekly" sheetId="1" r:id="rId1"/>
    <sheet name="monthly_raw" sheetId="2" r:id="rId2"/>
    <sheet name="monthly_cleaned" sheetId="3" r:id="rId3"/>
    <sheet name="category" sheetId="4" r:id="rId4"/>
  </sheets>
  <definedNames>
    <definedName name="_xlnm._FilterDatabase" localSheetId="3" hidden="1">category!$A$1:$B$112</definedName>
    <definedName name="_xlnm._FilterDatabase" localSheetId="2" hidden="1">monthly_cleaned!$A$1:$L$54</definedName>
    <definedName name="_xlnm._FilterDatabase" localSheetId="1" hidden="1">monthly_raw!$A$1:$AA$54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2" i="3"/>
  <c r="K13" i="3"/>
  <c r="K14" i="3"/>
  <c r="K4" i="3"/>
  <c r="K2" i="3"/>
  <c r="K30" i="3"/>
  <c r="K15" i="3"/>
  <c r="K11" i="3"/>
  <c r="K8" i="3"/>
  <c r="K17" i="3"/>
  <c r="K12" i="3"/>
  <c r="K26" i="3"/>
  <c r="K19" i="3"/>
  <c r="K20" i="3"/>
  <c r="K9" i="3"/>
  <c r="K7" i="3"/>
  <c r="K38" i="3"/>
  <c r="K22" i="3"/>
  <c r="K37" i="3"/>
  <c r="K16" i="3"/>
  <c r="K24" i="3"/>
  <c r="K6" i="3"/>
  <c r="K21" i="3"/>
  <c r="K5" i="3"/>
  <c r="K42" i="3"/>
  <c r="K40" i="3"/>
  <c r="K25" i="3"/>
  <c r="K31" i="3"/>
  <c r="K18" i="3"/>
  <c r="K34" i="3"/>
  <c r="K10" i="3"/>
  <c r="K47" i="3"/>
  <c r="K29" i="3"/>
  <c r="K36" i="3"/>
  <c r="K28" i="3"/>
  <c r="K35" i="3"/>
  <c r="K39" i="3"/>
  <c r="K27" i="3"/>
  <c r="K23" i="3"/>
  <c r="K41" i="3"/>
  <c r="K45" i="3"/>
  <c r="K32" i="3"/>
  <c r="K43" i="3"/>
  <c r="K33" i="3"/>
  <c r="K46" i="3"/>
  <c r="K44" i="3"/>
  <c r="K48" i="3"/>
  <c r="K49" i="3"/>
  <c r="K50" i="3"/>
  <c r="K51" i="3"/>
  <c r="K52" i="3"/>
  <c r="K53" i="3"/>
  <c r="K54" i="3"/>
  <c r="K3" i="3"/>
  <c r="U6" i="1"/>
  <c r="U7" i="1"/>
  <c r="U3" i="1"/>
  <c r="U9" i="1"/>
  <c r="U4" i="1"/>
  <c r="U12" i="1"/>
  <c r="U8" i="1"/>
  <c r="U16" i="1"/>
  <c r="U11" i="1"/>
  <c r="U13" i="1"/>
  <c r="U15" i="1"/>
  <c r="U19" i="1"/>
  <c r="U14" i="1"/>
  <c r="U20" i="1"/>
  <c r="U10" i="1"/>
  <c r="U22" i="1"/>
  <c r="U21" i="1"/>
  <c r="U28" i="1"/>
  <c r="U18" i="1"/>
  <c r="U34" i="1"/>
  <c r="U26" i="1"/>
  <c r="U35" i="1"/>
  <c r="U29" i="1"/>
  <c r="U25" i="1"/>
  <c r="U32" i="1"/>
  <c r="U31" i="1"/>
  <c r="U24" i="1"/>
  <c r="U23" i="1"/>
  <c r="U2" i="1"/>
  <c r="U36" i="1"/>
  <c r="U38" i="1"/>
  <c r="U27" i="1"/>
  <c r="U30" i="1"/>
  <c r="U37" i="1"/>
  <c r="U40" i="1"/>
  <c r="U17" i="1"/>
  <c r="U33" i="1"/>
  <c r="U41" i="1"/>
  <c r="U42" i="1"/>
  <c r="U43" i="1"/>
  <c r="U39" i="1"/>
  <c r="U44" i="1"/>
  <c r="U46" i="1"/>
  <c r="U45" i="1"/>
  <c r="U49" i="1"/>
  <c r="U47" i="1"/>
  <c r="U48" i="1"/>
  <c r="U50" i="1"/>
  <c r="U51" i="1"/>
  <c r="U52" i="1"/>
  <c r="U53" i="1"/>
  <c r="U54" i="1"/>
  <c r="U5" i="1"/>
</calcChain>
</file>

<file path=xl/sharedStrings.xml><?xml version="1.0" encoding="utf-8"?>
<sst xmlns="http://schemas.openxmlformats.org/spreadsheetml/2006/main" count="466" uniqueCount="131">
  <si>
    <t>yearweek</t>
  </si>
  <si>
    <t>Average Rank</t>
  </si>
  <si>
    <t>Category</t>
  </si>
  <si>
    <t>sum_coefficient</t>
  </si>
  <si>
    <t>tutela_good_coverage</t>
  </si>
  <si>
    <t>mv_all_benchmark</t>
  </si>
  <si>
    <t>onx_avg_stalling_time_overall</t>
  </si>
  <si>
    <t>stream_qoe</t>
  </si>
  <si>
    <t>mv_all_serviceexperience</t>
  </si>
  <si>
    <t>onx_download_speed_overall</t>
  </si>
  <si>
    <t>tutela_game_parameter</t>
  </si>
  <si>
    <t>ccis_data_service_complaint</t>
  </si>
  <si>
    <t>tutela_jitter</t>
  </si>
  <si>
    <t>games_qoe</t>
  </si>
  <si>
    <t>tutela_upload_throughput</t>
  </si>
  <si>
    <t>volte_accessibility_sr</t>
  </si>
  <si>
    <t>mv_all_networkperformance</t>
  </si>
  <si>
    <t>onx_udp_jitter_overall</t>
  </si>
  <si>
    <t>dl_resource_block_utilization_rate_relactuserdl_num</t>
  </si>
  <si>
    <t>mv_all_capacity</t>
  </si>
  <si>
    <t>tutela_download_throughput</t>
  </si>
  <si>
    <t>tutela_video_score_netflix</t>
  </si>
  <si>
    <t>onx_upload_speed_overall</t>
  </si>
  <si>
    <t>nr_prb_utilization_dl_rate_relactuserdl</t>
  </si>
  <si>
    <t>onx_avg_initialbufferinterval_overall</t>
  </si>
  <si>
    <t>ul_resource_block_utilization_rate_relactuserdl_num</t>
  </si>
  <si>
    <t>tutela_packetloss</t>
  </si>
  <si>
    <t>enodeb_share</t>
  </si>
  <si>
    <t>packetloss</t>
  </si>
  <si>
    <t>tutela_good_quality</t>
  </si>
  <si>
    <t>tutela_excellent_quality</t>
  </si>
  <si>
    <t>sample_qualitymatch</t>
  </si>
  <si>
    <t>nr_availability_rate</t>
  </si>
  <si>
    <t>im_qoe</t>
  </si>
  <si>
    <t>tutela_latency</t>
  </si>
  <si>
    <t>nr_prb_utilization_ul_rate_relactuserdl</t>
  </si>
  <si>
    <t>onx_avg_video_throughput_overall</t>
  </si>
  <si>
    <t>onx_udp_packetloss_overall</t>
  </si>
  <si>
    <t>ccis_signal_complaint</t>
  </si>
  <si>
    <t>cei_score</t>
  </si>
  <si>
    <t>onx_codingsegmentsdurationpercentagehd_overall</t>
  </si>
  <si>
    <t>sd_setup_sr_rate</t>
  </si>
  <si>
    <t>onx_udp_latency_overall</t>
  </si>
  <si>
    <t>ccis_voice_and_sms_service_complaint</t>
  </si>
  <si>
    <t>onx_sum_stalling_occurance_overall</t>
  </si>
  <si>
    <t>call_setup_success_rate</t>
  </si>
  <si>
    <t>nr_user_throughput_dl_mbps_relactuserdl</t>
  </si>
  <si>
    <t>onx_codingsegmentsdurationaveragehd_overall</t>
  </si>
  <si>
    <t>f_sharing_qoe</t>
  </si>
  <si>
    <t>ows_availability</t>
  </si>
  <si>
    <t>tutela_video_score_all</t>
  </si>
  <si>
    <t>availability_rate</t>
  </si>
  <si>
    <t>ccsr_voice_rate</t>
  </si>
  <si>
    <t>nr_retainability_rate</t>
  </si>
  <si>
    <t>web_page_qoe</t>
  </si>
  <si>
    <t>user_downlink_throughput</t>
  </si>
  <si>
    <t>max_resource_block_utilization_rate_relactuserdl_num</t>
  </si>
  <si>
    <t>nr_sn_setup_success_rate</t>
  </si>
  <si>
    <t>onx_ecq</t>
  </si>
  <si>
    <t>tutela_video_score_youtube</t>
  </si>
  <si>
    <t>volte_retainability_rate</t>
  </si>
  <si>
    <t>sum rank</t>
  </si>
  <si>
    <t>KPI</t>
  </si>
  <si>
    <t>average_sum</t>
  </si>
  <si>
    <t>Sept_rank</t>
  </si>
  <si>
    <t>Sept_coef</t>
  </si>
  <si>
    <t>Oct_rank</t>
  </si>
  <si>
    <t>Oct_coef</t>
  </si>
  <si>
    <t>Nov_coef</t>
  </si>
  <si>
    <t>Nov_rank</t>
  </si>
  <si>
    <t>Dec_rank</t>
  </si>
  <si>
    <t>Dec_coef</t>
  </si>
  <si>
    <t>Sum_rank</t>
  </si>
  <si>
    <t>Average_rank</t>
  </si>
  <si>
    <t>Features</t>
  </si>
  <si>
    <t>tutela_hd_quality</t>
  </si>
  <si>
    <t>nr_max_prb_utilization_rate_relactuserdl</t>
  </si>
  <si>
    <t>sum_user_downlink_thp_dist</t>
  </si>
  <si>
    <t>nr_user_downlink_throughput</t>
  </si>
  <si>
    <t>availability_bh_rate_2g</t>
  </si>
  <si>
    <t>availability_bh_rate_4g</t>
  </si>
  <si>
    <t>avg_pl</t>
  </si>
  <si>
    <t>ccr</t>
  </si>
  <si>
    <t>ccsr_data_service_rate</t>
  </si>
  <si>
    <t>combined_attach_sr</t>
  </si>
  <si>
    <t>cssr_voice_rate</t>
  </si>
  <si>
    <t>default_bearer_sr</t>
  </si>
  <si>
    <t>pdp_cr</t>
  </si>
  <si>
    <t>pdp_sr</t>
  </si>
  <si>
    <t>scr</t>
  </si>
  <si>
    <t>service_drop_rate_including_mme</t>
  </si>
  <si>
    <t>session_completion_rate</t>
  </si>
  <si>
    <t>voice_retainability</t>
  </si>
  <si>
    <t>volte_call_dr_rate</t>
  </si>
  <si>
    <t>volte_cssr_rate</t>
  </si>
  <si>
    <t>utilization_gcs_usage</t>
  </si>
  <si>
    <t>utilization_ggsn_pdp_usage</t>
  </si>
  <si>
    <t>utilization_ggsn_thp_usage</t>
  </si>
  <si>
    <t>utilization_mss_usage</t>
  </si>
  <si>
    <t>utilization_sgsn_4g_bearer_usage</t>
  </si>
  <si>
    <t>utilization_sgsn_pdp_usage</t>
  </si>
  <si>
    <t>avg_latency</t>
  </si>
  <si>
    <t>total_payload_tbyte_2g</t>
  </si>
  <si>
    <t>total_payload_tbyte_4g</t>
  </si>
  <si>
    <t>total_payload_tbyte_5g</t>
  </si>
  <si>
    <t>rev_bb</t>
  </si>
  <si>
    <t>mv_all_productivity</t>
  </si>
  <si>
    <t>rev_total</t>
  </si>
  <si>
    <t>rev_voice</t>
  </si>
  <si>
    <t>tch_traffic_erl</t>
  </si>
  <si>
    <t>pgb</t>
  </si>
  <si>
    <t>rgb</t>
  </si>
  <si>
    <t>vlr_subs_traffic_ratio</t>
  </si>
  <si>
    <t>total_payload_tbyte</t>
  </si>
  <si>
    <t>CCIS_Total Complaint</t>
  </si>
  <si>
    <t>high_dl_prb_80</t>
  </si>
  <si>
    <t>high_ul_prb_80</t>
  </si>
  <si>
    <t>count_1500</t>
  </si>
  <si>
    <t>rci_count_optim</t>
  </si>
  <si>
    <t>flag_balanced_countcell</t>
  </si>
  <si>
    <t>flag_unbalanced_countcell</t>
  </si>
  <si>
    <t>csi_network</t>
  </si>
  <si>
    <t>csi_gap_with_industry</t>
  </si>
  <si>
    <t>nps_gap_with_industry</t>
  </si>
  <si>
    <t>csi_correspondent</t>
  </si>
  <si>
    <t>csi_mean_score</t>
  </si>
  <si>
    <t>nps_detractor</t>
  </si>
  <si>
    <t>nps_net</t>
  </si>
  <si>
    <t>nps_passive</t>
  </si>
  <si>
    <t>nps_promoter</t>
  </si>
  <si>
    <t>Overall_rank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</si>
</sst>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A9BC-E9E0-4DA1-B587-9C3327ACE2B0}">
  <dimension ref="A1:V54"/>
  <sheetViews>
    <sheetView workbookViewId="0">
      <selection activeCell="W14" sqref="W14"/>
    </sheetView>
  </sheetViews>
  <sheetFormatPr defaultRowHeight="15" x14ac:dyDescent="0.25"/>
  <cols>
    <col min="1" max="1" width="51.7109375" bestFit="1" customWidth="1"/>
    <col min="19" max="19" width="19.7109375" customWidth="1"/>
    <col min="20" max="20" width="15.42578125" bestFit="1" customWidth="1"/>
    <col min="21" max="21" width="15.42578125" customWidth="1"/>
    <col min="22" max="22" width="27.28515625" bestFit="1" customWidth="1"/>
  </cols>
  <sheetData>
    <row r="1" spans="1:22" x14ac:dyDescent="0.25">
      <c r="A1" t="s">
        <v>0</v>
      </c>
      <c r="B1">
        <v>202436</v>
      </c>
      <c r="C1">
        <v>202437</v>
      </c>
      <c r="D1">
        <v>202438</v>
      </c>
      <c r="E1">
        <v>202439</v>
      </c>
      <c r="F1">
        <v>202440</v>
      </c>
      <c r="G1">
        <v>202441</v>
      </c>
      <c r="H1">
        <v>202442</v>
      </c>
      <c r="I1">
        <v>202443</v>
      </c>
      <c r="J1">
        <v>202444</v>
      </c>
      <c r="K1">
        <v>202445</v>
      </c>
      <c r="L1">
        <v>202446</v>
      </c>
      <c r="M1">
        <v>202447</v>
      </c>
      <c r="N1">
        <v>202448</v>
      </c>
      <c r="O1">
        <v>202449</v>
      </c>
      <c r="P1">
        <v>202450</v>
      </c>
      <c r="Q1">
        <v>202451</v>
      </c>
      <c r="R1">
        <v>202452</v>
      </c>
      <c r="S1" t="s">
        <v>1</v>
      </c>
      <c r="T1" t="s">
        <v>3</v>
      </c>
      <c r="U1" t="s">
        <v>61</v>
      </c>
      <c r="V1" t="s">
        <v>2</v>
      </c>
    </row>
    <row r="2" spans="1:22" x14ac:dyDescent="0.25">
      <c r="A2" t="s">
        <v>37</v>
      </c>
      <c r="B2">
        <v>1</v>
      </c>
      <c r="C2">
        <v>1</v>
      </c>
      <c r="D2">
        <v>1</v>
      </c>
      <c r="E2">
        <v>29</v>
      </c>
      <c r="F2">
        <v>33</v>
      </c>
      <c r="G2">
        <v>31</v>
      </c>
      <c r="H2">
        <v>32</v>
      </c>
      <c r="I2">
        <v>28</v>
      </c>
      <c r="J2">
        <v>32</v>
      </c>
      <c r="K2">
        <v>29</v>
      </c>
      <c r="L2">
        <v>32</v>
      </c>
      <c r="M2">
        <v>30</v>
      </c>
      <c r="N2">
        <v>27</v>
      </c>
      <c r="O2">
        <v>26</v>
      </c>
      <c r="P2">
        <v>26</v>
      </c>
      <c r="Q2">
        <v>22</v>
      </c>
      <c r="R2">
        <v>26</v>
      </c>
      <c r="S2">
        <v>23.882352941176471</v>
      </c>
      <c r="T2">
        <v>2.3408424450317389</v>
      </c>
      <c r="U2">
        <f>SUM(B2:R2)</f>
        <v>406</v>
      </c>
      <c r="V2" t="s">
        <v>5</v>
      </c>
    </row>
    <row r="3" spans="1:22" x14ac:dyDescent="0.25">
      <c r="A3" t="s">
        <v>9</v>
      </c>
      <c r="B3">
        <v>12</v>
      </c>
      <c r="C3">
        <v>12</v>
      </c>
      <c r="D3">
        <v>6</v>
      </c>
      <c r="E3">
        <v>1</v>
      </c>
      <c r="F3">
        <v>1</v>
      </c>
      <c r="G3">
        <v>13</v>
      </c>
      <c r="H3">
        <v>9</v>
      </c>
      <c r="I3">
        <v>7</v>
      </c>
      <c r="J3">
        <v>4</v>
      </c>
      <c r="K3">
        <v>2</v>
      </c>
      <c r="L3">
        <v>4</v>
      </c>
      <c r="M3">
        <v>20</v>
      </c>
      <c r="N3">
        <v>24</v>
      </c>
      <c r="O3">
        <v>16</v>
      </c>
      <c r="P3">
        <v>22</v>
      </c>
      <c r="Q3">
        <v>16</v>
      </c>
      <c r="R3">
        <v>17</v>
      </c>
      <c r="S3">
        <v>10.941176470588236</v>
      </c>
      <c r="T3">
        <v>1.9415668344590788</v>
      </c>
      <c r="U3">
        <f>SUM(B3:R3)</f>
        <v>186</v>
      </c>
      <c r="V3" t="s">
        <v>5</v>
      </c>
    </row>
    <row r="4" spans="1:22" x14ac:dyDescent="0.25">
      <c r="A4" t="s">
        <v>11</v>
      </c>
      <c r="B4">
        <v>25</v>
      </c>
      <c r="C4">
        <v>26</v>
      </c>
      <c r="D4">
        <v>20</v>
      </c>
      <c r="E4">
        <v>14</v>
      </c>
      <c r="F4">
        <v>13</v>
      </c>
      <c r="G4">
        <v>27</v>
      </c>
      <c r="H4">
        <v>17</v>
      </c>
      <c r="I4">
        <v>20</v>
      </c>
      <c r="J4">
        <v>1</v>
      </c>
      <c r="K4">
        <v>1</v>
      </c>
      <c r="L4">
        <v>3</v>
      </c>
      <c r="M4">
        <v>1</v>
      </c>
      <c r="N4">
        <v>2</v>
      </c>
      <c r="O4">
        <v>1</v>
      </c>
      <c r="P4">
        <v>1</v>
      </c>
      <c r="Q4">
        <v>2</v>
      </c>
      <c r="R4">
        <v>25</v>
      </c>
      <c r="S4">
        <v>11.705882352941176</v>
      </c>
      <c r="T4">
        <v>1.3611459321691626</v>
      </c>
      <c r="U4">
        <f>SUM(B4:R4)</f>
        <v>199</v>
      </c>
      <c r="V4" t="s">
        <v>8</v>
      </c>
    </row>
    <row r="5" spans="1:22" x14ac:dyDescent="0.25">
      <c r="A5" t="s">
        <v>4</v>
      </c>
      <c r="B5">
        <v>4</v>
      </c>
      <c r="C5">
        <v>4</v>
      </c>
      <c r="D5">
        <v>4</v>
      </c>
      <c r="E5">
        <v>3</v>
      </c>
      <c r="F5">
        <v>7</v>
      </c>
      <c r="G5">
        <v>4</v>
      </c>
      <c r="H5">
        <v>1</v>
      </c>
      <c r="I5">
        <v>2</v>
      </c>
      <c r="J5">
        <v>5</v>
      </c>
      <c r="K5">
        <v>5</v>
      </c>
      <c r="L5">
        <v>6</v>
      </c>
      <c r="M5">
        <v>3</v>
      </c>
      <c r="N5">
        <v>11</v>
      </c>
      <c r="O5">
        <v>3</v>
      </c>
      <c r="P5">
        <v>9</v>
      </c>
      <c r="Q5">
        <v>5</v>
      </c>
      <c r="R5">
        <v>14</v>
      </c>
      <c r="S5">
        <v>5.2941176470588234</v>
      </c>
      <c r="T5">
        <v>1.0552392443642005</v>
      </c>
      <c r="U5">
        <f>SUM(B5:R5)</f>
        <v>90</v>
      </c>
      <c r="V5" t="s">
        <v>5</v>
      </c>
    </row>
    <row r="6" spans="1:22" x14ac:dyDescent="0.25">
      <c r="A6" t="s">
        <v>6</v>
      </c>
      <c r="B6">
        <v>2</v>
      </c>
      <c r="C6">
        <v>2</v>
      </c>
      <c r="D6">
        <v>3</v>
      </c>
      <c r="E6">
        <v>2</v>
      </c>
      <c r="F6">
        <v>3</v>
      </c>
      <c r="G6">
        <v>1</v>
      </c>
      <c r="H6">
        <v>5</v>
      </c>
      <c r="I6">
        <v>1</v>
      </c>
      <c r="J6">
        <v>16</v>
      </c>
      <c r="K6">
        <v>6</v>
      </c>
      <c r="L6">
        <v>9</v>
      </c>
      <c r="M6">
        <v>7</v>
      </c>
      <c r="N6">
        <v>14</v>
      </c>
      <c r="O6">
        <v>13</v>
      </c>
      <c r="P6">
        <v>26</v>
      </c>
      <c r="Q6">
        <v>22</v>
      </c>
      <c r="R6">
        <v>15</v>
      </c>
      <c r="S6">
        <v>8.6470588235294112</v>
      </c>
      <c r="T6">
        <v>0.8739754017442446</v>
      </c>
      <c r="U6">
        <f>SUM(B6:R6)</f>
        <v>147</v>
      </c>
      <c r="V6" t="s">
        <v>5</v>
      </c>
    </row>
    <row r="7" spans="1:22" x14ac:dyDescent="0.25">
      <c r="A7" t="s">
        <v>7</v>
      </c>
      <c r="B7">
        <v>5</v>
      </c>
      <c r="C7">
        <v>13</v>
      </c>
      <c r="D7">
        <v>11</v>
      </c>
      <c r="E7">
        <v>4</v>
      </c>
      <c r="F7">
        <v>22</v>
      </c>
      <c r="G7">
        <v>21</v>
      </c>
      <c r="H7">
        <v>4</v>
      </c>
      <c r="I7">
        <v>3</v>
      </c>
      <c r="J7">
        <v>9</v>
      </c>
      <c r="K7">
        <v>17</v>
      </c>
      <c r="L7">
        <v>14</v>
      </c>
      <c r="M7">
        <v>8</v>
      </c>
      <c r="N7">
        <v>4</v>
      </c>
      <c r="O7">
        <v>2</v>
      </c>
      <c r="P7">
        <v>2</v>
      </c>
      <c r="Q7">
        <v>15</v>
      </c>
      <c r="R7">
        <v>4</v>
      </c>
      <c r="S7">
        <v>9.2941176470588243</v>
      </c>
      <c r="T7">
        <v>0.70507920114323364</v>
      </c>
      <c r="U7">
        <f>SUM(B7:R7)</f>
        <v>158</v>
      </c>
      <c r="V7" t="s">
        <v>8</v>
      </c>
    </row>
    <row r="8" spans="1:22" x14ac:dyDescent="0.25">
      <c r="A8" t="s">
        <v>13</v>
      </c>
      <c r="B8">
        <v>8</v>
      </c>
      <c r="C8">
        <v>14</v>
      </c>
      <c r="D8">
        <v>12</v>
      </c>
      <c r="E8">
        <v>10</v>
      </c>
      <c r="F8">
        <v>8</v>
      </c>
      <c r="G8">
        <v>6</v>
      </c>
      <c r="H8">
        <v>7</v>
      </c>
      <c r="I8">
        <v>4</v>
      </c>
      <c r="J8">
        <v>2</v>
      </c>
      <c r="K8">
        <v>4</v>
      </c>
      <c r="L8">
        <v>2</v>
      </c>
      <c r="M8">
        <v>17</v>
      </c>
      <c r="N8">
        <v>33</v>
      </c>
      <c r="O8">
        <v>33</v>
      </c>
      <c r="P8">
        <v>26</v>
      </c>
      <c r="Q8">
        <v>22</v>
      </c>
      <c r="R8">
        <v>23</v>
      </c>
      <c r="S8">
        <v>13.588235294117647</v>
      </c>
      <c r="T8">
        <v>0.63281963439658184</v>
      </c>
      <c r="U8">
        <f>SUM(B8:R8)</f>
        <v>231</v>
      </c>
      <c r="V8" t="s">
        <v>8</v>
      </c>
    </row>
    <row r="9" spans="1:22" x14ac:dyDescent="0.25">
      <c r="A9" t="s">
        <v>10</v>
      </c>
      <c r="B9">
        <v>6</v>
      </c>
      <c r="C9">
        <v>8</v>
      </c>
      <c r="D9">
        <v>7</v>
      </c>
      <c r="E9">
        <v>7</v>
      </c>
      <c r="F9">
        <v>5</v>
      </c>
      <c r="G9">
        <v>2</v>
      </c>
      <c r="H9">
        <v>2</v>
      </c>
      <c r="I9">
        <v>5</v>
      </c>
      <c r="J9">
        <v>14</v>
      </c>
      <c r="K9">
        <v>12</v>
      </c>
      <c r="L9">
        <v>21</v>
      </c>
      <c r="M9">
        <v>24</v>
      </c>
      <c r="N9">
        <v>8</v>
      </c>
      <c r="O9">
        <v>19</v>
      </c>
      <c r="P9">
        <v>17</v>
      </c>
      <c r="Q9">
        <v>3</v>
      </c>
      <c r="R9">
        <v>26</v>
      </c>
      <c r="S9">
        <v>10.941176470588236</v>
      </c>
      <c r="T9">
        <v>0.61522909882478283</v>
      </c>
      <c r="U9">
        <f>SUM(B9:R9)</f>
        <v>186</v>
      </c>
      <c r="V9" t="s">
        <v>5</v>
      </c>
    </row>
    <row r="10" spans="1:22" x14ac:dyDescent="0.25">
      <c r="A10" t="s">
        <v>23</v>
      </c>
      <c r="B10">
        <v>11</v>
      </c>
      <c r="C10">
        <v>25</v>
      </c>
      <c r="D10">
        <v>16</v>
      </c>
      <c r="E10">
        <v>26</v>
      </c>
      <c r="F10">
        <v>32</v>
      </c>
      <c r="G10">
        <v>18</v>
      </c>
      <c r="H10">
        <v>3</v>
      </c>
      <c r="I10">
        <v>6</v>
      </c>
      <c r="J10">
        <v>26</v>
      </c>
      <c r="K10">
        <v>21</v>
      </c>
      <c r="L10">
        <v>18</v>
      </c>
      <c r="M10">
        <v>4</v>
      </c>
      <c r="N10">
        <v>32</v>
      </c>
      <c r="O10">
        <v>21</v>
      </c>
      <c r="P10">
        <v>25</v>
      </c>
      <c r="Q10">
        <v>7</v>
      </c>
      <c r="R10">
        <v>1</v>
      </c>
      <c r="S10">
        <v>17.176470588235293</v>
      </c>
      <c r="T10">
        <v>0.60127380318226464</v>
      </c>
      <c r="U10">
        <f>SUM(B10:R10)</f>
        <v>292</v>
      </c>
      <c r="V10" t="s">
        <v>19</v>
      </c>
    </row>
    <row r="11" spans="1:22" x14ac:dyDescent="0.25">
      <c r="A11" t="s">
        <v>15</v>
      </c>
      <c r="B11">
        <v>7</v>
      </c>
      <c r="C11">
        <v>21</v>
      </c>
      <c r="D11">
        <v>23</v>
      </c>
      <c r="E11">
        <v>13</v>
      </c>
      <c r="F11">
        <v>15</v>
      </c>
      <c r="G11">
        <v>20</v>
      </c>
      <c r="H11">
        <v>22</v>
      </c>
      <c r="I11">
        <v>13</v>
      </c>
      <c r="J11">
        <v>17</v>
      </c>
      <c r="K11">
        <v>14</v>
      </c>
      <c r="L11">
        <v>13</v>
      </c>
      <c r="M11">
        <v>14</v>
      </c>
      <c r="N11">
        <v>15</v>
      </c>
      <c r="O11">
        <v>4</v>
      </c>
      <c r="P11">
        <v>6</v>
      </c>
      <c r="Q11">
        <v>1</v>
      </c>
      <c r="R11">
        <v>16</v>
      </c>
      <c r="S11">
        <v>13.764705882352942</v>
      </c>
      <c r="T11">
        <v>0.5435856466647232</v>
      </c>
      <c r="U11">
        <f>SUM(B11:R11)</f>
        <v>234</v>
      </c>
      <c r="V11" t="s">
        <v>16</v>
      </c>
    </row>
    <row r="12" spans="1:22" x14ac:dyDescent="0.25">
      <c r="A12" t="s">
        <v>12</v>
      </c>
      <c r="B12">
        <v>17</v>
      </c>
      <c r="C12">
        <v>11</v>
      </c>
      <c r="D12">
        <v>17</v>
      </c>
      <c r="E12">
        <v>9</v>
      </c>
      <c r="F12">
        <v>10</v>
      </c>
      <c r="G12">
        <v>14</v>
      </c>
      <c r="H12">
        <v>11</v>
      </c>
      <c r="I12">
        <v>10</v>
      </c>
      <c r="J12">
        <v>3</v>
      </c>
      <c r="K12">
        <v>7</v>
      </c>
      <c r="L12">
        <v>15</v>
      </c>
      <c r="M12">
        <v>10</v>
      </c>
      <c r="N12">
        <v>9</v>
      </c>
      <c r="O12">
        <v>8</v>
      </c>
      <c r="P12">
        <v>5</v>
      </c>
      <c r="Q12">
        <v>22</v>
      </c>
      <c r="R12">
        <v>26</v>
      </c>
      <c r="S12">
        <v>12</v>
      </c>
      <c r="T12">
        <v>0.53499036841094449</v>
      </c>
      <c r="U12">
        <f>SUM(B12:R12)</f>
        <v>204</v>
      </c>
      <c r="V12" t="s">
        <v>5</v>
      </c>
    </row>
    <row r="13" spans="1:22" x14ac:dyDescent="0.25">
      <c r="A13" t="s">
        <v>17</v>
      </c>
      <c r="B13">
        <v>28</v>
      </c>
      <c r="C13">
        <v>31</v>
      </c>
      <c r="D13">
        <v>25</v>
      </c>
      <c r="E13">
        <v>27</v>
      </c>
      <c r="F13">
        <v>16</v>
      </c>
      <c r="G13">
        <v>8</v>
      </c>
      <c r="H13">
        <v>12</v>
      </c>
      <c r="I13">
        <v>9</v>
      </c>
      <c r="J13">
        <v>6</v>
      </c>
      <c r="K13">
        <v>10</v>
      </c>
      <c r="L13">
        <v>11</v>
      </c>
      <c r="M13">
        <v>9</v>
      </c>
      <c r="N13">
        <v>7</v>
      </c>
      <c r="O13">
        <v>7</v>
      </c>
      <c r="P13">
        <v>7</v>
      </c>
      <c r="Q13">
        <v>20</v>
      </c>
      <c r="R13">
        <v>12</v>
      </c>
      <c r="S13">
        <v>14.411764705882353</v>
      </c>
      <c r="T13">
        <v>0.48134340363321776</v>
      </c>
      <c r="U13">
        <f>SUM(B13:R13)</f>
        <v>245</v>
      </c>
      <c r="V13" t="s">
        <v>5</v>
      </c>
    </row>
    <row r="14" spans="1:22" x14ac:dyDescent="0.25">
      <c r="A14" t="s">
        <v>21</v>
      </c>
      <c r="B14">
        <v>31</v>
      </c>
      <c r="C14">
        <v>20</v>
      </c>
      <c r="D14">
        <v>22</v>
      </c>
      <c r="E14">
        <v>5</v>
      </c>
      <c r="F14">
        <v>4</v>
      </c>
      <c r="G14">
        <v>5</v>
      </c>
      <c r="H14">
        <v>18</v>
      </c>
      <c r="I14">
        <v>17</v>
      </c>
      <c r="J14">
        <v>22</v>
      </c>
      <c r="K14">
        <v>24</v>
      </c>
      <c r="L14">
        <v>1</v>
      </c>
      <c r="M14">
        <v>6</v>
      </c>
      <c r="N14">
        <v>30</v>
      </c>
      <c r="O14">
        <v>23</v>
      </c>
      <c r="P14">
        <v>4</v>
      </c>
      <c r="Q14">
        <v>19</v>
      </c>
      <c r="R14">
        <v>20</v>
      </c>
      <c r="S14">
        <v>15.941176470588236</v>
      </c>
      <c r="T14">
        <v>0.45119408203754491</v>
      </c>
      <c r="U14">
        <f>SUM(B14:R14)</f>
        <v>271</v>
      </c>
      <c r="V14" t="s">
        <v>5</v>
      </c>
    </row>
    <row r="15" spans="1:22" x14ac:dyDescent="0.25">
      <c r="A15" t="s">
        <v>18</v>
      </c>
      <c r="B15">
        <v>16</v>
      </c>
      <c r="C15">
        <v>29</v>
      </c>
      <c r="D15">
        <v>26</v>
      </c>
      <c r="E15">
        <v>22</v>
      </c>
      <c r="F15">
        <v>12</v>
      </c>
      <c r="G15">
        <v>11</v>
      </c>
      <c r="H15">
        <v>15</v>
      </c>
      <c r="I15">
        <v>12</v>
      </c>
      <c r="J15">
        <v>8</v>
      </c>
      <c r="K15">
        <v>19</v>
      </c>
      <c r="L15">
        <v>26</v>
      </c>
      <c r="M15">
        <v>12</v>
      </c>
      <c r="N15">
        <v>3</v>
      </c>
      <c r="O15">
        <v>5</v>
      </c>
      <c r="P15">
        <v>8</v>
      </c>
      <c r="Q15">
        <v>18</v>
      </c>
      <c r="R15">
        <v>7</v>
      </c>
      <c r="S15">
        <v>14.647058823529411</v>
      </c>
      <c r="T15">
        <v>0.39716079185018283</v>
      </c>
      <c r="U15">
        <f>SUM(B15:R15)</f>
        <v>249</v>
      </c>
      <c r="V15" t="s">
        <v>19</v>
      </c>
    </row>
    <row r="16" spans="1:22" x14ac:dyDescent="0.25">
      <c r="A16" t="s">
        <v>14</v>
      </c>
      <c r="B16">
        <v>34</v>
      </c>
      <c r="C16">
        <v>33</v>
      </c>
      <c r="D16">
        <v>13</v>
      </c>
      <c r="E16">
        <v>11</v>
      </c>
      <c r="F16">
        <v>11</v>
      </c>
      <c r="G16">
        <v>9</v>
      </c>
      <c r="H16">
        <v>10</v>
      </c>
      <c r="I16">
        <v>11</v>
      </c>
      <c r="J16">
        <v>11</v>
      </c>
      <c r="K16">
        <v>11</v>
      </c>
      <c r="L16">
        <v>17</v>
      </c>
      <c r="M16">
        <v>13</v>
      </c>
      <c r="N16">
        <v>13</v>
      </c>
      <c r="O16">
        <v>6</v>
      </c>
      <c r="P16">
        <v>14</v>
      </c>
      <c r="Q16">
        <v>8</v>
      </c>
      <c r="R16">
        <v>6</v>
      </c>
      <c r="S16">
        <v>13.588235294117647</v>
      </c>
      <c r="T16">
        <v>0.38883504504337846</v>
      </c>
      <c r="U16">
        <f>SUM(B16:R16)</f>
        <v>231</v>
      </c>
      <c r="V16" t="s">
        <v>5</v>
      </c>
    </row>
    <row r="17" spans="1:22" x14ac:dyDescent="0.25">
      <c r="A17" t="s">
        <v>44</v>
      </c>
      <c r="B17">
        <v>34</v>
      </c>
      <c r="C17">
        <v>33</v>
      </c>
      <c r="D17">
        <v>31</v>
      </c>
      <c r="E17">
        <v>29</v>
      </c>
      <c r="F17">
        <v>33</v>
      </c>
      <c r="G17">
        <v>31</v>
      </c>
      <c r="H17">
        <v>32</v>
      </c>
      <c r="I17">
        <v>31</v>
      </c>
      <c r="J17">
        <v>32</v>
      </c>
      <c r="K17">
        <v>29</v>
      </c>
      <c r="L17">
        <v>32</v>
      </c>
      <c r="M17">
        <v>30</v>
      </c>
      <c r="N17">
        <v>1</v>
      </c>
      <c r="O17">
        <v>33</v>
      </c>
      <c r="P17">
        <v>20</v>
      </c>
      <c r="Q17">
        <v>22</v>
      </c>
      <c r="R17">
        <v>26</v>
      </c>
      <c r="S17">
        <v>28.176470588235293</v>
      </c>
      <c r="T17">
        <v>0.36687754048034527</v>
      </c>
      <c r="U17">
        <f>SUM(B17:R17)</f>
        <v>479</v>
      </c>
      <c r="V17" t="s">
        <v>5</v>
      </c>
    </row>
    <row r="18" spans="1:22" x14ac:dyDescent="0.25">
      <c r="A18" t="s">
        <v>27</v>
      </c>
      <c r="B18">
        <v>34</v>
      </c>
      <c r="C18">
        <v>33</v>
      </c>
      <c r="D18">
        <v>31</v>
      </c>
      <c r="E18">
        <v>29</v>
      </c>
      <c r="F18">
        <v>26</v>
      </c>
      <c r="G18">
        <v>24</v>
      </c>
      <c r="H18">
        <v>6</v>
      </c>
      <c r="I18">
        <v>14</v>
      </c>
      <c r="J18">
        <v>25</v>
      </c>
      <c r="K18">
        <v>13</v>
      </c>
      <c r="L18">
        <v>28</v>
      </c>
      <c r="M18">
        <v>5</v>
      </c>
      <c r="N18">
        <v>19</v>
      </c>
      <c r="O18">
        <v>17</v>
      </c>
      <c r="P18">
        <v>3</v>
      </c>
      <c r="Q18">
        <v>17</v>
      </c>
      <c r="R18">
        <v>10</v>
      </c>
      <c r="S18">
        <v>19.647058823529413</v>
      </c>
      <c r="T18">
        <v>0.33863145342911555</v>
      </c>
      <c r="U18">
        <f>SUM(B18:R18)</f>
        <v>334</v>
      </c>
      <c r="V18" t="s">
        <v>5</v>
      </c>
    </row>
    <row r="19" spans="1:22" x14ac:dyDescent="0.25">
      <c r="A19" t="s">
        <v>20</v>
      </c>
      <c r="B19">
        <v>9</v>
      </c>
      <c r="C19">
        <v>10</v>
      </c>
      <c r="D19">
        <v>8</v>
      </c>
      <c r="E19">
        <v>29</v>
      </c>
      <c r="F19">
        <v>9</v>
      </c>
      <c r="G19">
        <v>10</v>
      </c>
      <c r="H19">
        <v>32</v>
      </c>
      <c r="I19">
        <v>23</v>
      </c>
      <c r="J19">
        <v>32</v>
      </c>
      <c r="K19">
        <v>20</v>
      </c>
      <c r="L19">
        <v>24</v>
      </c>
      <c r="M19">
        <v>19</v>
      </c>
      <c r="N19">
        <v>6</v>
      </c>
      <c r="O19">
        <v>9</v>
      </c>
      <c r="P19">
        <v>12</v>
      </c>
      <c r="Q19">
        <v>10</v>
      </c>
      <c r="R19">
        <v>5</v>
      </c>
      <c r="S19">
        <v>15.705882352941176</v>
      </c>
      <c r="T19">
        <v>0.30561356560792741</v>
      </c>
      <c r="U19">
        <f>SUM(B19:R19)</f>
        <v>267</v>
      </c>
      <c r="V19" t="s">
        <v>5</v>
      </c>
    </row>
    <row r="20" spans="1:22" x14ac:dyDescent="0.25">
      <c r="A20" t="s">
        <v>22</v>
      </c>
      <c r="B20">
        <v>26</v>
      </c>
      <c r="C20">
        <v>16</v>
      </c>
      <c r="D20">
        <v>18</v>
      </c>
      <c r="E20">
        <v>15</v>
      </c>
      <c r="F20">
        <v>14</v>
      </c>
      <c r="G20">
        <v>26</v>
      </c>
      <c r="H20">
        <v>28</v>
      </c>
      <c r="I20">
        <v>8</v>
      </c>
      <c r="J20">
        <v>13</v>
      </c>
      <c r="K20">
        <v>15</v>
      </c>
      <c r="L20">
        <v>5</v>
      </c>
      <c r="M20">
        <v>15</v>
      </c>
      <c r="N20">
        <v>16</v>
      </c>
      <c r="O20">
        <v>31</v>
      </c>
      <c r="P20">
        <v>11</v>
      </c>
      <c r="Q20">
        <v>11</v>
      </c>
      <c r="R20">
        <v>21</v>
      </c>
      <c r="S20">
        <v>17</v>
      </c>
      <c r="T20">
        <v>0.28029393305769157</v>
      </c>
      <c r="U20">
        <f>SUM(B20:R20)</f>
        <v>289</v>
      </c>
      <c r="V20" t="s">
        <v>5</v>
      </c>
    </row>
    <row r="21" spans="1:22" x14ac:dyDescent="0.25">
      <c r="A21" t="s">
        <v>25</v>
      </c>
      <c r="B21">
        <v>21</v>
      </c>
      <c r="C21">
        <v>6</v>
      </c>
      <c r="D21">
        <v>15</v>
      </c>
      <c r="E21">
        <v>24</v>
      </c>
      <c r="F21">
        <v>19</v>
      </c>
      <c r="G21">
        <v>30</v>
      </c>
      <c r="H21">
        <v>24</v>
      </c>
      <c r="I21">
        <v>25</v>
      </c>
      <c r="J21">
        <v>32</v>
      </c>
      <c r="K21">
        <v>29</v>
      </c>
      <c r="L21">
        <v>23</v>
      </c>
      <c r="M21">
        <v>11</v>
      </c>
      <c r="N21">
        <v>12</v>
      </c>
      <c r="O21">
        <v>10</v>
      </c>
      <c r="P21">
        <v>10</v>
      </c>
      <c r="Q21">
        <v>12</v>
      </c>
      <c r="R21">
        <v>8</v>
      </c>
      <c r="S21">
        <v>18.294117647058822</v>
      </c>
      <c r="T21">
        <v>0.25068726734025365</v>
      </c>
      <c r="U21">
        <f>SUM(B21:R21)</f>
        <v>311</v>
      </c>
      <c r="V21" t="s">
        <v>19</v>
      </c>
    </row>
    <row r="22" spans="1:22" x14ac:dyDescent="0.25">
      <c r="A22" t="s">
        <v>24</v>
      </c>
      <c r="B22">
        <v>23</v>
      </c>
      <c r="C22">
        <v>23</v>
      </c>
      <c r="D22">
        <v>24</v>
      </c>
      <c r="E22">
        <v>19</v>
      </c>
      <c r="F22">
        <v>21</v>
      </c>
      <c r="G22">
        <v>22</v>
      </c>
      <c r="H22">
        <v>14</v>
      </c>
      <c r="I22">
        <v>19</v>
      </c>
      <c r="J22">
        <v>18</v>
      </c>
      <c r="K22">
        <v>22</v>
      </c>
      <c r="L22">
        <v>7</v>
      </c>
      <c r="M22">
        <v>18</v>
      </c>
      <c r="N22">
        <v>21</v>
      </c>
      <c r="O22">
        <v>11</v>
      </c>
      <c r="P22">
        <v>23</v>
      </c>
      <c r="Q22">
        <v>6</v>
      </c>
      <c r="R22">
        <v>19</v>
      </c>
      <c r="S22">
        <v>18.235294117647058</v>
      </c>
      <c r="T22">
        <v>0.22221824410371441</v>
      </c>
      <c r="U22">
        <f>SUM(B22:R22)</f>
        <v>310</v>
      </c>
      <c r="V22" t="s">
        <v>5</v>
      </c>
    </row>
    <row r="23" spans="1:22" x14ac:dyDescent="0.25">
      <c r="A23" t="s">
        <v>36</v>
      </c>
      <c r="B23">
        <v>34</v>
      </c>
      <c r="C23">
        <v>22</v>
      </c>
      <c r="D23">
        <v>31</v>
      </c>
      <c r="E23">
        <v>18</v>
      </c>
      <c r="F23">
        <v>23</v>
      </c>
      <c r="G23">
        <v>25</v>
      </c>
      <c r="H23">
        <v>8</v>
      </c>
      <c r="I23">
        <v>29</v>
      </c>
      <c r="J23">
        <v>10</v>
      </c>
      <c r="K23">
        <v>3</v>
      </c>
      <c r="L23">
        <v>31</v>
      </c>
      <c r="M23">
        <v>30</v>
      </c>
      <c r="N23">
        <v>33</v>
      </c>
      <c r="O23">
        <v>33</v>
      </c>
      <c r="P23">
        <v>26</v>
      </c>
      <c r="Q23">
        <v>22</v>
      </c>
      <c r="R23">
        <v>26</v>
      </c>
      <c r="S23">
        <v>23.764705882352942</v>
      </c>
      <c r="T23">
        <v>0.21374649696372172</v>
      </c>
      <c r="U23">
        <f>SUM(B23:R23)</f>
        <v>404</v>
      </c>
      <c r="V23" t="s">
        <v>5</v>
      </c>
    </row>
    <row r="24" spans="1:22" x14ac:dyDescent="0.25">
      <c r="A24" t="s">
        <v>35</v>
      </c>
      <c r="B24">
        <v>34</v>
      </c>
      <c r="C24">
        <v>33</v>
      </c>
      <c r="D24">
        <v>31</v>
      </c>
      <c r="E24">
        <v>29</v>
      </c>
      <c r="F24">
        <v>2</v>
      </c>
      <c r="G24">
        <v>3</v>
      </c>
      <c r="H24">
        <v>32</v>
      </c>
      <c r="I24">
        <v>18</v>
      </c>
      <c r="J24">
        <v>24</v>
      </c>
      <c r="K24">
        <v>29</v>
      </c>
      <c r="L24">
        <v>19</v>
      </c>
      <c r="M24">
        <v>30</v>
      </c>
      <c r="N24">
        <v>10</v>
      </c>
      <c r="O24">
        <v>18</v>
      </c>
      <c r="P24">
        <v>26</v>
      </c>
      <c r="Q24">
        <v>22</v>
      </c>
      <c r="R24">
        <v>26</v>
      </c>
      <c r="S24">
        <v>22.705882352941178</v>
      </c>
      <c r="T24">
        <v>0.20993444160558264</v>
      </c>
      <c r="U24">
        <f>SUM(B24:R24)</f>
        <v>386</v>
      </c>
      <c r="V24" t="s">
        <v>19</v>
      </c>
    </row>
    <row r="25" spans="1:22" x14ac:dyDescent="0.25">
      <c r="A25" t="s">
        <v>32</v>
      </c>
      <c r="B25">
        <v>34</v>
      </c>
      <c r="C25">
        <v>33</v>
      </c>
      <c r="D25">
        <v>31</v>
      </c>
      <c r="E25">
        <v>29</v>
      </c>
      <c r="F25">
        <v>33</v>
      </c>
      <c r="G25">
        <v>12</v>
      </c>
      <c r="H25">
        <v>30</v>
      </c>
      <c r="I25">
        <v>24</v>
      </c>
      <c r="J25">
        <v>15</v>
      </c>
      <c r="K25">
        <v>9</v>
      </c>
      <c r="L25">
        <v>10</v>
      </c>
      <c r="M25">
        <v>28</v>
      </c>
      <c r="N25">
        <v>5</v>
      </c>
      <c r="O25">
        <v>27</v>
      </c>
      <c r="P25">
        <v>13</v>
      </c>
      <c r="Q25">
        <v>14</v>
      </c>
      <c r="R25">
        <v>18</v>
      </c>
      <c r="S25">
        <v>21.470588235294116</v>
      </c>
      <c r="T25">
        <v>0.20780824963003366</v>
      </c>
      <c r="U25">
        <f>SUM(B25:R25)</f>
        <v>365</v>
      </c>
      <c r="V25" t="s">
        <v>16</v>
      </c>
    </row>
    <row r="26" spans="1:22" x14ac:dyDescent="0.25">
      <c r="A26" t="s">
        <v>29</v>
      </c>
      <c r="B26">
        <v>33</v>
      </c>
      <c r="C26">
        <v>28</v>
      </c>
      <c r="D26">
        <v>28</v>
      </c>
      <c r="E26">
        <v>20</v>
      </c>
      <c r="F26">
        <v>20</v>
      </c>
      <c r="G26">
        <v>19</v>
      </c>
      <c r="H26">
        <v>16</v>
      </c>
      <c r="I26">
        <v>26</v>
      </c>
      <c r="J26">
        <v>23</v>
      </c>
      <c r="K26">
        <v>25</v>
      </c>
      <c r="L26">
        <v>22</v>
      </c>
      <c r="M26">
        <v>21</v>
      </c>
      <c r="N26">
        <v>23</v>
      </c>
      <c r="O26">
        <v>14</v>
      </c>
      <c r="P26">
        <v>16</v>
      </c>
      <c r="Q26">
        <v>4</v>
      </c>
      <c r="R26">
        <v>13</v>
      </c>
      <c r="S26">
        <v>20.647058823529413</v>
      </c>
      <c r="T26">
        <v>0.20642181884613789</v>
      </c>
      <c r="U26">
        <f>SUM(B26:R26)</f>
        <v>351</v>
      </c>
      <c r="V26" t="s">
        <v>5</v>
      </c>
    </row>
    <row r="27" spans="1:22" x14ac:dyDescent="0.25">
      <c r="A27" t="s">
        <v>40</v>
      </c>
      <c r="B27">
        <v>24</v>
      </c>
      <c r="C27">
        <v>27</v>
      </c>
      <c r="D27">
        <v>21</v>
      </c>
      <c r="E27">
        <v>17</v>
      </c>
      <c r="F27">
        <v>17</v>
      </c>
      <c r="G27">
        <v>31</v>
      </c>
      <c r="H27">
        <v>27</v>
      </c>
      <c r="I27">
        <v>31</v>
      </c>
      <c r="J27">
        <v>32</v>
      </c>
      <c r="K27">
        <v>29</v>
      </c>
      <c r="L27">
        <v>32</v>
      </c>
      <c r="M27">
        <v>30</v>
      </c>
      <c r="N27">
        <v>33</v>
      </c>
      <c r="O27">
        <v>33</v>
      </c>
      <c r="P27">
        <v>26</v>
      </c>
      <c r="Q27">
        <v>13</v>
      </c>
      <c r="R27">
        <v>2</v>
      </c>
      <c r="S27">
        <v>25</v>
      </c>
      <c r="T27">
        <v>0.20110065070912206</v>
      </c>
      <c r="U27">
        <f>SUM(B27:R27)</f>
        <v>425</v>
      </c>
      <c r="V27" t="s">
        <v>5</v>
      </c>
    </row>
    <row r="28" spans="1:22" x14ac:dyDescent="0.25">
      <c r="A28" t="s">
        <v>26</v>
      </c>
      <c r="B28">
        <v>19</v>
      </c>
      <c r="C28">
        <v>32</v>
      </c>
      <c r="D28">
        <v>19</v>
      </c>
      <c r="E28">
        <v>16</v>
      </c>
      <c r="F28">
        <v>25</v>
      </c>
      <c r="G28">
        <v>16</v>
      </c>
      <c r="H28">
        <v>19</v>
      </c>
      <c r="I28">
        <v>16</v>
      </c>
      <c r="J28">
        <v>12</v>
      </c>
      <c r="K28">
        <v>16</v>
      </c>
      <c r="L28">
        <v>8</v>
      </c>
      <c r="M28">
        <v>25</v>
      </c>
      <c r="N28">
        <v>22</v>
      </c>
      <c r="O28">
        <v>15</v>
      </c>
      <c r="P28">
        <v>15</v>
      </c>
      <c r="Q28">
        <v>22</v>
      </c>
      <c r="R28">
        <v>24</v>
      </c>
      <c r="S28">
        <v>18.882352941176471</v>
      </c>
      <c r="T28">
        <v>0.17998355493182272</v>
      </c>
      <c r="U28">
        <f>SUM(B28:R28)</f>
        <v>321</v>
      </c>
      <c r="V28" t="s">
        <v>5</v>
      </c>
    </row>
    <row r="29" spans="1:22" x14ac:dyDescent="0.25">
      <c r="A29" t="s">
        <v>31</v>
      </c>
      <c r="B29">
        <v>30</v>
      </c>
      <c r="C29">
        <v>5</v>
      </c>
      <c r="D29">
        <v>5</v>
      </c>
      <c r="E29">
        <v>23</v>
      </c>
      <c r="F29">
        <v>30</v>
      </c>
      <c r="G29">
        <v>31</v>
      </c>
      <c r="H29">
        <v>26</v>
      </c>
      <c r="I29">
        <v>31</v>
      </c>
      <c r="J29">
        <v>7</v>
      </c>
      <c r="K29">
        <v>8</v>
      </c>
      <c r="L29">
        <v>16</v>
      </c>
      <c r="M29">
        <v>23</v>
      </c>
      <c r="N29">
        <v>20</v>
      </c>
      <c r="O29">
        <v>33</v>
      </c>
      <c r="P29">
        <v>26</v>
      </c>
      <c r="Q29">
        <v>22</v>
      </c>
      <c r="R29">
        <v>26</v>
      </c>
      <c r="S29">
        <v>21.294117647058822</v>
      </c>
      <c r="T29">
        <v>0.16875261365203142</v>
      </c>
      <c r="U29">
        <f>SUM(B29:R29)</f>
        <v>362</v>
      </c>
      <c r="V29" t="s">
        <v>5</v>
      </c>
    </row>
    <row r="30" spans="1:22" x14ac:dyDescent="0.25">
      <c r="A30" t="s">
        <v>41</v>
      </c>
      <c r="B30">
        <v>29</v>
      </c>
      <c r="C30">
        <v>33</v>
      </c>
      <c r="D30">
        <v>29</v>
      </c>
      <c r="E30">
        <v>25</v>
      </c>
      <c r="F30">
        <v>33</v>
      </c>
      <c r="G30">
        <v>29</v>
      </c>
      <c r="H30">
        <v>31</v>
      </c>
      <c r="I30">
        <v>31</v>
      </c>
      <c r="J30">
        <v>30</v>
      </c>
      <c r="K30">
        <v>23</v>
      </c>
      <c r="L30">
        <v>29</v>
      </c>
      <c r="M30">
        <v>2</v>
      </c>
      <c r="N30">
        <v>18</v>
      </c>
      <c r="O30">
        <v>30</v>
      </c>
      <c r="P30">
        <v>26</v>
      </c>
      <c r="Q30">
        <v>22</v>
      </c>
      <c r="R30">
        <v>26</v>
      </c>
      <c r="S30">
        <v>26.235294117647058</v>
      </c>
      <c r="T30">
        <v>0.12506056656275072</v>
      </c>
      <c r="U30">
        <f>SUM(B30:R30)</f>
        <v>446</v>
      </c>
      <c r="V30" t="s">
        <v>16</v>
      </c>
    </row>
    <row r="31" spans="1:22" x14ac:dyDescent="0.25">
      <c r="A31" t="s">
        <v>34</v>
      </c>
      <c r="B31">
        <v>10</v>
      </c>
      <c r="C31">
        <v>17</v>
      </c>
      <c r="D31">
        <v>30</v>
      </c>
      <c r="E31">
        <v>29</v>
      </c>
      <c r="F31">
        <v>24</v>
      </c>
      <c r="G31">
        <v>31</v>
      </c>
      <c r="H31">
        <v>25</v>
      </c>
      <c r="I31">
        <v>31</v>
      </c>
      <c r="J31">
        <v>27</v>
      </c>
      <c r="K31">
        <v>26</v>
      </c>
      <c r="L31">
        <v>12</v>
      </c>
      <c r="M31">
        <v>16</v>
      </c>
      <c r="N31">
        <v>17</v>
      </c>
      <c r="O31">
        <v>22</v>
      </c>
      <c r="P31">
        <v>21</v>
      </c>
      <c r="Q31">
        <v>22</v>
      </c>
      <c r="R31">
        <v>22</v>
      </c>
      <c r="S31">
        <v>22.470588235294116</v>
      </c>
      <c r="T31">
        <v>0.1129281825851647</v>
      </c>
      <c r="U31">
        <f>SUM(B31:R31)</f>
        <v>382</v>
      </c>
      <c r="V31" t="s">
        <v>5</v>
      </c>
    </row>
    <row r="32" spans="1:22" x14ac:dyDescent="0.25">
      <c r="A32" t="s">
        <v>33</v>
      </c>
      <c r="B32">
        <v>22</v>
      </c>
      <c r="C32">
        <v>15</v>
      </c>
      <c r="D32">
        <v>14</v>
      </c>
      <c r="E32">
        <v>8</v>
      </c>
      <c r="F32">
        <v>6</v>
      </c>
      <c r="G32">
        <v>7</v>
      </c>
      <c r="H32">
        <v>21</v>
      </c>
      <c r="I32">
        <v>30</v>
      </c>
      <c r="J32">
        <v>31</v>
      </c>
      <c r="K32">
        <v>27</v>
      </c>
      <c r="L32">
        <v>32</v>
      </c>
      <c r="M32">
        <v>29</v>
      </c>
      <c r="N32">
        <v>33</v>
      </c>
      <c r="O32">
        <v>33</v>
      </c>
      <c r="P32">
        <v>26</v>
      </c>
      <c r="Q32">
        <v>22</v>
      </c>
      <c r="R32">
        <v>26</v>
      </c>
      <c r="S32">
        <v>22.470588235294116</v>
      </c>
      <c r="T32">
        <v>0.10182567312222081</v>
      </c>
      <c r="U32">
        <f>SUM(B32:R32)</f>
        <v>382</v>
      </c>
      <c r="V32" t="s">
        <v>8</v>
      </c>
    </row>
    <row r="33" spans="1:22" x14ac:dyDescent="0.25">
      <c r="A33" t="s">
        <v>45</v>
      </c>
      <c r="B33">
        <v>34</v>
      </c>
      <c r="C33">
        <v>33</v>
      </c>
      <c r="D33">
        <v>31</v>
      </c>
      <c r="E33">
        <v>29</v>
      </c>
      <c r="F33">
        <v>33</v>
      </c>
      <c r="G33">
        <v>31</v>
      </c>
      <c r="H33">
        <v>32</v>
      </c>
      <c r="I33">
        <v>31</v>
      </c>
      <c r="J33">
        <v>32</v>
      </c>
      <c r="K33">
        <v>29</v>
      </c>
      <c r="L33">
        <v>32</v>
      </c>
      <c r="M33">
        <v>30</v>
      </c>
      <c r="N33">
        <v>26</v>
      </c>
      <c r="O33">
        <v>28</v>
      </c>
      <c r="P33">
        <v>26</v>
      </c>
      <c r="Q33">
        <v>22</v>
      </c>
      <c r="R33">
        <v>3</v>
      </c>
      <c r="S33">
        <v>28.352941176470587</v>
      </c>
      <c r="T33">
        <v>0.10025009931996455</v>
      </c>
      <c r="U33">
        <f>SUM(B33:R33)</f>
        <v>482</v>
      </c>
      <c r="V33" t="s">
        <v>16</v>
      </c>
    </row>
    <row r="34" spans="1:22" x14ac:dyDescent="0.25">
      <c r="A34" t="s">
        <v>28</v>
      </c>
      <c r="B34">
        <v>13</v>
      </c>
      <c r="C34">
        <v>19</v>
      </c>
      <c r="D34">
        <v>10</v>
      </c>
      <c r="E34">
        <v>12</v>
      </c>
      <c r="F34">
        <v>18</v>
      </c>
      <c r="G34">
        <v>15</v>
      </c>
      <c r="H34">
        <v>13</v>
      </c>
      <c r="I34">
        <v>15</v>
      </c>
      <c r="J34">
        <v>32</v>
      </c>
      <c r="K34">
        <v>29</v>
      </c>
      <c r="L34">
        <v>30</v>
      </c>
      <c r="M34">
        <v>30</v>
      </c>
      <c r="N34">
        <v>28</v>
      </c>
      <c r="O34">
        <v>20</v>
      </c>
      <c r="P34">
        <v>18</v>
      </c>
      <c r="Q34">
        <v>21</v>
      </c>
      <c r="R34">
        <v>26</v>
      </c>
      <c r="S34">
        <v>20.529411764705884</v>
      </c>
      <c r="T34">
        <v>9.7050996817415386E-2</v>
      </c>
      <c r="U34">
        <f>SUM(B34:R34)</f>
        <v>349</v>
      </c>
      <c r="V34" t="s">
        <v>16</v>
      </c>
    </row>
    <row r="35" spans="1:22" x14ac:dyDescent="0.25">
      <c r="A35" t="s">
        <v>30</v>
      </c>
      <c r="B35">
        <v>3</v>
      </c>
      <c r="C35">
        <v>9</v>
      </c>
      <c r="D35">
        <v>9</v>
      </c>
      <c r="E35">
        <v>6</v>
      </c>
      <c r="F35">
        <v>33</v>
      </c>
      <c r="G35">
        <v>23</v>
      </c>
      <c r="H35">
        <v>23</v>
      </c>
      <c r="I35">
        <v>22</v>
      </c>
      <c r="J35">
        <v>21</v>
      </c>
      <c r="K35">
        <v>28</v>
      </c>
      <c r="L35">
        <v>20</v>
      </c>
      <c r="M35">
        <v>27</v>
      </c>
      <c r="N35">
        <v>25</v>
      </c>
      <c r="O35">
        <v>29</v>
      </c>
      <c r="P35">
        <v>26</v>
      </c>
      <c r="Q35">
        <v>22</v>
      </c>
      <c r="R35">
        <v>26</v>
      </c>
      <c r="S35">
        <v>20.705882352941178</v>
      </c>
      <c r="T35">
        <v>8.352889138041053E-2</v>
      </c>
      <c r="U35">
        <f>SUM(B35:R35)</f>
        <v>352</v>
      </c>
      <c r="V35" t="s">
        <v>5</v>
      </c>
    </row>
    <row r="36" spans="1:22" x14ac:dyDescent="0.25">
      <c r="A36" t="s">
        <v>38</v>
      </c>
      <c r="B36">
        <v>15</v>
      </c>
      <c r="C36">
        <v>7</v>
      </c>
      <c r="D36">
        <v>2</v>
      </c>
      <c r="E36">
        <v>29</v>
      </c>
      <c r="F36">
        <v>29</v>
      </c>
      <c r="G36">
        <v>17</v>
      </c>
      <c r="H36">
        <v>29</v>
      </c>
      <c r="I36">
        <v>31</v>
      </c>
      <c r="J36">
        <v>20</v>
      </c>
      <c r="K36">
        <v>29</v>
      </c>
      <c r="L36">
        <v>32</v>
      </c>
      <c r="M36">
        <v>30</v>
      </c>
      <c r="N36">
        <v>33</v>
      </c>
      <c r="O36">
        <v>33</v>
      </c>
      <c r="P36">
        <v>26</v>
      </c>
      <c r="Q36">
        <v>22</v>
      </c>
      <c r="R36">
        <v>26</v>
      </c>
      <c r="S36">
        <v>24.117647058823529</v>
      </c>
      <c r="T36">
        <v>8.0162380007095496E-2</v>
      </c>
      <c r="U36">
        <f>SUM(B36:R36)</f>
        <v>410</v>
      </c>
      <c r="V36" t="s">
        <v>8</v>
      </c>
    </row>
    <row r="37" spans="1:22" x14ac:dyDescent="0.25">
      <c r="A37" t="s">
        <v>42</v>
      </c>
      <c r="B37">
        <v>14</v>
      </c>
      <c r="C37">
        <v>33</v>
      </c>
      <c r="D37">
        <v>31</v>
      </c>
      <c r="E37">
        <v>29</v>
      </c>
      <c r="F37">
        <v>33</v>
      </c>
      <c r="G37">
        <v>31</v>
      </c>
      <c r="H37">
        <v>32</v>
      </c>
      <c r="I37">
        <v>31</v>
      </c>
      <c r="J37">
        <v>32</v>
      </c>
      <c r="K37">
        <v>29</v>
      </c>
      <c r="L37">
        <v>32</v>
      </c>
      <c r="M37">
        <v>30</v>
      </c>
      <c r="N37">
        <v>33</v>
      </c>
      <c r="O37">
        <v>24</v>
      </c>
      <c r="P37">
        <v>19</v>
      </c>
      <c r="Q37">
        <v>9</v>
      </c>
      <c r="R37">
        <v>11</v>
      </c>
      <c r="S37">
        <v>26.647058823529413</v>
      </c>
      <c r="T37">
        <v>6.5359854139387538E-2</v>
      </c>
      <c r="U37">
        <f>SUM(B37:R37)</f>
        <v>453</v>
      </c>
      <c r="V37" t="s">
        <v>5</v>
      </c>
    </row>
    <row r="38" spans="1:22" x14ac:dyDescent="0.25">
      <c r="A38" t="s">
        <v>39</v>
      </c>
      <c r="B38">
        <v>20</v>
      </c>
      <c r="C38">
        <v>18</v>
      </c>
      <c r="D38">
        <v>27</v>
      </c>
      <c r="E38">
        <v>21</v>
      </c>
      <c r="F38">
        <v>27</v>
      </c>
      <c r="G38">
        <v>28</v>
      </c>
      <c r="H38">
        <v>20</v>
      </c>
      <c r="I38">
        <v>27</v>
      </c>
      <c r="J38">
        <v>19</v>
      </c>
      <c r="K38">
        <v>18</v>
      </c>
      <c r="L38">
        <v>25</v>
      </c>
      <c r="M38">
        <v>22</v>
      </c>
      <c r="N38">
        <v>33</v>
      </c>
      <c r="O38">
        <v>33</v>
      </c>
      <c r="P38">
        <v>24</v>
      </c>
      <c r="Q38">
        <v>22</v>
      </c>
      <c r="R38">
        <v>26</v>
      </c>
      <c r="S38">
        <v>24.117647058823529</v>
      </c>
      <c r="T38">
        <v>5.2167154266498858E-2</v>
      </c>
      <c r="U38">
        <f>SUM(B38:R38)</f>
        <v>410</v>
      </c>
      <c r="V38" t="s">
        <v>8</v>
      </c>
    </row>
    <row r="39" spans="1:22" x14ac:dyDescent="0.25">
      <c r="A39" t="s">
        <v>49</v>
      </c>
      <c r="B39">
        <v>34</v>
      </c>
      <c r="C39">
        <v>33</v>
      </c>
      <c r="D39">
        <v>31</v>
      </c>
      <c r="E39">
        <v>29</v>
      </c>
      <c r="F39">
        <v>33</v>
      </c>
      <c r="G39">
        <v>31</v>
      </c>
      <c r="H39">
        <v>32</v>
      </c>
      <c r="I39">
        <v>31</v>
      </c>
      <c r="J39">
        <v>32</v>
      </c>
      <c r="K39">
        <v>29</v>
      </c>
      <c r="L39">
        <v>32</v>
      </c>
      <c r="M39">
        <v>30</v>
      </c>
      <c r="N39">
        <v>33</v>
      </c>
      <c r="O39">
        <v>33</v>
      </c>
      <c r="P39">
        <v>26</v>
      </c>
      <c r="Q39">
        <v>22</v>
      </c>
      <c r="R39">
        <v>9</v>
      </c>
      <c r="S39">
        <v>29.411764705882351</v>
      </c>
      <c r="T39">
        <v>3.1355373561382197E-2</v>
      </c>
      <c r="U39">
        <f>SUM(B39:R39)</f>
        <v>500</v>
      </c>
      <c r="V39" t="s">
        <v>16</v>
      </c>
    </row>
    <row r="40" spans="1:22" x14ac:dyDescent="0.25">
      <c r="A40" t="s">
        <v>43</v>
      </c>
      <c r="B40">
        <v>18</v>
      </c>
      <c r="C40">
        <v>33</v>
      </c>
      <c r="D40">
        <v>31</v>
      </c>
      <c r="E40">
        <v>29</v>
      </c>
      <c r="F40">
        <v>33</v>
      </c>
      <c r="G40">
        <v>31</v>
      </c>
      <c r="H40">
        <v>32</v>
      </c>
      <c r="I40">
        <v>31</v>
      </c>
      <c r="J40">
        <v>32</v>
      </c>
      <c r="K40">
        <v>29</v>
      </c>
      <c r="L40">
        <v>27</v>
      </c>
      <c r="M40">
        <v>30</v>
      </c>
      <c r="N40">
        <v>33</v>
      </c>
      <c r="O40">
        <v>12</v>
      </c>
      <c r="P40">
        <v>26</v>
      </c>
      <c r="Q40">
        <v>22</v>
      </c>
      <c r="R40">
        <v>26</v>
      </c>
      <c r="S40">
        <v>27.941176470588236</v>
      </c>
      <c r="T40">
        <v>2.7657043247017926E-2</v>
      </c>
      <c r="U40">
        <f>SUM(B40:R40)</f>
        <v>475</v>
      </c>
      <c r="V40" t="s">
        <v>8</v>
      </c>
    </row>
    <row r="41" spans="1:22" x14ac:dyDescent="0.25">
      <c r="A41" t="s">
        <v>46</v>
      </c>
      <c r="B41">
        <v>32</v>
      </c>
      <c r="C41">
        <v>3</v>
      </c>
      <c r="D41">
        <v>31</v>
      </c>
      <c r="E41">
        <v>29</v>
      </c>
      <c r="F41">
        <v>33</v>
      </c>
      <c r="G41">
        <v>31</v>
      </c>
      <c r="H41">
        <v>32</v>
      </c>
      <c r="I41">
        <v>31</v>
      </c>
      <c r="J41">
        <v>32</v>
      </c>
      <c r="K41">
        <v>29</v>
      </c>
      <c r="L41">
        <v>32</v>
      </c>
      <c r="M41">
        <v>30</v>
      </c>
      <c r="N41">
        <v>33</v>
      </c>
      <c r="O41">
        <v>32</v>
      </c>
      <c r="P41">
        <v>26</v>
      </c>
      <c r="Q41">
        <v>22</v>
      </c>
      <c r="R41">
        <v>26</v>
      </c>
      <c r="S41">
        <v>28.470588235294116</v>
      </c>
      <c r="T41">
        <v>2.4735685001360194E-2</v>
      </c>
      <c r="U41">
        <f>SUM(B41:R41)</f>
        <v>484</v>
      </c>
      <c r="V41" t="s">
        <v>16</v>
      </c>
    </row>
    <row r="42" spans="1:22" x14ac:dyDescent="0.25">
      <c r="A42" t="s">
        <v>47</v>
      </c>
      <c r="B42">
        <v>34</v>
      </c>
      <c r="C42">
        <v>33</v>
      </c>
      <c r="D42">
        <v>31</v>
      </c>
      <c r="E42">
        <v>29</v>
      </c>
      <c r="F42">
        <v>28</v>
      </c>
      <c r="G42">
        <v>31</v>
      </c>
      <c r="H42">
        <v>32</v>
      </c>
      <c r="I42">
        <v>21</v>
      </c>
      <c r="J42">
        <v>32</v>
      </c>
      <c r="K42">
        <v>29</v>
      </c>
      <c r="L42">
        <v>32</v>
      </c>
      <c r="M42">
        <v>26</v>
      </c>
      <c r="N42">
        <v>33</v>
      </c>
      <c r="O42">
        <v>33</v>
      </c>
      <c r="P42">
        <v>26</v>
      </c>
      <c r="Q42">
        <v>22</v>
      </c>
      <c r="R42">
        <v>26</v>
      </c>
      <c r="S42">
        <v>29.294117647058822</v>
      </c>
      <c r="T42">
        <v>1.1577151017263511E-2</v>
      </c>
      <c r="U42">
        <f>SUM(B42:R42)</f>
        <v>498</v>
      </c>
      <c r="V42" t="s">
        <v>5</v>
      </c>
    </row>
    <row r="43" spans="1:22" x14ac:dyDescent="0.25">
      <c r="A43" t="s">
        <v>48</v>
      </c>
      <c r="B43">
        <v>27</v>
      </c>
      <c r="C43">
        <v>24</v>
      </c>
      <c r="D43">
        <v>31</v>
      </c>
      <c r="E43">
        <v>29</v>
      </c>
      <c r="F43">
        <v>31</v>
      </c>
      <c r="G43">
        <v>31</v>
      </c>
      <c r="H43">
        <v>32</v>
      </c>
      <c r="I43">
        <v>31</v>
      </c>
      <c r="J43">
        <v>32</v>
      </c>
      <c r="K43">
        <v>29</v>
      </c>
      <c r="L43">
        <v>32</v>
      </c>
      <c r="M43">
        <v>30</v>
      </c>
      <c r="N43">
        <v>33</v>
      </c>
      <c r="O43">
        <v>33</v>
      </c>
      <c r="P43">
        <v>26</v>
      </c>
      <c r="Q43">
        <v>22</v>
      </c>
      <c r="R43">
        <v>26</v>
      </c>
      <c r="S43">
        <v>29.352941176470587</v>
      </c>
      <c r="T43">
        <v>3.3167700166814003E-3</v>
      </c>
      <c r="U43">
        <f>SUM(B43:R43)</f>
        <v>499</v>
      </c>
      <c r="V43" t="s">
        <v>8</v>
      </c>
    </row>
    <row r="44" spans="1:22" x14ac:dyDescent="0.25">
      <c r="A44" t="s">
        <v>50</v>
      </c>
      <c r="B44">
        <v>34</v>
      </c>
      <c r="C44">
        <v>33</v>
      </c>
      <c r="D44">
        <v>31</v>
      </c>
      <c r="E44">
        <v>29</v>
      </c>
      <c r="F44">
        <v>33</v>
      </c>
      <c r="G44">
        <v>31</v>
      </c>
      <c r="H44">
        <v>32</v>
      </c>
      <c r="I44">
        <v>31</v>
      </c>
      <c r="J44">
        <v>32</v>
      </c>
      <c r="K44">
        <v>29</v>
      </c>
      <c r="L44">
        <v>32</v>
      </c>
      <c r="M44">
        <v>30</v>
      </c>
      <c r="N44">
        <v>33</v>
      </c>
      <c r="O44">
        <v>25</v>
      </c>
      <c r="P44">
        <v>26</v>
      </c>
      <c r="Q44">
        <v>22</v>
      </c>
      <c r="R44">
        <v>26</v>
      </c>
      <c r="S44">
        <v>29.941176470588236</v>
      </c>
      <c r="T44">
        <v>2.8558736667037002E-3</v>
      </c>
      <c r="U44">
        <f>SUM(B44:R44)</f>
        <v>509</v>
      </c>
      <c r="V44" t="s">
        <v>5</v>
      </c>
    </row>
    <row r="45" spans="1:22" x14ac:dyDescent="0.25">
      <c r="A45" t="s">
        <v>52</v>
      </c>
      <c r="B45">
        <v>34</v>
      </c>
      <c r="C45">
        <v>33</v>
      </c>
      <c r="D45">
        <v>31</v>
      </c>
      <c r="E45">
        <v>29</v>
      </c>
      <c r="F45">
        <v>33</v>
      </c>
      <c r="G45">
        <v>31</v>
      </c>
      <c r="H45">
        <v>32</v>
      </c>
      <c r="I45">
        <v>31</v>
      </c>
      <c r="J45">
        <v>32</v>
      </c>
      <c r="K45">
        <v>29</v>
      </c>
      <c r="L45">
        <v>32</v>
      </c>
      <c r="M45">
        <v>30</v>
      </c>
      <c r="N45">
        <v>29</v>
      </c>
      <c r="O45">
        <v>33</v>
      </c>
      <c r="P45">
        <v>26</v>
      </c>
      <c r="Q45">
        <v>22</v>
      </c>
      <c r="R45">
        <v>26</v>
      </c>
      <c r="S45">
        <v>30.176470588235293</v>
      </c>
      <c r="T45">
        <v>1.26178795471787E-3</v>
      </c>
      <c r="U45">
        <f>SUM(B45:R45)</f>
        <v>513</v>
      </c>
      <c r="V45" t="s">
        <v>16</v>
      </c>
    </row>
    <row r="46" spans="1:22" x14ac:dyDescent="0.25">
      <c r="A46" t="s">
        <v>51</v>
      </c>
      <c r="B46">
        <v>34</v>
      </c>
      <c r="C46">
        <v>33</v>
      </c>
      <c r="D46">
        <v>31</v>
      </c>
      <c r="E46">
        <v>29</v>
      </c>
      <c r="F46">
        <v>33</v>
      </c>
      <c r="G46">
        <v>31</v>
      </c>
      <c r="H46">
        <v>32</v>
      </c>
      <c r="I46">
        <v>31</v>
      </c>
      <c r="J46">
        <v>29</v>
      </c>
      <c r="K46">
        <v>29</v>
      </c>
      <c r="L46">
        <v>32</v>
      </c>
      <c r="M46">
        <v>30</v>
      </c>
      <c r="N46">
        <v>31</v>
      </c>
      <c r="O46">
        <v>33</v>
      </c>
      <c r="P46">
        <v>26</v>
      </c>
      <c r="Q46">
        <v>22</v>
      </c>
      <c r="R46">
        <v>26</v>
      </c>
      <c r="S46">
        <v>30.117647058823529</v>
      </c>
      <c r="T46">
        <v>9.4046344747766798E-4</v>
      </c>
      <c r="U46">
        <f>SUM(B46:R46)</f>
        <v>512</v>
      </c>
      <c r="V46" t="s">
        <v>16</v>
      </c>
    </row>
    <row r="47" spans="1:22" x14ac:dyDescent="0.25">
      <c r="A47" t="s">
        <v>54</v>
      </c>
      <c r="B47">
        <v>34</v>
      </c>
      <c r="C47">
        <v>30</v>
      </c>
      <c r="D47">
        <v>31</v>
      </c>
      <c r="E47">
        <v>29</v>
      </c>
      <c r="F47">
        <v>33</v>
      </c>
      <c r="G47">
        <v>31</v>
      </c>
      <c r="H47">
        <v>32</v>
      </c>
      <c r="I47">
        <v>31</v>
      </c>
      <c r="J47">
        <v>32</v>
      </c>
      <c r="K47">
        <v>29</v>
      </c>
      <c r="L47">
        <v>32</v>
      </c>
      <c r="M47">
        <v>30</v>
      </c>
      <c r="N47">
        <v>33</v>
      </c>
      <c r="O47">
        <v>33</v>
      </c>
      <c r="P47">
        <v>26</v>
      </c>
      <c r="Q47">
        <v>22</v>
      </c>
      <c r="R47">
        <v>26</v>
      </c>
      <c r="S47">
        <v>30.235294117647058</v>
      </c>
      <c r="T47">
        <v>8.3739293040707697E-4</v>
      </c>
      <c r="U47">
        <f>SUM(B47:R47)</f>
        <v>514</v>
      </c>
      <c r="V47" t="s">
        <v>8</v>
      </c>
    </row>
    <row r="48" spans="1:22" x14ac:dyDescent="0.25">
      <c r="A48" t="s">
        <v>55</v>
      </c>
      <c r="B48">
        <v>34</v>
      </c>
      <c r="C48">
        <v>33</v>
      </c>
      <c r="D48">
        <v>31</v>
      </c>
      <c r="E48">
        <v>28</v>
      </c>
      <c r="F48">
        <v>33</v>
      </c>
      <c r="G48">
        <v>31</v>
      </c>
      <c r="H48">
        <v>32</v>
      </c>
      <c r="I48">
        <v>31</v>
      </c>
      <c r="J48">
        <v>32</v>
      </c>
      <c r="K48">
        <v>29</v>
      </c>
      <c r="L48">
        <v>32</v>
      </c>
      <c r="M48">
        <v>30</v>
      </c>
      <c r="N48">
        <v>33</v>
      </c>
      <c r="O48">
        <v>33</v>
      </c>
      <c r="P48">
        <v>26</v>
      </c>
      <c r="Q48">
        <v>22</v>
      </c>
      <c r="R48">
        <v>26</v>
      </c>
      <c r="S48">
        <v>30.352941176470587</v>
      </c>
      <c r="T48">
        <v>4.4476872426457698E-4</v>
      </c>
      <c r="U48">
        <f>SUM(B48:R48)</f>
        <v>516</v>
      </c>
      <c r="V48" t="s">
        <v>19</v>
      </c>
    </row>
    <row r="49" spans="1:22" x14ac:dyDescent="0.25">
      <c r="A49" t="s">
        <v>53</v>
      </c>
      <c r="B49">
        <v>34</v>
      </c>
      <c r="C49">
        <v>33</v>
      </c>
      <c r="D49">
        <v>31</v>
      </c>
      <c r="E49">
        <v>29</v>
      </c>
      <c r="F49">
        <v>33</v>
      </c>
      <c r="G49">
        <v>31</v>
      </c>
      <c r="H49">
        <v>32</v>
      </c>
      <c r="I49">
        <v>31</v>
      </c>
      <c r="J49">
        <v>28</v>
      </c>
      <c r="K49">
        <v>29</v>
      </c>
      <c r="L49">
        <v>32</v>
      </c>
      <c r="M49">
        <v>30</v>
      </c>
      <c r="N49">
        <v>33</v>
      </c>
      <c r="O49">
        <v>33</v>
      </c>
      <c r="P49">
        <v>26</v>
      </c>
      <c r="Q49">
        <v>22</v>
      </c>
      <c r="R49">
        <v>26</v>
      </c>
      <c r="S49">
        <v>30.176470588235293</v>
      </c>
      <c r="T49">
        <v>3.32950672600418E-4</v>
      </c>
      <c r="U49">
        <f>SUM(B49:R49)</f>
        <v>513</v>
      </c>
      <c r="V49" t="s">
        <v>16</v>
      </c>
    </row>
    <row r="50" spans="1:22" x14ac:dyDescent="0.25">
      <c r="A50" t="s">
        <v>56</v>
      </c>
      <c r="B50">
        <v>34</v>
      </c>
      <c r="C50">
        <v>33</v>
      </c>
      <c r="D50">
        <v>31</v>
      </c>
      <c r="E50">
        <v>29</v>
      </c>
      <c r="F50">
        <v>33</v>
      </c>
      <c r="G50">
        <v>31</v>
      </c>
      <c r="H50">
        <v>32</v>
      </c>
      <c r="I50">
        <v>31</v>
      </c>
      <c r="J50">
        <v>32</v>
      </c>
      <c r="K50">
        <v>29</v>
      </c>
      <c r="L50">
        <v>32</v>
      </c>
      <c r="M50">
        <v>30</v>
      </c>
      <c r="N50">
        <v>33</v>
      </c>
      <c r="O50">
        <v>33</v>
      </c>
      <c r="P50">
        <v>26</v>
      </c>
      <c r="Q50">
        <v>22</v>
      </c>
      <c r="R50">
        <v>26</v>
      </c>
      <c r="S50">
        <v>30.411764705882351</v>
      </c>
      <c r="T50">
        <v>0</v>
      </c>
      <c r="U50">
        <f>SUM(B50:R50)</f>
        <v>517</v>
      </c>
      <c r="V50" t="s">
        <v>19</v>
      </c>
    </row>
    <row r="51" spans="1:22" x14ac:dyDescent="0.25">
      <c r="A51" t="s">
        <v>57</v>
      </c>
      <c r="B51">
        <v>34</v>
      </c>
      <c r="C51">
        <v>33</v>
      </c>
      <c r="D51">
        <v>31</v>
      </c>
      <c r="E51">
        <v>29</v>
      </c>
      <c r="F51">
        <v>33</v>
      </c>
      <c r="G51">
        <v>31</v>
      </c>
      <c r="H51">
        <v>32</v>
      </c>
      <c r="I51">
        <v>31</v>
      </c>
      <c r="J51">
        <v>32</v>
      </c>
      <c r="K51">
        <v>29</v>
      </c>
      <c r="L51">
        <v>32</v>
      </c>
      <c r="M51">
        <v>30</v>
      </c>
      <c r="N51">
        <v>33</v>
      </c>
      <c r="O51">
        <v>33</v>
      </c>
      <c r="P51">
        <v>26</v>
      </c>
      <c r="Q51">
        <v>22</v>
      </c>
      <c r="R51">
        <v>26</v>
      </c>
      <c r="S51">
        <v>30.411764705882351</v>
      </c>
      <c r="T51">
        <v>0</v>
      </c>
      <c r="U51">
        <f>SUM(B51:R51)</f>
        <v>517</v>
      </c>
      <c r="V51" t="s">
        <v>16</v>
      </c>
    </row>
    <row r="52" spans="1:22" x14ac:dyDescent="0.25">
      <c r="A52" t="s">
        <v>58</v>
      </c>
      <c r="B52">
        <v>34</v>
      </c>
      <c r="C52">
        <v>33</v>
      </c>
      <c r="D52">
        <v>31</v>
      </c>
      <c r="E52">
        <v>29</v>
      </c>
      <c r="F52">
        <v>33</v>
      </c>
      <c r="G52">
        <v>31</v>
      </c>
      <c r="H52">
        <v>32</v>
      </c>
      <c r="I52">
        <v>31</v>
      </c>
      <c r="J52">
        <v>32</v>
      </c>
      <c r="K52">
        <v>29</v>
      </c>
      <c r="L52">
        <v>32</v>
      </c>
      <c r="M52">
        <v>30</v>
      </c>
      <c r="N52">
        <v>33</v>
      </c>
      <c r="O52">
        <v>33</v>
      </c>
      <c r="P52">
        <v>26</v>
      </c>
      <c r="Q52">
        <v>22</v>
      </c>
      <c r="R52">
        <v>26</v>
      </c>
      <c r="S52">
        <v>30.411764705882351</v>
      </c>
      <c r="T52">
        <v>0</v>
      </c>
      <c r="U52">
        <f>SUM(B52:R52)</f>
        <v>517</v>
      </c>
      <c r="V52" t="s">
        <v>5</v>
      </c>
    </row>
    <row r="53" spans="1:22" x14ac:dyDescent="0.25">
      <c r="A53" t="s">
        <v>59</v>
      </c>
      <c r="B53">
        <v>34</v>
      </c>
      <c r="C53">
        <v>33</v>
      </c>
      <c r="D53">
        <v>31</v>
      </c>
      <c r="E53">
        <v>29</v>
      </c>
      <c r="F53">
        <v>33</v>
      </c>
      <c r="G53">
        <v>31</v>
      </c>
      <c r="H53">
        <v>32</v>
      </c>
      <c r="I53">
        <v>31</v>
      </c>
      <c r="J53">
        <v>32</v>
      </c>
      <c r="K53">
        <v>29</v>
      </c>
      <c r="L53">
        <v>32</v>
      </c>
      <c r="M53">
        <v>30</v>
      </c>
      <c r="N53">
        <v>33</v>
      </c>
      <c r="O53">
        <v>33</v>
      </c>
      <c r="P53">
        <v>26</v>
      </c>
      <c r="Q53">
        <v>22</v>
      </c>
      <c r="R53">
        <v>26</v>
      </c>
      <c r="S53">
        <v>30.411764705882351</v>
      </c>
      <c r="T53">
        <v>0</v>
      </c>
      <c r="U53">
        <f>SUM(B53:R53)</f>
        <v>517</v>
      </c>
      <c r="V53" t="s">
        <v>5</v>
      </c>
    </row>
    <row r="54" spans="1:22" x14ac:dyDescent="0.25">
      <c r="A54" t="s">
        <v>60</v>
      </c>
      <c r="B54">
        <v>34</v>
      </c>
      <c r="C54">
        <v>33</v>
      </c>
      <c r="D54">
        <v>31</v>
      </c>
      <c r="E54">
        <v>29</v>
      </c>
      <c r="F54">
        <v>33</v>
      </c>
      <c r="G54">
        <v>31</v>
      </c>
      <c r="H54">
        <v>32</v>
      </c>
      <c r="I54">
        <v>31</v>
      </c>
      <c r="J54">
        <v>32</v>
      </c>
      <c r="K54">
        <v>29</v>
      </c>
      <c r="L54">
        <v>32</v>
      </c>
      <c r="M54">
        <v>30</v>
      </c>
      <c r="N54">
        <v>33</v>
      </c>
      <c r="O54">
        <v>33</v>
      </c>
      <c r="P54">
        <v>26</v>
      </c>
      <c r="Q54">
        <v>22</v>
      </c>
      <c r="R54">
        <v>26</v>
      </c>
      <c r="S54">
        <v>30.411764705882351</v>
      </c>
      <c r="T54">
        <v>0</v>
      </c>
      <c r="U54">
        <f>SUM(B54:R54)</f>
        <v>517</v>
      </c>
      <c r="V54" t="s">
        <v>16</v>
      </c>
    </row>
  </sheetData>
  <sortState xmlns:xlrd2="http://schemas.microsoft.com/office/spreadsheetml/2017/richdata2" ref="A2:V54">
    <sortCondition descending="1" ref="T4:T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4E43-79EE-4A03-804D-3A0CD5A7CA3E}">
  <dimension ref="A1:AA54"/>
  <sheetViews>
    <sheetView workbookViewId="0">
      <selection activeCell="J11" sqref="J11"/>
    </sheetView>
  </sheetViews>
  <sheetFormatPr defaultRowHeight="15" x14ac:dyDescent="0.25"/>
  <cols>
    <col min="1" max="1" width="51.7109375" bestFit="1" customWidth="1"/>
    <col min="2" max="7" width="12" bestFit="1" customWidth="1"/>
    <col min="8" max="8" width="12" customWidth="1"/>
    <col min="9" max="13" width="12" bestFit="1" customWidth="1"/>
    <col min="14" max="14" width="12" customWidth="1"/>
    <col min="15" max="19" width="12" bestFit="1" customWidth="1"/>
    <col min="20" max="20" width="12" customWidth="1"/>
    <col min="21" max="25" width="12" bestFit="1" customWidth="1"/>
    <col min="26" max="26" width="12" customWidth="1"/>
  </cols>
  <sheetData>
    <row r="1" spans="1:27" x14ac:dyDescent="0.25">
      <c r="A1" t="s">
        <v>62</v>
      </c>
      <c r="B1">
        <v>202436</v>
      </c>
      <c r="C1">
        <v>202437</v>
      </c>
      <c r="D1">
        <v>202438</v>
      </c>
      <c r="E1">
        <v>202439</v>
      </c>
      <c r="F1">
        <v>202440</v>
      </c>
      <c r="G1" t="s">
        <v>65</v>
      </c>
      <c r="H1" t="s">
        <v>64</v>
      </c>
      <c r="I1">
        <v>202441</v>
      </c>
      <c r="J1">
        <v>202442</v>
      </c>
      <c r="K1">
        <v>202443</v>
      </c>
      <c r="L1">
        <v>202444</v>
      </c>
      <c r="M1" t="s">
        <v>67</v>
      </c>
      <c r="N1" t="s">
        <v>66</v>
      </c>
      <c r="O1">
        <v>202445</v>
      </c>
      <c r="P1">
        <v>202446</v>
      </c>
      <c r="Q1">
        <v>202447</v>
      </c>
      <c r="R1">
        <v>202448</v>
      </c>
      <c r="S1" t="s">
        <v>68</v>
      </c>
      <c r="T1" t="s">
        <v>69</v>
      </c>
      <c r="U1">
        <v>202449</v>
      </c>
      <c r="V1">
        <v>202450</v>
      </c>
      <c r="W1">
        <v>202451</v>
      </c>
      <c r="X1">
        <v>202452</v>
      </c>
      <c r="Y1" t="s">
        <v>71</v>
      </c>
      <c r="Z1" t="s">
        <v>70</v>
      </c>
      <c r="AA1" t="s">
        <v>63</v>
      </c>
    </row>
    <row r="2" spans="1:27" x14ac:dyDescent="0.25">
      <c r="A2" t="s">
        <v>11</v>
      </c>
      <c r="B2">
        <v>1.7271926626563001E-3</v>
      </c>
      <c r="C2">
        <v>1.2701245723292199E-3</v>
      </c>
      <c r="D2">
        <v>3.6082812584936601E-3</v>
      </c>
      <c r="E2">
        <v>6.1077401041984497E-3</v>
      </c>
      <c r="F2">
        <v>7.9083330929279293E-3</v>
      </c>
      <c r="G2">
        <v>4.1243343381211122E-3</v>
      </c>
      <c r="H2">
        <v>22</v>
      </c>
      <c r="I2">
        <v>9.5079647144302704E-4</v>
      </c>
      <c r="J2">
        <v>7.7068544924259099E-3</v>
      </c>
      <c r="K2">
        <v>5.0752074457705004E-3</v>
      </c>
      <c r="L2">
        <v>0.30342629551887501</v>
      </c>
      <c r="M2">
        <v>7.9289788482128615E-2</v>
      </c>
      <c r="N2">
        <v>4</v>
      </c>
      <c r="O2">
        <v>0.13108813762664701</v>
      </c>
      <c r="P2">
        <v>9.5415614545345306E-2</v>
      </c>
      <c r="Q2">
        <v>0.11853688955307</v>
      </c>
      <c r="R2">
        <v>0.105836279690265</v>
      </c>
      <c r="S2">
        <v>0.11271923035383183</v>
      </c>
      <c r="T2">
        <v>1</v>
      </c>
      <c r="U2">
        <v>0.23401896655559501</v>
      </c>
      <c r="V2">
        <v>0.12785807251930201</v>
      </c>
      <c r="W2">
        <v>0.20973742008209201</v>
      </c>
      <c r="X2">
        <v>8.7372597772628004E-4</v>
      </c>
      <c r="Y2">
        <v>0.14312204628367881</v>
      </c>
      <c r="Z2">
        <v>1</v>
      </c>
      <c r="AA2">
        <v>8.0067407774656624E-2</v>
      </c>
    </row>
    <row r="3" spans="1:27" x14ac:dyDescent="0.25">
      <c r="A3" t="s">
        <v>15</v>
      </c>
      <c r="B3">
        <v>8.2849450409412297E-3</v>
      </c>
      <c r="C3">
        <v>2.0508829038590102E-3</v>
      </c>
      <c r="D3">
        <v>2.6502390392124601E-3</v>
      </c>
      <c r="E3">
        <v>6.6691837273538104E-3</v>
      </c>
      <c r="F3">
        <v>7.7947857789695202E-3</v>
      </c>
      <c r="G3">
        <v>5.4900072980672062E-3</v>
      </c>
      <c r="H3">
        <v>18</v>
      </c>
      <c r="I3">
        <v>7.4697583913803101E-3</v>
      </c>
      <c r="J3">
        <v>4.5410189777612599E-3</v>
      </c>
      <c r="K3">
        <v>1.73643734306097E-2</v>
      </c>
      <c r="L3">
        <v>5.4241851903498103E-3</v>
      </c>
      <c r="M3">
        <v>8.6998339975252695E-3</v>
      </c>
      <c r="N3">
        <v>23</v>
      </c>
      <c r="O3">
        <v>1.71487890183925E-2</v>
      </c>
      <c r="P3">
        <v>3.4148715436458497E-2</v>
      </c>
      <c r="Q3">
        <v>3.2826919108629199E-2</v>
      </c>
      <c r="R3">
        <v>1.7827257513999901E-2</v>
      </c>
      <c r="S3">
        <v>2.5487920269370024E-2</v>
      </c>
      <c r="T3">
        <v>16</v>
      </c>
      <c r="U3">
        <v>7.68297389149665E-2</v>
      </c>
      <c r="V3">
        <v>8.3718620240688296E-2</v>
      </c>
      <c r="W3">
        <v>0.209840193390846</v>
      </c>
      <c r="X3">
        <v>8.9960405603051099E-3</v>
      </c>
      <c r="Y3">
        <v>9.4846148276701486E-2</v>
      </c>
      <c r="Z3">
        <v>2</v>
      </c>
      <c r="AA3">
        <v>3.1975626274395486E-2</v>
      </c>
    </row>
    <row r="4" spans="1:27" x14ac:dyDescent="0.25">
      <c r="A4" t="s">
        <v>23</v>
      </c>
      <c r="B4">
        <v>7.3367282748222299E-3</v>
      </c>
      <c r="C4">
        <v>1.2843928998336101E-3</v>
      </c>
      <c r="D4">
        <v>6.1666057445108804E-3</v>
      </c>
      <c r="E4">
        <v>7.9090567305684003E-4</v>
      </c>
      <c r="F4">
        <v>6.7383494751993499E-5</v>
      </c>
      <c r="G4">
        <v>3.1292032173951107E-3</v>
      </c>
      <c r="H4">
        <v>26</v>
      </c>
      <c r="I4">
        <v>1.0633861646056101E-2</v>
      </c>
      <c r="J4">
        <v>0.111320160329341</v>
      </c>
      <c r="K4">
        <v>6.8745143711566897E-2</v>
      </c>
      <c r="L4">
        <v>1.1742959031835101E-3</v>
      </c>
      <c r="M4">
        <v>4.7968365397536877E-2</v>
      </c>
      <c r="N4">
        <v>8</v>
      </c>
      <c r="O4">
        <v>5.81649644300341E-3</v>
      </c>
      <c r="P4">
        <v>8.3349952474236402E-3</v>
      </c>
      <c r="Q4">
        <v>6.0972042381763403E-2</v>
      </c>
      <c r="R4">
        <v>3.4967688407050398E-5</v>
      </c>
      <c r="S4">
        <v>1.8789625440149376E-2</v>
      </c>
      <c r="T4">
        <v>23</v>
      </c>
      <c r="U4">
        <v>6.8284650333225701E-3</v>
      </c>
      <c r="V4">
        <v>4.5704879448749098E-4</v>
      </c>
      <c r="W4">
        <v>4.0281731635332101E-2</v>
      </c>
      <c r="X4">
        <v>0.27102857828140198</v>
      </c>
      <c r="Y4">
        <v>7.9648955936136037E-2</v>
      </c>
      <c r="Z4">
        <v>3</v>
      </c>
      <c r="AA4">
        <v>3.536904724601557E-2</v>
      </c>
    </row>
    <row r="5" spans="1:27" x14ac:dyDescent="0.25">
      <c r="A5" t="s">
        <v>7</v>
      </c>
      <c r="B5">
        <v>1.1685935780405899E-2</v>
      </c>
      <c r="C5">
        <v>8.2678915932774492E-3</v>
      </c>
      <c r="D5">
        <v>8.4971170872449805E-3</v>
      </c>
      <c r="E5">
        <v>2.20245663076639E-2</v>
      </c>
      <c r="F5">
        <v>4.33298712596297E-3</v>
      </c>
      <c r="G5">
        <v>1.0961699578911041E-2</v>
      </c>
      <c r="H5">
        <v>9</v>
      </c>
      <c r="I5">
        <v>7.1219764649868003E-3</v>
      </c>
      <c r="J5">
        <v>9.5006473362445804E-2</v>
      </c>
      <c r="K5">
        <v>0.10017278045415801</v>
      </c>
      <c r="L5">
        <v>2.9431657865643501E-2</v>
      </c>
      <c r="M5">
        <v>5.7933222036808528E-2</v>
      </c>
      <c r="N5">
        <v>6</v>
      </c>
      <c r="O5">
        <v>1.22414520010352E-2</v>
      </c>
      <c r="P5">
        <v>3.04123871028423E-2</v>
      </c>
      <c r="Q5">
        <v>4.85455319285392E-2</v>
      </c>
      <c r="R5">
        <v>5.80664575099945E-2</v>
      </c>
      <c r="S5">
        <v>3.7316457135602804E-2</v>
      </c>
      <c r="T5">
        <v>11</v>
      </c>
      <c r="U5">
        <v>8.4799274802207905E-2</v>
      </c>
      <c r="V5">
        <v>0.107668839395046</v>
      </c>
      <c r="W5">
        <v>1.2846307829022401E-2</v>
      </c>
      <c r="X5">
        <v>6.3957564532756805E-2</v>
      </c>
      <c r="Y5">
        <v>6.7317996639758279E-2</v>
      </c>
      <c r="Z5">
        <v>4</v>
      </c>
      <c r="AA5">
        <v>4.1475247126072569E-2</v>
      </c>
    </row>
    <row r="6" spans="1:27" x14ac:dyDescent="0.25">
      <c r="A6" t="s">
        <v>4</v>
      </c>
      <c r="B6">
        <v>1.47455465048551E-2</v>
      </c>
      <c r="C6">
        <v>1.7864655703306101E-2</v>
      </c>
      <c r="D6">
        <v>2.60515622794628E-2</v>
      </c>
      <c r="E6">
        <v>2.2628571838140401E-2</v>
      </c>
      <c r="F6">
        <v>1.27143040299415E-2</v>
      </c>
      <c r="G6">
        <v>1.8800928071141181E-2</v>
      </c>
      <c r="H6">
        <v>4</v>
      </c>
      <c r="I6">
        <v>0.105516009032726</v>
      </c>
      <c r="J6">
        <v>0.14505958557128901</v>
      </c>
      <c r="K6">
        <v>0.18670774996280601</v>
      </c>
      <c r="L6">
        <v>7.9599790275096893E-2</v>
      </c>
      <c r="M6">
        <v>0.12922078371047949</v>
      </c>
      <c r="N6">
        <v>1</v>
      </c>
      <c r="O6">
        <v>8.1639282405376407E-2</v>
      </c>
      <c r="P6">
        <v>5.7871717959642403E-2</v>
      </c>
      <c r="Q6">
        <v>8.0364800989627797E-2</v>
      </c>
      <c r="R6">
        <v>2.50637419521808E-2</v>
      </c>
      <c r="S6">
        <v>6.1234885826706859E-2</v>
      </c>
      <c r="T6">
        <v>3</v>
      </c>
      <c r="U6">
        <v>8.0894552171230302E-2</v>
      </c>
      <c r="V6">
        <v>6.0213878750801003E-2</v>
      </c>
      <c r="W6">
        <v>4.49459441006183E-2</v>
      </c>
      <c r="X6">
        <v>1.33575508370995E-2</v>
      </c>
      <c r="Y6">
        <v>4.9852981464937274E-2</v>
      </c>
      <c r="Z6">
        <v>5</v>
      </c>
      <c r="AA6">
        <v>6.2072896727305912E-2</v>
      </c>
    </row>
    <row r="7" spans="1:27" x14ac:dyDescent="0.25">
      <c r="A7" t="s">
        <v>40</v>
      </c>
      <c r="B7">
        <v>2.0206668414175502E-3</v>
      </c>
      <c r="C7">
        <v>1.1719085741788099E-3</v>
      </c>
      <c r="D7">
        <v>3.52594582363963E-3</v>
      </c>
      <c r="E7">
        <v>3.3460340928286301E-3</v>
      </c>
      <c r="F7">
        <v>7.5714602135121796E-3</v>
      </c>
      <c r="G7">
        <v>3.52720310911536E-3</v>
      </c>
      <c r="H7">
        <v>24</v>
      </c>
      <c r="I7">
        <v>0</v>
      </c>
      <c r="J7">
        <v>2.7699898928403798E-3</v>
      </c>
      <c r="K7">
        <v>0</v>
      </c>
      <c r="L7">
        <v>0</v>
      </c>
      <c r="M7">
        <v>6.9249747321009495E-4</v>
      </c>
      <c r="N7">
        <v>33</v>
      </c>
      <c r="O7">
        <v>0</v>
      </c>
      <c r="P7">
        <v>0</v>
      </c>
      <c r="Q7">
        <v>0</v>
      </c>
      <c r="R7">
        <v>0</v>
      </c>
      <c r="S7">
        <v>0</v>
      </c>
      <c r="T7">
        <v>40</v>
      </c>
      <c r="U7">
        <v>0</v>
      </c>
      <c r="V7">
        <v>0</v>
      </c>
      <c r="W7">
        <v>1.7724221572279899E-2</v>
      </c>
      <c r="X7">
        <v>0.16297042369842499</v>
      </c>
      <c r="Y7">
        <v>4.5173661317676223E-2</v>
      </c>
      <c r="Z7">
        <v>6</v>
      </c>
      <c r="AA7">
        <v>1.1829450041713062E-2</v>
      </c>
    </row>
    <row r="8" spans="1:27" x14ac:dyDescent="0.25">
      <c r="A8" t="s">
        <v>18</v>
      </c>
      <c r="B8">
        <v>4.6043461188673904E-3</v>
      </c>
      <c r="C8">
        <v>9.71726782154291E-4</v>
      </c>
      <c r="D8">
        <v>2.2412904072552902E-3</v>
      </c>
      <c r="E8">
        <v>2.79309973120689E-3</v>
      </c>
      <c r="F8">
        <v>8.3072986453771504E-3</v>
      </c>
      <c r="G8">
        <v>3.7835523369722027E-3</v>
      </c>
      <c r="H8">
        <v>23</v>
      </c>
      <c r="I8">
        <v>2.7086874470114701E-2</v>
      </c>
      <c r="J8">
        <v>1.3305299915373299E-2</v>
      </c>
      <c r="K8">
        <v>2.06317137926816E-2</v>
      </c>
      <c r="L8">
        <v>3.2851338386535603E-2</v>
      </c>
      <c r="M8">
        <v>2.3468806641176301E-2</v>
      </c>
      <c r="N8">
        <v>15</v>
      </c>
      <c r="O8">
        <v>1.1115155182778801E-2</v>
      </c>
      <c r="P8">
        <v>6.3646968919783798E-4</v>
      </c>
      <c r="Q8">
        <v>3.5031236708164201E-2</v>
      </c>
      <c r="R8">
        <v>6.0014173388481099E-2</v>
      </c>
      <c r="S8">
        <v>2.6699258742155486E-2</v>
      </c>
      <c r="T8">
        <v>15</v>
      </c>
      <c r="U8">
        <v>6.0525555163621902E-2</v>
      </c>
      <c r="V8">
        <v>6.42992258071899E-2</v>
      </c>
      <c r="W8">
        <v>6.9795893505215601E-3</v>
      </c>
      <c r="X8">
        <v>4.5766398310661302E-2</v>
      </c>
      <c r="Y8">
        <v>4.4392692157998667E-2</v>
      </c>
      <c r="Z8">
        <v>7</v>
      </c>
      <c r="AA8">
        <v>2.336239952059899E-2</v>
      </c>
    </row>
    <row r="9" spans="1:27" x14ac:dyDescent="0.25">
      <c r="A9" t="s">
        <v>17</v>
      </c>
      <c r="B9">
        <v>1.26109074335545E-3</v>
      </c>
      <c r="C9">
        <v>8.1259739818051403E-4</v>
      </c>
      <c r="D9">
        <v>2.4313924368470899E-3</v>
      </c>
      <c r="E9">
        <v>7.5117847882211198E-4</v>
      </c>
      <c r="F9">
        <v>7.60369841009378E-3</v>
      </c>
      <c r="G9">
        <v>2.5719914934597891E-3</v>
      </c>
      <c r="H9">
        <v>30</v>
      </c>
      <c r="I9">
        <v>4.5427490025758702E-2</v>
      </c>
      <c r="J9">
        <v>2.5303265079855902E-2</v>
      </c>
      <c r="K9">
        <v>2.61212326586246E-2</v>
      </c>
      <c r="L9">
        <v>5.0425898283720003E-2</v>
      </c>
      <c r="M9">
        <v>3.6819471511989804E-2</v>
      </c>
      <c r="N9">
        <v>10</v>
      </c>
      <c r="O9">
        <v>3.3661015331745099E-2</v>
      </c>
      <c r="P9">
        <v>3.54502499103546E-2</v>
      </c>
      <c r="Q9">
        <v>4.8521384596824597E-2</v>
      </c>
      <c r="R9">
        <v>3.3621005713939597E-2</v>
      </c>
      <c r="S9">
        <v>3.7813413888215977E-2</v>
      </c>
      <c r="T9">
        <v>9</v>
      </c>
      <c r="U9">
        <v>5.4304260760545703E-2</v>
      </c>
      <c r="V9">
        <v>8.2764193415641701E-2</v>
      </c>
      <c r="W9">
        <v>6.6331513226032196E-3</v>
      </c>
      <c r="X9">
        <v>2.6250299066305102E-2</v>
      </c>
      <c r="Y9">
        <v>4.2487976141273934E-2</v>
      </c>
      <c r="Z9">
        <v>8</v>
      </c>
      <c r="AA9">
        <v>2.8314317860777514E-2</v>
      </c>
    </row>
    <row r="10" spans="1:27" x14ac:dyDescent="0.25">
      <c r="A10" t="s">
        <v>10</v>
      </c>
      <c r="B10">
        <v>1.00918877869844E-2</v>
      </c>
      <c r="C10">
        <v>1.3163398019969399E-2</v>
      </c>
      <c r="D10">
        <v>1.0911774821579401E-2</v>
      </c>
      <c r="E10">
        <v>1.42914978787302E-2</v>
      </c>
      <c r="F10">
        <v>2.3004224523901901E-2</v>
      </c>
      <c r="G10">
        <v>1.4292556606233058E-2</v>
      </c>
      <c r="H10">
        <v>5</v>
      </c>
      <c r="I10">
        <v>0.120098531246185</v>
      </c>
      <c r="J10">
        <v>0.115732409060001</v>
      </c>
      <c r="K10">
        <v>6.9009751081466605E-2</v>
      </c>
      <c r="L10">
        <v>1.0294392704963601E-2</v>
      </c>
      <c r="M10">
        <v>7.8783771023154064E-2</v>
      </c>
      <c r="N10">
        <v>5</v>
      </c>
      <c r="O10">
        <v>1.8408587202429699E-2</v>
      </c>
      <c r="P10">
        <v>3.4398927818983698E-3</v>
      </c>
      <c r="Q10">
        <v>8.5511477664112993E-3</v>
      </c>
      <c r="R10">
        <v>2.9013833031058301E-2</v>
      </c>
      <c r="S10">
        <v>1.4853365195449417E-2</v>
      </c>
      <c r="T10">
        <v>26</v>
      </c>
      <c r="U10">
        <v>8.0700051039457304E-3</v>
      </c>
      <c r="V10">
        <v>6.0642585158347997E-3</v>
      </c>
      <c r="W10">
        <v>0.155083507299423</v>
      </c>
      <c r="X10">
        <v>0</v>
      </c>
      <c r="Y10">
        <v>4.2304442729800884E-2</v>
      </c>
      <c r="Z10">
        <v>9</v>
      </c>
      <c r="AA10">
        <v>3.6189946989693106E-2</v>
      </c>
    </row>
    <row r="11" spans="1:27" x14ac:dyDescent="0.25">
      <c r="A11" t="s">
        <v>20</v>
      </c>
      <c r="B11">
        <v>7.9109575599431992E-3</v>
      </c>
      <c r="C11">
        <v>1.03562837466597E-2</v>
      </c>
      <c r="D11">
        <v>1.05630131438374E-2</v>
      </c>
      <c r="E11">
        <v>0</v>
      </c>
      <c r="F11">
        <v>1.01956520229578E-2</v>
      </c>
      <c r="G11">
        <v>7.8051812946796197E-3</v>
      </c>
      <c r="H11">
        <v>13</v>
      </c>
      <c r="I11">
        <v>2.9508937150239899E-2</v>
      </c>
      <c r="J11">
        <v>0</v>
      </c>
      <c r="K11">
        <v>2.2282477002590799E-3</v>
      </c>
      <c r="L11">
        <v>0</v>
      </c>
      <c r="M11">
        <v>7.9342962126247446E-3</v>
      </c>
      <c r="N11">
        <v>25</v>
      </c>
      <c r="O11">
        <v>7.1280170232057502E-3</v>
      </c>
      <c r="P11">
        <v>1.32186396513134E-3</v>
      </c>
      <c r="Q11">
        <v>1.73823852092027E-2</v>
      </c>
      <c r="R11">
        <v>4.0703624486923197E-2</v>
      </c>
      <c r="S11">
        <v>1.6633972671115747E-2</v>
      </c>
      <c r="T11">
        <v>24</v>
      </c>
      <c r="U11">
        <v>5.1443189382553101E-2</v>
      </c>
      <c r="V11">
        <v>3.1387101858854197E-2</v>
      </c>
      <c r="W11">
        <v>2.1830681711435301E-2</v>
      </c>
      <c r="X11">
        <v>6.3653610646724701E-2</v>
      </c>
      <c r="Y11">
        <v>4.2078645899891826E-2</v>
      </c>
      <c r="Z11">
        <v>10</v>
      </c>
      <c r="AA11">
        <v>1.7977268565172202E-2</v>
      </c>
    </row>
    <row r="12" spans="1:27" x14ac:dyDescent="0.25">
      <c r="A12" t="s">
        <v>14</v>
      </c>
      <c r="B12">
        <v>0</v>
      </c>
      <c r="C12">
        <v>0</v>
      </c>
      <c r="D12">
        <v>7.35370675101876E-3</v>
      </c>
      <c r="E12">
        <v>9.9026644602417894E-3</v>
      </c>
      <c r="F12">
        <v>8.4257367998361501E-3</v>
      </c>
      <c r="G12">
        <v>5.1364216022193408E-3</v>
      </c>
      <c r="H12">
        <v>19</v>
      </c>
      <c r="I12">
        <v>3.8899343460798201E-2</v>
      </c>
      <c r="J12">
        <v>3.2008040696382502E-2</v>
      </c>
      <c r="K12">
        <v>2.4209219962358398E-2</v>
      </c>
      <c r="L12">
        <v>2.1607590839266701E-2</v>
      </c>
      <c r="M12">
        <v>2.9181048739701447E-2</v>
      </c>
      <c r="N12">
        <v>11</v>
      </c>
      <c r="O12">
        <v>1.9787667319178501E-2</v>
      </c>
      <c r="P12">
        <v>2.1870590746402699E-2</v>
      </c>
      <c r="Q12">
        <v>3.3347692340612398E-2</v>
      </c>
      <c r="R12">
        <v>2.01924163848161E-2</v>
      </c>
      <c r="S12">
        <v>2.3799591697752424E-2</v>
      </c>
      <c r="T12">
        <v>17</v>
      </c>
      <c r="U12">
        <v>5.7707421481609303E-2</v>
      </c>
      <c r="V12">
        <v>1.554845739156E-2</v>
      </c>
      <c r="W12">
        <v>2.52807345241308E-2</v>
      </c>
      <c r="X12">
        <v>5.2693761885166099E-2</v>
      </c>
      <c r="Y12">
        <v>3.7807593820616547E-2</v>
      </c>
      <c r="Z12">
        <v>11</v>
      </c>
      <c r="AA12">
        <v>2.2872649708434029E-2</v>
      </c>
    </row>
    <row r="13" spans="1:27" x14ac:dyDescent="0.25">
      <c r="A13" t="s">
        <v>29</v>
      </c>
      <c r="B13">
        <v>3.7426623748615303E-5</v>
      </c>
      <c r="C13">
        <v>1.0262157302349799E-3</v>
      </c>
      <c r="D13">
        <v>1.90066976938396E-3</v>
      </c>
      <c r="E13">
        <v>3.02631990052759E-3</v>
      </c>
      <c r="F13">
        <v>5.8199833147227703E-3</v>
      </c>
      <c r="G13">
        <v>2.3621230677235831E-3</v>
      </c>
      <c r="H13">
        <v>31</v>
      </c>
      <c r="I13">
        <v>1.02773997932672E-2</v>
      </c>
      <c r="J13">
        <v>1.03114815428853E-2</v>
      </c>
      <c r="K13">
        <v>1.73261819873005E-3</v>
      </c>
      <c r="L13">
        <v>1.9077151082456101E-3</v>
      </c>
      <c r="M13">
        <v>6.0573036607820402E-3</v>
      </c>
      <c r="N13">
        <v>26</v>
      </c>
      <c r="O13">
        <v>1.2946354690939099E-3</v>
      </c>
      <c r="P13">
        <v>2.61964299716055E-3</v>
      </c>
      <c r="Q13">
        <v>1.2921325862407599E-2</v>
      </c>
      <c r="R13">
        <v>4.8257475718855797E-3</v>
      </c>
      <c r="S13">
        <v>5.4153379751369097E-3</v>
      </c>
      <c r="T13">
        <v>29</v>
      </c>
      <c r="U13">
        <v>2.1960301324725099E-2</v>
      </c>
      <c r="V13">
        <v>7.1545802056789398E-3</v>
      </c>
      <c r="W13">
        <v>9.4613656401634202E-2</v>
      </c>
      <c r="X13">
        <v>2.4992099031805898E-2</v>
      </c>
      <c r="Y13">
        <v>3.7180159240961033E-2</v>
      </c>
      <c r="Z13">
        <v>12</v>
      </c>
      <c r="AA13">
        <v>1.2142459932125758E-2</v>
      </c>
    </row>
    <row r="14" spans="1:27" x14ac:dyDescent="0.25">
      <c r="A14" t="s">
        <v>25</v>
      </c>
      <c r="B14">
        <v>3.3581126481294602E-3</v>
      </c>
      <c r="C14">
        <v>1.73695925623178E-2</v>
      </c>
      <c r="D14">
        <v>6.2250061891973001E-3</v>
      </c>
      <c r="E14">
        <v>2.3934615310281502E-3</v>
      </c>
      <c r="F14">
        <v>5.8505958877503803E-3</v>
      </c>
      <c r="G14">
        <v>7.0393537636846181E-3</v>
      </c>
      <c r="H14">
        <v>15</v>
      </c>
      <c r="I14">
        <v>5.3588737500831398E-4</v>
      </c>
      <c r="J14">
        <v>3.6184787750244102E-3</v>
      </c>
      <c r="K14">
        <v>1.7520817928016099E-3</v>
      </c>
      <c r="L14">
        <v>0</v>
      </c>
      <c r="M14">
        <v>1.4766119857085834E-3</v>
      </c>
      <c r="N14">
        <v>30</v>
      </c>
      <c r="O14">
        <v>0</v>
      </c>
      <c r="P14">
        <v>2.21555936150252E-3</v>
      </c>
      <c r="Q14">
        <v>3.5223402082919998E-2</v>
      </c>
      <c r="R14">
        <v>2.40192301571369E-2</v>
      </c>
      <c r="S14">
        <v>1.5364547900389856E-2</v>
      </c>
      <c r="T14">
        <v>25</v>
      </c>
      <c r="U14">
        <v>4.6699814498424502E-2</v>
      </c>
      <c r="V14">
        <v>4.5192919671535402E-2</v>
      </c>
      <c r="W14">
        <v>2.0350871607661199E-2</v>
      </c>
      <c r="X14">
        <v>3.5882253199815702E-2</v>
      </c>
      <c r="Y14">
        <v>3.7031464744359199E-2</v>
      </c>
      <c r="Z14">
        <v>13</v>
      </c>
      <c r="AA14">
        <v>1.4746309843544332E-2</v>
      </c>
    </row>
    <row r="15" spans="1:27" x14ac:dyDescent="0.25">
      <c r="A15" t="s">
        <v>27</v>
      </c>
      <c r="B15">
        <v>0</v>
      </c>
      <c r="C15">
        <v>0</v>
      </c>
      <c r="D15">
        <v>0</v>
      </c>
      <c r="E15">
        <v>0</v>
      </c>
      <c r="F15">
        <v>3.3041166607290502E-3</v>
      </c>
      <c r="G15">
        <v>6.6082333214581004E-4</v>
      </c>
      <c r="H15">
        <v>37</v>
      </c>
      <c r="I15">
        <v>4.3929722160100902E-3</v>
      </c>
      <c r="J15">
        <v>8.1457011401653207E-2</v>
      </c>
      <c r="K15">
        <v>1.5780203044414499E-2</v>
      </c>
      <c r="L15">
        <v>1.4392555458471101E-3</v>
      </c>
      <c r="M15">
        <v>2.5767360551981224E-2</v>
      </c>
      <c r="N15">
        <v>13</v>
      </c>
      <c r="O15">
        <v>1.8348179757595E-2</v>
      </c>
      <c r="P15">
        <v>2.7646342641673901E-4</v>
      </c>
      <c r="Q15">
        <v>5.8043558150529799E-2</v>
      </c>
      <c r="R15">
        <v>1.2435478158295101E-2</v>
      </c>
      <c r="S15">
        <v>2.2275919873209159E-2</v>
      </c>
      <c r="T15">
        <v>19</v>
      </c>
      <c r="U15">
        <v>9.1026807203888893E-3</v>
      </c>
      <c r="V15">
        <v>9.4330139458179404E-2</v>
      </c>
      <c r="W15">
        <v>9.2216664925217594E-3</v>
      </c>
      <c r="X15">
        <v>3.0499728396534899E-2</v>
      </c>
      <c r="Y15">
        <v>3.5788553766906241E-2</v>
      </c>
      <c r="Z15">
        <v>14</v>
      </c>
      <c r="AA15">
        <v>1.9919497260536208E-2</v>
      </c>
    </row>
    <row r="16" spans="1:27" x14ac:dyDescent="0.25">
      <c r="A16" t="s">
        <v>12</v>
      </c>
      <c r="B16">
        <v>3.91818443313241E-3</v>
      </c>
      <c r="C16">
        <v>9.2890849336981704E-3</v>
      </c>
      <c r="D16">
        <v>4.78260079398751E-3</v>
      </c>
      <c r="E16">
        <v>1.1204893700778399E-2</v>
      </c>
      <c r="F16">
        <v>9.2059066519141197E-3</v>
      </c>
      <c r="G16">
        <v>7.680134102702121E-3</v>
      </c>
      <c r="H16">
        <v>14</v>
      </c>
      <c r="I16">
        <v>2.4041162803769101E-2</v>
      </c>
      <c r="J16">
        <v>3.0061494559049599E-2</v>
      </c>
      <c r="K16">
        <v>2.5796469300985302E-2</v>
      </c>
      <c r="L16">
        <v>0.108851447701454</v>
      </c>
      <c r="M16">
        <v>4.7187643591314499E-2</v>
      </c>
      <c r="N16">
        <v>9</v>
      </c>
      <c r="O16">
        <v>6.7981041967868805E-2</v>
      </c>
      <c r="P16">
        <v>2.6529787108302099E-2</v>
      </c>
      <c r="Q16">
        <v>4.7606140375137301E-2</v>
      </c>
      <c r="R16">
        <v>2.6425544172525399E-2</v>
      </c>
      <c r="S16">
        <v>4.21356284059584E-2</v>
      </c>
      <c r="T16">
        <v>8</v>
      </c>
      <c r="U16">
        <v>5.2585523575544302E-2</v>
      </c>
      <c r="V16">
        <v>8.6711086332798004E-2</v>
      </c>
      <c r="W16">
        <v>0</v>
      </c>
      <c r="X16">
        <v>0</v>
      </c>
      <c r="Y16">
        <v>3.4824152477085576E-2</v>
      </c>
      <c r="Z16">
        <v>15</v>
      </c>
      <c r="AA16">
        <v>3.1470021671232029E-2</v>
      </c>
    </row>
    <row r="17" spans="1:27" x14ac:dyDescent="0.25">
      <c r="A17" t="s">
        <v>21</v>
      </c>
      <c r="B17">
        <v>7.4981851503252896E-4</v>
      </c>
      <c r="C17">
        <v>2.1260411012917701E-3</v>
      </c>
      <c r="D17">
        <v>2.7590943500399498E-3</v>
      </c>
      <c r="E17">
        <v>2.1636474877595901E-2</v>
      </c>
      <c r="F17">
        <v>3.6049786955118103E-2</v>
      </c>
      <c r="G17">
        <v>1.2664243159815652E-2</v>
      </c>
      <c r="H17">
        <v>7</v>
      </c>
      <c r="I17">
        <v>8.2954131066799094E-2</v>
      </c>
      <c r="J17">
        <v>7.2964970022439896E-3</v>
      </c>
      <c r="K17">
        <v>8.4947086870670301E-3</v>
      </c>
      <c r="L17">
        <v>2.0829753484576902E-3</v>
      </c>
      <c r="M17">
        <v>2.5207078026141954E-2</v>
      </c>
      <c r="N17">
        <v>14</v>
      </c>
      <c r="O17">
        <v>2.5947631802409801E-3</v>
      </c>
      <c r="P17">
        <v>0.12274185568094199</v>
      </c>
      <c r="Q17">
        <v>5.2995294332504203E-2</v>
      </c>
      <c r="R17">
        <v>1.1467350414022799E-3</v>
      </c>
      <c r="S17">
        <v>4.4869662058772367E-2</v>
      </c>
      <c r="T17">
        <v>7</v>
      </c>
      <c r="U17">
        <v>4.5880684629082602E-3</v>
      </c>
      <c r="V17">
        <v>9.1838113963603904E-2</v>
      </c>
      <c r="W17">
        <v>6.8844216875731902E-3</v>
      </c>
      <c r="X17">
        <v>4.2553017847239902E-3</v>
      </c>
      <c r="Y17">
        <v>2.6891476474702337E-2</v>
      </c>
      <c r="Z17">
        <v>16</v>
      </c>
      <c r="AA17">
        <v>2.65408283551497E-2</v>
      </c>
    </row>
    <row r="18" spans="1:27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43</v>
      </c>
      <c r="I18">
        <v>0</v>
      </c>
      <c r="J18">
        <v>0</v>
      </c>
      <c r="K18">
        <v>0</v>
      </c>
      <c r="L18">
        <v>0</v>
      </c>
      <c r="M18">
        <v>0</v>
      </c>
      <c r="N18">
        <v>45</v>
      </c>
      <c r="O18">
        <v>0</v>
      </c>
      <c r="P18">
        <v>0</v>
      </c>
      <c r="Q18">
        <v>0</v>
      </c>
      <c r="R18">
        <v>2.1317538339644601E-3</v>
      </c>
      <c r="S18">
        <v>5.3293845849111503E-4</v>
      </c>
      <c r="T18">
        <v>32</v>
      </c>
      <c r="U18">
        <v>1.5548721421509901E-3</v>
      </c>
      <c r="V18">
        <v>0</v>
      </c>
      <c r="W18">
        <v>0</v>
      </c>
      <c r="X18">
        <v>9.6563473343849099E-2</v>
      </c>
      <c r="Y18">
        <v>2.4529586371500021E-2</v>
      </c>
      <c r="Z18">
        <v>17</v>
      </c>
      <c r="AA18">
        <v>5.8970646658802681E-3</v>
      </c>
    </row>
    <row r="19" spans="1:27" x14ac:dyDescent="0.25">
      <c r="A19" t="s">
        <v>24</v>
      </c>
      <c r="B19">
        <v>3.17046279087662E-3</v>
      </c>
      <c r="C19">
        <v>1.7115117516368599E-3</v>
      </c>
      <c r="D19">
        <v>2.6149682234972698E-3</v>
      </c>
      <c r="E19">
        <v>3.04334959946572E-3</v>
      </c>
      <c r="F19">
        <v>4.4829295948147696E-3</v>
      </c>
      <c r="G19">
        <v>3.0046443920582477E-3</v>
      </c>
      <c r="H19">
        <v>28</v>
      </c>
      <c r="I19">
        <v>5.3650033660233003E-3</v>
      </c>
      <c r="J19">
        <v>1.8246985971927601E-2</v>
      </c>
      <c r="K19">
        <v>6.0053546912968098E-3</v>
      </c>
      <c r="L19">
        <v>4.5435950160026498E-3</v>
      </c>
      <c r="M19">
        <v>8.5402347613125901E-3</v>
      </c>
      <c r="N19">
        <v>24</v>
      </c>
      <c r="O19">
        <v>4.8896363005041998E-3</v>
      </c>
      <c r="P19">
        <v>5.6230768561363199E-2</v>
      </c>
      <c r="Q19">
        <v>1.7765840515494302E-2</v>
      </c>
      <c r="R19">
        <v>1.01103112101554E-2</v>
      </c>
      <c r="S19">
        <v>2.2249139146879277E-2</v>
      </c>
      <c r="T19">
        <v>20</v>
      </c>
      <c r="U19">
        <v>3.1819693744182503E-2</v>
      </c>
      <c r="V19">
        <v>3.3548926003277302E-3</v>
      </c>
      <c r="W19">
        <v>4.3956000357866197E-2</v>
      </c>
      <c r="X19">
        <v>4.9069398082792698E-3</v>
      </c>
      <c r="Y19">
        <v>2.1009381627663928E-2</v>
      </c>
      <c r="Z19">
        <v>18</v>
      </c>
      <c r="AA19">
        <v>1.3071661417865553E-2</v>
      </c>
    </row>
    <row r="20" spans="1:27" x14ac:dyDescent="0.25">
      <c r="A20" t="s">
        <v>42</v>
      </c>
      <c r="B20">
        <v>4.7084987163543701E-3</v>
      </c>
      <c r="C20">
        <v>0</v>
      </c>
      <c r="D20">
        <v>0</v>
      </c>
      <c r="E20">
        <v>0</v>
      </c>
      <c r="F20">
        <v>0</v>
      </c>
      <c r="G20">
        <v>9.4169974327087405E-4</v>
      </c>
      <c r="H20">
        <v>33</v>
      </c>
      <c r="I20">
        <v>0</v>
      </c>
      <c r="J20">
        <v>0</v>
      </c>
      <c r="K20">
        <v>0</v>
      </c>
      <c r="L20">
        <v>0</v>
      </c>
      <c r="M20">
        <v>0</v>
      </c>
      <c r="N20">
        <v>39</v>
      </c>
      <c r="O20">
        <v>0</v>
      </c>
      <c r="P20">
        <v>0</v>
      </c>
      <c r="Q20">
        <v>0</v>
      </c>
      <c r="R20">
        <v>0</v>
      </c>
      <c r="S20">
        <v>0</v>
      </c>
      <c r="T20">
        <v>43</v>
      </c>
      <c r="U20">
        <v>2.8724423609673899E-3</v>
      </c>
      <c r="V20">
        <v>4.7545204870402804E-3</v>
      </c>
      <c r="W20">
        <v>2.5262726470828001E-2</v>
      </c>
      <c r="X20">
        <v>2.7761666104197499E-2</v>
      </c>
      <c r="Y20">
        <v>1.5162838855758292E-2</v>
      </c>
      <c r="Z20">
        <v>19</v>
      </c>
      <c r="AA20">
        <v>3.8446973023169139E-3</v>
      </c>
    </row>
    <row r="21" spans="1:27" x14ac:dyDescent="0.25">
      <c r="A21" t="s">
        <v>22</v>
      </c>
      <c r="B21">
        <v>1.7139726551249599E-3</v>
      </c>
      <c r="C21">
        <v>4.6307705342769597E-3</v>
      </c>
      <c r="D21">
        <v>4.3841758742928496E-3</v>
      </c>
      <c r="E21">
        <v>5.9815365821123097E-3</v>
      </c>
      <c r="F21">
        <v>7.8309327363967896E-3</v>
      </c>
      <c r="G21">
        <v>4.9082776764407731E-3</v>
      </c>
      <c r="H21">
        <v>20</v>
      </c>
      <c r="I21">
        <v>1.7274100100621501E-3</v>
      </c>
      <c r="J21">
        <v>2.4340813979506402E-3</v>
      </c>
      <c r="K21">
        <v>2.91373264044523E-2</v>
      </c>
      <c r="L21">
        <v>1.3096095994114799E-2</v>
      </c>
      <c r="M21">
        <v>1.1598728451644972E-2</v>
      </c>
      <c r="N21">
        <v>20</v>
      </c>
      <c r="O21">
        <v>1.7052132636308601E-2</v>
      </c>
      <c r="P21">
        <v>8.7262436747550895E-2</v>
      </c>
      <c r="Q21">
        <v>3.0614420771598799E-2</v>
      </c>
      <c r="R21">
        <v>1.54964942485094E-2</v>
      </c>
      <c r="S21">
        <v>3.7606371100991923E-2</v>
      </c>
      <c r="T21">
        <v>10</v>
      </c>
      <c r="U21">
        <v>3.0918786069378203E-4</v>
      </c>
      <c r="V21">
        <v>3.4050479531288098E-2</v>
      </c>
      <c r="W21">
        <v>2.0651498809456801E-2</v>
      </c>
      <c r="X21">
        <v>3.9209802635013996E-3</v>
      </c>
      <c r="Y21">
        <v>1.4733036616235021E-2</v>
      </c>
      <c r="Z21">
        <v>20</v>
      </c>
      <c r="AA21">
        <v>1.6487878415158329E-2</v>
      </c>
    </row>
    <row r="22" spans="1:27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42</v>
      </c>
      <c r="I22">
        <v>2.6699267327785398E-2</v>
      </c>
      <c r="J22">
        <v>1.7494386993348501E-3</v>
      </c>
      <c r="K22">
        <v>1.7604351742193101E-3</v>
      </c>
      <c r="L22">
        <v>7.2824745438992899E-3</v>
      </c>
      <c r="M22">
        <v>9.3729039363097122E-3</v>
      </c>
      <c r="N22">
        <v>22</v>
      </c>
      <c r="O22">
        <v>4.01615500450134E-2</v>
      </c>
      <c r="P22">
        <v>3.6283403635024997E-2</v>
      </c>
      <c r="Q22">
        <v>1.13255402538925E-3</v>
      </c>
      <c r="R22">
        <v>4.7656010836362797E-2</v>
      </c>
      <c r="S22">
        <v>3.1308379635447608E-2</v>
      </c>
      <c r="T22">
        <v>12</v>
      </c>
      <c r="U22">
        <v>2.6330258697271299E-3</v>
      </c>
      <c r="V22">
        <v>2.14297156780958E-2</v>
      </c>
      <c r="W22">
        <v>1.58617570996284E-2</v>
      </c>
      <c r="X22">
        <v>5.15861669555306E-3</v>
      </c>
      <c r="Y22">
        <v>1.1270778835751097E-2</v>
      </c>
      <c r="Z22">
        <v>21</v>
      </c>
      <c r="AA22">
        <v>1.2224014684119627E-2</v>
      </c>
    </row>
    <row r="23" spans="1:27" x14ac:dyDescent="0.25">
      <c r="A23" t="s">
        <v>9</v>
      </c>
      <c r="B23">
        <v>6.9235051050782204E-3</v>
      </c>
      <c r="C23">
        <v>9.2615429311990703E-3</v>
      </c>
      <c r="D23">
        <v>1.11505109816789E-2</v>
      </c>
      <c r="E23">
        <v>0.75502198934554998</v>
      </c>
      <c r="F23">
        <v>0.67832362651824896</v>
      </c>
      <c r="G23">
        <v>0.29213623497635099</v>
      </c>
      <c r="H23">
        <v>2</v>
      </c>
      <c r="I23">
        <v>2.4647979065775798E-2</v>
      </c>
      <c r="J23">
        <v>4.00608442723751E-2</v>
      </c>
      <c r="K23">
        <v>4.1290905326604802E-2</v>
      </c>
      <c r="L23">
        <v>0.102522380650043</v>
      </c>
      <c r="M23">
        <v>5.2130527328699675E-2</v>
      </c>
      <c r="N23">
        <v>7</v>
      </c>
      <c r="O23">
        <v>0.12864725291728901</v>
      </c>
      <c r="P23">
        <v>9.0442933142185197E-2</v>
      </c>
      <c r="Q23">
        <v>1.50035666301846E-2</v>
      </c>
      <c r="R23">
        <v>3.8862659130245399E-3</v>
      </c>
      <c r="S23">
        <v>5.9495004650670841E-2</v>
      </c>
      <c r="T23">
        <v>5</v>
      </c>
      <c r="U23">
        <v>1.4620861038565599E-2</v>
      </c>
      <c r="V23">
        <v>3.7028482183814001E-3</v>
      </c>
      <c r="W23">
        <v>1.02375950664281E-2</v>
      </c>
      <c r="X23">
        <v>5.8222273364663098E-3</v>
      </c>
      <c r="Y23">
        <v>8.5958829149603531E-3</v>
      </c>
      <c r="Z23">
        <v>22</v>
      </c>
      <c r="AA23">
        <v>0.11420981379171052</v>
      </c>
    </row>
    <row r="24" spans="1:27" x14ac:dyDescent="0.25">
      <c r="A24" t="s">
        <v>26</v>
      </c>
      <c r="B24">
        <v>3.5467145498842001E-3</v>
      </c>
      <c r="C24">
        <v>5.5423710728064104E-4</v>
      </c>
      <c r="D24">
        <v>3.9306893013417703E-3</v>
      </c>
      <c r="E24">
        <v>4.2652757838368398E-3</v>
      </c>
      <c r="F24">
        <v>3.3119155559688798E-3</v>
      </c>
      <c r="G24">
        <v>3.1217664596624659E-3</v>
      </c>
      <c r="H24">
        <v>27</v>
      </c>
      <c r="I24">
        <v>1.5148254111409101E-2</v>
      </c>
      <c r="J24">
        <v>6.8937791511416401E-3</v>
      </c>
      <c r="K24">
        <v>9.4882985576987197E-3</v>
      </c>
      <c r="L24">
        <v>1.7861517146229699E-2</v>
      </c>
      <c r="M24">
        <v>1.2347962241619791E-2</v>
      </c>
      <c r="N24">
        <v>18</v>
      </c>
      <c r="O24">
        <v>1.2933039106428601E-2</v>
      </c>
      <c r="P24">
        <v>5.2426550537347703E-2</v>
      </c>
      <c r="Q24">
        <v>7.3246126994490597E-3</v>
      </c>
      <c r="R24">
        <v>8.1987874582409807E-3</v>
      </c>
      <c r="S24">
        <v>2.0220747450366588E-2</v>
      </c>
      <c r="T24">
        <v>21</v>
      </c>
      <c r="U24">
        <v>1.9804731011390599E-2</v>
      </c>
      <c r="V24">
        <v>1.1763305403292099E-2</v>
      </c>
      <c r="W24">
        <v>0</v>
      </c>
      <c r="X24">
        <v>2.5318474508821899E-3</v>
      </c>
      <c r="Y24">
        <v>8.524970966391222E-3</v>
      </c>
      <c r="Z24">
        <v>23</v>
      </c>
      <c r="AA24">
        <v>1.0587267937166042E-2</v>
      </c>
    </row>
    <row r="25" spans="1:27" x14ac:dyDescent="0.25">
      <c r="A25" t="s">
        <v>6</v>
      </c>
      <c r="B25">
        <v>3.6730285733938203E-2</v>
      </c>
      <c r="C25">
        <v>2.9110196977853699E-2</v>
      </c>
      <c r="D25">
        <v>2.8374761343002299E-2</v>
      </c>
      <c r="E25">
        <v>4.4658161699771798E-2</v>
      </c>
      <c r="F25">
        <v>4.4393472373485503E-2</v>
      </c>
      <c r="G25">
        <v>3.6653375625610302E-2</v>
      </c>
      <c r="H25">
        <v>3</v>
      </c>
      <c r="I25">
        <v>0.140962794423103</v>
      </c>
      <c r="J25">
        <v>8.2413889467716203E-2</v>
      </c>
      <c r="K25">
        <v>0.23019424080848599</v>
      </c>
      <c r="L25">
        <v>6.4679756760597203E-3</v>
      </c>
      <c r="M25">
        <v>0.11500972509384123</v>
      </c>
      <c r="N25">
        <v>2</v>
      </c>
      <c r="O25">
        <v>7.9997152090072604E-2</v>
      </c>
      <c r="P25">
        <v>4.6105328947305603E-2</v>
      </c>
      <c r="Q25">
        <v>5.24446666240692E-2</v>
      </c>
      <c r="R25">
        <v>1.8347255885600999E-2</v>
      </c>
      <c r="S25">
        <v>4.9223600886762101E-2</v>
      </c>
      <c r="T25">
        <v>6</v>
      </c>
      <c r="U25">
        <v>2.32076365500688E-2</v>
      </c>
      <c r="V25">
        <v>0</v>
      </c>
      <c r="W25">
        <v>0</v>
      </c>
      <c r="X25">
        <v>1.0567583143711E-2</v>
      </c>
      <c r="Y25">
        <v>8.4438049234449499E-3</v>
      </c>
      <c r="Z25">
        <v>24</v>
      </c>
      <c r="AA25">
        <v>5.1410317749661448E-2</v>
      </c>
    </row>
    <row r="26" spans="1:27" x14ac:dyDescent="0.25">
      <c r="A26" t="s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44</v>
      </c>
      <c r="I26">
        <v>0</v>
      </c>
      <c r="J26">
        <v>0</v>
      </c>
      <c r="K26">
        <v>0</v>
      </c>
      <c r="L26">
        <v>0</v>
      </c>
      <c r="M26">
        <v>0</v>
      </c>
      <c r="N26">
        <v>46</v>
      </c>
      <c r="O26">
        <v>0</v>
      </c>
      <c r="P26">
        <v>0</v>
      </c>
      <c r="Q26">
        <v>0</v>
      </c>
      <c r="R26">
        <v>0</v>
      </c>
      <c r="S26">
        <v>0</v>
      </c>
      <c r="T26">
        <v>47</v>
      </c>
      <c r="U26">
        <v>0</v>
      </c>
      <c r="V26">
        <v>0</v>
      </c>
      <c r="W26">
        <v>0</v>
      </c>
      <c r="X26">
        <v>3.1355373561382197E-2</v>
      </c>
      <c r="Y26">
        <v>7.8388433903455491E-3</v>
      </c>
      <c r="Z26">
        <v>25</v>
      </c>
      <c r="AA26">
        <v>1.844433738904835E-3</v>
      </c>
    </row>
    <row r="27" spans="1:27" x14ac:dyDescent="0.25">
      <c r="A27" t="s">
        <v>43</v>
      </c>
      <c r="B27">
        <v>3.7273673806339498E-3</v>
      </c>
      <c r="C27">
        <v>0</v>
      </c>
      <c r="D27">
        <v>0</v>
      </c>
      <c r="E27">
        <v>0</v>
      </c>
      <c r="F27">
        <v>0</v>
      </c>
      <c r="G27">
        <v>7.4547347612678998E-4</v>
      </c>
      <c r="H27">
        <v>35</v>
      </c>
      <c r="I27">
        <v>0</v>
      </c>
      <c r="J27">
        <v>0</v>
      </c>
      <c r="K27">
        <v>0</v>
      </c>
      <c r="L27">
        <v>0</v>
      </c>
      <c r="M27">
        <v>0</v>
      </c>
      <c r="N27">
        <v>40</v>
      </c>
      <c r="O27">
        <v>0</v>
      </c>
      <c r="P27">
        <v>4.3606368126347601E-4</v>
      </c>
      <c r="Q27">
        <v>0</v>
      </c>
      <c r="R27">
        <v>0</v>
      </c>
      <c r="S27">
        <v>1.09015920315869E-4</v>
      </c>
      <c r="T27">
        <v>38</v>
      </c>
      <c r="U27">
        <v>2.3493612185120499E-2</v>
      </c>
      <c r="V27">
        <v>0</v>
      </c>
      <c r="W27">
        <v>0</v>
      </c>
      <c r="X27">
        <v>0</v>
      </c>
      <c r="Y27">
        <v>5.8734030462801248E-3</v>
      </c>
      <c r="Z27">
        <v>26</v>
      </c>
      <c r="AA27">
        <v>1.6268848968834075E-3</v>
      </c>
    </row>
    <row r="28" spans="1:27" x14ac:dyDescent="0.25">
      <c r="A28" t="s">
        <v>28</v>
      </c>
      <c r="B28">
        <v>5.3486796095967197E-3</v>
      </c>
      <c r="C28">
        <v>3.0731454025953999E-3</v>
      </c>
      <c r="D28">
        <v>9.1987438499927503E-3</v>
      </c>
      <c r="E28">
        <v>8.8787926360964706E-3</v>
      </c>
      <c r="F28">
        <v>6.12362008541822E-3</v>
      </c>
      <c r="G28">
        <v>6.5245963167399109E-3</v>
      </c>
      <c r="H28">
        <v>17</v>
      </c>
      <c r="I28">
        <v>1.6303682699799499E-2</v>
      </c>
      <c r="J28">
        <v>1.9800540059804899E-2</v>
      </c>
      <c r="K28">
        <v>1.23419910669326E-2</v>
      </c>
      <c r="L28">
        <v>0</v>
      </c>
      <c r="M28">
        <v>1.211155345663425E-2</v>
      </c>
      <c r="N28">
        <v>19</v>
      </c>
      <c r="O28">
        <v>0</v>
      </c>
      <c r="P28">
        <v>1.30936241475865E-4</v>
      </c>
      <c r="Q28">
        <v>0</v>
      </c>
      <c r="R28">
        <v>1.40097294934093E-3</v>
      </c>
      <c r="S28">
        <v>3.8297729770419875E-4</v>
      </c>
      <c r="T28">
        <v>34</v>
      </c>
      <c r="U28">
        <v>7.7036847360432096E-3</v>
      </c>
      <c r="V28">
        <v>4.9699037335813002E-3</v>
      </c>
      <c r="W28">
        <v>1.77630374673753E-3</v>
      </c>
      <c r="X28">
        <v>0</v>
      </c>
      <c r="Y28">
        <v>3.6124730540905096E-3</v>
      </c>
      <c r="Z28">
        <v>27</v>
      </c>
      <c r="AA28">
        <v>5.7088821657303168E-3</v>
      </c>
    </row>
    <row r="29" spans="1:27" x14ac:dyDescent="0.25">
      <c r="A29" t="s">
        <v>34</v>
      </c>
      <c r="B29">
        <v>7.6053664088249198E-3</v>
      </c>
      <c r="C29">
        <v>3.9518107660114696E-3</v>
      </c>
      <c r="D29">
        <v>9.0732792159542398E-4</v>
      </c>
      <c r="E29">
        <v>0</v>
      </c>
      <c r="F29">
        <v>4.0490147657692398E-3</v>
      </c>
      <c r="G29">
        <v>3.302703972440211E-3</v>
      </c>
      <c r="H29">
        <v>25</v>
      </c>
      <c r="I29">
        <v>0</v>
      </c>
      <c r="J29">
        <v>3.1686201691627498E-3</v>
      </c>
      <c r="K29">
        <v>0</v>
      </c>
      <c r="L29">
        <v>6.1246653785928997E-4</v>
      </c>
      <c r="M29">
        <v>9.4527167675550995E-4</v>
      </c>
      <c r="N29">
        <v>32</v>
      </c>
      <c r="O29">
        <v>7.1828521322458896E-4</v>
      </c>
      <c r="P29">
        <v>3.4521333873271901E-2</v>
      </c>
      <c r="Q29">
        <v>2.9918590560555399E-2</v>
      </c>
      <c r="R29">
        <v>1.43868122249841E-2</v>
      </c>
      <c r="S29">
        <v>1.9886255468008998E-2</v>
      </c>
      <c r="T29">
        <v>22</v>
      </c>
      <c r="U29">
        <v>5.8041620068252E-3</v>
      </c>
      <c r="V29">
        <v>4.0244236588478002E-3</v>
      </c>
      <c r="W29">
        <v>0</v>
      </c>
      <c r="X29">
        <v>3.25996847823262E-3</v>
      </c>
      <c r="Y29">
        <v>3.2721385359764051E-3</v>
      </c>
      <c r="Z29">
        <v>28</v>
      </c>
      <c r="AA29">
        <v>6.6428342697155704E-3</v>
      </c>
    </row>
    <row r="30" spans="1:27" x14ac:dyDescent="0.25">
      <c r="A30" t="s">
        <v>35</v>
      </c>
      <c r="B30">
        <v>0</v>
      </c>
      <c r="C30">
        <v>0</v>
      </c>
      <c r="D30">
        <v>0</v>
      </c>
      <c r="E30">
        <v>0</v>
      </c>
      <c r="F30">
        <v>5.3287114948034203E-2</v>
      </c>
      <c r="G30">
        <v>1.0657422989606841E-2</v>
      </c>
      <c r="H30">
        <v>10</v>
      </c>
      <c r="I30">
        <v>0.107378214597702</v>
      </c>
      <c r="J30">
        <v>0</v>
      </c>
      <c r="K30">
        <v>7.5099081732332698E-3</v>
      </c>
      <c r="L30">
        <v>1.43948779441416E-3</v>
      </c>
      <c r="M30">
        <v>2.9081902641337358E-2</v>
      </c>
      <c r="N30">
        <v>12</v>
      </c>
      <c r="O30">
        <v>0</v>
      </c>
      <c r="P30">
        <v>6.4557339064776897E-3</v>
      </c>
      <c r="Q30">
        <v>0</v>
      </c>
      <c r="R30">
        <v>2.5717854499816801E-2</v>
      </c>
      <c r="S30">
        <v>8.0433971015736218E-3</v>
      </c>
      <c r="T30">
        <v>27</v>
      </c>
      <c r="U30">
        <v>8.1461276859044994E-3</v>
      </c>
      <c r="V30">
        <v>0</v>
      </c>
      <c r="W30">
        <v>0</v>
      </c>
      <c r="X30">
        <v>0</v>
      </c>
      <c r="Y30">
        <v>2.0365319214761248E-3</v>
      </c>
      <c r="Z30">
        <v>29</v>
      </c>
      <c r="AA30">
        <v>1.234908480032839E-2</v>
      </c>
    </row>
    <row r="31" spans="1:27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41</v>
      </c>
      <c r="I31">
        <v>0</v>
      </c>
      <c r="J31">
        <v>0</v>
      </c>
      <c r="K31">
        <v>0</v>
      </c>
      <c r="L31">
        <v>0</v>
      </c>
      <c r="M31">
        <v>0</v>
      </c>
      <c r="N31">
        <v>44</v>
      </c>
      <c r="O31">
        <v>0</v>
      </c>
      <c r="P31">
        <v>0</v>
      </c>
      <c r="Q31">
        <v>0</v>
      </c>
      <c r="R31">
        <v>0.362664073705673</v>
      </c>
      <c r="S31">
        <v>9.0666018426418249E-2</v>
      </c>
      <c r="T31">
        <v>2</v>
      </c>
      <c r="U31">
        <v>0</v>
      </c>
      <c r="V31">
        <v>4.2134667746722698E-3</v>
      </c>
      <c r="W31">
        <v>0</v>
      </c>
      <c r="X31">
        <v>0</v>
      </c>
      <c r="Y31">
        <v>1.0533666936680675E-3</v>
      </c>
      <c r="Z31">
        <v>30</v>
      </c>
      <c r="AA31">
        <v>2.1581031792961485E-2</v>
      </c>
    </row>
    <row r="32" spans="1:27" x14ac:dyDescent="0.25">
      <c r="A32" t="s">
        <v>13</v>
      </c>
      <c r="B32">
        <v>8.2774078473448701E-3</v>
      </c>
      <c r="C32">
        <v>5.9099034406244703E-3</v>
      </c>
      <c r="D32">
        <v>7.9852547496557201E-3</v>
      </c>
      <c r="E32">
        <v>1.0513244196772501E-2</v>
      </c>
      <c r="F32">
        <v>1.2564384378492799E-2</v>
      </c>
      <c r="G32">
        <v>9.0500389225780711E-3</v>
      </c>
      <c r="H32">
        <v>11</v>
      </c>
      <c r="I32">
        <v>7.5885586440563202E-2</v>
      </c>
      <c r="J32">
        <v>6.3138611614704104E-2</v>
      </c>
      <c r="K32">
        <v>7.7642597258090904E-2</v>
      </c>
      <c r="L32">
        <v>0.12810558080673201</v>
      </c>
      <c r="M32">
        <v>8.6193094030022552E-2</v>
      </c>
      <c r="N32">
        <v>3</v>
      </c>
      <c r="O32">
        <v>0.103049613535404</v>
      </c>
      <c r="P32">
        <v>0.11559488624334301</v>
      </c>
      <c r="Q32">
        <v>2.11786553263664E-2</v>
      </c>
      <c r="R32">
        <v>0</v>
      </c>
      <c r="S32">
        <v>5.995578877627835E-2</v>
      </c>
      <c r="T32">
        <v>4</v>
      </c>
      <c r="U32">
        <v>0</v>
      </c>
      <c r="V32">
        <v>0</v>
      </c>
      <c r="W32">
        <v>0</v>
      </c>
      <c r="X32">
        <v>2.97390855848789E-3</v>
      </c>
      <c r="Y32">
        <v>7.434771396219725E-4</v>
      </c>
      <c r="Z32">
        <v>31</v>
      </c>
      <c r="AA32">
        <v>3.7224684376269523E-2</v>
      </c>
    </row>
    <row r="33" spans="1:27" x14ac:dyDescent="0.2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45</v>
      </c>
      <c r="I33">
        <v>0</v>
      </c>
      <c r="J33">
        <v>0</v>
      </c>
      <c r="K33">
        <v>0</v>
      </c>
      <c r="L33">
        <v>0</v>
      </c>
      <c r="M33">
        <v>0</v>
      </c>
      <c r="N33">
        <v>47</v>
      </c>
      <c r="O33">
        <v>0</v>
      </c>
      <c r="P33">
        <v>0</v>
      </c>
      <c r="Q33">
        <v>0</v>
      </c>
      <c r="R33">
        <v>0</v>
      </c>
      <c r="S33">
        <v>0</v>
      </c>
      <c r="T33">
        <v>48</v>
      </c>
      <c r="U33">
        <v>2.8558736667037002E-3</v>
      </c>
      <c r="V33">
        <v>0</v>
      </c>
      <c r="W33">
        <v>0</v>
      </c>
      <c r="X33">
        <v>0</v>
      </c>
      <c r="Y33">
        <v>7.1396841667592504E-4</v>
      </c>
      <c r="Z33">
        <v>32</v>
      </c>
      <c r="AA33">
        <v>1.6799256862962941E-4</v>
      </c>
    </row>
    <row r="34" spans="1:27" x14ac:dyDescent="0.25">
      <c r="A34" t="s">
        <v>37</v>
      </c>
      <c r="B34">
        <v>0.80569952726364102</v>
      </c>
      <c r="C34">
        <v>0.77064830064773504</v>
      </c>
      <c r="D34">
        <v>0.75885725021362305</v>
      </c>
      <c r="E34">
        <v>0</v>
      </c>
      <c r="F34">
        <v>0</v>
      </c>
      <c r="G34">
        <v>0.46704101562499983</v>
      </c>
      <c r="H34">
        <v>1</v>
      </c>
      <c r="I34">
        <v>0</v>
      </c>
      <c r="J34">
        <v>0</v>
      </c>
      <c r="K34">
        <v>1.15618610288947E-3</v>
      </c>
      <c r="L34">
        <v>0</v>
      </c>
      <c r="M34">
        <v>2.8904652572236749E-4</v>
      </c>
      <c r="N34">
        <v>35</v>
      </c>
      <c r="O34">
        <v>0</v>
      </c>
      <c r="P34">
        <v>0</v>
      </c>
      <c r="Q34">
        <v>0</v>
      </c>
      <c r="R34">
        <v>1.64720881730318E-3</v>
      </c>
      <c r="S34">
        <v>4.1180220432579501E-4</v>
      </c>
      <c r="T34">
        <v>33</v>
      </c>
      <c r="U34">
        <v>2.8339719865471099E-3</v>
      </c>
      <c r="V34">
        <v>0</v>
      </c>
      <c r="W34">
        <v>0</v>
      </c>
      <c r="X34">
        <v>0</v>
      </c>
      <c r="Y34">
        <v>7.0849299663677747E-4</v>
      </c>
      <c r="Z34">
        <v>33</v>
      </c>
      <c r="AA34">
        <v>0.13769661441363171</v>
      </c>
    </row>
    <row r="35" spans="1:27" x14ac:dyDescent="0.25">
      <c r="A35" t="s">
        <v>39</v>
      </c>
      <c r="B35">
        <v>3.4303185530006799E-3</v>
      </c>
      <c r="C35">
        <v>3.7424014881253199E-3</v>
      </c>
      <c r="D35">
        <v>1.97336776182055E-3</v>
      </c>
      <c r="E35">
        <v>2.82869464717805E-3</v>
      </c>
      <c r="F35">
        <v>1.8262903904542301E-3</v>
      </c>
      <c r="G35">
        <v>2.7602145681157658E-3</v>
      </c>
      <c r="H35">
        <v>29</v>
      </c>
      <c r="I35">
        <v>7.7257677912712097E-4</v>
      </c>
      <c r="J35">
        <v>6.2417681328952304E-3</v>
      </c>
      <c r="K35">
        <v>1.4426286797970501E-3</v>
      </c>
      <c r="L35">
        <v>2.77051818557083E-3</v>
      </c>
      <c r="M35">
        <v>2.8068729443475578E-3</v>
      </c>
      <c r="N35">
        <v>29</v>
      </c>
      <c r="O35">
        <v>1.1700370348989899E-2</v>
      </c>
      <c r="P35">
        <v>1.18494033813476E-3</v>
      </c>
      <c r="Q35">
        <v>1.17233833298087E-2</v>
      </c>
      <c r="R35">
        <v>0</v>
      </c>
      <c r="S35">
        <v>6.1521735042333395E-3</v>
      </c>
      <c r="T35">
        <v>28</v>
      </c>
      <c r="U35">
        <v>0</v>
      </c>
      <c r="V35">
        <v>2.52989563159644E-3</v>
      </c>
      <c r="W35">
        <v>0</v>
      </c>
      <c r="X35">
        <v>0</v>
      </c>
      <c r="Y35">
        <v>6.3247390789910999E-4</v>
      </c>
      <c r="Z35">
        <v>34</v>
      </c>
      <c r="AA35">
        <v>3.0686561333234624E-3</v>
      </c>
    </row>
    <row r="36" spans="1:27" x14ac:dyDescent="0.25">
      <c r="A36" t="s">
        <v>30</v>
      </c>
      <c r="B36">
        <v>2.0068377256393401E-2</v>
      </c>
      <c r="C36">
        <v>1.2331279926002E-2</v>
      </c>
      <c r="D36">
        <v>9.64525807648897E-3</v>
      </c>
      <c r="E36">
        <v>1.8585611134767501E-2</v>
      </c>
      <c r="F36">
        <v>0</v>
      </c>
      <c r="G36">
        <v>1.2126105278730375E-2</v>
      </c>
      <c r="H36">
        <v>8</v>
      </c>
      <c r="I36">
        <v>4.77646104991436E-3</v>
      </c>
      <c r="J36">
        <v>3.6300374194979598E-3</v>
      </c>
      <c r="K36">
        <v>2.4243451189249702E-3</v>
      </c>
      <c r="L36">
        <v>2.1445581223815601E-3</v>
      </c>
      <c r="M36">
        <v>3.2438504276797123E-3</v>
      </c>
      <c r="N36">
        <v>28</v>
      </c>
      <c r="O36">
        <v>2.1101004676893299E-4</v>
      </c>
      <c r="P36">
        <v>3.9461809210479199E-3</v>
      </c>
      <c r="Q36">
        <v>2.03861691989004E-3</v>
      </c>
      <c r="R36">
        <v>2.40098917856812E-3</v>
      </c>
      <c r="S36">
        <v>2.1491992665687533E-3</v>
      </c>
      <c r="T36">
        <v>30</v>
      </c>
      <c r="U36">
        <v>1.3261662097647699E-3</v>
      </c>
      <c r="V36">
        <v>0</v>
      </c>
      <c r="W36">
        <v>0</v>
      </c>
      <c r="X36">
        <v>0</v>
      </c>
      <c r="Y36">
        <v>3.3154155244119249E-4</v>
      </c>
      <c r="Z36">
        <v>35</v>
      </c>
      <c r="AA36">
        <v>4.9134641988476781E-3</v>
      </c>
    </row>
    <row r="37" spans="1:27" x14ac:dyDescent="0.25">
      <c r="A37" t="s">
        <v>41</v>
      </c>
      <c r="B37">
        <v>9.8691752646118402E-4</v>
      </c>
      <c r="C37">
        <v>0</v>
      </c>
      <c r="D37">
        <v>1.7470123711973401E-3</v>
      </c>
      <c r="E37">
        <v>1.00472581107169E-3</v>
      </c>
      <c r="F37">
        <v>0</v>
      </c>
      <c r="G37">
        <v>7.4773114174604281E-4</v>
      </c>
      <c r="H37">
        <v>34</v>
      </c>
      <c r="I37">
        <v>6.8409123923629501E-4</v>
      </c>
      <c r="J37">
        <v>5.4393691243603804E-4</v>
      </c>
      <c r="K37">
        <v>0</v>
      </c>
      <c r="L37">
        <v>1.06147279439028E-4</v>
      </c>
      <c r="M37">
        <v>3.3354385777784024E-4</v>
      </c>
      <c r="N37">
        <v>34</v>
      </c>
      <c r="O37">
        <v>3.9683552458882297E-3</v>
      </c>
      <c r="P37">
        <v>2.3991674243006801E-4</v>
      </c>
      <c r="Q37">
        <v>0.102114848792552</v>
      </c>
      <c r="R37">
        <v>1.3287247158586901E-2</v>
      </c>
      <c r="S37">
        <v>2.99025919848643E-2</v>
      </c>
      <c r="T37">
        <v>14</v>
      </c>
      <c r="U37">
        <v>3.7736748345196198E-4</v>
      </c>
      <c r="V37">
        <v>0</v>
      </c>
      <c r="W37">
        <v>0</v>
      </c>
      <c r="X37">
        <v>0</v>
      </c>
      <c r="Y37">
        <v>9.4341870862990496E-5</v>
      </c>
      <c r="Z37">
        <v>36</v>
      </c>
      <c r="AA37">
        <v>7.356503915455925E-3</v>
      </c>
    </row>
    <row r="38" spans="1:27" x14ac:dyDescent="0.25">
      <c r="A38" t="s">
        <v>46</v>
      </c>
      <c r="B38">
        <v>1.5073094982653799E-4</v>
      </c>
      <c r="C38">
        <v>2.4306140840053499E-2</v>
      </c>
      <c r="D38">
        <v>0</v>
      </c>
      <c r="E38">
        <v>0</v>
      </c>
      <c r="F38">
        <v>0</v>
      </c>
      <c r="G38">
        <v>4.8913743579760078E-3</v>
      </c>
      <c r="H38">
        <v>21</v>
      </c>
      <c r="I38">
        <v>0</v>
      </c>
      <c r="J38">
        <v>0</v>
      </c>
      <c r="K38">
        <v>0</v>
      </c>
      <c r="L38">
        <v>0</v>
      </c>
      <c r="M38">
        <v>0</v>
      </c>
      <c r="N38">
        <v>38</v>
      </c>
      <c r="O38">
        <v>0</v>
      </c>
      <c r="P38">
        <v>0</v>
      </c>
      <c r="Q38">
        <v>0</v>
      </c>
      <c r="R38">
        <v>0</v>
      </c>
      <c r="S38">
        <v>0</v>
      </c>
      <c r="T38">
        <v>42</v>
      </c>
      <c r="U38">
        <v>2.7881321148015499E-4</v>
      </c>
      <c r="V38">
        <v>0</v>
      </c>
      <c r="W38">
        <v>0</v>
      </c>
      <c r="X38">
        <v>0</v>
      </c>
      <c r="Y38">
        <v>6.9703302870038748E-5</v>
      </c>
      <c r="Z38">
        <v>37</v>
      </c>
      <c r="AA38">
        <v>1.4550402941976585E-3</v>
      </c>
    </row>
    <row r="39" spans="1:27" x14ac:dyDescent="0.25">
      <c r="A39" t="s">
        <v>36</v>
      </c>
      <c r="B39">
        <v>0</v>
      </c>
      <c r="C39">
        <v>1.9080243073403801E-3</v>
      </c>
      <c r="D39">
        <v>0</v>
      </c>
      <c r="E39">
        <v>3.0931136570870798E-3</v>
      </c>
      <c r="F39">
        <v>4.1203997097909398E-3</v>
      </c>
      <c r="G39">
        <v>1.8243075348436798E-3</v>
      </c>
      <c r="H39">
        <v>32</v>
      </c>
      <c r="I39">
        <v>2.0930217579007101E-3</v>
      </c>
      <c r="J39">
        <v>5.5324420332908603E-2</v>
      </c>
      <c r="K39">
        <v>1.0994527256116199E-3</v>
      </c>
      <c r="L39">
        <v>2.3216163739562E-2</v>
      </c>
      <c r="M39">
        <v>2.0433264638995731E-2</v>
      </c>
      <c r="N39">
        <v>16</v>
      </c>
      <c r="O39">
        <v>0.122831434011459</v>
      </c>
      <c r="P39">
        <v>6.04667220613919E-5</v>
      </c>
      <c r="Q39">
        <v>0</v>
      </c>
      <c r="R39">
        <v>0</v>
      </c>
      <c r="S39">
        <v>3.0722975183380099E-2</v>
      </c>
      <c r="T39">
        <v>13</v>
      </c>
      <c r="U39">
        <v>0</v>
      </c>
      <c r="V39">
        <v>0</v>
      </c>
      <c r="W39">
        <v>0</v>
      </c>
      <c r="X39">
        <v>0</v>
      </c>
      <c r="Y39">
        <v>0</v>
      </c>
      <c r="Z39">
        <v>38</v>
      </c>
      <c r="AA39">
        <v>1.257332335080716E-2</v>
      </c>
    </row>
    <row r="40" spans="1:27" x14ac:dyDescent="0.25">
      <c r="A40" t="s">
        <v>31</v>
      </c>
      <c r="B40">
        <v>8.8823062833398505E-4</v>
      </c>
      <c r="C40">
        <v>1.7426434904336902E-2</v>
      </c>
      <c r="D40">
        <v>1.21300183236598E-2</v>
      </c>
      <c r="E40">
        <v>2.7788160368800098E-3</v>
      </c>
      <c r="F40">
        <v>9.1169757070019798E-4</v>
      </c>
      <c r="G40">
        <v>6.8270394927821788E-3</v>
      </c>
      <c r="H40">
        <v>16</v>
      </c>
      <c r="I40">
        <v>0</v>
      </c>
      <c r="J40">
        <v>3.0299928039312302E-3</v>
      </c>
      <c r="K40">
        <v>0</v>
      </c>
      <c r="L40">
        <v>3.8102384656667702E-2</v>
      </c>
      <c r="M40">
        <v>1.0283094365149733E-2</v>
      </c>
      <c r="N40">
        <v>21</v>
      </c>
      <c r="O40">
        <v>4.5337159186601597E-2</v>
      </c>
      <c r="P40">
        <v>2.5392225012183099E-2</v>
      </c>
      <c r="Q40">
        <v>1.1234883219003599E-2</v>
      </c>
      <c r="R40">
        <v>1.1520771309733301E-2</v>
      </c>
      <c r="S40">
        <v>2.3371259681880398E-2</v>
      </c>
      <c r="T40">
        <v>18</v>
      </c>
      <c r="U40">
        <v>0</v>
      </c>
      <c r="V40">
        <v>0</v>
      </c>
      <c r="W40">
        <v>0</v>
      </c>
      <c r="X40">
        <v>0</v>
      </c>
      <c r="Y40">
        <v>0</v>
      </c>
      <c r="Z40">
        <v>39</v>
      </c>
      <c r="AA40">
        <v>9.9266243324724369E-3</v>
      </c>
    </row>
    <row r="41" spans="1:27" x14ac:dyDescent="0.25">
      <c r="A41" t="s">
        <v>47</v>
      </c>
      <c r="B41">
        <v>0</v>
      </c>
      <c r="C41">
        <v>0</v>
      </c>
      <c r="D41">
        <v>0</v>
      </c>
      <c r="E41">
        <v>0</v>
      </c>
      <c r="F41">
        <v>1.7624453175812899E-3</v>
      </c>
      <c r="G41">
        <v>3.52489063516258E-4</v>
      </c>
      <c r="H41">
        <v>38</v>
      </c>
      <c r="I41">
        <v>0</v>
      </c>
      <c r="J41">
        <v>0</v>
      </c>
      <c r="K41">
        <v>4.0654451586306E-3</v>
      </c>
      <c r="L41">
        <v>0</v>
      </c>
      <c r="M41">
        <v>1.01636128965765E-3</v>
      </c>
      <c r="N41">
        <v>31</v>
      </c>
      <c r="O41">
        <v>0</v>
      </c>
      <c r="P41">
        <v>0</v>
      </c>
      <c r="Q41">
        <v>5.7492605410516201E-3</v>
      </c>
      <c r="R41">
        <v>0</v>
      </c>
      <c r="S41">
        <v>1.437315135262905E-3</v>
      </c>
      <c r="T41">
        <v>31</v>
      </c>
      <c r="U41">
        <v>0</v>
      </c>
      <c r="V41">
        <v>0</v>
      </c>
      <c r="W41">
        <v>0</v>
      </c>
      <c r="X41">
        <v>0</v>
      </c>
      <c r="Y41">
        <v>0</v>
      </c>
      <c r="Z41">
        <v>40</v>
      </c>
      <c r="AA41">
        <v>6.8100888336844185E-4</v>
      </c>
    </row>
    <row r="42" spans="1:27" x14ac:dyDescent="0.25">
      <c r="A42" t="s">
        <v>52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46</v>
      </c>
      <c r="I42">
        <v>0</v>
      </c>
      <c r="J42">
        <v>0</v>
      </c>
      <c r="K42">
        <v>0</v>
      </c>
      <c r="L42">
        <v>0</v>
      </c>
      <c r="M42">
        <v>0</v>
      </c>
      <c r="N42">
        <v>48</v>
      </c>
      <c r="O42">
        <v>0</v>
      </c>
      <c r="P42">
        <v>0</v>
      </c>
      <c r="Q42">
        <v>0</v>
      </c>
      <c r="R42">
        <v>1.26178795471787E-3</v>
      </c>
      <c r="S42">
        <v>3.1544698867946749E-4</v>
      </c>
      <c r="T42">
        <v>35</v>
      </c>
      <c r="U42">
        <v>0</v>
      </c>
      <c r="V42">
        <v>0</v>
      </c>
      <c r="W42">
        <v>0</v>
      </c>
      <c r="X42">
        <v>0</v>
      </c>
      <c r="Y42">
        <v>0</v>
      </c>
      <c r="Z42">
        <v>41</v>
      </c>
      <c r="AA42">
        <v>7.4222820865757063E-5</v>
      </c>
    </row>
    <row r="43" spans="1:27" x14ac:dyDescent="0.25">
      <c r="A43" t="s">
        <v>33</v>
      </c>
      <c r="B43">
        <v>3.1962411012500499E-3</v>
      </c>
      <c r="C43">
        <v>4.9473284743726201E-3</v>
      </c>
      <c r="D43">
        <v>6.3561950810253603E-3</v>
      </c>
      <c r="E43">
        <v>1.13352732732892E-2</v>
      </c>
      <c r="F43">
        <v>1.69254597276449E-2</v>
      </c>
      <c r="G43">
        <v>8.5520995315164251E-3</v>
      </c>
      <c r="H43">
        <v>12</v>
      </c>
      <c r="I43">
        <v>5.1370650529861402E-2</v>
      </c>
      <c r="J43">
        <v>5.8862227015197199E-3</v>
      </c>
      <c r="K43">
        <v>6.1934342375025099E-4</v>
      </c>
      <c r="L43">
        <v>5.2845618483843201E-5</v>
      </c>
      <c r="M43">
        <v>1.4482265568403804E-2</v>
      </c>
      <c r="N43">
        <v>17</v>
      </c>
      <c r="O43">
        <v>2.49784323386847E-4</v>
      </c>
      <c r="P43">
        <v>0</v>
      </c>
      <c r="Q43">
        <v>8.86328867636621E-4</v>
      </c>
      <c r="R43">
        <v>0</v>
      </c>
      <c r="S43">
        <v>2.8402829775586703E-4</v>
      </c>
      <c r="T43">
        <v>36</v>
      </c>
      <c r="U43">
        <v>0</v>
      </c>
      <c r="V43">
        <v>0</v>
      </c>
      <c r="W43">
        <v>0</v>
      </c>
      <c r="X43">
        <v>0</v>
      </c>
      <c r="Y43">
        <v>0</v>
      </c>
      <c r="Z43">
        <v>42</v>
      </c>
      <c r="AA43">
        <v>5.9897454777776945E-3</v>
      </c>
    </row>
    <row r="44" spans="1:27" x14ac:dyDescent="0.25">
      <c r="A44" t="s">
        <v>51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47</v>
      </c>
      <c r="I44">
        <v>0</v>
      </c>
      <c r="J44">
        <v>0</v>
      </c>
      <c r="K44">
        <v>0</v>
      </c>
      <c r="L44">
        <v>2.81600805465132E-4</v>
      </c>
      <c r="M44">
        <v>7.0400201366283E-5</v>
      </c>
      <c r="N44">
        <v>37</v>
      </c>
      <c r="O44">
        <v>0</v>
      </c>
      <c r="P44">
        <v>0</v>
      </c>
      <c r="Q44">
        <v>0</v>
      </c>
      <c r="R44">
        <v>6.5886264201253598E-4</v>
      </c>
      <c r="S44">
        <v>1.64715660503134E-4</v>
      </c>
      <c r="T44">
        <v>37</v>
      </c>
      <c r="U44">
        <v>0</v>
      </c>
      <c r="V44">
        <v>0</v>
      </c>
      <c r="W44">
        <v>0</v>
      </c>
      <c r="X44">
        <v>0</v>
      </c>
      <c r="Y44">
        <v>0</v>
      </c>
      <c r="Z44">
        <v>43</v>
      </c>
      <c r="AA44">
        <v>5.5321379263392231E-5</v>
      </c>
    </row>
    <row r="45" spans="1:27" x14ac:dyDescent="0.25">
      <c r="A45" t="s">
        <v>38</v>
      </c>
      <c r="B45">
        <v>4.6731727197766304E-3</v>
      </c>
      <c r="C45">
        <v>1.72846708446741E-2</v>
      </c>
      <c r="D45">
        <v>4.1076198220252901E-2</v>
      </c>
      <c r="E45">
        <v>0</v>
      </c>
      <c r="F45">
        <v>1.37542095035314E-3</v>
      </c>
      <c r="G45">
        <v>1.2881892547011355E-2</v>
      </c>
      <c r="H45">
        <v>6</v>
      </c>
      <c r="I45">
        <v>1.12698376178741E-2</v>
      </c>
      <c r="J45">
        <v>1.9387045176699699E-3</v>
      </c>
      <c r="K45">
        <v>0</v>
      </c>
      <c r="L45">
        <v>2.54437513649463E-3</v>
      </c>
      <c r="M45">
        <v>3.9382293180096756E-3</v>
      </c>
      <c r="N45">
        <v>27</v>
      </c>
      <c r="O45">
        <v>0</v>
      </c>
      <c r="P45">
        <v>0</v>
      </c>
      <c r="Q45">
        <v>0</v>
      </c>
      <c r="R45">
        <v>0</v>
      </c>
      <c r="S45">
        <v>0</v>
      </c>
      <c r="T45">
        <v>39</v>
      </c>
      <c r="U45">
        <v>0</v>
      </c>
      <c r="V45">
        <v>0</v>
      </c>
      <c r="W45">
        <v>0</v>
      </c>
      <c r="X45">
        <v>0</v>
      </c>
      <c r="Y45">
        <v>0</v>
      </c>
      <c r="Z45">
        <v>44</v>
      </c>
      <c r="AA45">
        <v>4.7154341180644412E-3</v>
      </c>
    </row>
    <row r="46" spans="1:27" x14ac:dyDescent="0.25">
      <c r="A46" t="s">
        <v>53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48</v>
      </c>
      <c r="I46">
        <v>0</v>
      </c>
      <c r="J46">
        <v>0</v>
      </c>
      <c r="K46">
        <v>0</v>
      </c>
      <c r="L46">
        <v>3.32950672600418E-4</v>
      </c>
      <c r="M46">
        <v>8.3237668150104501E-5</v>
      </c>
      <c r="N46">
        <v>36</v>
      </c>
      <c r="O46">
        <v>0</v>
      </c>
      <c r="P46">
        <v>0</v>
      </c>
      <c r="Q46">
        <v>0</v>
      </c>
      <c r="R46">
        <v>0</v>
      </c>
      <c r="S46">
        <v>0</v>
      </c>
      <c r="T46">
        <v>41</v>
      </c>
      <c r="U46">
        <v>0</v>
      </c>
      <c r="V46">
        <v>0</v>
      </c>
      <c r="W46">
        <v>0</v>
      </c>
      <c r="X46">
        <v>0</v>
      </c>
      <c r="Y46">
        <v>0</v>
      </c>
      <c r="Z46">
        <v>45</v>
      </c>
      <c r="AA46">
        <v>1.9585333682377529E-5</v>
      </c>
    </row>
    <row r="47" spans="1:27" x14ac:dyDescent="0.25">
      <c r="A47" t="s">
        <v>48</v>
      </c>
      <c r="B47">
        <v>1.4214704278856501E-3</v>
      </c>
      <c r="C47">
        <v>1.34014303330332E-3</v>
      </c>
      <c r="D47">
        <v>0</v>
      </c>
      <c r="E47">
        <v>0</v>
      </c>
      <c r="F47">
        <v>5.5515655549242995E-4</v>
      </c>
      <c r="G47">
        <v>6.6335400333628004E-4</v>
      </c>
      <c r="H47">
        <v>36</v>
      </c>
      <c r="I47">
        <v>0</v>
      </c>
      <c r="J47">
        <v>0</v>
      </c>
      <c r="K47">
        <v>0</v>
      </c>
      <c r="L47">
        <v>0</v>
      </c>
      <c r="M47">
        <v>0</v>
      </c>
      <c r="N47">
        <v>41</v>
      </c>
      <c r="O47">
        <v>0</v>
      </c>
      <c r="P47">
        <v>0</v>
      </c>
      <c r="Q47">
        <v>0</v>
      </c>
      <c r="R47">
        <v>0</v>
      </c>
      <c r="S47">
        <v>0</v>
      </c>
      <c r="T47">
        <v>44</v>
      </c>
      <c r="U47">
        <v>0</v>
      </c>
      <c r="V47">
        <v>0</v>
      </c>
      <c r="W47">
        <v>0</v>
      </c>
      <c r="X47">
        <v>0</v>
      </c>
      <c r="Y47">
        <v>0</v>
      </c>
      <c r="Z47">
        <v>46</v>
      </c>
      <c r="AA47">
        <v>1.9510411862831765E-4</v>
      </c>
    </row>
    <row r="48" spans="1:27" x14ac:dyDescent="0.25">
      <c r="A48" t="s">
        <v>54</v>
      </c>
      <c r="B48">
        <v>0</v>
      </c>
      <c r="C48">
        <v>8.3739293040707697E-4</v>
      </c>
      <c r="D48">
        <v>0</v>
      </c>
      <c r="E48">
        <v>0</v>
      </c>
      <c r="F48">
        <v>0</v>
      </c>
      <c r="G48">
        <v>1.674785860814154E-4</v>
      </c>
      <c r="H48">
        <v>39</v>
      </c>
      <c r="I48">
        <v>0</v>
      </c>
      <c r="J48">
        <v>0</v>
      </c>
      <c r="K48">
        <v>0</v>
      </c>
      <c r="L48">
        <v>0</v>
      </c>
      <c r="M48">
        <v>0</v>
      </c>
      <c r="N48">
        <v>42</v>
      </c>
      <c r="O48">
        <v>0</v>
      </c>
      <c r="P48">
        <v>0</v>
      </c>
      <c r="Q48">
        <v>0</v>
      </c>
      <c r="R48">
        <v>0</v>
      </c>
      <c r="S48">
        <v>0</v>
      </c>
      <c r="T48">
        <v>45</v>
      </c>
      <c r="U48">
        <v>0</v>
      </c>
      <c r="V48">
        <v>0</v>
      </c>
      <c r="W48">
        <v>0</v>
      </c>
      <c r="X48">
        <v>0</v>
      </c>
      <c r="Y48">
        <v>0</v>
      </c>
      <c r="Z48">
        <v>47</v>
      </c>
      <c r="AA48">
        <v>4.9258407671004527E-5</v>
      </c>
    </row>
    <row r="49" spans="1:27" x14ac:dyDescent="0.25">
      <c r="A49" t="s">
        <v>55</v>
      </c>
      <c r="B49">
        <v>0</v>
      </c>
      <c r="C49">
        <v>0</v>
      </c>
      <c r="D49">
        <v>0</v>
      </c>
      <c r="E49">
        <v>4.4476872426457698E-4</v>
      </c>
      <c r="F49">
        <v>0</v>
      </c>
      <c r="G49">
        <v>8.895374485291539E-5</v>
      </c>
      <c r="H49">
        <v>40</v>
      </c>
      <c r="I49">
        <v>0</v>
      </c>
      <c r="J49">
        <v>0</v>
      </c>
      <c r="K49">
        <v>0</v>
      </c>
      <c r="L49">
        <v>0</v>
      </c>
      <c r="M49">
        <v>0</v>
      </c>
      <c r="N49">
        <v>43</v>
      </c>
      <c r="O49">
        <v>0</v>
      </c>
      <c r="P49">
        <v>0</v>
      </c>
      <c r="Q49">
        <v>0</v>
      </c>
      <c r="R49">
        <v>0</v>
      </c>
      <c r="S49">
        <v>0</v>
      </c>
      <c r="T49">
        <v>46</v>
      </c>
      <c r="U49">
        <v>0</v>
      </c>
      <c r="V49">
        <v>0</v>
      </c>
      <c r="W49">
        <v>0</v>
      </c>
      <c r="X49">
        <v>0</v>
      </c>
      <c r="Y49">
        <v>0</v>
      </c>
      <c r="Z49">
        <v>48</v>
      </c>
      <c r="AA49">
        <v>2.6162866133210412E-5</v>
      </c>
    </row>
    <row r="50" spans="1:27" x14ac:dyDescent="0.25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49</v>
      </c>
      <c r="I50">
        <v>0</v>
      </c>
      <c r="J50">
        <v>0</v>
      </c>
      <c r="K50">
        <v>0</v>
      </c>
      <c r="L50">
        <v>0</v>
      </c>
      <c r="M50">
        <v>0</v>
      </c>
      <c r="N50">
        <v>49</v>
      </c>
      <c r="O50">
        <v>0</v>
      </c>
      <c r="P50">
        <v>0</v>
      </c>
      <c r="Q50">
        <v>0</v>
      </c>
      <c r="R50">
        <v>0</v>
      </c>
      <c r="S50">
        <v>0</v>
      </c>
      <c r="T50">
        <v>49</v>
      </c>
      <c r="U50">
        <v>0</v>
      </c>
      <c r="V50">
        <v>0</v>
      </c>
      <c r="W50">
        <v>0</v>
      </c>
      <c r="X50">
        <v>0</v>
      </c>
      <c r="Y50">
        <v>0</v>
      </c>
      <c r="Z50">
        <v>49</v>
      </c>
      <c r="AA50">
        <v>0</v>
      </c>
    </row>
    <row r="51" spans="1:27" x14ac:dyDescent="0.25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50</v>
      </c>
      <c r="I51">
        <v>0</v>
      </c>
      <c r="J51">
        <v>0</v>
      </c>
      <c r="K51">
        <v>0</v>
      </c>
      <c r="L51">
        <v>0</v>
      </c>
      <c r="M51">
        <v>0</v>
      </c>
      <c r="N51">
        <v>50</v>
      </c>
      <c r="O51">
        <v>0</v>
      </c>
      <c r="P51">
        <v>0</v>
      </c>
      <c r="Q51">
        <v>0</v>
      </c>
      <c r="R51">
        <v>0</v>
      </c>
      <c r="S51">
        <v>0</v>
      </c>
      <c r="T51">
        <v>50</v>
      </c>
      <c r="U51">
        <v>0</v>
      </c>
      <c r="V51">
        <v>0</v>
      </c>
      <c r="W51">
        <v>0</v>
      </c>
      <c r="X51">
        <v>0</v>
      </c>
      <c r="Y51">
        <v>0</v>
      </c>
      <c r="Z51">
        <v>50</v>
      </c>
      <c r="AA51">
        <v>0</v>
      </c>
    </row>
    <row r="52" spans="1:27" x14ac:dyDescent="0.25">
      <c r="A52" t="s">
        <v>60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51</v>
      </c>
      <c r="I52">
        <v>0</v>
      </c>
      <c r="J52">
        <v>0</v>
      </c>
      <c r="K52">
        <v>0</v>
      </c>
      <c r="L52">
        <v>0</v>
      </c>
      <c r="M52">
        <v>0</v>
      </c>
      <c r="N52">
        <v>51</v>
      </c>
      <c r="O52">
        <v>0</v>
      </c>
      <c r="P52">
        <v>0</v>
      </c>
      <c r="Q52">
        <v>0</v>
      </c>
      <c r="R52">
        <v>0</v>
      </c>
      <c r="S52">
        <v>0</v>
      </c>
      <c r="T52">
        <v>51</v>
      </c>
      <c r="U52">
        <v>0</v>
      </c>
      <c r="V52">
        <v>0</v>
      </c>
      <c r="W52">
        <v>0</v>
      </c>
      <c r="X52">
        <v>0</v>
      </c>
      <c r="Y52">
        <v>0</v>
      </c>
      <c r="Z52">
        <v>51</v>
      </c>
      <c r="AA52">
        <v>0</v>
      </c>
    </row>
    <row r="53" spans="1:27" x14ac:dyDescent="0.25">
      <c r="A53" t="s">
        <v>58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52</v>
      </c>
      <c r="I53">
        <v>0</v>
      </c>
      <c r="J53">
        <v>0</v>
      </c>
      <c r="K53">
        <v>0</v>
      </c>
      <c r="L53">
        <v>0</v>
      </c>
      <c r="M53">
        <v>0</v>
      </c>
      <c r="N53">
        <v>52</v>
      </c>
      <c r="O53">
        <v>0</v>
      </c>
      <c r="P53">
        <v>0</v>
      </c>
      <c r="Q53">
        <v>0</v>
      </c>
      <c r="R53">
        <v>0</v>
      </c>
      <c r="S53">
        <v>0</v>
      </c>
      <c r="T53">
        <v>52</v>
      </c>
      <c r="U53">
        <v>0</v>
      </c>
      <c r="V53">
        <v>0</v>
      </c>
      <c r="W53">
        <v>0</v>
      </c>
      <c r="X53">
        <v>0</v>
      </c>
      <c r="Y53">
        <v>0</v>
      </c>
      <c r="Z53">
        <v>52</v>
      </c>
      <c r="AA53">
        <v>0</v>
      </c>
    </row>
    <row r="54" spans="1:27" x14ac:dyDescent="0.25">
      <c r="A54" t="s">
        <v>59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53</v>
      </c>
      <c r="I54">
        <v>0</v>
      </c>
      <c r="J54">
        <v>0</v>
      </c>
      <c r="K54">
        <v>0</v>
      </c>
      <c r="L54">
        <v>0</v>
      </c>
      <c r="M54">
        <v>0</v>
      </c>
      <c r="N54">
        <v>53</v>
      </c>
      <c r="O54">
        <v>0</v>
      </c>
      <c r="P54">
        <v>0</v>
      </c>
      <c r="Q54">
        <v>0</v>
      </c>
      <c r="R54">
        <v>0</v>
      </c>
      <c r="S54">
        <v>0</v>
      </c>
      <c r="T54">
        <v>53</v>
      </c>
      <c r="U54">
        <v>0</v>
      </c>
      <c r="V54">
        <v>0</v>
      </c>
      <c r="W54">
        <v>0</v>
      </c>
      <c r="X54">
        <v>0</v>
      </c>
      <c r="Y54">
        <v>0</v>
      </c>
      <c r="Z54">
        <v>53</v>
      </c>
      <c r="AA54">
        <v>0</v>
      </c>
    </row>
  </sheetData>
  <autoFilter ref="A1:AA54" xr:uid="{79714E43-79EE-4A03-804D-3A0CD5A7CA3E}">
    <sortState xmlns:xlrd2="http://schemas.microsoft.com/office/spreadsheetml/2017/richdata2" ref="A2:AA54">
      <sortCondition descending="1" ref="Y2:Y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CE4C-BBA5-47C4-AB55-E1EAD4382222}">
  <dimension ref="A1:M54"/>
  <sheetViews>
    <sheetView tabSelected="1" workbookViewId="0">
      <selection activeCell="N7" sqref="N7"/>
    </sheetView>
  </sheetViews>
  <sheetFormatPr defaultRowHeight="15" x14ac:dyDescent="0.25"/>
  <cols>
    <col min="1" max="1" width="51.7109375" bestFit="1" customWidth="1"/>
    <col min="2" max="2" width="27.28515625" bestFit="1" customWidth="1"/>
    <col min="3" max="3" width="12" bestFit="1" customWidth="1"/>
    <col min="4" max="4" width="9.85546875" bestFit="1" customWidth="1"/>
    <col min="5" max="5" width="12" bestFit="1" customWidth="1"/>
    <col min="6" max="6" width="8.85546875" bestFit="1" customWidth="1"/>
    <col min="7" max="7" width="12" bestFit="1" customWidth="1"/>
    <col min="8" max="8" width="9.42578125" bestFit="1" customWidth="1"/>
    <col min="9" max="9" width="12" bestFit="1" customWidth="1"/>
    <col min="10" max="10" width="9.140625" bestFit="1" customWidth="1"/>
    <col min="11" max="11" width="10.42578125" customWidth="1"/>
    <col min="12" max="12" width="13.28515625" bestFit="1" customWidth="1"/>
    <col min="13" max="13" width="12.28515625" bestFit="1" customWidth="1"/>
  </cols>
  <sheetData>
    <row r="1" spans="1:13" x14ac:dyDescent="0.25">
      <c r="A1" t="s">
        <v>62</v>
      </c>
      <c r="B1" t="s">
        <v>2</v>
      </c>
      <c r="C1" t="s">
        <v>65</v>
      </c>
      <c r="D1" t="s">
        <v>64</v>
      </c>
      <c r="E1" t="s">
        <v>67</v>
      </c>
      <c r="F1" t="s">
        <v>66</v>
      </c>
      <c r="G1" t="s">
        <v>68</v>
      </c>
      <c r="H1" t="s">
        <v>69</v>
      </c>
      <c r="I1" t="s">
        <v>71</v>
      </c>
      <c r="J1" t="s">
        <v>70</v>
      </c>
      <c r="K1" t="s">
        <v>72</v>
      </c>
      <c r="L1" t="s">
        <v>73</v>
      </c>
      <c r="M1" t="s">
        <v>130</v>
      </c>
    </row>
    <row r="2" spans="1:13" x14ac:dyDescent="0.25">
      <c r="A2" t="s">
        <v>4</v>
      </c>
      <c r="B2" t="str">
        <f>VLOOKUP(A2,category!A:B,2,0)</f>
        <v>mv_all_benchmark</v>
      </c>
      <c r="C2">
        <v>1.8800928071141181E-2</v>
      </c>
      <c r="D2">
        <v>4</v>
      </c>
      <c r="E2">
        <v>0.12922078371047949</v>
      </c>
      <c r="F2">
        <v>1</v>
      </c>
      <c r="G2">
        <v>6.1234885826706859E-2</v>
      </c>
      <c r="H2">
        <v>3</v>
      </c>
      <c r="I2">
        <v>4.9852981464937274E-2</v>
      </c>
      <c r="J2">
        <v>5</v>
      </c>
      <c r="K2">
        <f>SUM(D2,F2,H2,J2)</f>
        <v>13</v>
      </c>
      <c r="L2">
        <f>AVERAGE(D2,F2,H2,J2)</f>
        <v>3.25</v>
      </c>
      <c r="M2">
        <v>1</v>
      </c>
    </row>
    <row r="3" spans="1:13" x14ac:dyDescent="0.25">
      <c r="A3" t="s">
        <v>11</v>
      </c>
      <c r="B3" t="str">
        <f>VLOOKUP(A3,category!A:B,2,0)</f>
        <v>mv_all_serviceexperience</v>
      </c>
      <c r="C3">
        <v>4.1243343381211122E-3</v>
      </c>
      <c r="D3">
        <v>22</v>
      </c>
      <c r="E3">
        <v>7.9289788482128615E-2</v>
      </c>
      <c r="F3">
        <v>4</v>
      </c>
      <c r="G3">
        <v>0.11271923035383183</v>
      </c>
      <c r="H3">
        <v>1</v>
      </c>
      <c r="I3">
        <v>0.14312204628367881</v>
      </c>
      <c r="J3">
        <v>1</v>
      </c>
      <c r="K3">
        <f>SUM(D3,F3,H3,J3)</f>
        <v>28</v>
      </c>
      <c r="L3">
        <f>AVERAGE(D3,F3,H3,J3)</f>
        <v>7</v>
      </c>
      <c r="M3">
        <v>2</v>
      </c>
    </row>
    <row r="4" spans="1:13" x14ac:dyDescent="0.25">
      <c r="A4" t="s">
        <v>7</v>
      </c>
      <c r="B4" t="str">
        <f>VLOOKUP(A4,category!A:B,2,0)</f>
        <v>mv_all_serviceexperience</v>
      </c>
      <c r="C4">
        <v>1.0961699578911041E-2</v>
      </c>
      <c r="D4">
        <v>9</v>
      </c>
      <c r="E4">
        <v>5.7933222036808528E-2</v>
      </c>
      <c r="F4">
        <v>6</v>
      </c>
      <c r="G4">
        <v>3.7316457135602804E-2</v>
      </c>
      <c r="H4">
        <v>11</v>
      </c>
      <c r="I4">
        <v>6.7317996639758279E-2</v>
      </c>
      <c r="J4">
        <v>4</v>
      </c>
      <c r="K4">
        <f>SUM(D4,F4,H4,J4)</f>
        <v>30</v>
      </c>
      <c r="L4">
        <f>AVERAGE(D4,F4,H4,J4)</f>
        <v>7.5</v>
      </c>
      <c r="M4">
        <v>3</v>
      </c>
    </row>
    <row r="5" spans="1:13" x14ac:dyDescent="0.25">
      <c r="A5" t="s">
        <v>6</v>
      </c>
      <c r="B5" t="str">
        <f>VLOOKUP(A5,category!A:B,2,0)</f>
        <v>mv_all_benchmark</v>
      </c>
      <c r="C5">
        <v>3.6653375625610302E-2</v>
      </c>
      <c r="D5">
        <v>3</v>
      </c>
      <c r="E5">
        <v>0.11500972509384123</v>
      </c>
      <c r="F5">
        <v>2</v>
      </c>
      <c r="G5">
        <v>4.9223600886762101E-2</v>
      </c>
      <c r="H5">
        <v>6</v>
      </c>
      <c r="I5">
        <v>8.4438049234449499E-3</v>
      </c>
      <c r="J5">
        <v>24</v>
      </c>
      <c r="K5">
        <f>SUM(D5,F5,H5,J5)</f>
        <v>35</v>
      </c>
      <c r="L5">
        <f>AVERAGE(D5,F5,H5,J5)</f>
        <v>8.75</v>
      </c>
      <c r="M5">
        <v>4</v>
      </c>
    </row>
    <row r="6" spans="1:13" x14ac:dyDescent="0.25">
      <c r="A6" t="s">
        <v>9</v>
      </c>
      <c r="B6" t="str">
        <f>VLOOKUP(A6,category!A:B,2,0)</f>
        <v>mv_all_benchmark</v>
      </c>
      <c r="C6">
        <v>0.29213623497635099</v>
      </c>
      <c r="D6">
        <v>2</v>
      </c>
      <c r="E6">
        <v>5.2130527328699675E-2</v>
      </c>
      <c r="F6">
        <v>7</v>
      </c>
      <c r="G6">
        <v>5.9495004650670841E-2</v>
      </c>
      <c r="H6">
        <v>5</v>
      </c>
      <c r="I6">
        <v>8.5958829149603531E-3</v>
      </c>
      <c r="J6">
        <v>22</v>
      </c>
      <c r="K6">
        <f>SUM(D6,F6,H6,J6)</f>
        <v>36</v>
      </c>
      <c r="L6">
        <f>AVERAGE(D6,F6,H6,J6)</f>
        <v>9</v>
      </c>
      <c r="M6">
        <v>5</v>
      </c>
    </row>
    <row r="7" spans="1:13" x14ac:dyDescent="0.25">
      <c r="A7" t="s">
        <v>21</v>
      </c>
      <c r="B7" t="str">
        <f>VLOOKUP(A7,category!A:B,2,0)</f>
        <v>mv_all_benchmark</v>
      </c>
      <c r="C7">
        <v>1.2664243159815652E-2</v>
      </c>
      <c r="D7">
        <v>7</v>
      </c>
      <c r="E7">
        <v>2.5207078026141954E-2</v>
      </c>
      <c r="F7">
        <v>14</v>
      </c>
      <c r="G7">
        <v>4.4869662058772367E-2</v>
      </c>
      <c r="H7">
        <v>7</v>
      </c>
      <c r="I7">
        <v>2.6891476474702337E-2</v>
      </c>
      <c r="J7">
        <v>16</v>
      </c>
      <c r="K7">
        <f>SUM(D7,F7,H7,J7)</f>
        <v>44</v>
      </c>
      <c r="L7">
        <f>AVERAGE(D7,F7,H7,J7)</f>
        <v>11</v>
      </c>
      <c r="M7">
        <v>6</v>
      </c>
    </row>
    <row r="8" spans="1:13" x14ac:dyDescent="0.25">
      <c r="A8" t="s">
        <v>10</v>
      </c>
      <c r="B8" t="str">
        <f>VLOOKUP(A8,category!A:B,2,0)</f>
        <v>mv_all_benchmark</v>
      </c>
      <c r="C8">
        <v>1.4292556606233058E-2</v>
      </c>
      <c r="D8">
        <v>5</v>
      </c>
      <c r="E8">
        <v>7.8783771023154064E-2</v>
      </c>
      <c r="F8">
        <v>5</v>
      </c>
      <c r="G8">
        <v>1.4853365195449417E-2</v>
      </c>
      <c r="H8">
        <v>26</v>
      </c>
      <c r="I8">
        <v>4.2304442729800884E-2</v>
      </c>
      <c r="J8">
        <v>9</v>
      </c>
      <c r="K8">
        <f>SUM(D8,F8,H8,J8)</f>
        <v>45</v>
      </c>
      <c r="L8">
        <f>AVERAGE(D8,F8,H8,J8)</f>
        <v>11.25</v>
      </c>
      <c r="M8">
        <v>7</v>
      </c>
    </row>
    <row r="9" spans="1:13" x14ac:dyDescent="0.25">
      <c r="A9" t="s">
        <v>12</v>
      </c>
      <c r="B9" t="str">
        <f>VLOOKUP(A9,category!A:B,2,0)</f>
        <v>mv_all_benchmark</v>
      </c>
      <c r="C9">
        <v>7.680134102702121E-3</v>
      </c>
      <c r="D9">
        <v>14</v>
      </c>
      <c r="E9">
        <v>4.7187643591314499E-2</v>
      </c>
      <c r="F9">
        <v>9</v>
      </c>
      <c r="G9">
        <v>4.21356284059584E-2</v>
      </c>
      <c r="H9">
        <v>8</v>
      </c>
      <c r="I9">
        <v>3.4824152477085576E-2</v>
      </c>
      <c r="J9">
        <v>15</v>
      </c>
      <c r="K9">
        <f>SUM(D9,F9,H9,J9)</f>
        <v>46</v>
      </c>
      <c r="L9">
        <f>AVERAGE(D9,F9,H9,J9)</f>
        <v>11.5</v>
      </c>
      <c r="M9">
        <v>8</v>
      </c>
    </row>
    <row r="10" spans="1:13" x14ac:dyDescent="0.25">
      <c r="A10" t="s">
        <v>13</v>
      </c>
      <c r="B10" t="str">
        <f>VLOOKUP(A10,category!A:B,2,0)</f>
        <v>mv_all_serviceexperience</v>
      </c>
      <c r="C10">
        <v>9.0500389225780711E-3</v>
      </c>
      <c r="D10">
        <v>11</v>
      </c>
      <c r="E10">
        <v>8.6193094030022552E-2</v>
      </c>
      <c r="F10">
        <v>3</v>
      </c>
      <c r="G10">
        <v>5.995578877627835E-2</v>
      </c>
      <c r="H10">
        <v>4</v>
      </c>
      <c r="I10">
        <v>7.434771396219725E-4</v>
      </c>
      <c r="J10">
        <v>31</v>
      </c>
      <c r="K10">
        <f>SUM(D10,F10,H10,J10)</f>
        <v>49</v>
      </c>
      <c r="L10">
        <f>AVERAGE(D10,F10,H10,J10)</f>
        <v>12.25</v>
      </c>
      <c r="M10">
        <v>9</v>
      </c>
    </row>
    <row r="11" spans="1:13" x14ac:dyDescent="0.25">
      <c r="A11" t="s">
        <v>17</v>
      </c>
      <c r="B11" t="str">
        <f>VLOOKUP(A11,category!A:B,2,0)</f>
        <v>mv_all_benchmark</v>
      </c>
      <c r="C11">
        <v>2.5719914934597891E-3</v>
      </c>
      <c r="D11">
        <v>30</v>
      </c>
      <c r="E11">
        <v>3.6819471511989804E-2</v>
      </c>
      <c r="F11">
        <v>10</v>
      </c>
      <c r="G11">
        <v>3.7813413888215977E-2</v>
      </c>
      <c r="H11">
        <v>9</v>
      </c>
      <c r="I11">
        <v>4.2487976141273934E-2</v>
      </c>
      <c r="J11">
        <v>8</v>
      </c>
      <c r="K11">
        <f>SUM(D11,F11,H11,J11)</f>
        <v>57</v>
      </c>
      <c r="L11">
        <f>AVERAGE(D11,F11,H11,J11)</f>
        <v>14.25</v>
      </c>
      <c r="M11">
        <v>10</v>
      </c>
    </row>
    <row r="12" spans="1:13" x14ac:dyDescent="0.25">
      <c r="A12" t="s">
        <v>14</v>
      </c>
      <c r="B12" t="str">
        <f>VLOOKUP(A12,category!A:B,2,0)</f>
        <v>mv_all_benchmark</v>
      </c>
      <c r="C12">
        <v>5.1364216022193408E-3</v>
      </c>
      <c r="D12">
        <v>19</v>
      </c>
      <c r="E12">
        <v>2.9181048739701447E-2</v>
      </c>
      <c r="F12">
        <v>11</v>
      </c>
      <c r="G12">
        <v>2.3799591697752424E-2</v>
      </c>
      <c r="H12">
        <v>17</v>
      </c>
      <c r="I12">
        <v>3.7807593820616547E-2</v>
      </c>
      <c r="J12">
        <v>11</v>
      </c>
      <c r="K12">
        <f>SUM(D12,F12,H12,J12)</f>
        <v>58</v>
      </c>
      <c r="L12">
        <f>AVERAGE(D12,F12,H12,J12)</f>
        <v>14.5</v>
      </c>
      <c r="M12">
        <v>11</v>
      </c>
    </row>
    <row r="13" spans="1:13" x14ac:dyDescent="0.25">
      <c r="A13" t="s">
        <v>15</v>
      </c>
      <c r="B13" t="str">
        <f>VLOOKUP(A13,category!A:B,2,0)</f>
        <v>mv_all_networkperformance</v>
      </c>
      <c r="C13">
        <v>5.4900072980672062E-3</v>
      </c>
      <c r="D13">
        <v>18</v>
      </c>
      <c r="E13">
        <v>8.6998339975252695E-3</v>
      </c>
      <c r="F13">
        <v>23</v>
      </c>
      <c r="G13">
        <v>2.5487920269370024E-2</v>
      </c>
      <c r="H13">
        <v>16</v>
      </c>
      <c r="I13">
        <v>9.4846148276701486E-2</v>
      </c>
      <c r="J13">
        <v>2</v>
      </c>
      <c r="K13">
        <f>SUM(D13,F13,H13,J13)</f>
        <v>59</v>
      </c>
      <c r="L13">
        <f>AVERAGE(D13,F13,H13,J13)</f>
        <v>14.75</v>
      </c>
      <c r="M13">
        <v>12</v>
      </c>
    </row>
    <row r="14" spans="1:13" x14ac:dyDescent="0.25">
      <c r="A14" t="s">
        <v>23</v>
      </c>
      <c r="B14" t="str">
        <f>VLOOKUP(A14,category!A:B,2,0)</f>
        <v>mv_all_capacity</v>
      </c>
      <c r="C14">
        <v>3.1292032173951107E-3</v>
      </c>
      <c r="D14">
        <v>26</v>
      </c>
      <c r="E14">
        <v>4.7968365397536877E-2</v>
      </c>
      <c r="F14">
        <v>8</v>
      </c>
      <c r="G14">
        <v>1.8789625440149376E-2</v>
      </c>
      <c r="H14">
        <v>23</v>
      </c>
      <c r="I14">
        <v>7.9648955936136037E-2</v>
      </c>
      <c r="J14">
        <v>3</v>
      </c>
      <c r="K14">
        <f>SUM(D14,F14,H14,J14)</f>
        <v>60</v>
      </c>
      <c r="L14">
        <f>AVERAGE(D14,F14,H14,J14)</f>
        <v>15</v>
      </c>
      <c r="M14">
        <v>13</v>
      </c>
    </row>
    <row r="15" spans="1:13" x14ac:dyDescent="0.25">
      <c r="A15" t="s">
        <v>18</v>
      </c>
      <c r="B15" t="str">
        <f>VLOOKUP(A15,category!A:B,2,0)</f>
        <v>mv_all_capacity</v>
      </c>
      <c r="C15">
        <v>3.7835523369722027E-3</v>
      </c>
      <c r="D15">
        <v>23</v>
      </c>
      <c r="E15">
        <v>2.3468806641176301E-2</v>
      </c>
      <c r="F15">
        <v>15</v>
      </c>
      <c r="G15">
        <v>2.6699258742155486E-2</v>
      </c>
      <c r="H15">
        <v>15</v>
      </c>
      <c r="I15">
        <v>4.4392692157998667E-2</v>
      </c>
      <c r="J15">
        <v>7</v>
      </c>
      <c r="K15">
        <f>SUM(D15,F15,H15,J15)</f>
        <v>60</v>
      </c>
      <c r="L15">
        <f>AVERAGE(D15,F15,H15,J15)</f>
        <v>15</v>
      </c>
      <c r="M15">
        <v>14</v>
      </c>
    </row>
    <row r="16" spans="1:13" x14ac:dyDescent="0.25">
      <c r="A16" t="s">
        <v>22</v>
      </c>
      <c r="B16" t="str">
        <f>VLOOKUP(A16,category!A:B,2,0)</f>
        <v>mv_all_benchmark</v>
      </c>
      <c r="C16">
        <v>4.9082776764407731E-3</v>
      </c>
      <c r="D16">
        <v>20</v>
      </c>
      <c r="E16">
        <v>1.1598728451644972E-2</v>
      </c>
      <c r="F16">
        <v>20</v>
      </c>
      <c r="G16">
        <v>3.7606371100991923E-2</v>
      </c>
      <c r="H16">
        <v>10</v>
      </c>
      <c r="I16">
        <v>1.4733036616235021E-2</v>
      </c>
      <c r="J16">
        <v>20</v>
      </c>
      <c r="K16">
        <f>SUM(D16,F16,H16,J16)</f>
        <v>70</v>
      </c>
      <c r="L16">
        <f>AVERAGE(D16,F16,H16,J16)</f>
        <v>17.5</v>
      </c>
      <c r="M16">
        <v>15</v>
      </c>
    </row>
    <row r="17" spans="1:13" x14ac:dyDescent="0.25">
      <c r="A17" t="s">
        <v>20</v>
      </c>
      <c r="B17" t="str">
        <f>VLOOKUP(A17,category!A:B,2,0)</f>
        <v>mv_all_benchmark</v>
      </c>
      <c r="C17">
        <v>7.8051812946796197E-3</v>
      </c>
      <c r="D17">
        <v>13</v>
      </c>
      <c r="E17">
        <v>7.9342962126247446E-3</v>
      </c>
      <c r="F17">
        <v>25</v>
      </c>
      <c r="G17">
        <v>1.6633972671115747E-2</v>
      </c>
      <c r="H17">
        <v>24</v>
      </c>
      <c r="I17">
        <v>4.2078645899891826E-2</v>
      </c>
      <c r="J17">
        <v>10</v>
      </c>
      <c r="K17">
        <f>SUM(D17,F17,H17,J17)</f>
        <v>72</v>
      </c>
      <c r="L17">
        <f>AVERAGE(D17,F17,H17,J17)</f>
        <v>18</v>
      </c>
      <c r="M17">
        <v>16</v>
      </c>
    </row>
    <row r="18" spans="1:13" x14ac:dyDescent="0.25">
      <c r="A18" t="s">
        <v>35</v>
      </c>
      <c r="B18" t="str">
        <f>VLOOKUP(A18,category!A:B,2,0)</f>
        <v>mv_all_capacity</v>
      </c>
      <c r="C18">
        <v>1.0657422989606841E-2</v>
      </c>
      <c r="D18">
        <v>10</v>
      </c>
      <c r="E18">
        <v>2.9081902641337358E-2</v>
      </c>
      <c r="F18">
        <v>12</v>
      </c>
      <c r="G18">
        <v>8.0433971015736218E-3</v>
      </c>
      <c r="H18">
        <v>27</v>
      </c>
      <c r="I18">
        <v>2.0365319214761248E-3</v>
      </c>
      <c r="J18">
        <v>29</v>
      </c>
      <c r="K18">
        <f>SUM(D18,F18,H18,J18)</f>
        <v>78</v>
      </c>
      <c r="L18">
        <f>AVERAGE(D18,F18,H18,J18)</f>
        <v>19.5</v>
      </c>
      <c r="M18">
        <v>17</v>
      </c>
    </row>
    <row r="19" spans="1:13" x14ac:dyDescent="0.25">
      <c r="A19" t="s">
        <v>25</v>
      </c>
      <c r="B19" t="str">
        <f>VLOOKUP(A19,category!A:B,2,0)</f>
        <v>mv_all_capacity</v>
      </c>
      <c r="C19">
        <v>7.0393537636846181E-3</v>
      </c>
      <c r="D19">
        <v>15</v>
      </c>
      <c r="E19">
        <v>1.4766119857085834E-3</v>
      </c>
      <c r="F19">
        <v>30</v>
      </c>
      <c r="G19">
        <v>1.5364547900389856E-2</v>
      </c>
      <c r="H19">
        <v>25</v>
      </c>
      <c r="I19">
        <v>3.7031464744359199E-2</v>
      </c>
      <c r="J19">
        <v>13</v>
      </c>
      <c r="K19">
        <f>SUM(D19,F19,H19,J19)</f>
        <v>83</v>
      </c>
      <c r="L19">
        <f>AVERAGE(D19,F19,H19,J19)</f>
        <v>20.75</v>
      </c>
      <c r="M19">
        <v>18</v>
      </c>
    </row>
    <row r="20" spans="1:13" x14ac:dyDescent="0.25">
      <c r="A20" t="s">
        <v>27</v>
      </c>
      <c r="B20" t="str">
        <f>VLOOKUP(A20,category!A:B,2,0)</f>
        <v>mv_all_benchmark</v>
      </c>
      <c r="C20">
        <v>6.6082333214581004E-4</v>
      </c>
      <c r="D20">
        <v>37</v>
      </c>
      <c r="E20">
        <v>2.5767360551981224E-2</v>
      </c>
      <c r="F20">
        <v>13</v>
      </c>
      <c r="G20">
        <v>2.2275919873209159E-2</v>
      </c>
      <c r="H20">
        <v>19</v>
      </c>
      <c r="I20">
        <v>3.5788553766906241E-2</v>
      </c>
      <c r="J20">
        <v>14</v>
      </c>
      <c r="K20">
        <f>SUM(D20,F20,H20,J20)</f>
        <v>83</v>
      </c>
      <c r="L20">
        <f>AVERAGE(D20,F20,H20,J20)</f>
        <v>20.75</v>
      </c>
      <c r="M20">
        <v>19</v>
      </c>
    </row>
    <row r="21" spans="1:13" x14ac:dyDescent="0.25">
      <c r="A21" t="s">
        <v>26</v>
      </c>
      <c r="B21" t="str">
        <f>VLOOKUP(A21,category!A:B,2,0)</f>
        <v>mv_all_benchmark</v>
      </c>
      <c r="C21">
        <v>3.1217664596624659E-3</v>
      </c>
      <c r="D21">
        <v>27</v>
      </c>
      <c r="E21">
        <v>1.2347962241619791E-2</v>
      </c>
      <c r="F21">
        <v>18</v>
      </c>
      <c r="G21">
        <v>2.0220747450366588E-2</v>
      </c>
      <c r="H21">
        <v>21</v>
      </c>
      <c r="I21">
        <v>8.524970966391222E-3</v>
      </c>
      <c r="J21">
        <v>23</v>
      </c>
      <c r="K21">
        <f>SUM(D21,F21,H21,J21)</f>
        <v>89</v>
      </c>
      <c r="L21">
        <f>AVERAGE(D21,F21,H21,J21)</f>
        <v>22.25</v>
      </c>
      <c r="M21">
        <v>20</v>
      </c>
    </row>
    <row r="22" spans="1:13" x14ac:dyDescent="0.25">
      <c r="A22" t="s">
        <v>24</v>
      </c>
      <c r="B22" t="str">
        <f>VLOOKUP(A22,category!A:B,2,0)</f>
        <v>mv_all_benchmark</v>
      </c>
      <c r="C22">
        <v>3.0046443920582477E-3</v>
      </c>
      <c r="D22">
        <v>28</v>
      </c>
      <c r="E22">
        <v>8.5402347613125901E-3</v>
      </c>
      <c r="F22">
        <v>24</v>
      </c>
      <c r="G22">
        <v>2.2249139146879277E-2</v>
      </c>
      <c r="H22">
        <v>20</v>
      </c>
      <c r="I22">
        <v>2.1009381627663928E-2</v>
      </c>
      <c r="J22">
        <v>18</v>
      </c>
      <c r="K22">
        <f>SUM(D22,F22,H22,J22)</f>
        <v>90</v>
      </c>
      <c r="L22">
        <f>AVERAGE(D22,F22,H22,J22)</f>
        <v>22.5</v>
      </c>
      <c r="M22">
        <v>21</v>
      </c>
    </row>
    <row r="23" spans="1:13" x14ac:dyDescent="0.25">
      <c r="A23" t="s">
        <v>31</v>
      </c>
      <c r="B23" t="str">
        <f>VLOOKUP(A23,category!A:B,2,0)</f>
        <v>mv_all_benchmark</v>
      </c>
      <c r="C23">
        <v>6.8270394927821788E-3</v>
      </c>
      <c r="D23">
        <v>16</v>
      </c>
      <c r="E23">
        <v>1.0283094365149733E-2</v>
      </c>
      <c r="F23">
        <v>21</v>
      </c>
      <c r="G23">
        <v>2.3371259681880398E-2</v>
      </c>
      <c r="H23">
        <v>18</v>
      </c>
      <c r="I23">
        <v>0</v>
      </c>
      <c r="J23">
        <v>39</v>
      </c>
      <c r="K23">
        <f>SUM(D23,F23,H23,J23)</f>
        <v>94</v>
      </c>
      <c r="L23">
        <f>AVERAGE(D23,F23,H23,J23)</f>
        <v>23.5</v>
      </c>
      <c r="M23">
        <v>22</v>
      </c>
    </row>
    <row r="24" spans="1:13" x14ac:dyDescent="0.25">
      <c r="A24" t="s">
        <v>32</v>
      </c>
      <c r="B24" t="str">
        <f>VLOOKUP(A24,category!A:B,2,0)</f>
        <v>mv_all_networkperformance</v>
      </c>
      <c r="C24">
        <v>0</v>
      </c>
      <c r="D24">
        <v>42</v>
      </c>
      <c r="E24">
        <v>9.3729039363097122E-3</v>
      </c>
      <c r="F24">
        <v>22</v>
      </c>
      <c r="G24">
        <v>3.1308379635447608E-2</v>
      </c>
      <c r="H24">
        <v>12</v>
      </c>
      <c r="I24">
        <v>1.1270778835751097E-2</v>
      </c>
      <c r="J24">
        <v>21</v>
      </c>
      <c r="K24">
        <f>SUM(D24,F24,H24,J24)</f>
        <v>97</v>
      </c>
      <c r="L24">
        <f>AVERAGE(D24,F24,H24,J24)</f>
        <v>24.25</v>
      </c>
      <c r="M24">
        <v>23</v>
      </c>
    </row>
    <row r="25" spans="1:13" x14ac:dyDescent="0.25">
      <c r="A25" t="s">
        <v>28</v>
      </c>
      <c r="B25" t="str">
        <f>VLOOKUP(A25,category!A:B,2,0)</f>
        <v>mv_all_networkperformance</v>
      </c>
      <c r="C25">
        <v>6.5245963167399109E-3</v>
      </c>
      <c r="D25">
        <v>17</v>
      </c>
      <c r="E25">
        <v>1.211155345663425E-2</v>
      </c>
      <c r="F25">
        <v>19</v>
      </c>
      <c r="G25">
        <v>3.8297729770419875E-4</v>
      </c>
      <c r="H25">
        <v>34</v>
      </c>
      <c r="I25">
        <v>3.6124730540905096E-3</v>
      </c>
      <c r="J25">
        <v>27</v>
      </c>
      <c r="K25">
        <f>SUM(D25,F25,H25,J25)</f>
        <v>97</v>
      </c>
      <c r="L25">
        <f>AVERAGE(D25,F25,H25,J25)</f>
        <v>24.25</v>
      </c>
      <c r="M25">
        <v>24</v>
      </c>
    </row>
    <row r="26" spans="1:13" x14ac:dyDescent="0.25">
      <c r="A26" t="s">
        <v>29</v>
      </c>
      <c r="B26" t="str">
        <f>VLOOKUP(A26,category!A:B,2,0)</f>
        <v>mv_all_benchmark</v>
      </c>
      <c r="C26">
        <v>2.3621230677235831E-3</v>
      </c>
      <c r="D26">
        <v>31</v>
      </c>
      <c r="E26">
        <v>6.0573036607820402E-3</v>
      </c>
      <c r="F26">
        <v>26</v>
      </c>
      <c r="G26">
        <v>5.4153379751369097E-3</v>
      </c>
      <c r="H26">
        <v>29</v>
      </c>
      <c r="I26">
        <v>3.7180159240961033E-2</v>
      </c>
      <c r="J26">
        <v>12</v>
      </c>
      <c r="K26">
        <f>SUM(D26,F26,H26,J26)</f>
        <v>98</v>
      </c>
      <c r="L26">
        <f>AVERAGE(D26,F26,H26,J26)</f>
        <v>24.5</v>
      </c>
      <c r="M26">
        <v>25</v>
      </c>
    </row>
    <row r="27" spans="1:13" x14ac:dyDescent="0.25">
      <c r="A27" t="s">
        <v>36</v>
      </c>
      <c r="B27" t="str">
        <f>VLOOKUP(A27,category!A:B,2,0)</f>
        <v>mv_all_benchmark</v>
      </c>
      <c r="C27">
        <v>1.8243075348436798E-3</v>
      </c>
      <c r="D27">
        <v>32</v>
      </c>
      <c r="E27">
        <v>2.0433264638995731E-2</v>
      </c>
      <c r="F27">
        <v>16</v>
      </c>
      <c r="G27">
        <v>3.0722975183380099E-2</v>
      </c>
      <c r="H27">
        <v>13</v>
      </c>
      <c r="I27">
        <v>0</v>
      </c>
      <c r="J27">
        <v>38</v>
      </c>
      <c r="K27">
        <f>SUM(D27,F27,H27,J27)</f>
        <v>99</v>
      </c>
      <c r="L27">
        <f>AVERAGE(D27,F27,H27,J27)</f>
        <v>24.75</v>
      </c>
      <c r="M27">
        <v>26</v>
      </c>
    </row>
    <row r="28" spans="1:13" x14ac:dyDescent="0.25">
      <c r="A28" t="s">
        <v>30</v>
      </c>
      <c r="B28" t="str">
        <f>VLOOKUP(A28,category!A:B,2,0)</f>
        <v>mv_all_benchmark</v>
      </c>
      <c r="C28">
        <v>1.2126105278730375E-2</v>
      </c>
      <c r="D28">
        <v>8</v>
      </c>
      <c r="E28">
        <v>3.2438504276797123E-3</v>
      </c>
      <c r="F28">
        <v>28</v>
      </c>
      <c r="G28">
        <v>2.1491992665687533E-3</v>
      </c>
      <c r="H28">
        <v>30</v>
      </c>
      <c r="I28">
        <v>3.3154155244119249E-4</v>
      </c>
      <c r="J28">
        <v>35</v>
      </c>
      <c r="K28">
        <f>SUM(D28,F28,H28,J28)</f>
        <v>101</v>
      </c>
      <c r="L28">
        <f>AVERAGE(D28,F28,H28,J28)</f>
        <v>25.25</v>
      </c>
      <c r="M28">
        <v>27</v>
      </c>
    </row>
    <row r="29" spans="1:13" x14ac:dyDescent="0.25">
      <c r="A29" t="s">
        <v>37</v>
      </c>
      <c r="B29" t="str">
        <f>VLOOKUP(A29,category!A:B,2,0)</f>
        <v>mv_all_benchmark</v>
      </c>
      <c r="C29">
        <v>0.46704101562499983</v>
      </c>
      <c r="D29">
        <v>1</v>
      </c>
      <c r="E29">
        <v>2.8904652572236749E-4</v>
      </c>
      <c r="F29">
        <v>35</v>
      </c>
      <c r="G29">
        <v>4.1180220432579501E-4</v>
      </c>
      <c r="H29">
        <v>33</v>
      </c>
      <c r="I29">
        <v>7.0849299663677747E-4</v>
      </c>
      <c r="J29">
        <v>33</v>
      </c>
      <c r="K29">
        <f>SUM(D29,F29,H29,J29)</f>
        <v>102</v>
      </c>
      <c r="L29">
        <f>AVERAGE(D29,F29,H29,J29)</f>
        <v>25.5</v>
      </c>
      <c r="M29">
        <v>28</v>
      </c>
    </row>
    <row r="30" spans="1:13" x14ac:dyDescent="0.25">
      <c r="A30" t="s">
        <v>40</v>
      </c>
      <c r="B30" t="str">
        <f>VLOOKUP(A30,category!A:B,2,0)</f>
        <v>mv_all_benchmark</v>
      </c>
      <c r="C30">
        <v>3.52720310911536E-3</v>
      </c>
      <c r="D30">
        <v>24</v>
      </c>
      <c r="E30">
        <v>6.9249747321009495E-4</v>
      </c>
      <c r="F30">
        <v>33</v>
      </c>
      <c r="G30">
        <v>0</v>
      </c>
      <c r="H30">
        <v>40</v>
      </c>
      <c r="I30">
        <v>4.5173661317676223E-2</v>
      </c>
      <c r="J30">
        <v>6</v>
      </c>
      <c r="K30">
        <f>SUM(D30,F30,H30,J30)</f>
        <v>103</v>
      </c>
      <c r="L30">
        <f>AVERAGE(D30,F30,H30,J30)</f>
        <v>25.75</v>
      </c>
      <c r="M30">
        <v>29</v>
      </c>
    </row>
    <row r="31" spans="1:13" x14ac:dyDescent="0.25">
      <c r="A31" t="s">
        <v>34</v>
      </c>
      <c r="B31" t="str">
        <f>VLOOKUP(A31,category!A:B,2,0)</f>
        <v>mv_all_benchmark</v>
      </c>
      <c r="C31">
        <v>3.302703972440211E-3</v>
      </c>
      <c r="D31">
        <v>25</v>
      </c>
      <c r="E31">
        <v>9.4527167675550995E-4</v>
      </c>
      <c r="F31">
        <v>32</v>
      </c>
      <c r="G31">
        <v>1.9886255468008998E-2</v>
      </c>
      <c r="H31">
        <v>22</v>
      </c>
      <c r="I31">
        <v>3.2721385359764051E-3</v>
      </c>
      <c r="J31">
        <v>28</v>
      </c>
      <c r="K31">
        <f>SUM(D31,F31,H31,J31)</f>
        <v>107</v>
      </c>
      <c r="L31">
        <f>AVERAGE(D31,F31,H31,J31)</f>
        <v>26.75</v>
      </c>
      <c r="M31">
        <v>30</v>
      </c>
    </row>
    <row r="32" spans="1:13" x14ac:dyDescent="0.25">
      <c r="A32" t="s">
        <v>33</v>
      </c>
      <c r="B32" t="str">
        <f>VLOOKUP(A32,category!A:B,2,0)</f>
        <v>mv_all_serviceexperience</v>
      </c>
      <c r="C32">
        <v>8.5520995315164251E-3</v>
      </c>
      <c r="D32">
        <v>12</v>
      </c>
      <c r="E32">
        <v>1.4482265568403804E-2</v>
      </c>
      <c r="F32">
        <v>17</v>
      </c>
      <c r="G32">
        <v>2.8402829775586703E-4</v>
      </c>
      <c r="H32">
        <v>36</v>
      </c>
      <c r="I32">
        <v>0</v>
      </c>
      <c r="J32">
        <v>42</v>
      </c>
      <c r="K32">
        <f>SUM(D32,F32,H32,J32)</f>
        <v>107</v>
      </c>
      <c r="L32">
        <f>AVERAGE(D32,F32,H32,J32)</f>
        <v>26.75</v>
      </c>
      <c r="M32">
        <v>31</v>
      </c>
    </row>
    <row r="33" spans="1:13" x14ac:dyDescent="0.25">
      <c r="A33" t="s">
        <v>38</v>
      </c>
      <c r="B33" t="str">
        <f>VLOOKUP(A33,category!A:B,2,0)</f>
        <v>mv_all_serviceexperience</v>
      </c>
      <c r="C33">
        <v>1.2881892547011355E-2</v>
      </c>
      <c r="D33">
        <v>6</v>
      </c>
      <c r="E33">
        <v>3.9382293180096756E-3</v>
      </c>
      <c r="F33">
        <v>27</v>
      </c>
      <c r="G33">
        <v>0</v>
      </c>
      <c r="H33">
        <v>39</v>
      </c>
      <c r="I33">
        <v>0</v>
      </c>
      <c r="J33">
        <v>44</v>
      </c>
      <c r="K33">
        <f>SUM(D33,F33,H33,J33)</f>
        <v>116</v>
      </c>
      <c r="L33">
        <f>AVERAGE(D33,F33,H33,J33)</f>
        <v>29</v>
      </c>
      <c r="M33">
        <v>32</v>
      </c>
    </row>
    <row r="34" spans="1:13" x14ac:dyDescent="0.25">
      <c r="A34" t="s">
        <v>44</v>
      </c>
      <c r="B34" t="str">
        <f>VLOOKUP(A34,category!A:B,2,0)</f>
        <v>mv_all_benchmark</v>
      </c>
      <c r="C34">
        <v>0</v>
      </c>
      <c r="D34">
        <v>41</v>
      </c>
      <c r="E34">
        <v>0</v>
      </c>
      <c r="F34">
        <v>44</v>
      </c>
      <c r="G34">
        <v>9.0666018426418249E-2</v>
      </c>
      <c r="H34">
        <v>2</v>
      </c>
      <c r="I34">
        <v>1.0533666936680675E-3</v>
      </c>
      <c r="J34">
        <v>30</v>
      </c>
      <c r="K34">
        <f>SUM(D34,F34,H34,J34)</f>
        <v>117</v>
      </c>
      <c r="L34">
        <f>AVERAGE(D34,F34,H34,J34)</f>
        <v>29.25</v>
      </c>
      <c r="M34">
        <v>33</v>
      </c>
    </row>
    <row r="35" spans="1:13" x14ac:dyDescent="0.25">
      <c r="A35" t="s">
        <v>41</v>
      </c>
      <c r="B35" t="str">
        <f>VLOOKUP(A35,category!A:B,2,0)</f>
        <v>mv_all_networkperformance</v>
      </c>
      <c r="C35">
        <v>7.4773114174604281E-4</v>
      </c>
      <c r="D35">
        <v>34</v>
      </c>
      <c r="E35">
        <v>3.3354385777784024E-4</v>
      </c>
      <c r="F35">
        <v>34</v>
      </c>
      <c r="G35">
        <v>2.99025919848643E-2</v>
      </c>
      <c r="H35">
        <v>14</v>
      </c>
      <c r="I35">
        <v>9.4341870862990496E-5</v>
      </c>
      <c r="J35">
        <v>36</v>
      </c>
      <c r="K35">
        <f>SUM(D35,F35,H35,J35)</f>
        <v>118</v>
      </c>
      <c r="L35">
        <f>AVERAGE(D35,F35,H35,J35)</f>
        <v>29.5</v>
      </c>
      <c r="M35">
        <v>34</v>
      </c>
    </row>
    <row r="36" spans="1:13" x14ac:dyDescent="0.25">
      <c r="A36" t="s">
        <v>39</v>
      </c>
      <c r="B36" t="str">
        <f>VLOOKUP(A36,category!A:B,2,0)</f>
        <v>mv_all_serviceexperience</v>
      </c>
      <c r="C36">
        <v>2.7602145681157658E-3</v>
      </c>
      <c r="D36">
        <v>29</v>
      </c>
      <c r="E36">
        <v>2.8068729443475578E-3</v>
      </c>
      <c r="F36">
        <v>29</v>
      </c>
      <c r="G36">
        <v>6.1521735042333395E-3</v>
      </c>
      <c r="H36">
        <v>28</v>
      </c>
      <c r="I36">
        <v>6.3247390789910999E-4</v>
      </c>
      <c r="J36">
        <v>34</v>
      </c>
      <c r="K36">
        <f>SUM(D36,F36,H36,J36)</f>
        <v>120</v>
      </c>
      <c r="L36">
        <f>AVERAGE(D36,F36,H36,J36)</f>
        <v>30</v>
      </c>
      <c r="M36">
        <v>35</v>
      </c>
    </row>
    <row r="37" spans="1:13" x14ac:dyDescent="0.25">
      <c r="A37" t="s">
        <v>42</v>
      </c>
      <c r="B37" t="str">
        <f>VLOOKUP(A37,category!A:B,2,0)</f>
        <v>mv_all_benchmark</v>
      </c>
      <c r="C37">
        <v>9.4169974327087405E-4</v>
      </c>
      <c r="D37">
        <v>33</v>
      </c>
      <c r="E37">
        <v>0</v>
      </c>
      <c r="F37">
        <v>39</v>
      </c>
      <c r="G37">
        <v>0</v>
      </c>
      <c r="H37">
        <v>43</v>
      </c>
      <c r="I37">
        <v>1.5162838855758292E-2</v>
      </c>
      <c r="J37">
        <v>19</v>
      </c>
      <c r="K37">
        <f>SUM(D37,F37,H37,J37)</f>
        <v>134</v>
      </c>
      <c r="L37">
        <f>AVERAGE(D37,F37,H37,J37)</f>
        <v>33.5</v>
      </c>
      <c r="M37">
        <v>36</v>
      </c>
    </row>
    <row r="38" spans="1:13" x14ac:dyDescent="0.25">
      <c r="A38" t="s">
        <v>45</v>
      </c>
      <c r="B38" t="str">
        <f>VLOOKUP(A38,category!A:B,2,0)</f>
        <v>mv_all_networkperformance</v>
      </c>
      <c r="C38">
        <v>0</v>
      </c>
      <c r="D38">
        <v>43</v>
      </c>
      <c r="E38">
        <v>0</v>
      </c>
      <c r="F38">
        <v>45</v>
      </c>
      <c r="G38">
        <v>5.3293845849111503E-4</v>
      </c>
      <c r="H38">
        <v>32</v>
      </c>
      <c r="I38">
        <v>2.4529586371500021E-2</v>
      </c>
      <c r="J38">
        <v>17</v>
      </c>
      <c r="K38">
        <f>SUM(D38,F38,H38,J38)</f>
        <v>137</v>
      </c>
      <c r="L38">
        <f>AVERAGE(D38,F38,H38,J38)</f>
        <v>34.25</v>
      </c>
      <c r="M38">
        <v>37</v>
      </c>
    </row>
    <row r="39" spans="1:13" x14ac:dyDescent="0.25">
      <c r="A39" t="s">
        <v>46</v>
      </c>
      <c r="B39" t="str">
        <f>VLOOKUP(A39,category!A:B,2,0)</f>
        <v>mv_all_networkperformance</v>
      </c>
      <c r="C39">
        <v>4.8913743579760078E-3</v>
      </c>
      <c r="D39">
        <v>21</v>
      </c>
      <c r="E39">
        <v>0</v>
      </c>
      <c r="F39">
        <v>38</v>
      </c>
      <c r="G39">
        <v>0</v>
      </c>
      <c r="H39">
        <v>42</v>
      </c>
      <c r="I39">
        <v>6.9703302870038748E-5</v>
      </c>
      <c r="J39">
        <v>37</v>
      </c>
      <c r="K39">
        <f>SUM(D39,F39,H39,J39)</f>
        <v>138</v>
      </c>
      <c r="L39">
        <f>AVERAGE(D39,F39,H39,J39)</f>
        <v>34.5</v>
      </c>
      <c r="M39">
        <v>38</v>
      </c>
    </row>
    <row r="40" spans="1:13" x14ac:dyDescent="0.25">
      <c r="A40" t="s">
        <v>43</v>
      </c>
      <c r="B40" t="str">
        <f>VLOOKUP(A40,category!A:B,2,0)</f>
        <v>mv_all_serviceexperience</v>
      </c>
      <c r="C40">
        <v>7.4547347612678998E-4</v>
      </c>
      <c r="D40">
        <v>35</v>
      </c>
      <c r="E40">
        <v>0</v>
      </c>
      <c r="F40">
        <v>40</v>
      </c>
      <c r="G40">
        <v>1.09015920315869E-4</v>
      </c>
      <c r="H40">
        <v>38</v>
      </c>
      <c r="I40">
        <v>5.8734030462801248E-3</v>
      </c>
      <c r="J40">
        <v>26</v>
      </c>
      <c r="K40">
        <f>SUM(D40,F40,H40,J40)</f>
        <v>139</v>
      </c>
      <c r="L40">
        <f>AVERAGE(D40,F40,H40,J40)</f>
        <v>34.75</v>
      </c>
      <c r="M40">
        <v>39</v>
      </c>
    </row>
    <row r="41" spans="1:13" x14ac:dyDescent="0.25">
      <c r="A41" t="s">
        <v>47</v>
      </c>
      <c r="B41" t="str">
        <f>VLOOKUP(A41,category!A:B,2,0)</f>
        <v>mv_all_benchmark</v>
      </c>
      <c r="C41">
        <v>3.52489063516258E-4</v>
      </c>
      <c r="D41">
        <v>38</v>
      </c>
      <c r="E41">
        <v>1.01636128965765E-3</v>
      </c>
      <c r="F41">
        <v>31</v>
      </c>
      <c r="G41">
        <v>1.437315135262905E-3</v>
      </c>
      <c r="H41">
        <v>31</v>
      </c>
      <c r="I41">
        <v>0</v>
      </c>
      <c r="J41">
        <v>40</v>
      </c>
      <c r="K41">
        <f>SUM(D41,F41,H41,J41)</f>
        <v>140</v>
      </c>
      <c r="L41">
        <f>AVERAGE(D41,F41,H41,J41)</f>
        <v>35</v>
      </c>
      <c r="M41">
        <v>40</v>
      </c>
    </row>
    <row r="42" spans="1:13" x14ac:dyDescent="0.25">
      <c r="A42" t="s">
        <v>49</v>
      </c>
      <c r="B42" t="str">
        <f>VLOOKUP(A42,category!A:B,2,0)</f>
        <v>mv_all_networkperformance</v>
      </c>
      <c r="C42">
        <v>0</v>
      </c>
      <c r="D42">
        <v>44</v>
      </c>
      <c r="E42">
        <v>0</v>
      </c>
      <c r="F42">
        <v>46</v>
      </c>
      <c r="G42">
        <v>0</v>
      </c>
      <c r="H42">
        <v>47</v>
      </c>
      <c r="I42">
        <v>7.8388433903455491E-3</v>
      </c>
      <c r="J42">
        <v>25</v>
      </c>
      <c r="K42">
        <f>SUM(D42,F42,H42,J42)</f>
        <v>162</v>
      </c>
      <c r="L42">
        <f>AVERAGE(D42,F42,H42,J42)</f>
        <v>40.5</v>
      </c>
      <c r="M42">
        <v>41</v>
      </c>
    </row>
    <row r="43" spans="1:13" x14ac:dyDescent="0.25">
      <c r="A43" t="s">
        <v>51</v>
      </c>
      <c r="B43" t="str">
        <f>VLOOKUP(A43,category!A:B,2,0)</f>
        <v>mv_all_networkperformance</v>
      </c>
      <c r="C43">
        <v>0</v>
      </c>
      <c r="D43">
        <v>47</v>
      </c>
      <c r="E43">
        <v>7.0400201366283E-5</v>
      </c>
      <c r="F43">
        <v>37</v>
      </c>
      <c r="G43">
        <v>1.64715660503134E-4</v>
      </c>
      <c r="H43">
        <v>37</v>
      </c>
      <c r="I43">
        <v>0</v>
      </c>
      <c r="J43">
        <v>43</v>
      </c>
      <c r="K43">
        <f>SUM(D43,F43,H43,J43)</f>
        <v>164</v>
      </c>
      <c r="L43">
        <f>AVERAGE(D43,F43,H43,J43)</f>
        <v>41</v>
      </c>
      <c r="M43">
        <v>42</v>
      </c>
    </row>
    <row r="44" spans="1:13" x14ac:dyDescent="0.25">
      <c r="A44" t="s">
        <v>48</v>
      </c>
      <c r="B44" t="str">
        <f>VLOOKUP(A44,category!A:B,2,0)</f>
        <v>mv_all_serviceexperience</v>
      </c>
      <c r="C44">
        <v>6.6335400333628004E-4</v>
      </c>
      <c r="D44">
        <v>36</v>
      </c>
      <c r="E44">
        <v>0</v>
      </c>
      <c r="F44">
        <v>41</v>
      </c>
      <c r="G44">
        <v>0</v>
      </c>
      <c r="H44">
        <v>44</v>
      </c>
      <c r="I44">
        <v>0</v>
      </c>
      <c r="J44">
        <v>46</v>
      </c>
      <c r="K44">
        <f>SUM(D44,F44,H44,J44)</f>
        <v>167</v>
      </c>
      <c r="L44">
        <f>AVERAGE(D44,F44,H44,J44)</f>
        <v>41.75</v>
      </c>
      <c r="M44">
        <v>43</v>
      </c>
    </row>
    <row r="45" spans="1:13" x14ac:dyDescent="0.25">
      <c r="A45" t="s">
        <v>52</v>
      </c>
      <c r="B45" t="str">
        <f>VLOOKUP(A45,category!A:B,2,0)</f>
        <v>mv_all_networkperformance</v>
      </c>
      <c r="C45">
        <v>0</v>
      </c>
      <c r="D45">
        <v>46</v>
      </c>
      <c r="E45">
        <v>0</v>
      </c>
      <c r="F45">
        <v>48</v>
      </c>
      <c r="G45">
        <v>3.1544698867946749E-4</v>
      </c>
      <c r="H45">
        <v>35</v>
      </c>
      <c r="I45">
        <v>0</v>
      </c>
      <c r="J45">
        <v>41</v>
      </c>
      <c r="K45">
        <f>SUM(D45,F45,H45,J45)</f>
        <v>170</v>
      </c>
      <c r="L45">
        <f>AVERAGE(D45,F45,H45,J45)</f>
        <v>42.5</v>
      </c>
      <c r="M45">
        <v>44</v>
      </c>
    </row>
    <row r="46" spans="1:13" x14ac:dyDescent="0.25">
      <c r="A46" t="s">
        <v>53</v>
      </c>
      <c r="B46" t="str">
        <f>VLOOKUP(A46,category!A:B,2,0)</f>
        <v>mv_all_networkperformance</v>
      </c>
      <c r="C46">
        <v>0</v>
      </c>
      <c r="D46">
        <v>48</v>
      </c>
      <c r="E46">
        <v>8.3237668150104501E-5</v>
      </c>
      <c r="F46">
        <v>36</v>
      </c>
      <c r="G46">
        <v>0</v>
      </c>
      <c r="H46">
        <v>41</v>
      </c>
      <c r="I46">
        <v>0</v>
      </c>
      <c r="J46">
        <v>45</v>
      </c>
      <c r="K46">
        <f>SUM(D46,F46,H46,J46)</f>
        <v>170</v>
      </c>
      <c r="L46">
        <f>AVERAGE(D46,F46,H46,J46)</f>
        <v>42.5</v>
      </c>
      <c r="M46">
        <v>45</v>
      </c>
    </row>
    <row r="47" spans="1:13" x14ac:dyDescent="0.25">
      <c r="A47" t="s">
        <v>50</v>
      </c>
      <c r="B47" t="str">
        <f>VLOOKUP(A47,category!A:B,2,0)</f>
        <v>mv_all_benchmark</v>
      </c>
      <c r="C47">
        <v>0</v>
      </c>
      <c r="D47">
        <v>45</v>
      </c>
      <c r="E47">
        <v>0</v>
      </c>
      <c r="F47">
        <v>47</v>
      </c>
      <c r="G47">
        <v>0</v>
      </c>
      <c r="H47">
        <v>48</v>
      </c>
      <c r="I47">
        <v>7.1396841667592504E-4</v>
      </c>
      <c r="J47">
        <v>32</v>
      </c>
      <c r="K47">
        <f>SUM(D47,F47,H47,J47)</f>
        <v>172</v>
      </c>
      <c r="L47">
        <f>AVERAGE(D47,F47,H47,J47)</f>
        <v>43</v>
      </c>
      <c r="M47">
        <v>46</v>
      </c>
    </row>
    <row r="48" spans="1:13" x14ac:dyDescent="0.25">
      <c r="A48" t="s">
        <v>54</v>
      </c>
      <c r="B48" t="str">
        <f>VLOOKUP(A48,category!A:B,2,0)</f>
        <v>mv_all_serviceexperience</v>
      </c>
      <c r="C48">
        <v>1.674785860814154E-4</v>
      </c>
      <c r="D48">
        <v>39</v>
      </c>
      <c r="E48">
        <v>0</v>
      </c>
      <c r="F48">
        <v>42</v>
      </c>
      <c r="G48">
        <v>0</v>
      </c>
      <c r="H48">
        <v>45</v>
      </c>
      <c r="I48">
        <v>0</v>
      </c>
      <c r="J48">
        <v>47</v>
      </c>
      <c r="K48">
        <f>SUM(D48,F48,H48,J48)</f>
        <v>173</v>
      </c>
      <c r="L48">
        <f>AVERAGE(D48,F48,H48,J48)</f>
        <v>43.25</v>
      </c>
      <c r="M48">
        <v>47</v>
      </c>
    </row>
    <row r="49" spans="1:13" x14ac:dyDescent="0.25">
      <c r="A49" t="s">
        <v>55</v>
      </c>
      <c r="B49" t="str">
        <f>VLOOKUP(A49,category!A:B,2,0)</f>
        <v>mv_all_capacity</v>
      </c>
      <c r="C49">
        <v>8.895374485291539E-5</v>
      </c>
      <c r="D49">
        <v>40</v>
      </c>
      <c r="E49">
        <v>0</v>
      </c>
      <c r="F49">
        <v>43</v>
      </c>
      <c r="G49">
        <v>0</v>
      </c>
      <c r="H49">
        <v>46</v>
      </c>
      <c r="I49">
        <v>0</v>
      </c>
      <c r="J49">
        <v>48</v>
      </c>
      <c r="K49">
        <f>SUM(D49,F49,H49,J49)</f>
        <v>177</v>
      </c>
      <c r="L49">
        <f>AVERAGE(D49,F49,H49,J49)</f>
        <v>44.25</v>
      </c>
      <c r="M49">
        <v>48</v>
      </c>
    </row>
    <row r="50" spans="1:13" x14ac:dyDescent="0.25">
      <c r="A50" t="s">
        <v>56</v>
      </c>
      <c r="B50" t="str">
        <f>VLOOKUP(A50,category!A:B,2,0)</f>
        <v>mv_all_capacity</v>
      </c>
      <c r="C50">
        <v>0</v>
      </c>
      <c r="D50">
        <v>49</v>
      </c>
      <c r="E50">
        <v>0</v>
      </c>
      <c r="F50">
        <v>49</v>
      </c>
      <c r="G50">
        <v>0</v>
      </c>
      <c r="H50">
        <v>49</v>
      </c>
      <c r="I50">
        <v>0</v>
      </c>
      <c r="J50">
        <v>49</v>
      </c>
      <c r="K50">
        <f>SUM(D50,F50,H50,J50)</f>
        <v>196</v>
      </c>
      <c r="L50">
        <f>AVERAGE(D50,F50,H50,J50)</f>
        <v>49</v>
      </c>
      <c r="M50">
        <v>49</v>
      </c>
    </row>
    <row r="51" spans="1:13" x14ac:dyDescent="0.25">
      <c r="A51" t="s">
        <v>57</v>
      </c>
      <c r="B51" t="str">
        <f>VLOOKUP(A51,category!A:B,2,0)</f>
        <v>mv_all_networkperformance</v>
      </c>
      <c r="C51">
        <v>0</v>
      </c>
      <c r="D51">
        <v>50</v>
      </c>
      <c r="E51">
        <v>0</v>
      </c>
      <c r="F51">
        <v>50</v>
      </c>
      <c r="G51">
        <v>0</v>
      </c>
      <c r="H51">
        <v>50</v>
      </c>
      <c r="I51">
        <v>0</v>
      </c>
      <c r="J51">
        <v>50</v>
      </c>
      <c r="K51">
        <f>SUM(D51,F51,H51,J51)</f>
        <v>200</v>
      </c>
      <c r="L51">
        <f>AVERAGE(D51,F51,H51,J51)</f>
        <v>50</v>
      </c>
      <c r="M51">
        <v>50</v>
      </c>
    </row>
    <row r="52" spans="1:13" x14ac:dyDescent="0.25">
      <c r="A52" t="s">
        <v>60</v>
      </c>
      <c r="B52" t="str">
        <f>VLOOKUP(A52,category!A:B,2,0)</f>
        <v>mv_all_networkperformance</v>
      </c>
      <c r="C52">
        <v>0</v>
      </c>
      <c r="D52">
        <v>51</v>
      </c>
      <c r="E52">
        <v>0</v>
      </c>
      <c r="F52">
        <v>51</v>
      </c>
      <c r="G52">
        <v>0</v>
      </c>
      <c r="H52">
        <v>51</v>
      </c>
      <c r="I52">
        <v>0</v>
      </c>
      <c r="J52">
        <v>51</v>
      </c>
      <c r="K52">
        <f>SUM(D52,F52,H52,J52)</f>
        <v>204</v>
      </c>
      <c r="L52">
        <f>AVERAGE(D52,F52,H52,J52)</f>
        <v>51</v>
      </c>
      <c r="M52">
        <v>51</v>
      </c>
    </row>
    <row r="53" spans="1:13" x14ac:dyDescent="0.25">
      <c r="A53" t="s">
        <v>58</v>
      </c>
      <c r="B53" t="str">
        <f>VLOOKUP(A53,category!A:B,2,0)</f>
        <v>mv_all_benchmark</v>
      </c>
      <c r="C53">
        <v>0</v>
      </c>
      <c r="D53">
        <v>52</v>
      </c>
      <c r="E53">
        <v>0</v>
      </c>
      <c r="F53">
        <v>52</v>
      </c>
      <c r="G53">
        <v>0</v>
      </c>
      <c r="H53">
        <v>52</v>
      </c>
      <c r="I53">
        <v>0</v>
      </c>
      <c r="J53">
        <v>52</v>
      </c>
      <c r="K53">
        <f>SUM(D53,F53,H53,J53)</f>
        <v>208</v>
      </c>
      <c r="L53">
        <f>AVERAGE(D53,F53,H53,J53)</f>
        <v>52</v>
      </c>
      <c r="M53">
        <v>52</v>
      </c>
    </row>
    <row r="54" spans="1:13" x14ac:dyDescent="0.25">
      <c r="A54" t="s">
        <v>59</v>
      </c>
      <c r="B54" t="str">
        <f>VLOOKUP(A54,category!A:B,2,0)</f>
        <v>mv_all_benchmark</v>
      </c>
      <c r="C54">
        <v>0</v>
      </c>
      <c r="D54">
        <v>53</v>
      </c>
      <c r="E54">
        <v>0</v>
      </c>
      <c r="F54">
        <v>53</v>
      </c>
      <c r="G54">
        <v>0</v>
      </c>
      <c r="H54">
        <v>53</v>
      </c>
      <c r="I54">
        <v>0</v>
      </c>
      <c r="J54">
        <v>53</v>
      </c>
      <c r="K54">
        <f>SUM(D54,F54,H54,J54)</f>
        <v>212</v>
      </c>
      <c r="L54">
        <f>AVERAGE(D54,F54,H54,J54)</f>
        <v>53</v>
      </c>
      <c r="M54">
        <v>53</v>
      </c>
    </row>
  </sheetData>
  <autoFilter ref="A1:L54" xr:uid="{D935CE4C-BBA5-47C4-AB55-E1EAD4382222}"/>
  <sortState xmlns:xlrd2="http://schemas.microsoft.com/office/spreadsheetml/2017/richdata2" ref="A2:M54">
    <sortCondition ref="K2:K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1995-3991-4EDE-9B49-477CDA36C23A}">
  <dimension ref="A1:B113"/>
  <sheetViews>
    <sheetView topLeftCell="A46" workbookViewId="0">
      <selection activeCell="G108" sqref="G108"/>
    </sheetView>
  </sheetViews>
  <sheetFormatPr defaultRowHeight="15" x14ac:dyDescent="0.25"/>
  <sheetData>
    <row r="1" spans="1:2" x14ac:dyDescent="0.25">
      <c r="A1" t="s">
        <v>74</v>
      </c>
      <c r="B1" t="s">
        <v>2</v>
      </c>
    </row>
    <row r="2" spans="1:2" x14ac:dyDescent="0.25">
      <c r="A2" t="s">
        <v>79</v>
      </c>
      <c r="B2" t="s">
        <v>16</v>
      </c>
    </row>
    <row r="3" spans="1:2" x14ac:dyDescent="0.25">
      <c r="A3" t="s">
        <v>80</v>
      </c>
      <c r="B3" t="s">
        <v>16</v>
      </c>
    </row>
    <row r="4" spans="1:2" x14ac:dyDescent="0.25">
      <c r="A4" t="s">
        <v>51</v>
      </c>
      <c r="B4" t="s">
        <v>16</v>
      </c>
    </row>
    <row r="5" spans="1:2" x14ac:dyDescent="0.25">
      <c r="A5" t="s">
        <v>101</v>
      </c>
      <c r="B5" t="s">
        <v>16</v>
      </c>
    </row>
    <row r="6" spans="1:2" x14ac:dyDescent="0.25">
      <c r="A6" t="s">
        <v>81</v>
      </c>
      <c r="B6" t="s">
        <v>16</v>
      </c>
    </row>
    <row r="7" spans="1:2" x14ac:dyDescent="0.25">
      <c r="A7" t="s">
        <v>45</v>
      </c>
      <c r="B7" t="s">
        <v>16</v>
      </c>
    </row>
    <row r="8" spans="1:2" x14ac:dyDescent="0.25">
      <c r="A8" t="s">
        <v>11</v>
      </c>
      <c r="B8" t="s">
        <v>8</v>
      </c>
    </row>
    <row r="9" spans="1:2" x14ac:dyDescent="0.25">
      <c r="A9" t="s">
        <v>38</v>
      </c>
      <c r="B9" t="s">
        <v>8</v>
      </c>
    </row>
    <row r="10" spans="1:2" x14ac:dyDescent="0.25">
      <c r="A10" t="s">
        <v>114</v>
      </c>
      <c r="B10" t="s">
        <v>8</v>
      </c>
    </row>
    <row r="11" spans="1:2" x14ac:dyDescent="0.25">
      <c r="A11" t="s">
        <v>43</v>
      </c>
      <c r="B11" t="s">
        <v>8</v>
      </c>
    </row>
    <row r="12" spans="1:2" x14ac:dyDescent="0.25">
      <c r="A12" t="s">
        <v>82</v>
      </c>
      <c r="B12" t="s">
        <v>16</v>
      </c>
    </row>
    <row r="13" spans="1:2" x14ac:dyDescent="0.25">
      <c r="A13" t="s">
        <v>83</v>
      </c>
      <c r="B13" t="s">
        <v>16</v>
      </c>
    </row>
    <row r="14" spans="1:2" x14ac:dyDescent="0.25">
      <c r="A14" t="s">
        <v>52</v>
      </c>
      <c r="B14" t="s">
        <v>16</v>
      </c>
    </row>
    <row r="15" spans="1:2" x14ac:dyDescent="0.25">
      <c r="A15" t="s">
        <v>39</v>
      </c>
      <c r="B15" t="s">
        <v>8</v>
      </c>
    </row>
    <row r="16" spans="1:2" x14ac:dyDescent="0.25">
      <c r="A16" t="s">
        <v>84</v>
      </c>
      <c r="B16" t="s">
        <v>16</v>
      </c>
    </row>
    <row r="17" spans="1:2" x14ac:dyDescent="0.25">
      <c r="A17" t="s">
        <v>117</v>
      </c>
      <c r="B17" t="s">
        <v>19</v>
      </c>
    </row>
    <row r="18" spans="1:2" x14ac:dyDescent="0.25">
      <c r="A18" t="s">
        <v>124</v>
      </c>
      <c r="B18" t="s">
        <v>8</v>
      </c>
    </row>
    <row r="19" spans="1:2" x14ac:dyDescent="0.25">
      <c r="A19" t="s">
        <v>122</v>
      </c>
      <c r="B19" t="s">
        <v>8</v>
      </c>
    </row>
    <row r="20" spans="1:2" x14ac:dyDescent="0.25">
      <c r="A20" t="s">
        <v>125</v>
      </c>
      <c r="B20" t="s">
        <v>8</v>
      </c>
    </row>
    <row r="21" spans="1:2" x14ac:dyDescent="0.25">
      <c r="A21" t="s">
        <v>121</v>
      </c>
      <c r="B21" t="s">
        <v>8</v>
      </c>
    </row>
    <row r="22" spans="1:2" x14ac:dyDescent="0.25">
      <c r="A22" t="s">
        <v>85</v>
      </c>
      <c r="B22" t="s">
        <v>16</v>
      </c>
    </row>
    <row r="23" spans="1:2" x14ac:dyDescent="0.25">
      <c r="A23" t="s">
        <v>86</v>
      </c>
      <c r="B23" t="s">
        <v>16</v>
      </c>
    </row>
    <row r="24" spans="1:2" x14ac:dyDescent="0.25">
      <c r="A24" t="s">
        <v>18</v>
      </c>
      <c r="B24" t="s">
        <v>19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48</v>
      </c>
      <c r="B26" t="s">
        <v>8</v>
      </c>
    </row>
    <row r="27" spans="1:2" x14ac:dyDescent="0.25">
      <c r="A27" t="s">
        <v>119</v>
      </c>
      <c r="B27" t="s">
        <v>19</v>
      </c>
    </row>
    <row r="28" spans="1:2" x14ac:dyDescent="0.25">
      <c r="A28" t="s">
        <v>120</v>
      </c>
      <c r="B28" t="s">
        <v>19</v>
      </c>
    </row>
    <row r="29" spans="1:2" x14ac:dyDescent="0.25">
      <c r="A29" t="s">
        <v>13</v>
      </c>
      <c r="B29" t="s">
        <v>8</v>
      </c>
    </row>
    <row r="30" spans="1:2" x14ac:dyDescent="0.25">
      <c r="A30" t="s">
        <v>115</v>
      </c>
      <c r="B30" t="s">
        <v>19</v>
      </c>
    </row>
    <row r="31" spans="1:2" x14ac:dyDescent="0.25">
      <c r="A31" t="s">
        <v>116</v>
      </c>
      <c r="B31" t="s">
        <v>19</v>
      </c>
    </row>
    <row r="32" spans="1:2" x14ac:dyDescent="0.25">
      <c r="A32" t="s">
        <v>33</v>
      </c>
      <c r="B32" t="s">
        <v>8</v>
      </c>
    </row>
    <row r="33" spans="1:2" x14ac:dyDescent="0.25">
      <c r="A33" t="s">
        <v>56</v>
      </c>
      <c r="B33" t="s">
        <v>19</v>
      </c>
    </row>
    <row r="34" spans="1:2" x14ac:dyDescent="0.25">
      <c r="A34" t="s">
        <v>126</v>
      </c>
      <c r="B34" t="s">
        <v>8</v>
      </c>
    </row>
    <row r="35" spans="1:2" x14ac:dyDescent="0.25">
      <c r="A35" t="s">
        <v>123</v>
      </c>
      <c r="B35" t="s">
        <v>8</v>
      </c>
    </row>
    <row r="36" spans="1:2" x14ac:dyDescent="0.25">
      <c r="A36" t="s">
        <v>127</v>
      </c>
      <c r="B36" t="s">
        <v>8</v>
      </c>
    </row>
    <row r="37" spans="1:2" x14ac:dyDescent="0.25">
      <c r="A37" t="s">
        <v>128</v>
      </c>
      <c r="B37" t="s">
        <v>8</v>
      </c>
    </row>
    <row r="38" spans="1:2" x14ac:dyDescent="0.25">
      <c r="A38" t="s">
        <v>129</v>
      </c>
      <c r="B38" t="s">
        <v>8</v>
      </c>
    </row>
    <row r="39" spans="1:2" x14ac:dyDescent="0.25">
      <c r="A39" t="s">
        <v>32</v>
      </c>
      <c r="B39" t="s">
        <v>16</v>
      </c>
    </row>
    <row r="40" spans="1:2" x14ac:dyDescent="0.25">
      <c r="A40" t="s">
        <v>76</v>
      </c>
      <c r="B40" t="s">
        <v>19</v>
      </c>
    </row>
    <row r="41" spans="1:2" x14ac:dyDescent="0.25">
      <c r="A41" t="s">
        <v>23</v>
      </c>
      <c r="B41" t="s">
        <v>19</v>
      </c>
    </row>
    <row r="42" spans="1:2" x14ac:dyDescent="0.25">
      <c r="A42" t="s">
        <v>35</v>
      </c>
      <c r="B42" t="s">
        <v>19</v>
      </c>
    </row>
    <row r="43" spans="1:2" x14ac:dyDescent="0.25">
      <c r="A43" t="s">
        <v>53</v>
      </c>
      <c r="B43" t="s">
        <v>16</v>
      </c>
    </row>
    <row r="44" spans="1:2" x14ac:dyDescent="0.25">
      <c r="A44" t="s">
        <v>57</v>
      </c>
      <c r="B44" t="s">
        <v>16</v>
      </c>
    </row>
    <row r="45" spans="1:2" x14ac:dyDescent="0.25">
      <c r="A45" t="s">
        <v>78</v>
      </c>
      <c r="B45" t="s">
        <v>19</v>
      </c>
    </row>
    <row r="46" spans="1:2" x14ac:dyDescent="0.25">
      <c r="A46" t="s">
        <v>46</v>
      </c>
      <c r="B46" t="s">
        <v>16</v>
      </c>
    </row>
    <row r="47" spans="1:2" x14ac:dyDescent="0.25">
      <c r="A47" t="s">
        <v>24</v>
      </c>
      <c r="B47" t="s">
        <v>5</v>
      </c>
    </row>
    <row r="48" spans="1:2" x14ac:dyDescent="0.25">
      <c r="A48" t="s">
        <v>6</v>
      </c>
      <c r="B48" t="s">
        <v>5</v>
      </c>
    </row>
    <row r="49" spans="1:2" x14ac:dyDescent="0.25">
      <c r="A49" t="s">
        <v>36</v>
      </c>
      <c r="B49" t="s">
        <v>5</v>
      </c>
    </row>
    <row r="50" spans="1:2" x14ac:dyDescent="0.25">
      <c r="A50" t="s">
        <v>47</v>
      </c>
      <c r="B50" t="s">
        <v>5</v>
      </c>
    </row>
    <row r="51" spans="1:2" x14ac:dyDescent="0.25">
      <c r="A51" t="s">
        <v>40</v>
      </c>
      <c r="B51" t="s">
        <v>5</v>
      </c>
    </row>
    <row r="52" spans="1:2" x14ac:dyDescent="0.25">
      <c r="A52" t="s">
        <v>9</v>
      </c>
      <c r="B52" t="s">
        <v>5</v>
      </c>
    </row>
    <row r="53" spans="1:2" x14ac:dyDescent="0.25">
      <c r="A53" t="s">
        <v>58</v>
      </c>
      <c r="B53" t="s">
        <v>5</v>
      </c>
    </row>
    <row r="54" spans="1:2" x14ac:dyDescent="0.25">
      <c r="A54" t="s">
        <v>44</v>
      </c>
      <c r="B54" t="s">
        <v>5</v>
      </c>
    </row>
    <row r="55" spans="1:2" x14ac:dyDescent="0.25">
      <c r="A55" t="s">
        <v>17</v>
      </c>
      <c r="B55" t="s">
        <v>5</v>
      </c>
    </row>
    <row r="56" spans="1:2" x14ac:dyDescent="0.25">
      <c r="A56" t="s">
        <v>42</v>
      </c>
      <c r="B56" t="s">
        <v>5</v>
      </c>
    </row>
    <row r="57" spans="1:2" x14ac:dyDescent="0.25">
      <c r="A57" t="s">
        <v>37</v>
      </c>
      <c r="B57" t="s">
        <v>5</v>
      </c>
    </row>
    <row r="58" spans="1:2" x14ac:dyDescent="0.25">
      <c r="A58" t="s">
        <v>22</v>
      </c>
      <c r="B58" t="s">
        <v>5</v>
      </c>
    </row>
    <row r="59" spans="1:2" x14ac:dyDescent="0.25">
      <c r="A59" t="s">
        <v>49</v>
      </c>
      <c r="B59" t="s">
        <v>16</v>
      </c>
    </row>
    <row r="60" spans="1:2" x14ac:dyDescent="0.25">
      <c r="A60" t="s">
        <v>87</v>
      </c>
      <c r="B60" t="s">
        <v>16</v>
      </c>
    </row>
    <row r="61" spans="1:2" x14ac:dyDescent="0.25">
      <c r="A61" t="s">
        <v>88</v>
      </c>
      <c r="B61" t="s">
        <v>16</v>
      </c>
    </row>
    <row r="62" spans="1:2" x14ac:dyDescent="0.25">
      <c r="A62" t="s">
        <v>110</v>
      </c>
      <c r="B62" t="s">
        <v>106</v>
      </c>
    </row>
    <row r="63" spans="1:2" x14ac:dyDescent="0.25">
      <c r="A63" t="s">
        <v>118</v>
      </c>
      <c r="B63" t="s">
        <v>19</v>
      </c>
    </row>
    <row r="64" spans="1:2" x14ac:dyDescent="0.25">
      <c r="A64" t="s">
        <v>105</v>
      </c>
      <c r="B64" t="s">
        <v>106</v>
      </c>
    </row>
    <row r="65" spans="1:2" x14ac:dyDescent="0.25">
      <c r="A65" t="s">
        <v>107</v>
      </c>
      <c r="B65" t="s">
        <v>106</v>
      </c>
    </row>
    <row r="66" spans="1:2" x14ac:dyDescent="0.25">
      <c r="A66" t="s">
        <v>108</v>
      </c>
      <c r="B66" t="s">
        <v>106</v>
      </c>
    </row>
    <row r="67" spans="1:2" x14ac:dyDescent="0.25">
      <c r="A67" t="s">
        <v>111</v>
      </c>
      <c r="B67" t="s">
        <v>106</v>
      </c>
    </row>
    <row r="68" spans="1:2" x14ac:dyDescent="0.25">
      <c r="A68" t="s">
        <v>31</v>
      </c>
      <c r="B68" t="s">
        <v>5</v>
      </c>
    </row>
    <row r="69" spans="1:2" x14ac:dyDescent="0.25">
      <c r="A69" t="s">
        <v>89</v>
      </c>
      <c r="B69" t="s">
        <v>16</v>
      </c>
    </row>
    <row r="70" spans="1:2" x14ac:dyDescent="0.25">
      <c r="A70" t="s">
        <v>41</v>
      </c>
      <c r="B70" t="s">
        <v>16</v>
      </c>
    </row>
    <row r="71" spans="1:2" x14ac:dyDescent="0.25">
      <c r="A71" t="s">
        <v>90</v>
      </c>
      <c r="B71" t="s">
        <v>16</v>
      </c>
    </row>
    <row r="72" spans="1:2" x14ac:dyDescent="0.25">
      <c r="A72" t="s">
        <v>91</v>
      </c>
      <c r="B72" t="s">
        <v>16</v>
      </c>
    </row>
    <row r="73" spans="1:2" x14ac:dyDescent="0.25">
      <c r="A73" t="s">
        <v>7</v>
      </c>
      <c r="B73" t="s">
        <v>8</v>
      </c>
    </row>
    <row r="74" spans="1:2" x14ac:dyDescent="0.25">
      <c r="A74" t="s">
        <v>77</v>
      </c>
      <c r="B74" t="s">
        <v>19</v>
      </c>
    </row>
    <row r="75" spans="1:2" x14ac:dyDescent="0.25">
      <c r="A75" t="s">
        <v>109</v>
      </c>
      <c r="B75" t="s">
        <v>106</v>
      </c>
    </row>
    <row r="76" spans="1:2" x14ac:dyDescent="0.25">
      <c r="A76" t="s">
        <v>113</v>
      </c>
      <c r="B76" t="s">
        <v>106</v>
      </c>
    </row>
    <row r="77" spans="1:2" x14ac:dyDescent="0.25">
      <c r="A77" t="s">
        <v>102</v>
      </c>
      <c r="B77" t="s">
        <v>16</v>
      </c>
    </row>
    <row r="78" spans="1:2" x14ac:dyDescent="0.25">
      <c r="A78" t="s">
        <v>102</v>
      </c>
      <c r="B78" t="s">
        <v>106</v>
      </c>
    </row>
    <row r="79" spans="1:2" x14ac:dyDescent="0.25">
      <c r="A79" t="s">
        <v>103</v>
      </c>
      <c r="B79" t="s">
        <v>16</v>
      </c>
    </row>
    <row r="80" spans="1:2" x14ac:dyDescent="0.25">
      <c r="A80" t="s">
        <v>103</v>
      </c>
      <c r="B80" t="s">
        <v>106</v>
      </c>
    </row>
    <row r="81" spans="1:2" x14ac:dyDescent="0.25">
      <c r="A81" t="s">
        <v>104</v>
      </c>
      <c r="B81" t="s">
        <v>16</v>
      </c>
    </row>
    <row r="82" spans="1:2" x14ac:dyDescent="0.25">
      <c r="A82" t="s">
        <v>104</v>
      </c>
      <c r="B82" t="s">
        <v>106</v>
      </c>
    </row>
    <row r="83" spans="1:2" x14ac:dyDescent="0.25">
      <c r="A83" t="s">
        <v>20</v>
      </c>
      <c r="B83" t="s">
        <v>5</v>
      </c>
    </row>
    <row r="84" spans="1:2" x14ac:dyDescent="0.25">
      <c r="A84" t="s">
        <v>30</v>
      </c>
      <c r="B84" t="s">
        <v>5</v>
      </c>
    </row>
    <row r="85" spans="1:2" x14ac:dyDescent="0.25">
      <c r="A85" t="s">
        <v>10</v>
      </c>
      <c r="B85" t="s">
        <v>5</v>
      </c>
    </row>
    <row r="86" spans="1:2" x14ac:dyDescent="0.25">
      <c r="A86" t="s">
        <v>4</v>
      </c>
      <c r="B86" t="s">
        <v>5</v>
      </c>
    </row>
    <row r="87" spans="1:2" x14ac:dyDescent="0.25">
      <c r="A87" t="s">
        <v>29</v>
      </c>
      <c r="B87" t="s">
        <v>5</v>
      </c>
    </row>
    <row r="88" spans="1:2" x14ac:dyDescent="0.25">
      <c r="A88" t="s">
        <v>75</v>
      </c>
      <c r="B88" t="s">
        <v>5</v>
      </c>
    </row>
    <row r="89" spans="1:2" x14ac:dyDescent="0.25">
      <c r="A89" t="s">
        <v>12</v>
      </c>
      <c r="B89" t="s">
        <v>5</v>
      </c>
    </row>
    <row r="90" spans="1:2" x14ac:dyDescent="0.25">
      <c r="A90" t="s">
        <v>34</v>
      </c>
      <c r="B90" t="s">
        <v>5</v>
      </c>
    </row>
    <row r="91" spans="1:2" x14ac:dyDescent="0.25">
      <c r="A91" t="s">
        <v>26</v>
      </c>
      <c r="B91" t="s">
        <v>5</v>
      </c>
    </row>
    <row r="92" spans="1:2" x14ac:dyDescent="0.25">
      <c r="A92" t="s">
        <v>14</v>
      </c>
      <c r="B92" t="s">
        <v>5</v>
      </c>
    </row>
    <row r="93" spans="1:2" x14ac:dyDescent="0.25">
      <c r="A93" t="s">
        <v>50</v>
      </c>
      <c r="B93" t="s">
        <v>5</v>
      </c>
    </row>
    <row r="94" spans="1:2" x14ac:dyDescent="0.25">
      <c r="A94" t="s">
        <v>21</v>
      </c>
      <c r="B94" t="s">
        <v>5</v>
      </c>
    </row>
    <row r="95" spans="1:2" x14ac:dyDescent="0.25">
      <c r="A95" t="s">
        <v>59</v>
      </c>
      <c r="B95" t="s">
        <v>5</v>
      </c>
    </row>
    <row r="96" spans="1:2" x14ac:dyDescent="0.25">
      <c r="A96" t="s">
        <v>25</v>
      </c>
      <c r="B96" t="s">
        <v>19</v>
      </c>
    </row>
    <row r="97" spans="1:2" x14ac:dyDescent="0.25">
      <c r="A97" t="s">
        <v>55</v>
      </c>
      <c r="B97" t="s">
        <v>19</v>
      </c>
    </row>
    <row r="98" spans="1:2" x14ac:dyDescent="0.25">
      <c r="A98" t="s">
        <v>55</v>
      </c>
      <c r="B98" t="s">
        <v>16</v>
      </c>
    </row>
    <row r="99" spans="1:2" x14ac:dyDescent="0.25">
      <c r="A99" t="s">
        <v>55</v>
      </c>
      <c r="B99" t="s">
        <v>16</v>
      </c>
    </row>
    <row r="100" spans="1:2" x14ac:dyDescent="0.25">
      <c r="A100" t="s">
        <v>95</v>
      </c>
      <c r="B100" t="s">
        <v>16</v>
      </c>
    </row>
    <row r="101" spans="1:2" x14ac:dyDescent="0.25">
      <c r="A101" t="s">
        <v>96</v>
      </c>
      <c r="B101" t="s">
        <v>16</v>
      </c>
    </row>
    <row r="102" spans="1:2" x14ac:dyDescent="0.25">
      <c r="A102" t="s">
        <v>97</v>
      </c>
      <c r="B102" t="s">
        <v>16</v>
      </c>
    </row>
    <row r="103" spans="1:2" x14ac:dyDescent="0.25">
      <c r="A103" t="s">
        <v>98</v>
      </c>
      <c r="B103" t="s">
        <v>16</v>
      </c>
    </row>
    <row r="104" spans="1:2" x14ac:dyDescent="0.25">
      <c r="A104" t="s">
        <v>99</v>
      </c>
      <c r="B104" t="s">
        <v>16</v>
      </c>
    </row>
    <row r="105" spans="1:2" x14ac:dyDescent="0.25">
      <c r="A105" t="s">
        <v>100</v>
      </c>
      <c r="B105" t="s">
        <v>16</v>
      </c>
    </row>
    <row r="106" spans="1:2" x14ac:dyDescent="0.25">
      <c r="A106" t="s">
        <v>112</v>
      </c>
      <c r="B106" t="s">
        <v>106</v>
      </c>
    </row>
    <row r="107" spans="1:2" x14ac:dyDescent="0.25">
      <c r="A107" t="s">
        <v>92</v>
      </c>
      <c r="B107" t="s">
        <v>16</v>
      </c>
    </row>
    <row r="108" spans="1:2" x14ac:dyDescent="0.25">
      <c r="A108" t="s">
        <v>15</v>
      </c>
      <c r="B108" t="s">
        <v>16</v>
      </c>
    </row>
    <row r="109" spans="1:2" x14ac:dyDescent="0.25">
      <c r="A109" t="s">
        <v>93</v>
      </c>
      <c r="B109" t="s">
        <v>16</v>
      </c>
    </row>
    <row r="110" spans="1:2" x14ac:dyDescent="0.25">
      <c r="A110" t="s">
        <v>94</v>
      </c>
      <c r="B110" t="s">
        <v>16</v>
      </c>
    </row>
    <row r="111" spans="1:2" x14ac:dyDescent="0.25">
      <c r="A111" t="s">
        <v>60</v>
      </c>
      <c r="B111" t="s">
        <v>16</v>
      </c>
    </row>
    <row r="112" spans="1:2" x14ac:dyDescent="0.25">
      <c r="A112" t="s">
        <v>54</v>
      </c>
      <c r="B112" t="s">
        <v>8</v>
      </c>
    </row>
    <row r="113" spans="1:2" x14ac:dyDescent="0.25">
      <c r="A113" t="s">
        <v>28</v>
      </c>
      <c r="B113" t="s">
        <v>16</v>
      </c>
    </row>
  </sheetData>
  <autoFilter ref="A1:B112" xr:uid="{217B1995-3991-4EDE-9B49-477CDA36C23A}">
    <sortState xmlns:xlrd2="http://schemas.microsoft.com/office/spreadsheetml/2017/richdata2" ref="A2:B112">
      <sortCondition ref="A6:A1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</vt:lpstr>
      <vt:lpstr>monthly_raw</vt:lpstr>
      <vt:lpstr>monthly_cleaned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</dc:creator>
  <cp:lastModifiedBy>silvi_n_arifah_x</cp:lastModifiedBy>
  <dcterms:created xsi:type="dcterms:W3CDTF">2025-02-27T06:43:57Z</dcterms:created>
  <dcterms:modified xsi:type="dcterms:W3CDTF">2025-02-27T07:01:11Z</dcterms:modified>
</cp:coreProperties>
</file>