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09\final_project\data\"/>
    </mc:Choice>
  </mc:AlternateContent>
  <bookViews>
    <workbookView xWindow="0" yWindow="0" windowWidth="23040" windowHeight="9084"/>
  </bookViews>
  <sheets>
    <sheet name="Data" sheetId="1" r:id="rId1"/>
    <sheet name="Pivot" sheetId="2" r:id="rId2"/>
  </sheets>
  <calcPr calcId="162913"/>
  <pivotCaches>
    <pivotCache cacheId="14" r:id="rId3"/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2" l="1"/>
  <c r="C69" i="2"/>
  <c r="C70" i="2"/>
  <c r="C71" i="2"/>
  <c r="C72" i="2"/>
  <c r="C73" i="2"/>
  <c r="C74" i="2"/>
  <c r="C75" i="2"/>
  <c r="C76" i="2"/>
  <c r="C67" i="2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P363" i="1"/>
  <c r="P259" i="1"/>
  <c r="P211" i="1"/>
  <c r="P163" i="1"/>
  <c r="P107" i="1"/>
  <c r="P59" i="1"/>
  <c r="P11" i="1"/>
  <c r="P467" i="1"/>
  <c r="P315" i="1" l="1"/>
  <c r="P411" i="1"/>
  <c r="P490" i="1"/>
  <c r="P290" i="1"/>
  <c r="P234" i="1"/>
  <c r="P226" i="1"/>
  <c r="P426" i="1"/>
  <c r="P114" i="1"/>
  <c r="P122" i="1"/>
  <c r="P418" i="1"/>
  <c r="P58" i="1"/>
  <c r="P362" i="1"/>
  <c r="P50" i="1"/>
  <c r="P298" i="1"/>
  <c r="P474" i="1"/>
  <c r="P410" i="1"/>
  <c r="P346" i="1"/>
  <c r="P282" i="1"/>
  <c r="P218" i="1"/>
  <c r="P106" i="1"/>
  <c r="P42" i="1"/>
  <c r="P466" i="1"/>
  <c r="P402" i="1"/>
  <c r="P338" i="1"/>
  <c r="P274" i="1"/>
  <c r="P210" i="1"/>
  <c r="P98" i="1"/>
  <c r="P34" i="1"/>
  <c r="P482" i="1"/>
  <c r="P458" i="1"/>
  <c r="P394" i="1"/>
  <c r="P330" i="1"/>
  <c r="P266" i="1"/>
  <c r="P154" i="1"/>
  <c r="P90" i="1"/>
  <c r="P26" i="1"/>
  <c r="P450" i="1"/>
  <c r="P386" i="1"/>
  <c r="P322" i="1"/>
  <c r="P258" i="1"/>
  <c r="P146" i="1"/>
  <c r="P82" i="1"/>
  <c r="P18" i="1"/>
  <c r="P506" i="1"/>
  <c r="P442" i="1"/>
  <c r="P378" i="1"/>
  <c r="P314" i="1"/>
  <c r="P250" i="1"/>
  <c r="P138" i="1"/>
  <c r="P74" i="1"/>
  <c r="P10" i="1"/>
  <c r="P354" i="1"/>
  <c r="P498" i="1"/>
  <c r="P434" i="1"/>
  <c r="P370" i="1"/>
  <c r="P306" i="1"/>
  <c r="P242" i="1"/>
  <c r="P130" i="1"/>
  <c r="P66" i="1"/>
  <c r="P202" i="1"/>
  <c r="P162" i="1"/>
  <c r="P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178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86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170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94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507" i="1"/>
  <c r="P499" i="1"/>
  <c r="P491" i="1"/>
  <c r="P483" i="1"/>
  <c r="P475" i="1"/>
  <c r="P459" i="1"/>
  <c r="P451" i="1"/>
  <c r="P443" i="1"/>
  <c r="P435" i="1"/>
  <c r="P427" i="1"/>
  <c r="P419" i="1"/>
  <c r="P403" i="1"/>
  <c r="P395" i="1"/>
  <c r="P387" i="1"/>
  <c r="P379" i="1"/>
  <c r="P371" i="1"/>
  <c r="P355" i="1"/>
  <c r="P347" i="1"/>
  <c r="P339" i="1"/>
  <c r="P331" i="1"/>
  <c r="P323" i="1"/>
  <c r="P307" i="1"/>
  <c r="P299" i="1"/>
  <c r="P291" i="1"/>
  <c r="P283" i="1"/>
  <c r="P275" i="1"/>
  <c r="P267" i="1"/>
  <c r="P251" i="1"/>
  <c r="P243" i="1"/>
  <c r="P235" i="1"/>
  <c r="P227" i="1"/>
  <c r="P219" i="1"/>
  <c r="P203" i="1"/>
  <c r="P195" i="1"/>
  <c r="P187" i="1"/>
  <c r="P179" i="1"/>
  <c r="P171" i="1"/>
  <c r="P155" i="1"/>
  <c r="P147" i="1"/>
  <c r="P139" i="1"/>
  <c r="P131" i="1"/>
  <c r="P123" i="1"/>
  <c r="P115" i="1"/>
  <c r="P99" i="1"/>
  <c r="P91" i="1"/>
  <c r="P83" i="1"/>
  <c r="P75" i="1"/>
  <c r="P67" i="1"/>
  <c r="P51" i="1"/>
  <c r="P43" i="1"/>
  <c r="P35" i="1"/>
  <c r="P27" i="1"/>
  <c r="P19" i="1"/>
</calcChain>
</file>

<file path=xl/comments1.xml><?xml version="1.0" encoding="utf-8"?>
<comments xmlns="http://schemas.openxmlformats.org/spreadsheetml/2006/main">
  <authors>
    <author>Cendy Lin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</commentList>
</comments>
</file>

<file path=xl/sharedStrings.xml><?xml version="1.0" encoding="utf-8"?>
<sst xmlns="http://schemas.openxmlformats.org/spreadsheetml/2006/main" count="1983" uniqueCount="72">
  <si>
    <t>STATE</t>
  </si>
  <si>
    <t>ELECTORAL VOTE</t>
  </si>
  <si>
    <t>POPULAR VOTE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</si>
  <si>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</si>
  <si>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</si>
  <si>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</si>
  <si>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</si>
  <si>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</si>
  <si>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</si>
  <si>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</si>
  <si>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</si>
  <si>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</si>
  <si>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</si>
  <si>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</si>
  <si>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</si>
  <si>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</si>
  <si>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</si>
  <si>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</si>
  <si>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</si>
  <si>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</si>
  <si>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</si>
  <si>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</si>
  <si>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</si>
  <si>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</si>
  <si>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</si>
  <si>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</si>
  <si>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</si>
  <si>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</si>
  <si>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</si>
  <si>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</si>
  <si>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</si>
  <si>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</si>
  <si>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</si>
  <si>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</si>
  <si>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</si>
  <si>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</si>
  <si>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</si>
  <si>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</si>
  <si>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</si>
  <si>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</si>
  <si>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</si>
  <si>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</si>
  <si>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</si>
  <si>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</si>
  <si>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</si>
  <si>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</si>
  <si>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</si>
  <si>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</si>
  <si>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</si>
  <si>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</si>
  <si>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</si>
  <si>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</si>
  <si>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</si>
  <si>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</si>
  <si>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</si>
  <si>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</si>
  <si>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</si>
  <si>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</si>
  <si>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</si>
  <si>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/>
  </si>
  <si>
    <t>Sum of State EC</t>
  </si>
  <si>
    <t>Voter Turnout</t>
  </si>
  <si>
    <t>VEP</t>
  </si>
  <si>
    <t>VAP</t>
  </si>
  <si>
    <t>Ballots Counted</t>
  </si>
  <si>
    <t>Higest Office</t>
  </si>
  <si>
    <t>Voter Power</t>
  </si>
  <si>
    <t>Nat'l Voter Power (in 1/1,000,000,000)</t>
  </si>
  <si>
    <t>VEP/EC</t>
  </si>
  <si>
    <t>Sum of VEP</t>
  </si>
  <si>
    <t>State 
(in 1/1B)</t>
  </si>
  <si>
    <t>National 
(in 1/1B)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</si>
</sst>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18" fillId="0" borderId="0" xfId="43" applyFont="1"/>
    <xf numFmtId="0" fontId="18" fillId="0" borderId="0" xfId="43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18" fillId="0" borderId="0" xfId="43" applyFont="1" applyAlignment="1"/>
    <xf numFmtId="0" fontId="18" fillId="0" borderId="0" xfId="43" applyFont="1" applyFill="1"/>
    <xf numFmtId="169" fontId="0" fillId="0" borderId="0" xfId="1" applyNumberFormat="1" applyFont="1"/>
    <xf numFmtId="43" fontId="0" fillId="0" borderId="0" xfId="0" applyNumberFormat="1"/>
    <xf numFmtId="169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ndy Lin" refreshedDate="42789.983674305557" createdVersion="6" refreshedVersion="6" minRefreshableVersion="3" recordCount="1827">
  <cacheSource type="worksheet">
    <worksheetSource ref="B2:E1829" sheet="Data"/>
  </cacheSource>
  <cacheFields count="6">
    <cacheField name="STATE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YEAR" numFmtId="0">
      <sharedItems containsSemiMixedTypes="0" containsString="0" containsNumber="1" containsInteger="1" minValue="1864" maxValue="2016" count="39"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44"/>
        <n v="1940"/>
        <n v="1936"/>
        <n v="1932"/>
        <n v="1928"/>
        <n v="1924"/>
        <n v="1920"/>
        <n v="1916"/>
        <n v="1912"/>
        <n v="1908"/>
        <n v="1904"/>
        <n v="1900"/>
        <n v="1896"/>
        <n v="1892"/>
        <n v="1888"/>
        <n v="1884"/>
        <n v="1880"/>
        <n v="1876"/>
        <n v="1872"/>
        <n v="1868"/>
        <n v="1864"/>
      </sharedItems>
    </cacheField>
    <cacheField name="Democrat" numFmtId="0">
      <sharedItems containsBlank="1" containsMixedTypes="1" containsNumber="1" containsInteger="1" minValue="1" maxValue="55"/>
    </cacheField>
    <cacheField name="Republican" numFmtId="0">
      <sharedItems containsBlank="1" containsMixedTypes="1" containsNumber="1" containsInteger="1" minValue="1" maxValue="47"/>
    </cacheField>
    <cacheField name="Other" numFmtId="0">
      <sharedItems containsBlank="1" containsMixedTypes="1" containsNumber="1" containsInteger="1" minValue="1" maxValue="38"/>
    </cacheField>
    <cacheField name="State EC" numFmtId="0" formula="Democrat +Republican +Oth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ndy Lin" refreshedDate="42790.118866666664" createdVersion="6" refreshedVersion="6" minRefreshableVersion="3" recordCount="1827">
  <cacheSource type="worksheet">
    <worksheetSource ref="A2:M1829" sheet="Data"/>
  </cacheSource>
  <cacheFields count="14">
    <cacheField name="YEAR" numFmtId="0">
      <sharedItems containsSemiMixedTypes="0" containsString="0" containsNumber="1" containsInteger="1" minValue="1864" maxValue="2016" count="39"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44"/>
        <n v="1940"/>
        <n v="1936"/>
        <n v="1932"/>
        <n v="1928"/>
        <n v="1924"/>
        <n v="1920"/>
        <n v="1916"/>
        <n v="1912"/>
        <n v="1908"/>
        <n v="1904"/>
        <n v="1900"/>
        <n v="1896"/>
        <n v="1892"/>
        <n v="1888"/>
        <n v="1884"/>
        <n v="1880"/>
        <n v="1876"/>
        <n v="1872"/>
        <n v="1868"/>
        <n v="1864"/>
      </sharedItems>
    </cacheField>
    <cacheField name="STATE" numFmtId="0">
      <sharedItems/>
    </cacheField>
    <cacheField name="Democrat" numFmtId="169">
      <sharedItems containsString="0" containsBlank="1" containsNumber="1" containsInteger="1" minValue="1" maxValue="55"/>
    </cacheField>
    <cacheField name="Republican" numFmtId="169">
      <sharedItems containsString="0" containsBlank="1" containsNumber="1" containsInteger="1" minValue="1" maxValue="47"/>
    </cacheField>
    <cacheField name="Other" numFmtId="169">
      <sharedItems containsBlank="1" containsMixedTypes="1" containsNumber="1" containsInteger="1" minValue="1" maxValue="38"/>
    </cacheField>
    <cacheField name="Democrat2" numFmtId="169">
      <sharedItems containsString="0" containsBlank="1" containsNumber="1" containsInteger="1" minValue="32967" maxValue="8753788"/>
    </cacheField>
    <cacheField name="Republican2" numFmtId="169">
      <sharedItems containsString="0" containsBlank="1" containsNumber="1" containsInteger="1" minValue="12723" maxValue="5509826"/>
    </cacheField>
    <cacheField name="Other2" numFmtId="169">
      <sharedItems containsString="0" containsBlank="1" containsNumber="1" containsInteger="1" minValue="0" maxValue="2379822"/>
    </cacheField>
    <cacheField name="Total Vote" numFmtId="169">
      <sharedItems containsString="0" containsBlank="1" containsNumber="1" containsInteger="1" minValue="83035" maxValue="14181595"/>
    </cacheField>
    <cacheField name="Ballots Counted" numFmtId="169">
      <sharedItems containsString="0" containsBlank="1" containsNumber="1" containsInteger="1" minValue="162653" maxValue="14610509"/>
    </cacheField>
    <cacheField name="Higest Office" numFmtId="169">
      <sharedItems containsString="0" containsBlank="1" containsNumber="1" containsInteger="1" minValue="158445" maxValue="14181595"/>
    </cacheField>
    <cacheField name="VEP" numFmtId="169">
      <sharedItems containsString="0" containsBlank="1" containsNumber="1" containsInteger="1" minValue="270122" maxValue="25010913" count="511">
        <n v="520042"/>
        <n v="3602618"/>
        <n v="2144255"/>
        <n v="4737055"/>
        <n v="25010913"/>
        <n v="3966086"/>
        <n v="2561064"/>
        <n v="511463"/>
        <n v="688723"/>
        <n v="14569400"/>
        <n v="6935815"/>
        <n v="1017045"/>
        <n v="2290605"/>
        <n v="1167795"/>
        <n v="8941119"/>
        <n v="4850754"/>
        <n v="2052543"/>
        <n v="3277147"/>
        <n v="3381163"/>
        <n v="4946530"/>
        <n v="4174652"/>
        <n v="1060905"/>
        <n v="7422318"/>
        <n v="3967951"/>
        <n v="4510515"/>
        <n v="2176404"/>
        <n v="804367"/>
        <n v="7317526"/>
        <n v="565103"/>
        <n v="1349736"/>
        <n v="1041999"/>
        <n v="6054737"/>
        <n v="1456901"/>
        <n v="1964765"/>
        <n v="13590053"/>
        <n v="8737876"/>
        <n v="2776246"/>
        <n v="3012502"/>
        <n v="9700753"/>
        <n v="785935"/>
        <n v="3705724"/>
        <n v="632939"/>
        <n v="4898659"/>
        <n v="17393486"/>
        <n v="1995305"/>
        <n v="6028414"/>
        <n v="494879"/>
        <n v="5123882"/>
        <n v="4288556"/>
        <n v="1426540"/>
        <n v="428424"/>
        <n v="511792"/>
        <n v="3539217"/>
        <n v="2109847"/>
        <n v="4387900"/>
        <n v="23681837"/>
        <n v="3675871"/>
        <n v="2543202"/>
        <n v="477582"/>
        <n v="663967"/>
        <n v="13495057"/>
        <n v="6606607"/>
        <n v="982902"/>
        <n v="2251748"/>
        <n v="1091410"/>
        <n v="8899143"/>
        <n v="4755291"/>
        <n v="2030686"/>
        <n v="3229185"/>
        <n v="3311626"/>
        <n v="4809675"/>
        <n v="4063582"/>
        <n v="1046008"/>
        <n v="7312725"/>
        <n v="3861598"/>
        <n v="4432957"/>
        <n v="2166825"/>
        <n v="774476"/>
        <n v="6947954"/>
        <n v="539164"/>
        <n v="1316915"/>
        <n v="1013420"/>
        <n v="5918182"/>
        <n v="1436363"/>
        <n v="1800969"/>
        <n v="13324107"/>
        <n v="8649495"/>
        <n v="2713268"/>
        <n v="2836101"/>
        <n v="9651432"/>
        <n v="768918"/>
        <n v="3486838"/>
        <n v="613190"/>
        <n v="4736084"/>
        <n v="16119973"/>
        <n v="1833339"/>
        <n v="5834676"/>
        <n v="493355"/>
        <n v="4822060"/>
        <n v="4209370"/>
        <n v="1447066"/>
        <n v="425142"/>
        <n v="479429"/>
        <n v="3454510"/>
        <n v="2071563"/>
        <n v="4046075"/>
        <n v="22261504"/>
        <n v="3382959"/>
        <n v="2471082"/>
        <n v="432566"/>
        <n v="628200"/>
        <n v="12687407"/>
        <n v="6281872"/>
        <n v="930067"/>
        <n v="2216094"/>
        <n v="1029416"/>
        <n v="8681138"/>
        <n v="4653019"/>
        <n v="1991759"/>
        <n v="3152629"/>
        <n v="3205794"/>
        <n v="4612550"/>
        <n v="3925117"/>
        <n v="1036242"/>
        <n v="7229512"/>
        <n v="3740142"/>
        <n v="4327572"/>
        <n v="2113347"/>
        <n v="741853"/>
        <n v="6584302"/>
        <n v="504762"/>
        <n v="1274719"/>
        <n v="992226"/>
        <n v="5776527"/>
        <n v="1362629"/>
        <n v="1696831"/>
        <n v="12948969"/>
        <n v="8513079"/>
        <n v="2619121"/>
        <n v="2700327"/>
        <n v="9457942"/>
        <n v="763608"/>
        <n v="3311044"/>
        <n v="590720"/>
        <n v="4563192"/>
        <n v="14929810"/>
        <n v="1700286"/>
        <n v="5555415"/>
        <n v="482677"/>
        <n v="4561163"/>
        <n v="4120694"/>
        <n v="1430439"/>
        <n v="405732"/>
        <n v="452124"/>
        <n v="3292608"/>
        <n v="1969208"/>
        <n v="3717055"/>
        <n v="21132533"/>
        <n v="3192647"/>
        <n v="2429634"/>
        <n v="419142"/>
        <n v="584817"/>
        <n v="11811921"/>
        <n v="5878186"/>
        <n v="889540"/>
        <n v="2156389"/>
        <n v="946160"/>
        <n v="8576696"/>
        <n v="4504260"/>
        <n v="1928764"/>
        <n v="3057741"/>
        <n v="3182762"/>
        <n v="4533859"/>
        <n v="3797264"/>
        <n v="1003792"/>
        <n v="7263024"/>
        <n v="3609185"/>
        <n v="4180960"/>
        <n v="2068766"/>
        <n v="699114"/>
        <n v="6055771"/>
        <n v="482722"/>
        <n v="1236522"/>
        <n v="956422"/>
        <n v="5663201"/>
        <n v="1282767"/>
        <n v="1501437"/>
        <n v="12738056"/>
        <n v="8427696"/>
        <n v="2510823"/>
        <n v="2550887"/>
        <n v="9221962"/>
        <n v="747046"/>
        <n v="3055098"/>
        <n v="569161"/>
        <n v="4328446"/>
        <n v="13796256"/>
        <n v="1574463"/>
        <n v="5277156"/>
        <n v="470754"/>
        <n v="4272914"/>
        <n v="4006948"/>
        <n v="1396545"/>
        <n v="370785"/>
        <n v="419111"/>
        <n v="3241682"/>
        <n v="1925961"/>
        <n v="3357701"/>
        <n v="19685258"/>
        <n v="3026316"/>
        <n v="2357687"/>
        <n v="416696"/>
        <n v="554863"/>
        <n v="10667193"/>
        <n v="5639668"/>
        <n v="832642"/>
        <n v="2082950"/>
        <n v="877406"/>
        <n v="8432600"/>
        <n v="4424909"/>
        <n v="1927950"/>
        <n v="2955628"/>
        <n v="3130267"/>
        <n v="4517052"/>
        <n v="3649631"/>
        <n v="969292"/>
        <n v="7070702"/>
        <n v="3506432"/>
        <n v="4052255"/>
        <n v="2024650"/>
        <n v="667525"/>
        <n v="5744241"/>
        <n v="477968"/>
        <n v="1224178"/>
        <n v="890622"/>
        <n v="5601788"/>
        <n v="1234088"/>
        <n v="1346116"/>
        <n v="12380208"/>
        <n v="8295592"/>
        <n v="2475220"/>
        <n v="2364402"/>
        <n v="9086897"/>
        <n v="753877"/>
        <n v="2944326"/>
        <n v="548498"/>
        <n v="4162996"/>
        <n v="13033081"/>
        <n v="1431668"/>
        <n v="5069265"/>
        <n v="459174"/>
        <n v="4098044"/>
        <n v="3842044"/>
        <n v="1390365"/>
        <n v="361078"/>
        <n v="404180"/>
        <n v="3144249"/>
        <n v="1844689"/>
        <n v="3079908"/>
        <n v="18644593"/>
        <n v="2770252"/>
        <n v="2337160"/>
        <n v="398839"/>
        <n v="528630"/>
        <n v="10219294"/>
        <n v="5181708"/>
        <n v="820055"/>
        <n v="2098332"/>
        <n v="825329"/>
        <n v="8215662"/>
        <n v="4302745"/>
        <n v="1856507"/>
        <n v="2880808"/>
        <n v="3087693"/>
        <n v="4385268"/>
        <n v="3530148"/>
        <n v="929970"/>
        <n v="6954059"/>
        <n v="3319509"/>
        <n v="3919885"/>
        <n v="1949309"/>
        <n v="645052"/>
        <n v="5435970"/>
        <n v="475898"/>
        <n v="1188034"/>
        <n v="855287"/>
        <n v="5456334"/>
        <n v="1172262"/>
        <n v="1134065"/>
        <n v="12175850"/>
        <n v="8185999"/>
        <n v="2368311"/>
        <n v="2309051"/>
        <n v="9063470"/>
        <n v="717041"/>
        <n v="2731064"/>
        <n v="529793"/>
        <n v="3984092"/>
        <n v="12072149"/>
        <n v="1326919"/>
        <n v="4811632"/>
        <n v="435687"/>
        <n v="3829308"/>
        <n v="3763240"/>
        <n v="1386621"/>
        <n v="345112"/>
        <n v="389898"/>
        <n v="3030549"/>
        <n v="1751083"/>
        <n v="2671933"/>
        <n v="18460157"/>
        <n v="2494998"/>
        <n v="2356937"/>
        <n v="427102"/>
        <n v="499266"/>
        <n v="9506230"/>
        <n v="4766958"/>
        <n v="795148"/>
        <n v="2057690"/>
        <n v="734855"/>
        <n v="8113900"/>
        <n v="4162678"/>
        <n v="1810750"/>
        <n v="2772600"/>
        <n v="2997301"/>
        <n v="4346897"/>
        <n v="3440015"/>
        <n v="915082"/>
        <n v="6786593"/>
        <n v="3187255"/>
        <n v="3792675"/>
        <n v="1854797"/>
        <n v="593345"/>
        <n v="5077494"/>
        <n v="462631"/>
        <n v="1149525"/>
        <n v="814160"/>
        <n v="5398559"/>
        <n v="1073421"/>
        <n v="940066"/>
        <n v="12227775"/>
        <n v="8063595"/>
        <n v="2293931"/>
        <n v="2144867"/>
        <n v="9010940"/>
        <n v="721593"/>
        <n v="2610725"/>
        <n v="503759"/>
        <n v="3726024"/>
        <n v="11356487"/>
        <n v="1162363"/>
        <n v="4622125"/>
        <n v="419810"/>
        <n v="3575852"/>
        <n v="3619273"/>
        <n v="1365368"/>
        <n v="324253"/>
        <n v="355023"/>
        <n v="2901744"/>
        <n v="1689491"/>
        <n v="2454254"/>
        <n v="17738700"/>
        <n v="2327768"/>
        <n v="2379699"/>
        <n v="453636"/>
        <n v="472441"/>
        <n v="8777510"/>
        <n v="4459739"/>
        <n v="739890"/>
        <n v="2021793"/>
        <n v="667345"/>
        <n v="7950848"/>
        <n v="3996319"/>
        <n v="1774451"/>
        <n v="2680364"/>
        <n v="2941023"/>
        <n v="4385728"/>
        <n v="3325582"/>
        <n v="888612"/>
        <n v="6608812"/>
        <n v="3087194"/>
        <n v="3696905"/>
        <n v="1792847"/>
        <n v="568014"/>
        <n v="4794041"/>
        <n v="466684"/>
        <n v="1125252"/>
        <n v="800468"/>
        <n v="5435008"/>
        <n v="1002876"/>
        <n v="768131"/>
        <n v="12300666"/>
        <n v="7869099"/>
        <n v="2245785"/>
        <n v="1982355"/>
        <n v="8892826"/>
        <n v="721773"/>
        <n v="2453644"/>
        <n v="494034"/>
        <n v="3551452"/>
        <n v="10833436"/>
        <n v="1043170"/>
        <n v="4396900"/>
        <n v="404795"/>
        <n v="3282173"/>
        <n v="3489742"/>
        <n v="1347692"/>
        <n v="315073"/>
        <n v="343030"/>
        <n v="2831099"/>
        <n v="1668136"/>
        <n v="2151391"/>
        <n v="16618345"/>
        <n v="2267668"/>
        <n v="2300533"/>
        <n v="471669"/>
        <n v="442354"/>
        <n v="7976805"/>
        <n v="4119852"/>
        <n v="694187"/>
        <n v="2057482"/>
        <n v="662771"/>
        <n v="7922605"/>
        <n v="3916362"/>
        <n v="1751223"/>
        <n v="2643027"/>
        <n v="3019930"/>
        <n v="4273437"/>
        <n v="3113967"/>
        <n v="840251"/>
        <n v="6407156"/>
        <n v="2982015"/>
        <n v="3617948"/>
        <n v="1766654"/>
        <n v="578925"/>
        <n v="4512013"/>
        <n v="482655"/>
        <n v="1135012"/>
        <n v="718967"/>
        <n v="5318696"/>
        <n v="956246"/>
        <n v="656862"/>
        <n v="12232120"/>
        <n v="7732456"/>
        <n v="2324445"/>
        <n v="1906880"/>
        <n v="8790815"/>
        <n v="697537"/>
        <n v="2329080"/>
        <n v="494651"/>
        <n v="3415760"/>
        <n v="10582774"/>
        <n v="998820"/>
        <n v="4100160"/>
        <n v="381479"/>
        <n v="3072714"/>
        <n v="3409202"/>
        <n v="1391427"/>
        <n v="338733"/>
        <n v="270122"/>
        <n v="2726249"/>
        <n v="1610104"/>
        <n v="1890167"/>
        <n v="15610966"/>
        <n v="2071959"/>
        <n v="2201356"/>
        <n v="470956"/>
        <n v="421344"/>
        <n v="7088658"/>
        <n v="3791652"/>
        <n v="646583"/>
        <n v="2070935"/>
        <n v="633624"/>
        <n v="7868300"/>
        <n v="3846321"/>
        <n v="1704420"/>
        <n v="2562572"/>
        <n v="2868792"/>
        <n v="4110721"/>
        <n v="2964704"/>
        <n v="799746"/>
        <n v="6374955"/>
        <n v="2882406"/>
        <n v="3529489"/>
        <n v="1704163"/>
        <n v="554636"/>
        <n v="4203817"/>
        <n v="462223"/>
        <n v="1115142"/>
        <n v="660560"/>
        <n v="5123773"/>
        <n v="873515"/>
        <n v="573118"/>
        <n v="12006100"/>
        <n v="7637813"/>
        <n v="2162051"/>
        <n v="1880863"/>
        <n v="8664166"/>
        <n v="675067"/>
        <n v="2176721"/>
        <n v="484328"/>
        <n v="3285608"/>
        <n v="9572904"/>
        <n v="915484"/>
        <n v="3830887"/>
        <n v="363143"/>
        <n v="2923670"/>
        <n v="3322053"/>
        <n v="1387231"/>
        <n v="326644"/>
        <m/>
      </sharedItems>
    </cacheField>
    <cacheField name="VAP" numFmtId="169">
      <sharedItems containsString="0" containsBlank="1" containsNumber="1" containsInteger="1" minValue="277261" maxValue="30201571" count="511">
        <n v="555367"/>
        <n v="3770142"/>
        <n v="2286625"/>
        <n v="5331034"/>
        <n v="30201571"/>
        <n v="4305728"/>
        <n v="2821935"/>
        <n v="562329"/>
        <n v="749872"/>
        <n v="16565588"/>
        <n v="7828207"/>
        <n v="1120465"/>
        <n v="2406915"/>
        <n v="1253925"/>
        <n v="9866799"/>
        <n v="5063393"/>
        <n v="2192423"/>
        <n v="3430652"/>
        <n v="3571652"/>
        <n v="5442458"/>
        <n v="4670900"/>
        <n v="1078037"/>
        <n v="7744567"/>
        <n v="4240423"/>
        <n v="4710784"/>
        <n v="2268089"/>
        <n v="817702"/>
        <n v="7880013"/>
        <n v="581188"/>
        <n v="1436437"/>
        <n v="1076739"/>
        <n v="6959892"/>
        <n v="1591069"/>
        <n v="2276281"/>
        <n v="15557982"/>
        <n v="9007953"/>
        <n v="2965905"/>
        <n v="3244277"/>
        <n v="10108486"/>
        <n v="848975"/>
        <n v="3883145"/>
        <n v="653841"/>
        <n v="5164969"/>
        <n v="20671564"/>
        <n v="2144784"/>
        <n v="6551390"/>
        <n v="506048"/>
        <n v="5691833"/>
        <n v="4495783"/>
        <n v="1453201"/>
        <n v="446396"/>
        <n v="543763"/>
        <n v="3707440"/>
        <n v="2242740"/>
        <n v="4959270"/>
        <n v="28913129"/>
        <n v="3981208"/>
        <n v="2801375"/>
        <n v="528848"/>
        <n v="715708"/>
        <n v="15380947"/>
        <n v="7452696"/>
        <n v="1088335"/>
        <n v="2356209"/>
        <n v="1173727"/>
        <n v="9827043"/>
        <n v="4960376"/>
        <n v="2162442"/>
        <n v="3368684"/>
        <n v="3495847"/>
        <n v="5263550"/>
        <n v="4553853"/>
        <n v="1064779"/>
        <n v="7625576"/>
        <n v="4114820"/>
        <n v="4628500"/>
        <n v="2246931"/>
        <n v="785454"/>
        <n v="7496980"/>
        <n v="549955"/>
        <n v="1396507"/>
        <n v="1047978"/>
        <n v="6847503"/>
        <n v="1573400"/>
        <n v="2105976"/>
        <n v="15344671"/>
        <n v="8896930"/>
        <n v="2885093"/>
        <n v="3050747"/>
        <n v="10037099"/>
        <n v="834983"/>
        <n v="3662322"/>
        <n v="631472"/>
        <n v="4976284"/>
        <n v="19185395"/>
        <n v="1978956"/>
        <n v="6348827"/>
        <n v="502242"/>
        <n v="5329782"/>
        <n v="4417273"/>
        <n v="1472642"/>
        <n v="441726"/>
        <n v="507645"/>
        <n v="3595708"/>
        <n v="2174846"/>
        <n v="4673718"/>
        <n v="27411094"/>
        <n v="3708955"/>
        <n v="2725917"/>
        <n v="481971"/>
        <n v="680493"/>
        <n v="14558436"/>
        <n v="7063638"/>
        <n v="1036088"/>
        <n v="2298515"/>
        <n v="1117842"/>
        <n v="9615700"/>
        <n v="4826231"/>
        <n v="2100084"/>
        <n v="3277617"/>
        <n v="3342279"/>
        <n v="5058035"/>
        <n v="4342850"/>
        <n v="1049816"/>
        <n v="7528460"/>
        <n v="3975974"/>
        <n v="4507688"/>
        <n v="2190402"/>
        <n v="755384"/>
        <n v="7096503"/>
        <n v="512768"/>
        <n v="1348048"/>
        <n v="1021787"/>
        <n v="6651284"/>
        <n v="1505830"/>
        <n v="2000277"/>
        <n v="14876971"/>
        <n v="8757453"/>
        <n v="2770219"/>
        <n v="2916246"/>
        <n v="9813664"/>
        <n v="825786"/>
        <n v="3473488"/>
        <n v="602539"/>
        <n v="4771926"/>
        <n v="17756112"/>
        <n v="1840087"/>
        <n v="6022123"/>
        <n v="492610"/>
        <n v="5032960"/>
        <n v="4306876"/>
        <n v="1453045"/>
        <n v="418040"/>
        <n v="476378"/>
        <n v="3427542"/>
        <n v="2072986"/>
        <n v="4215706"/>
        <n v="26246548"/>
        <n v="3443164"/>
        <n v="2652587"/>
        <n v="458758"/>
        <n v="635370"/>
        <n v="13643828"/>
        <n v="6499325"/>
        <n v="982882"/>
        <n v="2239979"/>
        <n v="1016255"/>
        <n v="9391420"/>
        <n v="4660157"/>
        <n v="2032763"/>
        <n v="3157464"/>
        <n v="3379937"/>
        <n v="4935787"/>
        <n v="4179376"/>
        <n v="1022043"/>
        <n v="7508568"/>
        <n v="3819020"/>
        <n v="4339414"/>
        <n v="2133681"/>
        <n v="711858"/>
        <n v="6505150"/>
        <n v="496479"/>
        <n v="1305430"/>
        <n v="984422"/>
        <n v="6513394"/>
        <n v="1411419"/>
        <n v="1776962"/>
        <n v="14598898"/>
        <n v="8624277"/>
        <n v="2649994"/>
        <n v="2736472"/>
        <n v="9554349"/>
        <n v="827513"/>
        <n v="3198733"/>
        <n v="576472"/>
        <n v="4496929"/>
        <n v="16284659"/>
        <n v="1664066"/>
        <n v="5699175"/>
        <n v="480053"/>
        <n v="4683829"/>
        <n v="4172068"/>
        <n v="1425689"/>
        <n v="386796"/>
        <n v="440296"/>
        <n v="3334576"/>
        <n v="2001774"/>
        <n v="3816498"/>
        <n v="24867252"/>
        <n v="3246521"/>
        <n v="2575243"/>
        <n v="458301"/>
        <n v="594256"/>
        <n v="12475387"/>
        <n v="6087332"/>
        <n v="923737"/>
        <n v="2199529"/>
        <n v="935443"/>
        <n v="9208908"/>
        <n v="4527523"/>
        <n v="1983933"/>
        <n v="3059582"/>
        <n v="3260060"/>
        <n v="4870470"/>
        <n v="3972224"/>
        <n v="979314"/>
        <n v="7370524"/>
        <n v="3662005"/>
        <n v="4190073"/>
        <n v="2076861"/>
        <n v="676065"/>
        <n v="6143214"/>
        <n v="482078"/>
        <n v="1266496"/>
        <n v="934176"/>
        <n v="6356954"/>
        <n v="1318129"/>
        <n v="1523209"/>
        <n v="14344348"/>
        <n v="8487355"/>
        <n v="2568304"/>
        <n v="2595354"/>
        <n v="9375146"/>
        <n v="804417"/>
        <n v="3025380"/>
        <n v="554875"/>
        <n v="4316391"/>
        <n v="15138468"/>
        <n v="1534950"/>
        <n v="5389008"/>
        <n v="463503"/>
        <n v="4419907"/>
        <n v="4016401"/>
        <n v="1405021"/>
        <n v="366639"/>
        <n v="423702"/>
        <n v="3227688"/>
        <n v="1903094"/>
        <n v="3414380"/>
        <n v="23076427"/>
        <n v="2939929"/>
        <n v="2528212"/>
        <n v="450182"/>
        <n v="559598"/>
        <n v="11509122"/>
        <n v="5555577"/>
        <n v="895753"/>
        <n v="2154320"/>
        <n v="856420"/>
        <n v="8927254"/>
        <n v="4397367"/>
        <n v="1922601"/>
        <n v="2938362"/>
        <n v="3163302"/>
        <n v="4723380"/>
        <n v="3817454"/>
        <n v="944106"/>
        <n v="7201527"/>
        <n v="3473117"/>
        <n v="4035666"/>
        <n v="1986327"/>
        <n v="652991"/>
        <n v="5717844"/>
        <n v="481497"/>
        <n v="1230047"/>
        <n v="878569"/>
        <n v="6152216"/>
        <n v="1249597"/>
        <n v="1271617"/>
        <n v="13942462"/>
        <n v="8366250"/>
        <n v="2461718"/>
        <n v="2445442"/>
        <n v="9283893"/>
        <n v="781307"/>
        <n v="2825088"/>
        <n v="537038"/>
        <n v="4094014"/>
        <n v="13887542"/>
        <n v="1394017"/>
        <n v="5106297"/>
        <n v="443874"/>
        <n v="4147127"/>
        <n v="3886906"/>
        <n v="1400343"/>
        <n v="353354"/>
        <n v="406653"/>
        <n v="3096959"/>
        <n v="1789420"/>
        <n v="2897181"/>
        <n v="22573381"/>
        <n v="2602217"/>
        <n v="2521774"/>
        <n v="477564"/>
        <n v="523661"/>
        <n v="10591116"/>
        <n v="5037354"/>
        <n v="866114"/>
        <n v="2098809"/>
        <n v="756119"/>
        <n v="8688184"/>
        <n v="4230602"/>
        <n v="1857444"/>
        <n v="2814763"/>
        <n v="3063068"/>
        <n v="4640629"/>
        <n v="3695298"/>
        <n v="928998"/>
        <n v="6990822"/>
        <n v="3298080"/>
        <n v="3880005"/>
        <n v="1882100"/>
        <n v="599859"/>
        <n v="5259564"/>
        <n v="467130"/>
        <n v="1178965"/>
        <n v="833997"/>
        <n v="6000364"/>
        <n v="1131081"/>
        <n v="1028056"/>
        <n v="13799670"/>
        <n v="8208502"/>
        <n v="2366029"/>
        <n v="2241507"/>
        <n v="9188416"/>
        <n v="779266"/>
        <n v="2683852"/>
        <n v="508841"/>
        <n v="3811036"/>
        <n v="12747860"/>
        <n v="1203861"/>
        <n v="4856799"/>
        <n v="426860"/>
        <n v="3827227"/>
        <n v="3712414"/>
        <n v="1377282"/>
        <n v="331170"/>
        <n v="369260"/>
        <n v="2949934"/>
        <n v="1717388"/>
        <n v="2609995"/>
        <n v="21249801"/>
        <n v="2396786"/>
        <n v="2525021"/>
        <n v="502362"/>
        <n v="489696"/>
        <n v="9651236"/>
        <n v="4631342"/>
        <n v="803568"/>
        <n v="2052326"/>
        <n v="682522"/>
        <n v="8410414"/>
        <n v="4045785"/>
        <n v="1808604"/>
        <n v="2709782"/>
        <n v="3005785"/>
        <n v="4642061"/>
        <n v="3535730"/>
        <n v="901850"/>
        <n v="6773776"/>
        <n v="3166668"/>
        <n v="3769751"/>
        <n v="1815826"/>
        <n v="573791"/>
        <n v="4903045"/>
        <n v="470652"/>
        <n v="1144305"/>
        <n v="817358"/>
        <n v="5904776"/>
        <n v="1046754"/>
        <n v="823940"/>
        <n v="13659215"/>
        <n v="7986220"/>
        <n v="2300258"/>
        <n v="2055379"/>
        <n v="9037056"/>
        <n v="771407"/>
        <n v="2504635"/>
        <n v="497633"/>
        <n v="3609081"/>
        <n v="11877787"/>
        <n v="1069800"/>
        <n v="4571637"/>
        <n v="411136"/>
        <n v="3465082"/>
        <n v="3558322"/>
        <n v="1358249"/>
        <n v="320695"/>
        <n v="354410"/>
        <n v="2867180"/>
        <n v="1689480"/>
        <n v="2263826"/>
        <n v="19270739"/>
        <n v="2325829"/>
        <n v="2431057"/>
        <n v="505550"/>
        <n v="455312"/>
        <n v="8656427"/>
        <n v="4243165"/>
        <n v="750909"/>
        <n v="2084995"/>
        <n v="675772"/>
        <n v="8327065"/>
        <n v="3960870"/>
        <n v="1779487"/>
        <n v="2672424"/>
        <n v="3072074"/>
        <n v="4486676"/>
        <n v="3278321"/>
        <n v="852022"/>
        <n v="6550877"/>
        <n v="3039490"/>
        <n v="3671506"/>
        <n v="1787243"/>
        <n v="584162"/>
        <n v="4598151"/>
        <n v="486449"/>
        <n v="1152310"/>
        <n v="732480"/>
        <n v="5699440"/>
        <n v="990632"/>
        <n v="697185"/>
        <n v="13373558"/>
        <n v="7836806"/>
        <n v="2373014"/>
        <n v="1962501"/>
        <n v="8918353"/>
        <n v="739064"/>
        <n v="2368236"/>
        <n v="497849"/>
        <n v="3463234"/>
        <n v="11397758"/>
        <n v="1022083"/>
        <n v="4234017"/>
        <n v="387620"/>
        <n v="3213263"/>
        <n v="3468053"/>
        <n v="1401733"/>
        <n v="343957"/>
        <n v="277261"/>
        <n v="2753078"/>
        <n v="1624917"/>
        <n v="1968947"/>
        <n v="17551451"/>
        <n v="2118092"/>
        <n v="2305904"/>
        <n v="496230"/>
        <n v="430879"/>
        <n v="7575002"/>
        <n v="3870251"/>
        <n v="695906"/>
        <n v="2093321"/>
        <n v="644004"/>
        <n v="8216218"/>
        <n v="3885473"/>
        <n v="1726471"/>
        <n v="2592185"/>
        <n v="2910776"/>
        <n v="4281265"/>
        <n v="3081409"/>
        <n v="810240"/>
        <n v="6514790"/>
        <n v="2929927"/>
        <n v="3571609"/>
        <n v="1719825"/>
        <n v="559165"/>
        <n v="4272156"/>
        <n v="465447"/>
        <n v="1129653"/>
        <n v="671558"/>
        <n v="5420255"/>
        <n v="897946"/>
        <n v="602463"/>
        <n v="12932357"/>
        <n v="7732705"/>
        <n v="2201257"/>
        <n v="1925651"/>
        <n v="8774885"/>
        <n v="709692"/>
        <n v="2212354"/>
        <n v="486893"/>
        <n v="3318036"/>
        <n v="10120613"/>
        <n v="934767"/>
        <n v="3927383"/>
        <n v="369147"/>
        <n v="3037193"/>
        <n v="3371087"/>
        <n v="1396595"/>
        <n v="330784"/>
        <m/>
      </sharedItems>
    </cacheField>
    <cacheField name="State EC" numFmtId="0" formula="Democrat +Republican +Oth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7">
  <r>
    <x v="0"/>
    <x v="0"/>
    <s v="-"/>
    <n v="3"/>
    <s v=""/>
  </r>
  <r>
    <x v="1"/>
    <x v="0"/>
    <s v="-"/>
    <n v="9"/>
    <s v=""/>
  </r>
  <r>
    <x v="2"/>
    <x v="0"/>
    <s v="-"/>
    <n v="6"/>
    <s v=""/>
  </r>
  <r>
    <x v="3"/>
    <x v="0"/>
    <s v="-"/>
    <n v="11"/>
    <s v=""/>
  </r>
  <r>
    <x v="4"/>
    <x v="0"/>
    <n v="55"/>
    <s v="-"/>
    <s v=""/>
  </r>
  <r>
    <x v="5"/>
    <x v="0"/>
    <n v="9"/>
    <s v="-"/>
    <s v=""/>
  </r>
  <r>
    <x v="6"/>
    <x v="0"/>
    <n v="7"/>
    <s v="-"/>
    <s v=""/>
  </r>
  <r>
    <x v="7"/>
    <x v="0"/>
    <n v="3"/>
    <s v="-"/>
    <s v=""/>
  </r>
  <r>
    <x v="8"/>
    <x v="0"/>
    <n v="3"/>
    <s v="-"/>
    <s v=""/>
  </r>
  <r>
    <x v="9"/>
    <x v="0"/>
    <s v="-"/>
    <n v="29"/>
    <s v=""/>
  </r>
  <r>
    <x v="10"/>
    <x v="0"/>
    <s v="-"/>
    <n v="16"/>
    <s v=""/>
  </r>
  <r>
    <x v="11"/>
    <x v="0"/>
    <n v="3"/>
    <s v="-"/>
    <n v="1"/>
  </r>
  <r>
    <x v="12"/>
    <x v="0"/>
    <s v="-"/>
    <n v="6"/>
    <s v=""/>
  </r>
  <r>
    <x v="13"/>
    <x v="0"/>
    <s v="-"/>
    <n v="4"/>
    <s v=""/>
  </r>
  <r>
    <x v="14"/>
    <x v="0"/>
    <n v="20"/>
    <s v="-"/>
    <s v=""/>
  </r>
  <r>
    <x v="15"/>
    <x v="0"/>
    <s v="-"/>
    <n v="11"/>
    <s v=""/>
  </r>
  <r>
    <x v="16"/>
    <x v="0"/>
    <s v="-"/>
    <n v="6"/>
    <s v=""/>
  </r>
  <r>
    <x v="17"/>
    <x v="0"/>
    <s v="-"/>
    <n v="8"/>
    <s v=""/>
  </r>
  <r>
    <x v="18"/>
    <x v="0"/>
    <s v="-"/>
    <n v="8"/>
    <s v=""/>
  </r>
  <r>
    <x v="19"/>
    <x v="0"/>
    <n v="11"/>
    <s v="-"/>
    <s v=""/>
  </r>
  <r>
    <x v="20"/>
    <x v="0"/>
    <n v="10"/>
    <s v="-"/>
    <s v=""/>
  </r>
  <r>
    <x v="21"/>
    <x v="0"/>
    <n v="3"/>
    <n v="1"/>
    <s v=""/>
  </r>
  <r>
    <x v="22"/>
    <x v="0"/>
    <s v="-"/>
    <n v="16"/>
    <s v=""/>
  </r>
  <r>
    <x v="23"/>
    <x v="0"/>
    <n v="10"/>
    <s v="-"/>
    <s v=""/>
  </r>
  <r>
    <x v="24"/>
    <x v="0"/>
    <s v="-"/>
    <n v="10"/>
    <s v=""/>
  </r>
  <r>
    <x v="25"/>
    <x v="0"/>
    <s v="-"/>
    <n v="6"/>
    <s v=""/>
  </r>
  <r>
    <x v="26"/>
    <x v="0"/>
    <s v="-"/>
    <n v="3"/>
    <s v=""/>
  </r>
  <r>
    <x v="27"/>
    <x v="0"/>
    <s v="-"/>
    <n v="15"/>
    <s v=""/>
  </r>
  <r>
    <x v="28"/>
    <x v="0"/>
    <s v="-"/>
    <n v="3"/>
    <s v=""/>
  </r>
  <r>
    <x v="29"/>
    <x v="0"/>
    <s v="-"/>
    <n v="5"/>
    <s v=""/>
  </r>
  <r>
    <x v="30"/>
    <x v="0"/>
    <n v="4"/>
    <s v="-"/>
    <s v=""/>
  </r>
  <r>
    <x v="31"/>
    <x v="0"/>
    <n v="14"/>
    <s v="-"/>
    <s v=""/>
  </r>
  <r>
    <x v="32"/>
    <x v="0"/>
    <n v="5"/>
    <s v="-"/>
    <s v=""/>
  </r>
  <r>
    <x v="33"/>
    <x v="0"/>
    <n v="6"/>
    <s v="-"/>
    <s v=""/>
  </r>
  <r>
    <x v="34"/>
    <x v="0"/>
    <n v="29"/>
    <s v="-"/>
    <s v=""/>
  </r>
  <r>
    <x v="35"/>
    <x v="0"/>
    <s v="-"/>
    <n v="18"/>
    <s v=""/>
  </r>
  <r>
    <x v="36"/>
    <x v="0"/>
    <s v="-"/>
    <n v="7"/>
    <s v=""/>
  </r>
  <r>
    <x v="37"/>
    <x v="0"/>
    <n v="7"/>
    <s v="-"/>
    <s v=""/>
  </r>
  <r>
    <x v="38"/>
    <x v="0"/>
    <s v="-"/>
    <n v="20"/>
    <s v=""/>
  </r>
  <r>
    <x v="39"/>
    <x v="0"/>
    <n v="4"/>
    <s v="-"/>
    <s v=""/>
  </r>
  <r>
    <x v="40"/>
    <x v="0"/>
    <s v="-"/>
    <n v="9"/>
    <s v=""/>
  </r>
  <r>
    <x v="41"/>
    <x v="0"/>
    <s v="-"/>
    <n v="3"/>
    <s v=""/>
  </r>
  <r>
    <x v="42"/>
    <x v="0"/>
    <s v="-"/>
    <n v="11"/>
    <s v=""/>
  </r>
  <r>
    <x v="43"/>
    <x v="0"/>
    <s v="-"/>
    <n v="36"/>
    <n v="2"/>
  </r>
  <r>
    <x v="44"/>
    <x v="0"/>
    <s v="-"/>
    <n v="6"/>
    <s v=""/>
  </r>
  <r>
    <x v="45"/>
    <x v="0"/>
    <n v="13"/>
    <s v="-"/>
    <s v=""/>
  </r>
  <r>
    <x v="46"/>
    <x v="0"/>
    <n v="3"/>
    <s v="-"/>
    <s v=""/>
  </r>
  <r>
    <x v="47"/>
    <x v="0"/>
    <n v="8"/>
    <s v="-"/>
    <n v="4"/>
  </r>
  <r>
    <x v="48"/>
    <x v="0"/>
    <s v="-"/>
    <n v="10"/>
    <s v=""/>
  </r>
  <r>
    <x v="49"/>
    <x v="0"/>
    <s v="-"/>
    <n v="5"/>
    <s v=""/>
  </r>
  <r>
    <x v="50"/>
    <x v="0"/>
    <s v="-"/>
    <n v="3"/>
    <s v=""/>
  </r>
  <r>
    <x v="0"/>
    <x v="1"/>
    <m/>
    <n v="3"/>
    <m/>
  </r>
  <r>
    <x v="1"/>
    <x v="1"/>
    <m/>
    <n v="9"/>
    <m/>
  </r>
  <r>
    <x v="2"/>
    <x v="1"/>
    <m/>
    <n v="6"/>
    <m/>
  </r>
  <r>
    <x v="3"/>
    <x v="1"/>
    <m/>
    <n v="11"/>
    <m/>
  </r>
  <r>
    <x v="4"/>
    <x v="1"/>
    <n v="55"/>
    <m/>
    <m/>
  </r>
  <r>
    <x v="5"/>
    <x v="1"/>
    <n v="9"/>
    <m/>
    <m/>
  </r>
  <r>
    <x v="6"/>
    <x v="1"/>
    <n v="7"/>
    <m/>
    <m/>
  </r>
  <r>
    <x v="7"/>
    <x v="1"/>
    <n v="3"/>
    <m/>
    <m/>
  </r>
  <r>
    <x v="8"/>
    <x v="1"/>
    <n v="3"/>
    <m/>
    <m/>
  </r>
  <r>
    <x v="9"/>
    <x v="1"/>
    <n v="29"/>
    <m/>
    <m/>
  </r>
  <r>
    <x v="10"/>
    <x v="1"/>
    <m/>
    <n v="16"/>
    <m/>
  </r>
  <r>
    <x v="11"/>
    <x v="1"/>
    <n v="4"/>
    <m/>
    <m/>
  </r>
  <r>
    <x v="12"/>
    <x v="1"/>
    <n v="6"/>
    <m/>
    <m/>
  </r>
  <r>
    <x v="13"/>
    <x v="1"/>
    <m/>
    <n v="4"/>
    <m/>
  </r>
  <r>
    <x v="14"/>
    <x v="1"/>
    <n v="20"/>
    <m/>
    <m/>
  </r>
  <r>
    <x v="15"/>
    <x v="1"/>
    <m/>
    <n v="11"/>
    <m/>
  </r>
  <r>
    <x v="16"/>
    <x v="1"/>
    <m/>
    <n v="6"/>
    <m/>
  </r>
  <r>
    <x v="17"/>
    <x v="1"/>
    <m/>
    <n v="8"/>
    <m/>
  </r>
  <r>
    <x v="18"/>
    <x v="1"/>
    <m/>
    <n v="8"/>
    <m/>
  </r>
  <r>
    <x v="19"/>
    <x v="1"/>
    <n v="11"/>
    <m/>
    <m/>
  </r>
  <r>
    <x v="20"/>
    <x v="1"/>
    <n v="10"/>
    <m/>
    <m/>
  </r>
  <r>
    <x v="21"/>
    <x v="1"/>
    <n v="4"/>
    <m/>
    <m/>
  </r>
  <r>
    <x v="22"/>
    <x v="1"/>
    <n v="16"/>
    <m/>
    <m/>
  </r>
  <r>
    <x v="23"/>
    <x v="1"/>
    <n v="10"/>
    <m/>
    <m/>
  </r>
  <r>
    <x v="24"/>
    <x v="1"/>
    <m/>
    <n v="10"/>
    <m/>
  </r>
  <r>
    <x v="25"/>
    <x v="1"/>
    <m/>
    <n v="6"/>
    <m/>
  </r>
  <r>
    <x v="26"/>
    <x v="1"/>
    <m/>
    <n v="3"/>
    <m/>
  </r>
  <r>
    <x v="27"/>
    <x v="1"/>
    <m/>
    <n v="15"/>
    <m/>
  </r>
  <r>
    <x v="28"/>
    <x v="1"/>
    <m/>
    <n v="3"/>
    <m/>
  </r>
  <r>
    <x v="29"/>
    <x v="1"/>
    <m/>
    <n v="5"/>
    <m/>
  </r>
  <r>
    <x v="30"/>
    <x v="1"/>
    <n v="4"/>
    <m/>
    <m/>
  </r>
  <r>
    <x v="31"/>
    <x v="1"/>
    <n v="14"/>
    <m/>
    <m/>
  </r>
  <r>
    <x v="32"/>
    <x v="1"/>
    <n v="5"/>
    <m/>
    <m/>
  </r>
  <r>
    <x v="33"/>
    <x v="1"/>
    <n v="6"/>
    <m/>
    <m/>
  </r>
  <r>
    <x v="34"/>
    <x v="1"/>
    <n v="29"/>
    <m/>
    <m/>
  </r>
  <r>
    <x v="35"/>
    <x v="1"/>
    <n v="18"/>
    <m/>
    <m/>
  </r>
  <r>
    <x v="36"/>
    <x v="1"/>
    <m/>
    <n v="7"/>
    <m/>
  </r>
  <r>
    <x v="37"/>
    <x v="1"/>
    <n v="7"/>
    <m/>
    <m/>
  </r>
  <r>
    <x v="38"/>
    <x v="1"/>
    <n v="20"/>
    <m/>
    <m/>
  </r>
  <r>
    <x v="39"/>
    <x v="1"/>
    <n v="4"/>
    <m/>
    <m/>
  </r>
  <r>
    <x v="40"/>
    <x v="1"/>
    <m/>
    <n v="9"/>
    <m/>
  </r>
  <r>
    <x v="41"/>
    <x v="1"/>
    <m/>
    <n v="3"/>
    <m/>
  </r>
  <r>
    <x v="42"/>
    <x v="1"/>
    <m/>
    <n v="11"/>
    <m/>
  </r>
  <r>
    <x v="43"/>
    <x v="1"/>
    <m/>
    <n v="38"/>
    <m/>
  </r>
  <r>
    <x v="44"/>
    <x v="1"/>
    <m/>
    <n v="6"/>
    <m/>
  </r>
  <r>
    <x v="45"/>
    <x v="1"/>
    <n v="13"/>
    <m/>
    <m/>
  </r>
  <r>
    <x v="46"/>
    <x v="1"/>
    <n v="3"/>
    <m/>
    <m/>
  </r>
  <r>
    <x v="47"/>
    <x v="1"/>
    <n v="12"/>
    <m/>
    <m/>
  </r>
  <r>
    <x v="48"/>
    <x v="1"/>
    <n v="10"/>
    <m/>
    <m/>
  </r>
  <r>
    <x v="49"/>
    <x v="1"/>
    <m/>
    <n v="5"/>
    <m/>
  </r>
  <r>
    <x v="50"/>
    <x v="1"/>
    <m/>
    <n v="3"/>
    <m/>
  </r>
  <r>
    <x v="0"/>
    <x v="2"/>
    <m/>
    <n v="3"/>
    <m/>
  </r>
  <r>
    <x v="1"/>
    <x v="2"/>
    <m/>
    <n v="9"/>
    <m/>
  </r>
  <r>
    <x v="2"/>
    <x v="2"/>
    <m/>
    <n v="6"/>
    <m/>
  </r>
  <r>
    <x v="3"/>
    <x v="2"/>
    <m/>
    <n v="10"/>
    <m/>
  </r>
  <r>
    <x v="4"/>
    <x v="2"/>
    <n v="55"/>
    <m/>
    <m/>
  </r>
  <r>
    <x v="5"/>
    <x v="2"/>
    <n v="9"/>
    <m/>
    <m/>
  </r>
  <r>
    <x v="6"/>
    <x v="2"/>
    <n v="7"/>
    <m/>
    <m/>
  </r>
  <r>
    <x v="7"/>
    <x v="2"/>
    <n v="3"/>
    <m/>
    <m/>
  </r>
  <r>
    <x v="8"/>
    <x v="2"/>
    <n v="3"/>
    <m/>
    <m/>
  </r>
  <r>
    <x v="9"/>
    <x v="2"/>
    <n v="27"/>
    <m/>
    <m/>
  </r>
  <r>
    <x v="10"/>
    <x v="2"/>
    <m/>
    <n v="15"/>
    <m/>
  </r>
  <r>
    <x v="11"/>
    <x v="2"/>
    <n v="4"/>
    <m/>
    <m/>
  </r>
  <r>
    <x v="12"/>
    <x v="2"/>
    <n v="7"/>
    <m/>
    <m/>
  </r>
  <r>
    <x v="13"/>
    <x v="2"/>
    <m/>
    <n v="4"/>
    <m/>
  </r>
  <r>
    <x v="14"/>
    <x v="2"/>
    <n v="21"/>
    <m/>
    <m/>
  </r>
  <r>
    <x v="15"/>
    <x v="2"/>
    <n v="11"/>
    <m/>
    <m/>
  </r>
  <r>
    <x v="16"/>
    <x v="2"/>
    <m/>
    <n v="6"/>
    <m/>
  </r>
  <r>
    <x v="17"/>
    <x v="2"/>
    <m/>
    <n v="8"/>
    <m/>
  </r>
  <r>
    <x v="18"/>
    <x v="2"/>
    <m/>
    <n v="9"/>
    <m/>
  </r>
  <r>
    <x v="19"/>
    <x v="2"/>
    <n v="12"/>
    <m/>
    <m/>
  </r>
  <r>
    <x v="20"/>
    <x v="2"/>
    <n v="10"/>
    <m/>
    <m/>
  </r>
  <r>
    <x v="21"/>
    <x v="2"/>
    <n v="4"/>
    <m/>
    <m/>
  </r>
  <r>
    <x v="22"/>
    <x v="2"/>
    <n v="17"/>
    <m/>
    <m/>
  </r>
  <r>
    <x v="23"/>
    <x v="2"/>
    <n v="10"/>
    <m/>
    <m/>
  </r>
  <r>
    <x v="24"/>
    <x v="2"/>
    <m/>
    <n v="11"/>
    <m/>
  </r>
  <r>
    <x v="25"/>
    <x v="2"/>
    <m/>
    <n v="6"/>
    <m/>
  </r>
  <r>
    <x v="26"/>
    <x v="2"/>
    <m/>
    <n v="3"/>
    <m/>
  </r>
  <r>
    <x v="27"/>
    <x v="2"/>
    <n v="15"/>
    <m/>
    <m/>
  </r>
  <r>
    <x v="28"/>
    <x v="2"/>
    <m/>
    <n v="3"/>
    <m/>
  </r>
  <r>
    <x v="29"/>
    <x v="2"/>
    <n v="1"/>
    <n v="4"/>
    <m/>
  </r>
  <r>
    <x v="30"/>
    <x v="2"/>
    <n v="4"/>
    <m/>
    <m/>
  </r>
  <r>
    <x v="31"/>
    <x v="2"/>
    <n v="15"/>
    <m/>
    <m/>
  </r>
  <r>
    <x v="32"/>
    <x v="2"/>
    <n v="5"/>
    <m/>
    <m/>
  </r>
  <r>
    <x v="33"/>
    <x v="2"/>
    <n v="5"/>
    <m/>
    <m/>
  </r>
  <r>
    <x v="34"/>
    <x v="2"/>
    <n v="31"/>
    <m/>
    <m/>
  </r>
  <r>
    <x v="35"/>
    <x v="2"/>
    <n v="20"/>
    <m/>
    <m/>
  </r>
  <r>
    <x v="36"/>
    <x v="2"/>
    <m/>
    <n v="7"/>
    <m/>
  </r>
  <r>
    <x v="37"/>
    <x v="2"/>
    <n v="7"/>
    <m/>
    <m/>
  </r>
  <r>
    <x v="38"/>
    <x v="2"/>
    <n v="21"/>
    <m/>
    <m/>
  </r>
  <r>
    <x v="39"/>
    <x v="2"/>
    <n v="4"/>
    <m/>
    <m/>
  </r>
  <r>
    <x v="40"/>
    <x v="2"/>
    <m/>
    <n v="8"/>
    <m/>
  </r>
  <r>
    <x v="41"/>
    <x v="2"/>
    <m/>
    <n v="3"/>
    <m/>
  </r>
  <r>
    <x v="42"/>
    <x v="2"/>
    <m/>
    <n v="11"/>
    <m/>
  </r>
  <r>
    <x v="43"/>
    <x v="2"/>
    <m/>
    <n v="34"/>
    <m/>
  </r>
  <r>
    <x v="44"/>
    <x v="2"/>
    <m/>
    <n v="5"/>
    <m/>
  </r>
  <r>
    <x v="45"/>
    <x v="2"/>
    <n v="13"/>
    <m/>
    <m/>
  </r>
  <r>
    <x v="46"/>
    <x v="2"/>
    <n v="3"/>
    <m/>
    <m/>
  </r>
  <r>
    <x v="47"/>
    <x v="2"/>
    <n v="11"/>
    <m/>
    <m/>
  </r>
  <r>
    <x v="48"/>
    <x v="2"/>
    <n v="10"/>
    <m/>
    <m/>
  </r>
  <r>
    <x v="49"/>
    <x v="2"/>
    <m/>
    <n v="5"/>
    <m/>
  </r>
  <r>
    <x v="50"/>
    <x v="2"/>
    <m/>
    <n v="3"/>
    <m/>
  </r>
  <r>
    <x v="0"/>
    <x v="3"/>
    <m/>
    <n v="3"/>
    <m/>
  </r>
  <r>
    <x v="1"/>
    <x v="3"/>
    <m/>
    <n v="9"/>
    <m/>
  </r>
  <r>
    <x v="2"/>
    <x v="3"/>
    <m/>
    <n v="6"/>
    <m/>
  </r>
  <r>
    <x v="3"/>
    <x v="3"/>
    <m/>
    <n v="10"/>
    <m/>
  </r>
  <r>
    <x v="4"/>
    <x v="3"/>
    <n v="55"/>
    <m/>
    <m/>
  </r>
  <r>
    <x v="5"/>
    <x v="3"/>
    <m/>
    <n v="9"/>
    <m/>
  </r>
  <r>
    <x v="6"/>
    <x v="3"/>
    <n v="7"/>
    <m/>
    <m/>
  </r>
  <r>
    <x v="7"/>
    <x v="3"/>
    <n v="3"/>
    <m/>
    <m/>
  </r>
  <r>
    <x v="8"/>
    <x v="3"/>
    <n v="3"/>
    <m/>
    <m/>
  </r>
  <r>
    <x v="9"/>
    <x v="3"/>
    <m/>
    <n v="27"/>
    <m/>
  </r>
  <r>
    <x v="10"/>
    <x v="3"/>
    <m/>
    <n v="15"/>
    <m/>
  </r>
  <r>
    <x v="11"/>
    <x v="3"/>
    <n v="4"/>
    <m/>
    <m/>
  </r>
  <r>
    <x v="12"/>
    <x v="3"/>
    <m/>
    <n v="7"/>
    <m/>
  </r>
  <r>
    <x v="13"/>
    <x v="3"/>
    <m/>
    <n v="4"/>
    <m/>
  </r>
  <r>
    <x v="14"/>
    <x v="3"/>
    <n v="21"/>
    <m/>
    <m/>
  </r>
  <r>
    <x v="15"/>
    <x v="3"/>
    <m/>
    <n v="11"/>
    <m/>
  </r>
  <r>
    <x v="16"/>
    <x v="3"/>
    <m/>
    <n v="6"/>
    <m/>
  </r>
  <r>
    <x v="17"/>
    <x v="3"/>
    <m/>
    <n v="8"/>
    <m/>
  </r>
  <r>
    <x v="18"/>
    <x v="3"/>
    <m/>
    <n v="9"/>
    <m/>
  </r>
  <r>
    <x v="19"/>
    <x v="3"/>
    <n v="12"/>
    <m/>
    <m/>
  </r>
  <r>
    <x v="20"/>
    <x v="3"/>
    <n v="10"/>
    <m/>
    <m/>
  </r>
  <r>
    <x v="21"/>
    <x v="3"/>
    <n v="4"/>
    <m/>
    <m/>
  </r>
  <r>
    <x v="22"/>
    <x v="3"/>
    <n v="17"/>
    <m/>
    <m/>
  </r>
  <r>
    <x v="23"/>
    <x v="3"/>
    <n v="9"/>
    <m/>
    <n v="1"/>
  </r>
  <r>
    <x v="24"/>
    <x v="3"/>
    <m/>
    <n v="11"/>
    <m/>
  </r>
  <r>
    <x v="25"/>
    <x v="3"/>
    <m/>
    <n v="6"/>
    <m/>
  </r>
  <r>
    <x v="26"/>
    <x v="3"/>
    <m/>
    <n v="3"/>
    <m/>
  </r>
  <r>
    <x v="27"/>
    <x v="3"/>
    <m/>
    <n v="15"/>
    <m/>
  </r>
  <r>
    <x v="28"/>
    <x v="3"/>
    <m/>
    <n v="3"/>
    <m/>
  </r>
  <r>
    <x v="29"/>
    <x v="3"/>
    <m/>
    <n v="5"/>
    <m/>
  </r>
  <r>
    <x v="30"/>
    <x v="3"/>
    <n v="4"/>
    <m/>
    <m/>
  </r>
  <r>
    <x v="31"/>
    <x v="3"/>
    <n v="15"/>
    <m/>
    <m/>
  </r>
  <r>
    <x v="32"/>
    <x v="3"/>
    <m/>
    <n v="5"/>
    <m/>
  </r>
  <r>
    <x v="33"/>
    <x v="3"/>
    <m/>
    <n v="5"/>
    <m/>
  </r>
  <r>
    <x v="34"/>
    <x v="3"/>
    <n v="31"/>
    <m/>
    <m/>
  </r>
  <r>
    <x v="35"/>
    <x v="3"/>
    <m/>
    <n v="20"/>
    <m/>
  </r>
  <r>
    <x v="36"/>
    <x v="3"/>
    <m/>
    <n v="7"/>
    <m/>
  </r>
  <r>
    <x v="37"/>
    <x v="3"/>
    <n v="7"/>
    <m/>
    <m/>
  </r>
  <r>
    <x v="38"/>
    <x v="3"/>
    <n v="21"/>
    <m/>
    <m/>
  </r>
  <r>
    <x v="39"/>
    <x v="3"/>
    <n v="4"/>
    <m/>
    <m/>
  </r>
  <r>
    <x v="40"/>
    <x v="3"/>
    <m/>
    <n v="8"/>
    <m/>
  </r>
  <r>
    <x v="41"/>
    <x v="3"/>
    <m/>
    <n v="3"/>
    <m/>
  </r>
  <r>
    <x v="42"/>
    <x v="3"/>
    <m/>
    <n v="11"/>
    <m/>
  </r>
  <r>
    <x v="43"/>
    <x v="3"/>
    <m/>
    <n v="34"/>
    <m/>
  </r>
  <r>
    <x v="44"/>
    <x v="3"/>
    <m/>
    <n v="5"/>
    <m/>
  </r>
  <r>
    <x v="45"/>
    <x v="3"/>
    <m/>
    <n v="13"/>
    <m/>
  </r>
  <r>
    <x v="46"/>
    <x v="3"/>
    <n v="3"/>
    <m/>
    <m/>
  </r>
  <r>
    <x v="47"/>
    <x v="3"/>
    <n v="11"/>
    <m/>
    <m/>
  </r>
  <r>
    <x v="48"/>
    <x v="3"/>
    <n v="10"/>
    <m/>
    <m/>
  </r>
  <r>
    <x v="49"/>
    <x v="3"/>
    <m/>
    <n v="5"/>
    <m/>
  </r>
  <r>
    <x v="50"/>
    <x v="3"/>
    <m/>
    <n v="3"/>
    <m/>
  </r>
  <r>
    <x v="0"/>
    <x v="4"/>
    <m/>
    <n v="3"/>
    <m/>
  </r>
  <r>
    <x v="1"/>
    <x v="4"/>
    <m/>
    <n v="9"/>
    <m/>
  </r>
  <r>
    <x v="2"/>
    <x v="4"/>
    <m/>
    <n v="6"/>
    <m/>
  </r>
  <r>
    <x v="3"/>
    <x v="4"/>
    <m/>
    <n v="8"/>
    <m/>
  </r>
  <r>
    <x v="4"/>
    <x v="4"/>
    <n v="54"/>
    <m/>
    <m/>
  </r>
  <r>
    <x v="5"/>
    <x v="4"/>
    <m/>
    <n v="8"/>
    <m/>
  </r>
  <r>
    <x v="6"/>
    <x v="4"/>
    <n v="8"/>
    <m/>
    <m/>
  </r>
  <r>
    <x v="7"/>
    <x v="4"/>
    <n v="2"/>
    <m/>
    <n v="1"/>
  </r>
  <r>
    <x v="8"/>
    <x v="4"/>
    <n v="3"/>
    <m/>
    <m/>
  </r>
  <r>
    <x v="9"/>
    <x v="4"/>
    <m/>
    <n v="25"/>
    <m/>
  </r>
  <r>
    <x v="10"/>
    <x v="4"/>
    <m/>
    <n v="13"/>
    <m/>
  </r>
  <r>
    <x v="11"/>
    <x v="4"/>
    <n v="4"/>
    <m/>
    <m/>
  </r>
  <r>
    <x v="12"/>
    <x v="4"/>
    <n v="7"/>
    <m/>
    <m/>
  </r>
  <r>
    <x v="13"/>
    <x v="4"/>
    <m/>
    <n v="4"/>
    <m/>
  </r>
  <r>
    <x v="14"/>
    <x v="4"/>
    <n v="22"/>
    <m/>
    <m/>
  </r>
  <r>
    <x v="15"/>
    <x v="4"/>
    <m/>
    <n v="12"/>
    <m/>
  </r>
  <r>
    <x v="16"/>
    <x v="4"/>
    <m/>
    <n v="6"/>
    <m/>
  </r>
  <r>
    <x v="17"/>
    <x v="4"/>
    <m/>
    <n v="8"/>
    <m/>
  </r>
  <r>
    <x v="18"/>
    <x v="4"/>
    <m/>
    <n v="9"/>
    <m/>
  </r>
  <r>
    <x v="19"/>
    <x v="4"/>
    <n v="12"/>
    <m/>
    <m/>
  </r>
  <r>
    <x v="20"/>
    <x v="4"/>
    <n v="10"/>
    <m/>
    <m/>
  </r>
  <r>
    <x v="21"/>
    <x v="4"/>
    <n v="4"/>
    <m/>
    <m/>
  </r>
  <r>
    <x v="22"/>
    <x v="4"/>
    <n v="18"/>
    <m/>
    <m/>
  </r>
  <r>
    <x v="23"/>
    <x v="4"/>
    <n v="10"/>
    <m/>
    <m/>
  </r>
  <r>
    <x v="24"/>
    <x v="4"/>
    <m/>
    <n v="11"/>
    <m/>
  </r>
  <r>
    <x v="25"/>
    <x v="4"/>
    <m/>
    <n v="7"/>
    <m/>
  </r>
  <r>
    <x v="26"/>
    <x v="4"/>
    <m/>
    <n v="3"/>
    <m/>
  </r>
  <r>
    <x v="27"/>
    <x v="4"/>
    <m/>
    <n v="14"/>
    <m/>
  </r>
  <r>
    <x v="28"/>
    <x v="4"/>
    <m/>
    <n v="3"/>
    <m/>
  </r>
  <r>
    <x v="29"/>
    <x v="4"/>
    <m/>
    <n v="5"/>
    <m/>
  </r>
  <r>
    <x v="30"/>
    <x v="4"/>
    <m/>
    <n v="4"/>
    <m/>
  </r>
  <r>
    <x v="31"/>
    <x v="4"/>
    <n v="15"/>
    <m/>
    <m/>
  </r>
  <r>
    <x v="32"/>
    <x v="4"/>
    <n v="5"/>
    <m/>
    <m/>
  </r>
  <r>
    <x v="33"/>
    <x v="4"/>
    <m/>
    <n v="4"/>
    <m/>
  </r>
  <r>
    <x v="34"/>
    <x v="4"/>
    <n v="33"/>
    <m/>
    <m/>
  </r>
  <r>
    <x v="35"/>
    <x v="4"/>
    <m/>
    <n v="21"/>
    <m/>
  </r>
  <r>
    <x v="36"/>
    <x v="4"/>
    <m/>
    <n v="8"/>
    <m/>
  </r>
  <r>
    <x v="37"/>
    <x v="4"/>
    <n v="7"/>
    <m/>
    <m/>
  </r>
  <r>
    <x v="38"/>
    <x v="4"/>
    <n v="23"/>
    <m/>
    <m/>
  </r>
  <r>
    <x v="39"/>
    <x v="4"/>
    <n v="4"/>
    <m/>
    <m/>
  </r>
  <r>
    <x v="40"/>
    <x v="4"/>
    <m/>
    <n v="8"/>
    <m/>
  </r>
  <r>
    <x v="41"/>
    <x v="4"/>
    <m/>
    <n v="3"/>
    <m/>
  </r>
  <r>
    <x v="42"/>
    <x v="4"/>
    <m/>
    <n v="11"/>
    <m/>
  </r>
  <r>
    <x v="43"/>
    <x v="4"/>
    <m/>
    <n v="32"/>
    <m/>
  </r>
  <r>
    <x v="44"/>
    <x v="4"/>
    <m/>
    <n v="5"/>
    <m/>
  </r>
  <r>
    <x v="45"/>
    <x v="4"/>
    <m/>
    <n v="13"/>
    <m/>
  </r>
  <r>
    <x v="46"/>
    <x v="4"/>
    <n v="3"/>
    <m/>
    <m/>
  </r>
  <r>
    <x v="47"/>
    <x v="4"/>
    <n v="11"/>
    <m/>
    <m/>
  </r>
  <r>
    <x v="48"/>
    <x v="4"/>
    <n v="11"/>
    <m/>
    <m/>
  </r>
  <r>
    <x v="49"/>
    <x v="4"/>
    <m/>
    <n v="5"/>
    <m/>
  </r>
  <r>
    <x v="50"/>
    <x v="4"/>
    <m/>
    <n v="3"/>
    <m/>
  </r>
  <r>
    <x v="0"/>
    <x v="5"/>
    <m/>
    <n v="3"/>
    <m/>
  </r>
  <r>
    <x v="1"/>
    <x v="5"/>
    <m/>
    <n v="9"/>
    <m/>
  </r>
  <r>
    <x v="2"/>
    <x v="5"/>
    <n v="6"/>
    <m/>
    <m/>
  </r>
  <r>
    <x v="3"/>
    <x v="5"/>
    <n v="8"/>
    <m/>
    <m/>
  </r>
  <r>
    <x v="4"/>
    <x v="5"/>
    <n v="54"/>
    <m/>
    <m/>
  </r>
  <r>
    <x v="5"/>
    <x v="5"/>
    <m/>
    <n v="8"/>
    <m/>
  </r>
  <r>
    <x v="6"/>
    <x v="5"/>
    <n v="8"/>
    <m/>
    <m/>
  </r>
  <r>
    <x v="7"/>
    <x v="5"/>
    <n v="3"/>
    <m/>
    <m/>
  </r>
  <r>
    <x v="8"/>
    <x v="5"/>
    <n v="3"/>
    <m/>
    <m/>
  </r>
  <r>
    <x v="9"/>
    <x v="5"/>
    <n v="25"/>
    <m/>
    <m/>
  </r>
  <r>
    <x v="10"/>
    <x v="5"/>
    <m/>
    <n v="13"/>
    <m/>
  </r>
  <r>
    <x v="11"/>
    <x v="5"/>
    <n v="4"/>
    <m/>
    <m/>
  </r>
  <r>
    <x v="12"/>
    <x v="5"/>
    <n v="7"/>
    <m/>
    <m/>
  </r>
  <r>
    <x v="13"/>
    <x v="5"/>
    <m/>
    <n v="4"/>
    <m/>
  </r>
  <r>
    <x v="14"/>
    <x v="5"/>
    <n v="22"/>
    <m/>
    <m/>
  </r>
  <r>
    <x v="15"/>
    <x v="5"/>
    <m/>
    <n v="12"/>
    <m/>
  </r>
  <r>
    <x v="16"/>
    <x v="5"/>
    <m/>
    <n v="6"/>
    <m/>
  </r>
  <r>
    <x v="17"/>
    <x v="5"/>
    <n v="8"/>
    <m/>
    <m/>
  </r>
  <r>
    <x v="18"/>
    <x v="5"/>
    <n v="9"/>
    <m/>
    <m/>
  </r>
  <r>
    <x v="19"/>
    <x v="5"/>
    <n v="12"/>
    <m/>
    <m/>
  </r>
  <r>
    <x v="20"/>
    <x v="5"/>
    <n v="10"/>
    <m/>
    <m/>
  </r>
  <r>
    <x v="21"/>
    <x v="5"/>
    <n v="4"/>
    <m/>
    <m/>
  </r>
  <r>
    <x v="22"/>
    <x v="5"/>
    <n v="18"/>
    <m/>
    <m/>
  </r>
  <r>
    <x v="23"/>
    <x v="5"/>
    <n v="10"/>
    <m/>
    <m/>
  </r>
  <r>
    <x v="24"/>
    <x v="5"/>
    <n v="11"/>
    <m/>
    <m/>
  </r>
  <r>
    <x v="25"/>
    <x v="5"/>
    <m/>
    <n v="7"/>
    <m/>
  </r>
  <r>
    <x v="26"/>
    <x v="5"/>
    <m/>
    <n v="3"/>
    <m/>
  </r>
  <r>
    <x v="27"/>
    <x v="5"/>
    <m/>
    <n v="14"/>
    <m/>
  </r>
  <r>
    <x v="28"/>
    <x v="5"/>
    <m/>
    <n v="3"/>
    <m/>
  </r>
  <r>
    <x v="29"/>
    <x v="5"/>
    <m/>
    <n v="5"/>
    <m/>
  </r>
  <r>
    <x v="30"/>
    <x v="5"/>
    <n v="4"/>
    <m/>
    <m/>
  </r>
  <r>
    <x v="31"/>
    <x v="5"/>
    <n v="15"/>
    <m/>
    <m/>
  </r>
  <r>
    <x v="32"/>
    <x v="5"/>
    <n v="5"/>
    <m/>
    <m/>
  </r>
  <r>
    <x v="33"/>
    <x v="5"/>
    <n v="4"/>
    <m/>
    <m/>
  </r>
  <r>
    <x v="34"/>
    <x v="5"/>
    <n v="33"/>
    <m/>
    <m/>
  </r>
  <r>
    <x v="35"/>
    <x v="5"/>
    <n v="21"/>
    <m/>
    <m/>
  </r>
  <r>
    <x v="36"/>
    <x v="5"/>
    <m/>
    <n v="8"/>
    <m/>
  </r>
  <r>
    <x v="37"/>
    <x v="5"/>
    <n v="7"/>
    <m/>
    <m/>
  </r>
  <r>
    <x v="38"/>
    <x v="5"/>
    <n v="23"/>
    <m/>
    <m/>
  </r>
  <r>
    <x v="39"/>
    <x v="5"/>
    <n v="4"/>
    <m/>
    <m/>
  </r>
  <r>
    <x v="40"/>
    <x v="5"/>
    <m/>
    <n v="8"/>
    <m/>
  </r>
  <r>
    <x v="41"/>
    <x v="5"/>
    <m/>
    <n v="3"/>
    <m/>
  </r>
  <r>
    <x v="42"/>
    <x v="5"/>
    <n v="11"/>
    <m/>
    <m/>
  </r>
  <r>
    <x v="43"/>
    <x v="5"/>
    <m/>
    <n v="32"/>
    <m/>
  </r>
  <r>
    <x v="44"/>
    <x v="5"/>
    <m/>
    <n v="5"/>
    <m/>
  </r>
  <r>
    <x v="45"/>
    <x v="5"/>
    <m/>
    <n v="13"/>
    <m/>
  </r>
  <r>
    <x v="46"/>
    <x v="5"/>
    <n v="3"/>
    <m/>
    <m/>
  </r>
  <r>
    <x v="47"/>
    <x v="5"/>
    <n v="11"/>
    <m/>
    <m/>
  </r>
  <r>
    <x v="48"/>
    <x v="5"/>
    <n v="11"/>
    <m/>
    <m/>
  </r>
  <r>
    <x v="49"/>
    <x v="5"/>
    <n v="5"/>
    <m/>
    <m/>
  </r>
  <r>
    <x v="50"/>
    <x v="5"/>
    <m/>
    <n v="3"/>
    <m/>
  </r>
  <r>
    <x v="1"/>
    <x v="6"/>
    <s v="-"/>
    <n v="9"/>
    <m/>
  </r>
  <r>
    <x v="0"/>
    <x v="6"/>
    <s v="-"/>
    <n v="3"/>
    <m/>
  </r>
  <r>
    <x v="3"/>
    <x v="6"/>
    <s v="-"/>
    <n v="8"/>
    <m/>
  </r>
  <r>
    <x v="2"/>
    <x v="6"/>
    <n v="6"/>
    <s v="-"/>
    <m/>
  </r>
  <r>
    <x v="4"/>
    <x v="6"/>
    <n v="54"/>
    <s v="-"/>
    <m/>
  </r>
  <r>
    <x v="5"/>
    <x v="6"/>
    <n v="8"/>
    <s v="-"/>
    <m/>
  </r>
  <r>
    <x v="6"/>
    <x v="6"/>
    <n v="8"/>
    <s v="-"/>
    <m/>
  </r>
  <r>
    <x v="8"/>
    <x v="6"/>
    <n v="3"/>
    <s v="-"/>
    <m/>
  </r>
  <r>
    <x v="7"/>
    <x v="6"/>
    <n v="3"/>
    <s v="-"/>
    <m/>
  </r>
  <r>
    <x v="9"/>
    <x v="6"/>
    <s v="-"/>
    <n v="25"/>
    <m/>
  </r>
  <r>
    <x v="10"/>
    <x v="6"/>
    <n v="13"/>
    <s v="-"/>
    <m/>
  </r>
  <r>
    <x v="11"/>
    <x v="6"/>
    <n v="4"/>
    <s v="-"/>
    <m/>
  </r>
  <r>
    <x v="13"/>
    <x v="6"/>
    <s v="-"/>
    <n v="4"/>
    <m/>
  </r>
  <r>
    <x v="14"/>
    <x v="6"/>
    <n v="22"/>
    <s v="-"/>
    <m/>
  </r>
  <r>
    <x v="15"/>
    <x v="6"/>
    <s v="-"/>
    <n v="12"/>
    <m/>
  </r>
  <r>
    <x v="12"/>
    <x v="6"/>
    <n v="7"/>
    <s v="-"/>
    <m/>
  </r>
  <r>
    <x v="16"/>
    <x v="6"/>
    <s v="-"/>
    <n v="6"/>
    <m/>
  </r>
  <r>
    <x v="17"/>
    <x v="6"/>
    <n v="8"/>
    <s v="-"/>
    <m/>
  </r>
  <r>
    <x v="18"/>
    <x v="6"/>
    <n v="9"/>
    <s v="-"/>
    <m/>
  </r>
  <r>
    <x v="21"/>
    <x v="6"/>
    <n v="4"/>
    <s v="-"/>
    <m/>
  </r>
  <r>
    <x v="20"/>
    <x v="6"/>
    <n v="10"/>
    <s v="-"/>
    <m/>
  </r>
  <r>
    <x v="19"/>
    <x v="6"/>
    <n v="12"/>
    <s v="-"/>
    <m/>
  </r>
  <r>
    <x v="22"/>
    <x v="6"/>
    <n v="18"/>
    <s v="-"/>
    <m/>
  </r>
  <r>
    <x v="23"/>
    <x v="6"/>
    <n v="10"/>
    <s v="-"/>
    <m/>
  </r>
  <r>
    <x v="25"/>
    <x v="6"/>
    <s v="-"/>
    <n v="7"/>
    <m/>
  </r>
  <r>
    <x v="24"/>
    <x v="6"/>
    <n v="11"/>
    <s v="-"/>
    <m/>
  </r>
  <r>
    <x v="26"/>
    <x v="6"/>
    <n v="3"/>
    <s v="-"/>
    <m/>
  </r>
  <r>
    <x v="29"/>
    <x v="6"/>
    <s v="-"/>
    <n v="5"/>
    <m/>
  </r>
  <r>
    <x v="33"/>
    <x v="6"/>
    <n v="4"/>
    <s v="-"/>
    <m/>
  </r>
  <r>
    <x v="30"/>
    <x v="6"/>
    <n v="4"/>
    <s v="-"/>
    <m/>
  </r>
  <r>
    <x v="31"/>
    <x v="6"/>
    <n v="15"/>
    <s v="-"/>
    <m/>
  </r>
  <r>
    <x v="32"/>
    <x v="6"/>
    <n v="5"/>
    <s v="-"/>
    <m/>
  </r>
  <r>
    <x v="34"/>
    <x v="6"/>
    <n v="33"/>
    <s v="-"/>
    <m/>
  </r>
  <r>
    <x v="27"/>
    <x v="6"/>
    <s v="-"/>
    <n v="14"/>
    <m/>
  </r>
  <r>
    <x v="28"/>
    <x v="6"/>
    <s v="-"/>
    <n v="3"/>
    <m/>
  </r>
  <r>
    <x v="35"/>
    <x v="6"/>
    <n v="21"/>
    <s v="-"/>
    <m/>
  </r>
  <r>
    <x v="36"/>
    <x v="6"/>
    <s v="-"/>
    <n v="8"/>
    <m/>
  </r>
  <r>
    <x v="37"/>
    <x v="6"/>
    <n v="7"/>
    <s v="-"/>
    <m/>
  </r>
  <r>
    <x v="38"/>
    <x v="6"/>
    <n v="23"/>
    <s v="-"/>
    <m/>
  </r>
  <r>
    <x v="39"/>
    <x v="6"/>
    <n v="4"/>
    <s v="-"/>
    <m/>
  </r>
  <r>
    <x v="40"/>
    <x v="6"/>
    <s v="-"/>
    <n v="8"/>
    <m/>
  </r>
  <r>
    <x v="41"/>
    <x v="6"/>
    <s v="-"/>
    <n v="3"/>
    <m/>
  </r>
  <r>
    <x v="42"/>
    <x v="6"/>
    <n v="11"/>
    <s v="-"/>
    <m/>
  </r>
  <r>
    <x v="43"/>
    <x v="6"/>
    <s v="-"/>
    <n v="32"/>
    <m/>
  </r>
  <r>
    <x v="44"/>
    <x v="6"/>
    <s v="-"/>
    <n v="5"/>
    <m/>
  </r>
  <r>
    <x v="46"/>
    <x v="6"/>
    <n v="3"/>
    <s v="-"/>
    <m/>
  </r>
  <r>
    <x v="45"/>
    <x v="6"/>
    <s v="-"/>
    <n v="13"/>
    <m/>
  </r>
  <r>
    <x v="47"/>
    <x v="6"/>
    <n v="11"/>
    <s v="-"/>
    <m/>
  </r>
  <r>
    <x v="49"/>
    <x v="6"/>
    <n v="5"/>
    <s v="-"/>
    <m/>
  </r>
  <r>
    <x v="48"/>
    <x v="6"/>
    <n v="11"/>
    <s v="-"/>
    <m/>
  </r>
  <r>
    <x v="50"/>
    <x v="6"/>
    <s v="-"/>
    <n v="3"/>
    <m/>
  </r>
  <r>
    <x v="1"/>
    <x v="7"/>
    <s v="-"/>
    <n v="9"/>
    <s v="-"/>
  </r>
  <r>
    <x v="0"/>
    <x v="7"/>
    <s v="-"/>
    <n v="3"/>
    <s v="-"/>
  </r>
  <r>
    <x v="3"/>
    <x v="7"/>
    <s v="-"/>
    <n v="7"/>
    <s v="-"/>
  </r>
  <r>
    <x v="2"/>
    <x v="7"/>
    <s v="-"/>
    <n v="6"/>
    <s v="-"/>
  </r>
  <r>
    <x v="4"/>
    <x v="7"/>
    <s v="-"/>
    <n v="47"/>
    <s v="-"/>
  </r>
  <r>
    <x v="5"/>
    <x v="7"/>
    <s v="-"/>
    <n v="8"/>
    <s v="-"/>
  </r>
  <r>
    <x v="6"/>
    <x v="7"/>
    <s v="-"/>
    <n v="8"/>
    <s v="-"/>
  </r>
  <r>
    <x v="8"/>
    <x v="7"/>
    <s v="-"/>
    <n v="3"/>
    <s v="-"/>
  </r>
  <r>
    <x v="7"/>
    <x v="7"/>
    <n v="3"/>
    <s v="-"/>
    <s v="-"/>
  </r>
  <r>
    <x v="9"/>
    <x v="7"/>
    <s v="-"/>
    <n v="21"/>
    <s v="-"/>
  </r>
  <r>
    <x v="10"/>
    <x v="7"/>
    <s v="-"/>
    <n v="12"/>
    <s v="-"/>
  </r>
  <r>
    <x v="11"/>
    <x v="7"/>
    <n v="4"/>
    <s v="-"/>
    <s v="-"/>
  </r>
  <r>
    <x v="13"/>
    <x v="7"/>
    <s v="-"/>
    <n v="4"/>
    <s v="-"/>
  </r>
  <r>
    <x v="14"/>
    <x v="7"/>
    <s v="-"/>
    <n v="24"/>
    <s v="-"/>
  </r>
  <r>
    <x v="15"/>
    <x v="7"/>
    <s v="-"/>
    <n v="12"/>
    <s v="-"/>
  </r>
  <r>
    <x v="12"/>
    <x v="7"/>
    <n v="8"/>
    <s v="-"/>
    <s v="-"/>
  </r>
  <r>
    <x v="16"/>
    <x v="7"/>
    <s v="-"/>
    <n v="7"/>
    <s v="-"/>
  </r>
  <r>
    <x v="17"/>
    <x v="7"/>
    <s v="-"/>
    <n v="9"/>
    <s v="-"/>
  </r>
  <r>
    <x v="18"/>
    <x v="7"/>
    <s v="-"/>
    <n v="10"/>
    <s v="-"/>
  </r>
  <r>
    <x v="21"/>
    <x v="7"/>
    <s v="-"/>
    <n v="4"/>
    <s v="-"/>
  </r>
  <r>
    <x v="20"/>
    <x v="7"/>
    <s v="-"/>
    <n v="10"/>
    <s v="-"/>
  </r>
  <r>
    <x v="19"/>
    <x v="7"/>
    <n v="13"/>
    <s v="-"/>
    <s v="-"/>
  </r>
  <r>
    <x v="22"/>
    <x v="7"/>
    <s v="-"/>
    <n v="20"/>
    <s v="-"/>
  </r>
  <r>
    <x v="23"/>
    <x v="7"/>
    <n v="10"/>
    <s v="-"/>
    <s v="-"/>
  </r>
  <r>
    <x v="25"/>
    <x v="7"/>
    <s v="-"/>
    <n v="7"/>
    <s v="-"/>
  </r>
  <r>
    <x v="24"/>
    <x v="7"/>
    <s v="-"/>
    <n v="11"/>
    <s v="-"/>
  </r>
  <r>
    <x v="26"/>
    <x v="7"/>
    <s v="-"/>
    <n v="4"/>
    <s v="-"/>
  </r>
  <r>
    <x v="29"/>
    <x v="7"/>
    <s v="-"/>
    <n v="5"/>
    <s v="-"/>
  </r>
  <r>
    <x v="33"/>
    <x v="7"/>
    <s v="-"/>
    <n v="4"/>
    <s v="-"/>
  </r>
  <r>
    <x v="30"/>
    <x v="7"/>
    <s v="-"/>
    <n v="4"/>
    <s v="-"/>
  </r>
  <r>
    <x v="31"/>
    <x v="7"/>
    <s v="-"/>
    <n v="16"/>
    <s v="-"/>
  </r>
  <r>
    <x v="32"/>
    <x v="7"/>
    <s v="-"/>
    <n v="5"/>
    <s v="-"/>
  </r>
  <r>
    <x v="34"/>
    <x v="7"/>
    <n v="36"/>
    <s v="-"/>
    <s v="-"/>
  </r>
  <r>
    <x v="27"/>
    <x v="7"/>
    <s v="-"/>
    <n v="13"/>
    <s v="-"/>
  </r>
  <r>
    <x v="28"/>
    <x v="7"/>
    <s v="-"/>
    <n v="3"/>
    <s v="-"/>
  </r>
  <r>
    <x v="35"/>
    <x v="7"/>
    <s v="-"/>
    <n v="23"/>
    <s v="-"/>
  </r>
  <r>
    <x v="36"/>
    <x v="7"/>
    <s v="-"/>
    <n v="8"/>
    <s v="-"/>
  </r>
  <r>
    <x v="37"/>
    <x v="7"/>
    <n v="7"/>
    <s v="-"/>
    <s v="-"/>
  </r>
  <r>
    <x v="38"/>
    <x v="7"/>
    <s v="-"/>
    <n v="25"/>
    <s v="-"/>
  </r>
  <r>
    <x v="39"/>
    <x v="7"/>
    <n v="4"/>
    <s v="-"/>
    <s v="-"/>
  </r>
  <r>
    <x v="40"/>
    <x v="7"/>
    <s v="-"/>
    <n v="8"/>
    <s v="-"/>
  </r>
  <r>
    <x v="41"/>
    <x v="7"/>
    <s v="-"/>
    <n v="3"/>
    <s v="-"/>
  </r>
  <r>
    <x v="42"/>
    <x v="7"/>
    <s v="-"/>
    <n v="11"/>
    <s v="-"/>
  </r>
  <r>
    <x v="43"/>
    <x v="7"/>
    <s v="-"/>
    <n v="29"/>
    <s v="-"/>
  </r>
  <r>
    <x v="44"/>
    <x v="7"/>
    <s v="-"/>
    <n v="5"/>
    <s v="-"/>
  </r>
  <r>
    <x v="46"/>
    <x v="7"/>
    <s v="-"/>
    <n v="3"/>
    <s v="-"/>
  </r>
  <r>
    <x v="45"/>
    <x v="7"/>
    <s v="-"/>
    <n v="12"/>
    <s v="-"/>
  </r>
  <r>
    <x v="47"/>
    <x v="7"/>
    <n v="10"/>
    <s v="-"/>
    <s v="-"/>
  </r>
  <r>
    <x v="49"/>
    <x v="7"/>
    <n v="5"/>
    <s v="-"/>
    <n v="1"/>
  </r>
  <r>
    <x v="48"/>
    <x v="7"/>
    <n v="11"/>
    <s v="-"/>
    <s v="-"/>
  </r>
  <r>
    <x v="50"/>
    <x v="7"/>
    <s v="-"/>
    <n v="3"/>
    <s v="-"/>
  </r>
  <r>
    <x v="1"/>
    <x v="8"/>
    <s v="-"/>
    <n v="9"/>
    <m/>
  </r>
  <r>
    <x v="0"/>
    <x v="8"/>
    <s v="-"/>
    <n v="3"/>
    <m/>
  </r>
  <r>
    <x v="3"/>
    <x v="8"/>
    <s v="-"/>
    <n v="7"/>
    <m/>
  </r>
  <r>
    <x v="2"/>
    <x v="8"/>
    <s v="-"/>
    <n v="6"/>
    <m/>
  </r>
  <r>
    <x v="4"/>
    <x v="8"/>
    <s v="-"/>
    <n v="47"/>
    <m/>
  </r>
  <r>
    <x v="5"/>
    <x v="8"/>
    <s v="-"/>
    <n v="8"/>
    <m/>
  </r>
  <r>
    <x v="6"/>
    <x v="8"/>
    <s v="-"/>
    <n v="8"/>
    <m/>
  </r>
  <r>
    <x v="8"/>
    <x v="8"/>
    <s v="-"/>
    <n v="3"/>
    <m/>
  </r>
  <r>
    <x v="7"/>
    <x v="8"/>
    <n v="3"/>
    <s v="-"/>
    <m/>
  </r>
  <r>
    <x v="9"/>
    <x v="8"/>
    <s v="-"/>
    <n v="21"/>
    <m/>
  </r>
  <r>
    <x v="10"/>
    <x v="8"/>
    <s v="-"/>
    <n v="12"/>
    <m/>
  </r>
  <r>
    <x v="11"/>
    <x v="8"/>
    <s v="-"/>
    <n v="4"/>
    <m/>
  </r>
  <r>
    <x v="13"/>
    <x v="8"/>
    <s v="-"/>
    <n v="4"/>
    <m/>
  </r>
  <r>
    <x v="14"/>
    <x v="8"/>
    <s v="-"/>
    <n v="24"/>
    <m/>
  </r>
  <r>
    <x v="15"/>
    <x v="8"/>
    <s v="-"/>
    <n v="12"/>
    <m/>
  </r>
  <r>
    <x v="12"/>
    <x v="8"/>
    <s v="-"/>
    <n v="8"/>
    <m/>
  </r>
  <r>
    <x v="16"/>
    <x v="8"/>
    <s v="-"/>
    <n v="7"/>
    <m/>
  </r>
  <r>
    <x v="17"/>
    <x v="8"/>
    <s v="-"/>
    <n v="9"/>
    <m/>
  </r>
  <r>
    <x v="18"/>
    <x v="8"/>
    <s v="-"/>
    <n v="10"/>
    <m/>
  </r>
  <r>
    <x v="21"/>
    <x v="8"/>
    <s v="-"/>
    <n v="4"/>
    <m/>
  </r>
  <r>
    <x v="20"/>
    <x v="8"/>
    <s v="-"/>
    <n v="10"/>
    <m/>
  </r>
  <r>
    <x v="19"/>
    <x v="8"/>
    <s v="-"/>
    <n v="13"/>
    <m/>
  </r>
  <r>
    <x v="22"/>
    <x v="8"/>
    <s v="-"/>
    <n v="20"/>
    <m/>
  </r>
  <r>
    <x v="23"/>
    <x v="8"/>
    <n v="10"/>
    <s v="-"/>
    <m/>
  </r>
  <r>
    <x v="25"/>
    <x v="8"/>
    <s v="-"/>
    <n v="7"/>
    <m/>
  </r>
  <r>
    <x v="24"/>
    <x v="8"/>
    <s v="-"/>
    <n v="11"/>
    <m/>
  </r>
  <r>
    <x v="26"/>
    <x v="8"/>
    <s v="-"/>
    <n v="4"/>
    <m/>
  </r>
  <r>
    <x v="29"/>
    <x v="8"/>
    <s v="-"/>
    <n v="5"/>
    <m/>
  </r>
  <r>
    <x v="33"/>
    <x v="8"/>
    <s v="-"/>
    <n v="4"/>
    <m/>
  </r>
  <r>
    <x v="30"/>
    <x v="8"/>
    <s v="-"/>
    <n v="4"/>
    <m/>
  </r>
  <r>
    <x v="31"/>
    <x v="8"/>
    <s v="-"/>
    <n v="16"/>
    <m/>
  </r>
  <r>
    <x v="32"/>
    <x v="8"/>
    <s v="-"/>
    <n v="5"/>
    <m/>
  </r>
  <r>
    <x v="34"/>
    <x v="8"/>
    <s v="-"/>
    <n v="36"/>
    <m/>
  </r>
  <r>
    <x v="27"/>
    <x v="8"/>
    <s v="-"/>
    <n v="13"/>
    <m/>
  </r>
  <r>
    <x v="28"/>
    <x v="8"/>
    <s v="-"/>
    <n v="3"/>
    <m/>
  </r>
  <r>
    <x v="35"/>
    <x v="8"/>
    <s v="-"/>
    <n v="23"/>
    <m/>
  </r>
  <r>
    <x v="36"/>
    <x v="8"/>
    <s v="-"/>
    <n v="8"/>
    <m/>
  </r>
  <r>
    <x v="37"/>
    <x v="8"/>
    <s v="-"/>
    <n v="7"/>
    <m/>
  </r>
  <r>
    <x v="38"/>
    <x v="8"/>
    <s v="-"/>
    <n v="25"/>
    <m/>
  </r>
  <r>
    <x v="39"/>
    <x v="8"/>
    <s v="-"/>
    <n v="4"/>
    <m/>
  </r>
  <r>
    <x v="40"/>
    <x v="8"/>
    <s v="-"/>
    <n v="8"/>
    <m/>
  </r>
  <r>
    <x v="41"/>
    <x v="8"/>
    <s v="-"/>
    <n v="3"/>
    <m/>
  </r>
  <r>
    <x v="42"/>
    <x v="8"/>
    <s v="-"/>
    <n v="11"/>
    <m/>
  </r>
  <r>
    <x v="43"/>
    <x v="8"/>
    <s v="-"/>
    <n v="29"/>
    <m/>
  </r>
  <r>
    <x v="44"/>
    <x v="8"/>
    <s v="-"/>
    <n v="5"/>
    <m/>
  </r>
  <r>
    <x v="46"/>
    <x v="8"/>
    <s v="-"/>
    <n v="3"/>
    <m/>
  </r>
  <r>
    <x v="45"/>
    <x v="8"/>
    <s v="-"/>
    <n v="12"/>
    <m/>
  </r>
  <r>
    <x v="47"/>
    <x v="8"/>
    <s v="-"/>
    <n v="10"/>
    <m/>
  </r>
  <r>
    <x v="49"/>
    <x v="8"/>
    <s v="-"/>
    <n v="6"/>
    <m/>
  </r>
  <r>
    <x v="48"/>
    <x v="8"/>
    <s v="-"/>
    <n v="11"/>
    <m/>
  </r>
  <r>
    <x v="50"/>
    <x v="8"/>
    <s v="-"/>
    <n v="3"/>
    <m/>
  </r>
  <r>
    <x v="1"/>
    <x v="9"/>
    <s v="-"/>
    <n v="9"/>
    <m/>
  </r>
  <r>
    <x v="0"/>
    <x v="9"/>
    <s v="-"/>
    <n v="3"/>
    <m/>
  </r>
  <r>
    <x v="3"/>
    <x v="9"/>
    <s v="-"/>
    <n v="6"/>
    <m/>
  </r>
  <r>
    <x v="2"/>
    <x v="9"/>
    <s v="-"/>
    <n v="6"/>
    <m/>
  </r>
  <r>
    <x v="4"/>
    <x v="9"/>
    <s v="-"/>
    <n v="45"/>
    <m/>
  </r>
  <r>
    <x v="5"/>
    <x v="9"/>
    <s v="-"/>
    <n v="7"/>
    <m/>
  </r>
  <r>
    <x v="6"/>
    <x v="9"/>
    <s v="-"/>
    <n v="8"/>
    <m/>
  </r>
  <r>
    <x v="8"/>
    <x v="9"/>
    <s v="-"/>
    <n v="3"/>
    <m/>
  </r>
  <r>
    <x v="7"/>
    <x v="9"/>
    <n v="3"/>
    <s v="-"/>
    <m/>
  </r>
  <r>
    <x v="9"/>
    <x v="9"/>
    <s v="-"/>
    <n v="17"/>
    <m/>
  </r>
  <r>
    <x v="10"/>
    <x v="9"/>
    <n v="12"/>
    <s v="-"/>
    <m/>
  </r>
  <r>
    <x v="11"/>
    <x v="9"/>
    <n v="4"/>
    <s v="-"/>
    <m/>
  </r>
  <r>
    <x v="13"/>
    <x v="9"/>
    <s v="-"/>
    <n v="4"/>
    <m/>
  </r>
  <r>
    <x v="14"/>
    <x v="9"/>
    <s v="-"/>
    <n v="26"/>
    <m/>
  </r>
  <r>
    <x v="15"/>
    <x v="9"/>
    <s v="-"/>
    <n v="13"/>
    <m/>
  </r>
  <r>
    <x v="12"/>
    <x v="9"/>
    <s v="-"/>
    <n v="8"/>
    <m/>
  </r>
  <r>
    <x v="16"/>
    <x v="9"/>
    <s v="-"/>
    <n v="7"/>
    <m/>
  </r>
  <r>
    <x v="17"/>
    <x v="9"/>
    <s v="-"/>
    <n v="9"/>
    <m/>
  </r>
  <r>
    <x v="18"/>
    <x v="9"/>
    <s v="-"/>
    <n v="10"/>
    <m/>
  </r>
  <r>
    <x v="21"/>
    <x v="9"/>
    <s v="-"/>
    <n v="4"/>
    <m/>
  </r>
  <r>
    <x v="20"/>
    <x v="9"/>
    <n v="10"/>
    <s v="-"/>
    <m/>
  </r>
  <r>
    <x v="19"/>
    <x v="9"/>
    <s v="-"/>
    <n v="14"/>
    <m/>
  </r>
  <r>
    <x v="22"/>
    <x v="9"/>
    <s v="-"/>
    <n v="21"/>
    <m/>
  </r>
  <r>
    <x v="23"/>
    <x v="9"/>
    <n v="10"/>
    <s v="-"/>
    <m/>
  </r>
  <r>
    <x v="25"/>
    <x v="9"/>
    <s v="-"/>
    <n v="7"/>
    <m/>
  </r>
  <r>
    <x v="24"/>
    <x v="9"/>
    <s v="-"/>
    <n v="12"/>
    <m/>
  </r>
  <r>
    <x v="26"/>
    <x v="9"/>
    <s v="-"/>
    <n v="4"/>
    <m/>
  </r>
  <r>
    <x v="29"/>
    <x v="9"/>
    <s v="-"/>
    <n v="5"/>
    <m/>
  </r>
  <r>
    <x v="33"/>
    <x v="9"/>
    <s v="-"/>
    <n v="3"/>
    <m/>
  </r>
  <r>
    <x v="30"/>
    <x v="9"/>
    <s v="-"/>
    <n v="4"/>
    <m/>
  </r>
  <r>
    <x v="31"/>
    <x v="9"/>
    <s v="-"/>
    <n v="17"/>
    <m/>
  </r>
  <r>
    <x v="32"/>
    <x v="9"/>
    <s v="-"/>
    <n v="4"/>
    <m/>
  </r>
  <r>
    <x v="34"/>
    <x v="9"/>
    <s v="-"/>
    <n v="41"/>
    <m/>
  </r>
  <r>
    <x v="27"/>
    <x v="9"/>
    <s v="-"/>
    <n v="13"/>
    <m/>
  </r>
  <r>
    <x v="28"/>
    <x v="9"/>
    <s v="-"/>
    <n v="3"/>
    <m/>
  </r>
  <r>
    <x v="35"/>
    <x v="9"/>
    <s v="-"/>
    <n v="25"/>
    <m/>
  </r>
  <r>
    <x v="36"/>
    <x v="9"/>
    <s v="-"/>
    <n v="8"/>
    <m/>
  </r>
  <r>
    <x v="37"/>
    <x v="9"/>
    <s v="-"/>
    <n v="6"/>
    <m/>
  </r>
  <r>
    <x v="38"/>
    <x v="9"/>
    <s v="-"/>
    <n v="27"/>
    <m/>
  </r>
  <r>
    <x v="39"/>
    <x v="9"/>
    <n v="4"/>
    <s v="-"/>
    <m/>
  </r>
  <r>
    <x v="40"/>
    <x v="9"/>
    <s v="-"/>
    <n v="8"/>
    <m/>
  </r>
  <r>
    <x v="41"/>
    <x v="9"/>
    <s v="-"/>
    <n v="4"/>
    <m/>
  </r>
  <r>
    <x v="42"/>
    <x v="9"/>
    <s v="-"/>
    <n v="10"/>
    <m/>
  </r>
  <r>
    <x v="43"/>
    <x v="9"/>
    <s v="-"/>
    <n v="26"/>
    <m/>
  </r>
  <r>
    <x v="44"/>
    <x v="9"/>
    <s v="-"/>
    <n v="4"/>
    <m/>
  </r>
  <r>
    <x v="46"/>
    <x v="9"/>
    <s v="-"/>
    <n v="3"/>
    <m/>
  </r>
  <r>
    <x v="45"/>
    <x v="9"/>
    <s v="-"/>
    <n v="12"/>
    <m/>
  </r>
  <r>
    <x v="47"/>
    <x v="9"/>
    <s v="-"/>
    <n v="9"/>
    <m/>
  </r>
  <r>
    <x v="49"/>
    <x v="9"/>
    <n v="6"/>
    <s v="-"/>
    <m/>
  </r>
  <r>
    <x v="48"/>
    <x v="9"/>
    <s v="-"/>
    <n v="11"/>
    <m/>
  </r>
  <r>
    <x v="50"/>
    <x v="9"/>
    <s v="-"/>
    <n v="3"/>
    <m/>
  </r>
  <r>
    <x v="1"/>
    <x v="10"/>
    <n v="9"/>
    <s v="-"/>
    <s v="-"/>
  </r>
  <r>
    <x v="0"/>
    <x v="10"/>
    <s v="-"/>
    <n v="3"/>
    <s v="-"/>
  </r>
  <r>
    <x v="3"/>
    <x v="10"/>
    <s v="-"/>
    <n v="6"/>
    <s v="-"/>
  </r>
  <r>
    <x v="2"/>
    <x v="10"/>
    <n v="6"/>
    <s v="-"/>
    <s v="-"/>
  </r>
  <r>
    <x v="4"/>
    <x v="10"/>
    <s v="-"/>
    <n v="45"/>
    <s v="-"/>
  </r>
  <r>
    <x v="5"/>
    <x v="10"/>
    <s v="-"/>
    <n v="7"/>
    <s v="-"/>
  </r>
  <r>
    <x v="6"/>
    <x v="10"/>
    <s v="-"/>
    <n v="8"/>
    <s v="-"/>
  </r>
  <r>
    <x v="8"/>
    <x v="10"/>
    <n v="3"/>
    <s v="-"/>
    <s v="-"/>
  </r>
  <r>
    <x v="7"/>
    <x v="10"/>
    <n v="3"/>
    <s v="-"/>
    <s v="-"/>
  </r>
  <r>
    <x v="9"/>
    <x v="10"/>
    <n v="17"/>
    <s v="-"/>
    <s v="-"/>
  </r>
  <r>
    <x v="10"/>
    <x v="10"/>
    <n v="12"/>
    <s v="-"/>
    <s v="-"/>
  </r>
  <r>
    <x v="11"/>
    <x v="10"/>
    <n v="4"/>
    <s v="-"/>
    <s v="-"/>
  </r>
  <r>
    <x v="13"/>
    <x v="10"/>
    <s v="-"/>
    <n v="4"/>
    <s v="-"/>
  </r>
  <r>
    <x v="14"/>
    <x v="10"/>
    <s v="-"/>
    <n v="26"/>
    <s v="-"/>
  </r>
  <r>
    <x v="15"/>
    <x v="10"/>
    <s v="-"/>
    <n v="13"/>
    <s v="-"/>
  </r>
  <r>
    <x v="12"/>
    <x v="10"/>
    <s v="-"/>
    <n v="8"/>
    <s v="-"/>
  </r>
  <r>
    <x v="16"/>
    <x v="10"/>
    <s v="-"/>
    <n v="7"/>
    <s v="-"/>
  </r>
  <r>
    <x v="17"/>
    <x v="10"/>
    <n v="9"/>
    <s v="-"/>
    <s v="-"/>
  </r>
  <r>
    <x v="18"/>
    <x v="10"/>
    <n v="10"/>
    <s v="-"/>
    <s v="-"/>
  </r>
  <r>
    <x v="21"/>
    <x v="10"/>
    <s v="-"/>
    <n v="4"/>
    <s v="-"/>
  </r>
  <r>
    <x v="20"/>
    <x v="10"/>
    <n v="10"/>
    <s v="-"/>
    <s v="-"/>
  </r>
  <r>
    <x v="19"/>
    <x v="10"/>
    <n v="14"/>
    <s v="-"/>
    <s v="-"/>
  </r>
  <r>
    <x v="22"/>
    <x v="10"/>
    <s v="-"/>
    <n v="21"/>
    <s v="-"/>
  </r>
  <r>
    <x v="23"/>
    <x v="10"/>
    <n v="10"/>
    <s v="-"/>
    <s v="-"/>
  </r>
  <r>
    <x v="25"/>
    <x v="10"/>
    <n v="7"/>
    <s v="-"/>
    <s v="-"/>
  </r>
  <r>
    <x v="24"/>
    <x v="10"/>
    <n v="12"/>
    <s v="-"/>
    <s v="-"/>
  </r>
  <r>
    <x v="26"/>
    <x v="10"/>
    <s v="-"/>
    <n v="4"/>
    <s v="-"/>
  </r>
  <r>
    <x v="29"/>
    <x v="10"/>
    <s v="-"/>
    <n v="5"/>
    <s v="-"/>
  </r>
  <r>
    <x v="33"/>
    <x v="10"/>
    <s v="-"/>
    <n v="3"/>
    <s v="-"/>
  </r>
  <r>
    <x v="30"/>
    <x v="10"/>
    <s v="-"/>
    <n v="4"/>
    <s v="-"/>
  </r>
  <r>
    <x v="31"/>
    <x v="10"/>
    <s v="-"/>
    <n v="17"/>
    <s v="-"/>
  </r>
  <r>
    <x v="32"/>
    <x v="10"/>
    <s v="-"/>
    <n v="4"/>
    <s v="-"/>
  </r>
  <r>
    <x v="34"/>
    <x v="10"/>
    <n v="41"/>
    <s v="-"/>
    <s v="-"/>
  </r>
  <r>
    <x v="27"/>
    <x v="10"/>
    <n v="13"/>
    <s v="-"/>
    <s v="-"/>
  </r>
  <r>
    <x v="28"/>
    <x v="10"/>
    <s v="-"/>
    <n v="3"/>
    <s v="-"/>
  </r>
  <r>
    <x v="35"/>
    <x v="10"/>
    <n v="25"/>
    <s v="-"/>
    <s v="-"/>
  </r>
  <r>
    <x v="36"/>
    <x v="10"/>
    <s v="-"/>
    <n v="8"/>
    <s v="-"/>
  </r>
  <r>
    <x v="37"/>
    <x v="10"/>
    <s v="-"/>
    <n v="6"/>
    <s v="-"/>
  </r>
  <r>
    <x v="38"/>
    <x v="10"/>
    <n v="27"/>
    <s v="-"/>
    <s v="-"/>
  </r>
  <r>
    <x v="39"/>
    <x v="10"/>
    <n v="4"/>
    <s v="-"/>
    <s v="-"/>
  </r>
  <r>
    <x v="40"/>
    <x v="10"/>
    <n v="8"/>
    <s v="-"/>
    <s v="-"/>
  </r>
  <r>
    <x v="41"/>
    <x v="10"/>
    <s v="-"/>
    <n v="4"/>
    <s v="-"/>
  </r>
  <r>
    <x v="42"/>
    <x v="10"/>
    <n v="10"/>
    <s v="-"/>
    <s v="-"/>
  </r>
  <r>
    <x v="43"/>
    <x v="10"/>
    <n v="26"/>
    <s v="-"/>
    <s v="-"/>
  </r>
  <r>
    <x v="44"/>
    <x v="10"/>
    <s v="-"/>
    <n v="4"/>
    <s v="-"/>
  </r>
  <r>
    <x v="46"/>
    <x v="10"/>
    <s v="-"/>
    <n v="3"/>
    <s v="-"/>
  </r>
  <r>
    <x v="45"/>
    <x v="10"/>
    <s v="-"/>
    <n v="12"/>
    <s v="-"/>
  </r>
  <r>
    <x v="47"/>
    <x v="10"/>
    <s v="-"/>
    <n v="8"/>
    <n v="1"/>
  </r>
  <r>
    <x v="49"/>
    <x v="10"/>
    <n v="6"/>
    <s v="-"/>
    <s v="-"/>
  </r>
  <r>
    <x v="48"/>
    <x v="10"/>
    <n v="11"/>
    <s v="-"/>
    <s v="-"/>
  </r>
  <r>
    <x v="50"/>
    <x v="10"/>
    <s v="-"/>
    <n v="3"/>
    <s v="-"/>
  </r>
  <r>
    <x v="1"/>
    <x v="11"/>
    <s v="-"/>
    <n v="9"/>
    <s v="-"/>
  </r>
  <r>
    <x v="0"/>
    <x v="11"/>
    <s v="-"/>
    <n v="3"/>
    <s v="-"/>
  </r>
  <r>
    <x v="3"/>
    <x v="11"/>
    <s v="-"/>
    <n v="6"/>
    <s v="-"/>
  </r>
  <r>
    <x v="2"/>
    <x v="11"/>
    <s v="-"/>
    <n v="6"/>
    <s v="-"/>
  </r>
  <r>
    <x v="4"/>
    <x v="11"/>
    <s v="-"/>
    <n v="45"/>
    <s v="-"/>
  </r>
  <r>
    <x v="5"/>
    <x v="11"/>
    <s v="-"/>
    <n v="7"/>
    <s v="-"/>
  </r>
  <r>
    <x v="6"/>
    <x v="11"/>
    <s v="-"/>
    <n v="8"/>
    <s v="-"/>
  </r>
  <r>
    <x v="8"/>
    <x v="11"/>
    <s v="-"/>
    <n v="3"/>
    <s v="-"/>
  </r>
  <r>
    <x v="7"/>
    <x v="11"/>
    <n v="3"/>
    <s v="-"/>
    <s v="-"/>
  </r>
  <r>
    <x v="9"/>
    <x v="11"/>
    <s v="-"/>
    <n v="17"/>
    <s v="-"/>
  </r>
  <r>
    <x v="10"/>
    <x v="11"/>
    <s v="-"/>
    <n v="12"/>
    <s v="-"/>
  </r>
  <r>
    <x v="11"/>
    <x v="11"/>
    <s v="-"/>
    <n v="4"/>
    <s v="-"/>
  </r>
  <r>
    <x v="13"/>
    <x v="11"/>
    <s v="-"/>
    <n v="4"/>
    <s v="-"/>
  </r>
  <r>
    <x v="14"/>
    <x v="11"/>
    <s v="-"/>
    <n v="26"/>
    <s v="-"/>
  </r>
  <r>
    <x v="15"/>
    <x v="11"/>
    <s v="-"/>
    <n v="13"/>
    <s v="-"/>
  </r>
  <r>
    <x v="12"/>
    <x v="11"/>
    <s v="-"/>
    <n v="8"/>
    <s v="-"/>
  </r>
  <r>
    <x v="16"/>
    <x v="11"/>
    <s v="-"/>
    <n v="7"/>
    <s v="-"/>
  </r>
  <r>
    <x v="17"/>
    <x v="11"/>
    <s v="-"/>
    <n v="9"/>
    <s v="-"/>
  </r>
  <r>
    <x v="18"/>
    <x v="11"/>
    <s v="-"/>
    <n v="10"/>
    <s v="-"/>
  </r>
  <r>
    <x v="21"/>
    <x v="11"/>
    <s v="-"/>
    <n v="4"/>
    <s v="-"/>
  </r>
  <r>
    <x v="20"/>
    <x v="11"/>
    <s v="-"/>
    <n v="10"/>
    <s v="-"/>
  </r>
  <r>
    <x v="19"/>
    <x v="11"/>
    <n v="14"/>
    <s v="-"/>
    <s v="-"/>
  </r>
  <r>
    <x v="22"/>
    <x v="11"/>
    <s v="-"/>
    <n v="21"/>
    <s v="-"/>
  </r>
  <r>
    <x v="23"/>
    <x v="11"/>
    <s v="-"/>
    <n v="10"/>
    <s v="-"/>
  </r>
  <r>
    <x v="25"/>
    <x v="11"/>
    <s v="-"/>
    <n v="7"/>
    <s v="-"/>
  </r>
  <r>
    <x v="24"/>
    <x v="11"/>
    <s v="-"/>
    <n v="12"/>
    <s v="-"/>
  </r>
  <r>
    <x v="26"/>
    <x v="11"/>
    <s v="-"/>
    <n v="4"/>
    <s v="-"/>
  </r>
  <r>
    <x v="29"/>
    <x v="11"/>
    <s v="-"/>
    <n v="5"/>
    <s v="-"/>
  </r>
  <r>
    <x v="33"/>
    <x v="11"/>
    <s v="-"/>
    <n v="3"/>
    <s v="-"/>
  </r>
  <r>
    <x v="30"/>
    <x v="11"/>
    <s v="-"/>
    <n v="4"/>
    <s v="-"/>
  </r>
  <r>
    <x v="31"/>
    <x v="11"/>
    <s v="-"/>
    <n v="17"/>
    <s v="-"/>
  </r>
  <r>
    <x v="32"/>
    <x v="11"/>
    <s v="-"/>
    <n v="4"/>
    <s v="-"/>
  </r>
  <r>
    <x v="34"/>
    <x v="11"/>
    <s v="-"/>
    <n v="41"/>
    <s v="-"/>
  </r>
  <r>
    <x v="27"/>
    <x v="11"/>
    <s v="-"/>
    <n v="13"/>
    <s v="-"/>
  </r>
  <r>
    <x v="28"/>
    <x v="11"/>
    <s v="-"/>
    <n v="3"/>
    <s v="-"/>
  </r>
  <r>
    <x v="35"/>
    <x v="11"/>
    <s v="-"/>
    <n v="25"/>
    <s v="-"/>
  </r>
  <r>
    <x v="36"/>
    <x v="11"/>
    <s v="-"/>
    <n v="8"/>
    <s v="-"/>
  </r>
  <r>
    <x v="37"/>
    <x v="11"/>
    <s v="-"/>
    <n v="6"/>
    <s v="-"/>
  </r>
  <r>
    <x v="38"/>
    <x v="11"/>
    <s v="-"/>
    <n v="27"/>
    <s v="-"/>
  </r>
  <r>
    <x v="39"/>
    <x v="11"/>
    <s v="-"/>
    <n v="4"/>
    <s v="-"/>
  </r>
  <r>
    <x v="40"/>
    <x v="11"/>
    <s v="-"/>
    <n v="8"/>
    <s v="-"/>
  </r>
  <r>
    <x v="41"/>
    <x v="11"/>
    <s v="-"/>
    <n v="4"/>
    <s v="-"/>
  </r>
  <r>
    <x v="42"/>
    <x v="11"/>
    <s v="-"/>
    <n v="10"/>
    <s v="-"/>
  </r>
  <r>
    <x v="43"/>
    <x v="11"/>
    <s v="-"/>
    <n v="26"/>
    <s v="-"/>
  </r>
  <r>
    <x v="44"/>
    <x v="11"/>
    <s v="-"/>
    <n v="4"/>
    <s v="-"/>
  </r>
  <r>
    <x v="46"/>
    <x v="11"/>
    <s v="-"/>
    <n v="3"/>
    <s v="-"/>
  </r>
  <r>
    <x v="45"/>
    <x v="11"/>
    <s v="-"/>
    <n v="11"/>
    <n v="1"/>
  </r>
  <r>
    <x v="47"/>
    <x v="11"/>
    <s v="-"/>
    <n v="9"/>
    <s v="-"/>
  </r>
  <r>
    <x v="49"/>
    <x v="11"/>
    <s v="-"/>
    <n v="6"/>
    <s v="-"/>
  </r>
  <r>
    <x v="48"/>
    <x v="11"/>
    <s v="-"/>
    <n v="11"/>
    <s v="-"/>
  </r>
  <r>
    <x v="50"/>
    <x v="11"/>
    <s v="-"/>
    <n v="3"/>
    <s v="-"/>
  </r>
  <r>
    <x v="1"/>
    <x v="12"/>
    <s v="-"/>
    <s v="-"/>
    <n v="10"/>
  </r>
  <r>
    <x v="0"/>
    <x v="12"/>
    <s v="-"/>
    <n v="3"/>
    <s v="-"/>
  </r>
  <r>
    <x v="3"/>
    <x v="12"/>
    <s v="-"/>
    <n v="5"/>
    <s v="-"/>
  </r>
  <r>
    <x v="2"/>
    <x v="12"/>
    <s v="-"/>
    <s v="-"/>
    <n v="6"/>
  </r>
  <r>
    <x v="4"/>
    <x v="12"/>
    <s v="-"/>
    <n v="40"/>
    <s v="-"/>
  </r>
  <r>
    <x v="5"/>
    <x v="12"/>
    <s v="-"/>
    <n v="6"/>
    <s v="-"/>
  </r>
  <r>
    <x v="6"/>
    <x v="12"/>
    <n v="8"/>
    <s v="-"/>
    <s v="-"/>
  </r>
  <r>
    <x v="8"/>
    <x v="12"/>
    <s v="-"/>
    <n v="3"/>
    <s v="-"/>
  </r>
  <r>
    <x v="7"/>
    <x v="12"/>
    <n v="3"/>
    <s v="-"/>
    <s v="-"/>
  </r>
  <r>
    <x v="9"/>
    <x v="12"/>
    <s v="-"/>
    <n v="14"/>
    <s v="-"/>
  </r>
  <r>
    <x v="10"/>
    <x v="12"/>
    <s v="-"/>
    <s v="-"/>
    <n v="12"/>
  </r>
  <r>
    <x v="11"/>
    <x v="12"/>
    <n v="4"/>
    <s v="-"/>
    <s v="-"/>
  </r>
  <r>
    <x v="13"/>
    <x v="12"/>
    <s v="-"/>
    <n v="4"/>
    <s v="-"/>
  </r>
  <r>
    <x v="14"/>
    <x v="12"/>
    <s v="-"/>
    <n v="26"/>
    <s v="-"/>
  </r>
  <r>
    <x v="15"/>
    <x v="12"/>
    <s v="-"/>
    <n v="13"/>
    <s v="-"/>
  </r>
  <r>
    <x v="12"/>
    <x v="12"/>
    <s v="-"/>
    <n v="9"/>
    <s v="-"/>
  </r>
  <r>
    <x v="16"/>
    <x v="12"/>
    <s v="-"/>
    <n v="7"/>
    <s v="-"/>
  </r>
  <r>
    <x v="17"/>
    <x v="12"/>
    <s v="-"/>
    <n v="9"/>
    <s v="-"/>
  </r>
  <r>
    <x v="18"/>
    <x v="12"/>
    <s v="-"/>
    <s v="-"/>
    <n v="10"/>
  </r>
  <r>
    <x v="21"/>
    <x v="12"/>
    <n v="4"/>
    <s v="-"/>
    <s v="-"/>
  </r>
  <r>
    <x v="20"/>
    <x v="12"/>
    <n v="10"/>
    <s v="-"/>
    <s v="-"/>
  </r>
  <r>
    <x v="19"/>
    <x v="12"/>
    <n v="14"/>
    <s v="-"/>
    <s v="-"/>
  </r>
  <r>
    <x v="22"/>
    <x v="12"/>
    <n v="21"/>
    <s v="-"/>
    <s v="-"/>
  </r>
  <r>
    <x v="23"/>
    <x v="12"/>
    <n v="10"/>
    <s v="-"/>
    <s v="-"/>
  </r>
  <r>
    <x v="25"/>
    <x v="12"/>
    <s v="-"/>
    <s v="-"/>
    <n v="7"/>
  </r>
  <r>
    <x v="24"/>
    <x v="12"/>
    <s v="-"/>
    <n v="12"/>
    <s v="-"/>
  </r>
  <r>
    <x v="26"/>
    <x v="12"/>
    <s v="-"/>
    <n v="4"/>
    <s v="-"/>
  </r>
  <r>
    <x v="29"/>
    <x v="12"/>
    <s v="-"/>
    <n v="5"/>
    <s v="-"/>
  </r>
  <r>
    <x v="33"/>
    <x v="12"/>
    <s v="-"/>
    <n v="3"/>
    <s v="-"/>
  </r>
  <r>
    <x v="30"/>
    <x v="12"/>
    <s v="-"/>
    <n v="4"/>
    <s v="-"/>
  </r>
  <r>
    <x v="31"/>
    <x v="12"/>
    <s v="-"/>
    <n v="17"/>
    <s v="-"/>
  </r>
  <r>
    <x v="32"/>
    <x v="12"/>
    <s v="-"/>
    <n v="4"/>
    <s v="-"/>
  </r>
  <r>
    <x v="34"/>
    <x v="12"/>
    <n v="43"/>
    <s v="-"/>
    <s v="-"/>
  </r>
  <r>
    <x v="27"/>
    <x v="12"/>
    <s v="-"/>
    <n v="12"/>
    <n v="1"/>
  </r>
  <r>
    <x v="28"/>
    <x v="12"/>
    <s v="-"/>
    <n v="4"/>
    <s v="-"/>
  </r>
  <r>
    <x v="35"/>
    <x v="12"/>
    <s v="-"/>
    <n v="26"/>
    <s v="-"/>
  </r>
  <r>
    <x v="36"/>
    <x v="12"/>
    <s v="-"/>
    <n v="8"/>
    <s v="-"/>
  </r>
  <r>
    <x v="37"/>
    <x v="12"/>
    <s v="-"/>
    <n v="6"/>
    <s v="-"/>
  </r>
  <r>
    <x v="38"/>
    <x v="12"/>
    <n v="29"/>
    <s v="-"/>
    <s v="-"/>
  </r>
  <r>
    <x v="39"/>
    <x v="12"/>
    <n v="4"/>
    <s v="-"/>
    <s v="-"/>
  </r>
  <r>
    <x v="40"/>
    <x v="12"/>
    <s v="-"/>
    <n v="8"/>
    <s v="-"/>
  </r>
  <r>
    <x v="41"/>
    <x v="12"/>
    <s v="-"/>
    <n v="4"/>
    <s v="-"/>
  </r>
  <r>
    <x v="42"/>
    <x v="12"/>
    <s v="-"/>
    <n v="11"/>
    <s v="-"/>
  </r>
  <r>
    <x v="43"/>
    <x v="12"/>
    <n v="25"/>
    <s v="-"/>
    <s v="-"/>
  </r>
  <r>
    <x v="44"/>
    <x v="12"/>
    <s v="-"/>
    <n v="4"/>
    <s v="-"/>
  </r>
  <r>
    <x v="46"/>
    <x v="12"/>
    <s v="-"/>
    <n v="3"/>
    <s v="-"/>
  </r>
  <r>
    <x v="45"/>
    <x v="12"/>
    <s v="-"/>
    <n v="12"/>
    <s v="-"/>
  </r>
  <r>
    <x v="47"/>
    <x v="12"/>
    <n v="9"/>
    <s v="-"/>
    <s v="-"/>
  </r>
  <r>
    <x v="49"/>
    <x v="12"/>
    <n v="7"/>
    <s v="-"/>
    <s v="-"/>
  </r>
  <r>
    <x v="48"/>
    <x v="12"/>
    <s v="-"/>
    <n v="12"/>
    <s v="-"/>
  </r>
  <r>
    <x v="50"/>
    <x v="12"/>
    <s v="-"/>
    <n v="3"/>
    <s v="-"/>
  </r>
  <r>
    <x v="1"/>
    <x v="13"/>
    <s v="-"/>
    <n v="10"/>
    <m/>
  </r>
  <r>
    <x v="0"/>
    <x v="13"/>
    <n v="3"/>
    <s v="-"/>
    <m/>
  </r>
  <r>
    <x v="3"/>
    <x v="13"/>
    <s v="-"/>
    <n v="5"/>
    <m/>
  </r>
  <r>
    <x v="2"/>
    <x v="13"/>
    <n v="6"/>
    <s v="-"/>
    <m/>
  </r>
  <r>
    <x v="4"/>
    <x v="13"/>
    <n v="40"/>
    <s v="-"/>
    <m/>
  </r>
  <r>
    <x v="5"/>
    <x v="13"/>
    <n v="6"/>
    <s v="-"/>
    <m/>
  </r>
  <r>
    <x v="6"/>
    <x v="13"/>
    <n v="8"/>
    <s v="-"/>
    <m/>
  </r>
  <r>
    <x v="8"/>
    <x v="13"/>
    <n v="3"/>
    <s v="-"/>
    <m/>
  </r>
  <r>
    <x v="7"/>
    <x v="13"/>
    <n v="3"/>
    <s v="-"/>
    <m/>
  </r>
  <r>
    <x v="9"/>
    <x v="13"/>
    <n v="14"/>
    <s v="-"/>
    <m/>
  </r>
  <r>
    <x v="10"/>
    <x v="13"/>
    <s v="-"/>
    <n v="12"/>
    <m/>
  </r>
  <r>
    <x v="11"/>
    <x v="13"/>
    <n v="4"/>
    <s v="-"/>
    <m/>
  </r>
  <r>
    <x v="13"/>
    <x v="13"/>
    <n v="4"/>
    <s v="-"/>
    <m/>
  </r>
  <r>
    <x v="14"/>
    <x v="13"/>
    <n v="26"/>
    <s v="-"/>
    <m/>
  </r>
  <r>
    <x v="15"/>
    <x v="13"/>
    <n v="13"/>
    <s v="-"/>
    <m/>
  </r>
  <r>
    <x v="12"/>
    <x v="13"/>
    <n v="9"/>
    <s v="-"/>
    <m/>
  </r>
  <r>
    <x v="16"/>
    <x v="13"/>
    <n v="7"/>
    <s v="-"/>
    <m/>
  </r>
  <r>
    <x v="17"/>
    <x v="13"/>
    <n v="9"/>
    <s v="-"/>
    <m/>
  </r>
  <r>
    <x v="18"/>
    <x v="13"/>
    <s v="-"/>
    <n v="10"/>
    <m/>
  </r>
  <r>
    <x v="21"/>
    <x v="13"/>
    <n v="4"/>
    <s v="-"/>
    <m/>
  </r>
  <r>
    <x v="20"/>
    <x v="13"/>
    <n v="10"/>
    <s v="-"/>
    <m/>
  </r>
  <r>
    <x v="19"/>
    <x v="13"/>
    <n v="14"/>
    <s v="-"/>
    <m/>
  </r>
  <r>
    <x v="22"/>
    <x v="13"/>
    <n v="21"/>
    <s v="-"/>
    <m/>
  </r>
  <r>
    <x v="23"/>
    <x v="13"/>
    <n v="10"/>
    <s v="-"/>
    <m/>
  </r>
  <r>
    <x v="25"/>
    <x v="13"/>
    <s v="-"/>
    <n v="7"/>
    <m/>
  </r>
  <r>
    <x v="24"/>
    <x v="13"/>
    <n v="12"/>
    <s v="-"/>
    <m/>
  </r>
  <r>
    <x v="26"/>
    <x v="13"/>
    <n v="4"/>
    <s v="-"/>
    <m/>
  </r>
  <r>
    <x v="29"/>
    <x v="13"/>
    <n v="5"/>
    <s v="-"/>
    <m/>
  </r>
  <r>
    <x v="33"/>
    <x v="13"/>
    <n v="3"/>
    <s v="-"/>
    <m/>
  </r>
  <r>
    <x v="30"/>
    <x v="13"/>
    <n v="4"/>
    <s v="-"/>
    <m/>
  </r>
  <r>
    <x v="31"/>
    <x v="13"/>
    <n v="17"/>
    <s v="-"/>
    <m/>
  </r>
  <r>
    <x v="32"/>
    <x v="13"/>
    <n v="4"/>
    <s v="-"/>
    <m/>
  </r>
  <r>
    <x v="34"/>
    <x v="13"/>
    <n v="43"/>
    <s v="-"/>
    <m/>
  </r>
  <r>
    <x v="27"/>
    <x v="13"/>
    <n v="13"/>
    <s v="-"/>
    <m/>
  </r>
  <r>
    <x v="28"/>
    <x v="13"/>
    <n v="4"/>
    <s v="-"/>
    <m/>
  </r>
  <r>
    <x v="35"/>
    <x v="13"/>
    <n v="26"/>
    <s v="-"/>
    <m/>
  </r>
  <r>
    <x v="36"/>
    <x v="13"/>
    <n v="8"/>
    <s v="-"/>
    <m/>
  </r>
  <r>
    <x v="37"/>
    <x v="13"/>
    <n v="6"/>
    <s v="-"/>
    <m/>
  </r>
  <r>
    <x v="38"/>
    <x v="13"/>
    <n v="29"/>
    <s v="-"/>
    <m/>
  </r>
  <r>
    <x v="39"/>
    <x v="13"/>
    <n v="4"/>
    <s v="-"/>
    <m/>
  </r>
  <r>
    <x v="40"/>
    <x v="13"/>
    <s v="-"/>
    <n v="8"/>
    <m/>
  </r>
  <r>
    <x v="41"/>
    <x v="13"/>
    <n v="4"/>
    <s v="-"/>
    <m/>
  </r>
  <r>
    <x v="42"/>
    <x v="13"/>
    <n v="11"/>
    <s v="-"/>
    <m/>
  </r>
  <r>
    <x v="43"/>
    <x v="13"/>
    <n v="25"/>
    <s v="-"/>
    <m/>
  </r>
  <r>
    <x v="44"/>
    <x v="13"/>
    <n v="4"/>
    <s v="-"/>
    <m/>
  </r>
  <r>
    <x v="46"/>
    <x v="13"/>
    <n v="3"/>
    <s v="-"/>
    <m/>
  </r>
  <r>
    <x v="45"/>
    <x v="13"/>
    <n v="12"/>
    <s v="-"/>
    <m/>
  </r>
  <r>
    <x v="47"/>
    <x v="13"/>
    <n v="9"/>
    <s v="-"/>
    <m/>
  </r>
  <r>
    <x v="49"/>
    <x v="13"/>
    <n v="7"/>
    <s v="-"/>
    <m/>
  </r>
  <r>
    <x v="48"/>
    <x v="13"/>
    <n v="12"/>
    <s v="-"/>
    <m/>
  </r>
  <r>
    <x v="50"/>
    <x v="13"/>
    <n v="3"/>
    <s v="-"/>
    <m/>
  </r>
  <r>
    <x v="1"/>
    <x v="14"/>
    <n v="5"/>
    <s v="-"/>
    <n v="6"/>
  </r>
  <r>
    <x v="0"/>
    <x v="14"/>
    <s v="-"/>
    <n v="3"/>
    <s v="-"/>
  </r>
  <r>
    <x v="3"/>
    <x v="14"/>
    <s v="-"/>
    <n v="4"/>
    <s v="-"/>
  </r>
  <r>
    <x v="2"/>
    <x v="14"/>
    <n v="8"/>
    <s v="-"/>
    <s v="-"/>
  </r>
  <r>
    <x v="4"/>
    <x v="14"/>
    <s v="-"/>
    <n v="32"/>
    <s v="-"/>
  </r>
  <r>
    <x v="5"/>
    <x v="14"/>
    <s v="-"/>
    <n v="6"/>
    <s v="-"/>
  </r>
  <r>
    <x v="6"/>
    <x v="14"/>
    <n v="8"/>
    <s v="-"/>
    <s v="-"/>
  </r>
  <r>
    <x v="8"/>
    <x v="14"/>
    <n v="3"/>
    <s v="-"/>
    <s v="-"/>
  </r>
  <r>
    <x v="9"/>
    <x v="14"/>
    <s v="-"/>
    <n v="10"/>
    <s v="-"/>
  </r>
  <r>
    <x v="10"/>
    <x v="14"/>
    <n v="12"/>
    <s v="-"/>
    <s v="-"/>
  </r>
  <r>
    <x v="11"/>
    <x v="14"/>
    <n v="3"/>
    <s v="-"/>
    <s v="-"/>
  </r>
  <r>
    <x v="13"/>
    <x v="14"/>
    <s v="-"/>
    <n v="4"/>
    <s v="-"/>
  </r>
  <r>
    <x v="14"/>
    <x v="14"/>
    <n v="27"/>
    <s v="-"/>
    <s v="-"/>
  </r>
  <r>
    <x v="15"/>
    <x v="14"/>
    <s v="-"/>
    <n v="13"/>
    <s v="-"/>
  </r>
  <r>
    <x v="12"/>
    <x v="14"/>
    <s v="-"/>
    <n v="10"/>
    <s v="-"/>
  </r>
  <r>
    <x v="16"/>
    <x v="14"/>
    <s v="-"/>
    <n v="8"/>
    <s v="-"/>
  </r>
  <r>
    <x v="17"/>
    <x v="14"/>
    <s v="-"/>
    <n v="10"/>
    <s v="-"/>
  </r>
  <r>
    <x v="18"/>
    <x v="14"/>
    <n v="10"/>
    <s v="-"/>
    <s v="-"/>
  </r>
  <r>
    <x v="21"/>
    <x v="14"/>
    <s v="-"/>
    <n v="5"/>
    <s v="-"/>
  </r>
  <r>
    <x v="20"/>
    <x v="14"/>
    <n v="9"/>
    <s v="-"/>
    <s v="-"/>
  </r>
  <r>
    <x v="19"/>
    <x v="14"/>
    <n v="16"/>
    <s v="-"/>
    <s v="-"/>
  </r>
  <r>
    <x v="22"/>
    <x v="14"/>
    <n v="20"/>
    <s v="-"/>
    <s v="-"/>
  </r>
  <r>
    <x v="23"/>
    <x v="14"/>
    <n v="11"/>
    <s v="-"/>
    <s v="-"/>
  </r>
  <r>
    <x v="25"/>
    <x v="14"/>
    <s v="-"/>
    <s v="-"/>
    <n v="8"/>
  </r>
  <r>
    <x v="24"/>
    <x v="14"/>
    <n v="13"/>
    <s v="-"/>
    <s v="-"/>
  </r>
  <r>
    <x v="26"/>
    <x v="14"/>
    <s v="-"/>
    <n v="4"/>
    <s v="-"/>
  </r>
  <r>
    <x v="29"/>
    <x v="14"/>
    <s v="-"/>
    <n v="6"/>
    <s v="-"/>
  </r>
  <r>
    <x v="33"/>
    <x v="14"/>
    <n v="3"/>
    <s v="-"/>
    <s v="-"/>
  </r>
  <r>
    <x v="30"/>
    <x v="14"/>
    <s v="-"/>
    <n v="4"/>
    <s v="-"/>
  </r>
  <r>
    <x v="31"/>
    <x v="14"/>
    <n v="16"/>
    <s v="-"/>
    <s v="-"/>
  </r>
  <r>
    <x v="32"/>
    <x v="14"/>
    <n v="4"/>
    <s v="-"/>
    <s v="-"/>
  </r>
  <r>
    <x v="34"/>
    <x v="14"/>
    <n v="45"/>
    <s v="-"/>
    <s v="-"/>
  </r>
  <r>
    <x v="27"/>
    <x v="14"/>
    <n v="14"/>
    <s v="-"/>
    <s v="-"/>
  </r>
  <r>
    <x v="28"/>
    <x v="14"/>
    <s v="-"/>
    <n v="4"/>
    <s v="-"/>
  </r>
  <r>
    <x v="35"/>
    <x v="14"/>
    <s v="-"/>
    <n v="25"/>
    <s v="-"/>
  </r>
  <r>
    <x v="36"/>
    <x v="14"/>
    <s v="-"/>
    <n v="7"/>
    <n v="1"/>
  </r>
  <r>
    <x v="37"/>
    <x v="14"/>
    <s v="-"/>
    <n v="6"/>
    <s v="-"/>
  </r>
  <r>
    <x v="38"/>
    <x v="14"/>
    <n v="32"/>
    <s v="-"/>
    <s v="-"/>
  </r>
  <r>
    <x v="39"/>
    <x v="14"/>
    <n v="4"/>
    <s v="-"/>
    <s v="-"/>
  </r>
  <r>
    <x v="40"/>
    <x v="14"/>
    <n v="8"/>
    <s v="-"/>
    <s v="-"/>
  </r>
  <r>
    <x v="41"/>
    <x v="14"/>
    <s v="-"/>
    <n v="4"/>
    <s v="-"/>
  </r>
  <r>
    <x v="42"/>
    <x v="14"/>
    <s v="-"/>
    <n v="11"/>
    <s v="-"/>
  </r>
  <r>
    <x v="43"/>
    <x v="14"/>
    <n v="24"/>
    <s v="-"/>
    <s v="-"/>
  </r>
  <r>
    <x v="44"/>
    <x v="14"/>
    <s v="-"/>
    <n v="4"/>
    <s v="-"/>
  </r>
  <r>
    <x v="46"/>
    <x v="14"/>
    <s v="-"/>
    <n v="3"/>
    <s v="-"/>
  </r>
  <r>
    <x v="45"/>
    <x v="14"/>
    <s v="-"/>
    <n v="12"/>
    <s v="-"/>
  </r>
  <r>
    <x v="47"/>
    <x v="14"/>
    <s v="-"/>
    <n v="9"/>
    <s v="-"/>
  </r>
  <r>
    <x v="49"/>
    <x v="14"/>
    <n v="8"/>
    <s v="-"/>
    <s v="-"/>
  </r>
  <r>
    <x v="48"/>
    <x v="14"/>
    <s v="-"/>
    <n v="12"/>
    <s v="-"/>
  </r>
  <r>
    <x v="50"/>
    <x v="14"/>
    <s v="-"/>
    <n v="3"/>
    <s v="-"/>
  </r>
  <r>
    <x v="1"/>
    <x v="15"/>
    <n v="10"/>
    <s v="-"/>
    <n v="1"/>
  </r>
  <r>
    <x v="3"/>
    <x v="15"/>
    <s v="-"/>
    <n v="4"/>
    <s v="-"/>
  </r>
  <r>
    <x v="2"/>
    <x v="15"/>
    <n v="8"/>
    <s v="-"/>
    <s v="-"/>
  </r>
  <r>
    <x v="4"/>
    <x v="15"/>
    <s v="-"/>
    <n v="32"/>
    <s v="-"/>
  </r>
  <r>
    <x v="5"/>
    <x v="15"/>
    <s v="-"/>
    <n v="6"/>
    <s v="-"/>
  </r>
  <r>
    <x v="6"/>
    <x v="15"/>
    <s v="-"/>
    <n v="8"/>
    <s v="-"/>
  </r>
  <r>
    <x v="8"/>
    <x v="15"/>
    <s v="-"/>
    <n v="3"/>
    <s v="-"/>
  </r>
  <r>
    <x v="9"/>
    <x v="15"/>
    <s v="-"/>
    <n v="10"/>
    <s v="-"/>
  </r>
  <r>
    <x v="10"/>
    <x v="15"/>
    <n v="12"/>
    <s v="-"/>
    <s v="-"/>
  </r>
  <r>
    <x v="13"/>
    <x v="15"/>
    <s v="-"/>
    <n v="4"/>
    <s v="-"/>
  </r>
  <r>
    <x v="14"/>
    <x v="15"/>
    <s v="-"/>
    <n v="27"/>
    <s v="-"/>
  </r>
  <r>
    <x v="15"/>
    <x v="15"/>
    <s v="-"/>
    <n v="13"/>
    <s v="-"/>
  </r>
  <r>
    <x v="12"/>
    <x v="15"/>
    <s v="-"/>
    <n v="10"/>
    <s v="-"/>
  </r>
  <r>
    <x v="16"/>
    <x v="15"/>
    <s v="-"/>
    <n v="8"/>
    <s v="-"/>
  </r>
  <r>
    <x v="17"/>
    <x v="15"/>
    <s v="-"/>
    <n v="10"/>
    <s v="-"/>
  </r>
  <r>
    <x v="18"/>
    <x v="15"/>
    <s v="-"/>
    <n v="10"/>
    <s v="-"/>
  </r>
  <r>
    <x v="21"/>
    <x v="15"/>
    <s v="-"/>
    <n v="5"/>
    <s v="-"/>
  </r>
  <r>
    <x v="20"/>
    <x v="15"/>
    <s v="-"/>
    <n v="9"/>
    <s v="-"/>
  </r>
  <r>
    <x v="19"/>
    <x v="15"/>
    <s v="-"/>
    <n v="16"/>
    <s v="-"/>
  </r>
  <r>
    <x v="22"/>
    <x v="15"/>
    <s v="-"/>
    <n v="20"/>
    <s v="-"/>
  </r>
  <r>
    <x v="23"/>
    <x v="15"/>
    <s v="-"/>
    <n v="11"/>
    <s v="-"/>
  </r>
  <r>
    <x v="25"/>
    <x v="15"/>
    <n v="8"/>
    <s v="-"/>
    <s v="-"/>
  </r>
  <r>
    <x v="24"/>
    <x v="15"/>
    <n v="13"/>
    <s v="-"/>
    <s v="-"/>
  </r>
  <r>
    <x v="26"/>
    <x v="15"/>
    <s v="-"/>
    <n v="4"/>
    <s v="-"/>
  </r>
  <r>
    <x v="29"/>
    <x v="15"/>
    <s v="-"/>
    <n v="6"/>
    <s v="-"/>
  </r>
  <r>
    <x v="33"/>
    <x v="15"/>
    <s v="-"/>
    <n v="3"/>
    <s v="-"/>
  </r>
  <r>
    <x v="30"/>
    <x v="15"/>
    <s v="-"/>
    <n v="4"/>
    <s v="-"/>
  </r>
  <r>
    <x v="31"/>
    <x v="15"/>
    <s v="-"/>
    <n v="16"/>
    <s v="-"/>
  </r>
  <r>
    <x v="32"/>
    <x v="15"/>
    <s v="-"/>
    <n v="4"/>
    <s v="-"/>
  </r>
  <r>
    <x v="34"/>
    <x v="15"/>
    <s v="-"/>
    <n v="45"/>
    <s v="-"/>
  </r>
  <r>
    <x v="27"/>
    <x v="15"/>
    <n v="14"/>
    <s v="-"/>
    <s v="-"/>
  </r>
  <r>
    <x v="28"/>
    <x v="15"/>
    <s v="-"/>
    <n v="4"/>
    <s v="-"/>
  </r>
  <r>
    <x v="35"/>
    <x v="15"/>
    <s v="-"/>
    <n v="25"/>
    <s v="-"/>
  </r>
  <r>
    <x v="36"/>
    <x v="15"/>
    <s v="-"/>
    <n v="8"/>
    <s v="-"/>
  </r>
  <r>
    <x v="37"/>
    <x v="15"/>
    <s v="-"/>
    <n v="6"/>
    <s v="-"/>
  </r>
  <r>
    <x v="38"/>
    <x v="15"/>
    <s v="-"/>
    <n v="32"/>
    <s v="-"/>
  </r>
  <r>
    <x v="39"/>
    <x v="15"/>
    <s v="-"/>
    <n v="4"/>
    <s v="-"/>
  </r>
  <r>
    <x v="40"/>
    <x v="15"/>
    <n v="8"/>
    <s v="-"/>
    <s v="-"/>
  </r>
  <r>
    <x v="41"/>
    <x v="15"/>
    <s v="-"/>
    <n v="4"/>
    <s v="-"/>
  </r>
  <r>
    <x v="42"/>
    <x v="15"/>
    <s v="-"/>
    <n v="11"/>
    <s v="-"/>
  </r>
  <r>
    <x v="43"/>
    <x v="15"/>
    <s v="-"/>
    <n v="24"/>
    <s v="-"/>
  </r>
  <r>
    <x v="44"/>
    <x v="15"/>
    <s v="-"/>
    <n v="4"/>
    <s v="-"/>
  </r>
  <r>
    <x v="46"/>
    <x v="15"/>
    <s v="-"/>
    <n v="3"/>
    <s v="-"/>
  </r>
  <r>
    <x v="45"/>
    <x v="15"/>
    <s v="-"/>
    <n v="12"/>
    <s v="-"/>
  </r>
  <r>
    <x v="47"/>
    <x v="15"/>
    <s v="-"/>
    <n v="9"/>
    <s v="-"/>
  </r>
  <r>
    <x v="49"/>
    <x v="15"/>
    <s v="-"/>
    <n v="8"/>
    <s v="-"/>
  </r>
  <r>
    <x v="48"/>
    <x v="15"/>
    <s v="-"/>
    <n v="12"/>
    <s v="-"/>
  </r>
  <r>
    <x v="50"/>
    <x v="15"/>
    <s v="-"/>
    <n v="3"/>
    <s v="-"/>
  </r>
  <r>
    <x v="1"/>
    <x v="16"/>
    <n v="11"/>
    <s v="-"/>
    <m/>
  </r>
  <r>
    <x v="3"/>
    <x v="16"/>
    <s v="-"/>
    <n v="4"/>
    <m/>
  </r>
  <r>
    <x v="2"/>
    <x v="16"/>
    <n v="8"/>
    <s v="-"/>
    <m/>
  </r>
  <r>
    <x v="4"/>
    <x v="16"/>
    <s v="-"/>
    <n v="32"/>
    <m/>
  </r>
  <r>
    <x v="5"/>
    <x v="16"/>
    <s v="-"/>
    <n v="6"/>
    <m/>
  </r>
  <r>
    <x v="6"/>
    <x v="16"/>
    <s v="-"/>
    <n v="8"/>
    <m/>
  </r>
  <r>
    <x v="8"/>
    <x v="16"/>
    <s v="-"/>
    <n v="3"/>
    <m/>
  </r>
  <r>
    <x v="9"/>
    <x v="16"/>
    <s v="-"/>
    <n v="10"/>
    <m/>
  </r>
  <r>
    <x v="10"/>
    <x v="16"/>
    <n v="12"/>
    <s v="-"/>
    <m/>
  </r>
  <r>
    <x v="13"/>
    <x v="16"/>
    <s v="-"/>
    <n v="4"/>
    <m/>
  </r>
  <r>
    <x v="14"/>
    <x v="16"/>
    <s v="-"/>
    <n v="27"/>
    <m/>
  </r>
  <r>
    <x v="15"/>
    <x v="16"/>
    <s v="-"/>
    <n v="13"/>
    <m/>
  </r>
  <r>
    <x v="12"/>
    <x v="16"/>
    <s v="-"/>
    <n v="10"/>
    <m/>
  </r>
  <r>
    <x v="16"/>
    <x v="16"/>
    <s v="-"/>
    <n v="8"/>
    <m/>
  </r>
  <r>
    <x v="17"/>
    <x v="16"/>
    <n v="10"/>
    <s v="-"/>
    <m/>
  </r>
  <r>
    <x v="18"/>
    <x v="16"/>
    <n v="10"/>
    <s v="-"/>
    <m/>
  </r>
  <r>
    <x v="21"/>
    <x v="16"/>
    <s v="-"/>
    <n v="5"/>
    <m/>
  </r>
  <r>
    <x v="20"/>
    <x v="16"/>
    <s v="-"/>
    <n v="9"/>
    <m/>
  </r>
  <r>
    <x v="19"/>
    <x v="16"/>
    <s v="-"/>
    <n v="16"/>
    <m/>
  </r>
  <r>
    <x v="22"/>
    <x v="16"/>
    <s v="-"/>
    <n v="20"/>
    <m/>
  </r>
  <r>
    <x v="23"/>
    <x v="16"/>
    <s v="-"/>
    <n v="11"/>
    <m/>
  </r>
  <r>
    <x v="25"/>
    <x v="16"/>
    <n v="8"/>
    <s v="-"/>
    <m/>
  </r>
  <r>
    <x v="24"/>
    <x v="16"/>
    <s v="-"/>
    <n v="13"/>
    <m/>
  </r>
  <r>
    <x v="26"/>
    <x v="16"/>
    <s v="-"/>
    <n v="4"/>
    <m/>
  </r>
  <r>
    <x v="29"/>
    <x v="16"/>
    <s v="-"/>
    <n v="6"/>
    <m/>
  </r>
  <r>
    <x v="33"/>
    <x v="16"/>
    <s v="-"/>
    <n v="3"/>
    <m/>
  </r>
  <r>
    <x v="30"/>
    <x v="16"/>
    <s v="-"/>
    <n v="4"/>
    <m/>
  </r>
  <r>
    <x v="31"/>
    <x v="16"/>
    <s v="-"/>
    <n v="16"/>
    <m/>
  </r>
  <r>
    <x v="32"/>
    <x v="16"/>
    <s v="-"/>
    <n v="4"/>
    <m/>
  </r>
  <r>
    <x v="34"/>
    <x v="16"/>
    <s v="-"/>
    <n v="45"/>
    <m/>
  </r>
  <r>
    <x v="27"/>
    <x v="16"/>
    <n v="14"/>
    <s v="-"/>
    <m/>
  </r>
  <r>
    <x v="28"/>
    <x v="16"/>
    <s v="-"/>
    <n v="4"/>
    <m/>
  </r>
  <r>
    <x v="35"/>
    <x v="16"/>
    <s v="-"/>
    <n v="25"/>
    <m/>
  </r>
  <r>
    <x v="36"/>
    <x v="16"/>
    <s v="-"/>
    <n v="8"/>
    <m/>
  </r>
  <r>
    <x v="37"/>
    <x v="16"/>
    <s v="-"/>
    <n v="6"/>
    <m/>
  </r>
  <r>
    <x v="38"/>
    <x v="16"/>
    <s v="-"/>
    <n v="32"/>
    <m/>
  </r>
  <r>
    <x v="39"/>
    <x v="16"/>
    <s v="-"/>
    <n v="4"/>
    <m/>
  </r>
  <r>
    <x v="40"/>
    <x v="16"/>
    <n v="8"/>
    <s v="-"/>
    <m/>
  </r>
  <r>
    <x v="41"/>
    <x v="16"/>
    <s v="-"/>
    <n v="4"/>
    <m/>
  </r>
  <r>
    <x v="42"/>
    <x v="16"/>
    <s v="-"/>
    <n v="11"/>
    <m/>
  </r>
  <r>
    <x v="43"/>
    <x v="16"/>
    <s v="-"/>
    <n v="24"/>
    <m/>
  </r>
  <r>
    <x v="44"/>
    <x v="16"/>
    <s v="-"/>
    <n v="4"/>
    <m/>
  </r>
  <r>
    <x v="46"/>
    <x v="16"/>
    <s v="-"/>
    <n v="3"/>
    <m/>
  </r>
  <r>
    <x v="45"/>
    <x v="16"/>
    <s v="-"/>
    <n v="12"/>
    <m/>
  </r>
  <r>
    <x v="47"/>
    <x v="16"/>
    <s v="-"/>
    <n v="9"/>
    <m/>
  </r>
  <r>
    <x v="49"/>
    <x v="16"/>
    <n v="8"/>
    <s v="-"/>
    <m/>
  </r>
  <r>
    <x v="48"/>
    <x v="16"/>
    <s v="-"/>
    <n v="12"/>
    <m/>
  </r>
  <r>
    <x v="50"/>
    <x v="16"/>
    <s v="-"/>
    <n v="3"/>
    <m/>
  </r>
  <r>
    <x v="1"/>
    <x v="17"/>
    <s v="-"/>
    <s v="-"/>
    <n v="11"/>
  </r>
  <r>
    <x v="3"/>
    <x v="17"/>
    <n v="4"/>
    <s v="-"/>
    <s v="-"/>
  </r>
  <r>
    <x v="2"/>
    <x v="17"/>
    <n v="9"/>
    <s v="-"/>
    <s v="-"/>
  </r>
  <r>
    <x v="4"/>
    <x v="17"/>
    <n v="25"/>
    <s v="-"/>
    <s v="-"/>
  </r>
  <r>
    <x v="5"/>
    <x v="17"/>
    <n v="6"/>
    <s v="-"/>
    <s v="-"/>
  </r>
  <r>
    <x v="6"/>
    <x v="17"/>
    <s v="-"/>
    <n v="8"/>
    <s v="-"/>
  </r>
  <r>
    <x v="8"/>
    <x v="17"/>
    <s v="-"/>
    <n v="3"/>
    <s v="-"/>
  </r>
  <r>
    <x v="9"/>
    <x v="17"/>
    <n v="8"/>
    <s v="-"/>
    <s v="-"/>
  </r>
  <r>
    <x v="10"/>
    <x v="17"/>
    <n v="12"/>
    <s v="-"/>
    <s v="-"/>
  </r>
  <r>
    <x v="13"/>
    <x v="17"/>
    <n v="4"/>
    <s v="-"/>
    <s v="-"/>
  </r>
  <r>
    <x v="14"/>
    <x v="17"/>
    <n v="28"/>
    <s v="-"/>
    <s v="-"/>
  </r>
  <r>
    <x v="15"/>
    <x v="17"/>
    <s v="-"/>
    <n v="13"/>
    <s v="-"/>
  </r>
  <r>
    <x v="12"/>
    <x v="17"/>
    <n v="10"/>
    <s v="-"/>
    <s v="-"/>
  </r>
  <r>
    <x v="16"/>
    <x v="17"/>
    <s v="-"/>
    <n v="8"/>
    <s v="-"/>
  </r>
  <r>
    <x v="17"/>
    <x v="17"/>
    <n v="11"/>
    <s v="-"/>
    <s v="-"/>
  </r>
  <r>
    <x v="18"/>
    <x v="17"/>
    <s v="-"/>
    <s v="-"/>
    <n v="10"/>
  </r>
  <r>
    <x v="21"/>
    <x v="17"/>
    <s v="-"/>
    <n v="5"/>
    <s v="-"/>
  </r>
  <r>
    <x v="20"/>
    <x v="17"/>
    <s v="-"/>
    <n v="8"/>
    <s v="-"/>
  </r>
  <r>
    <x v="19"/>
    <x v="17"/>
    <n v="16"/>
    <s v="-"/>
    <s v="-"/>
  </r>
  <r>
    <x v="22"/>
    <x v="17"/>
    <s v="-"/>
    <n v="19"/>
    <s v="-"/>
  </r>
  <r>
    <x v="23"/>
    <x v="17"/>
    <n v="11"/>
    <s v="-"/>
    <s v="-"/>
  </r>
  <r>
    <x v="25"/>
    <x v="17"/>
    <s v="-"/>
    <s v="-"/>
    <n v="9"/>
  </r>
  <r>
    <x v="24"/>
    <x v="17"/>
    <n v="15"/>
    <s v="-"/>
    <s v="-"/>
  </r>
  <r>
    <x v="26"/>
    <x v="17"/>
    <n v="4"/>
    <s v="-"/>
    <s v="-"/>
  </r>
  <r>
    <x v="29"/>
    <x v="17"/>
    <s v="-"/>
    <n v="6"/>
    <s v="-"/>
  </r>
  <r>
    <x v="33"/>
    <x v="17"/>
    <n v="3"/>
    <s v="-"/>
    <s v="-"/>
  </r>
  <r>
    <x v="30"/>
    <x v="17"/>
    <s v="-"/>
    <n v="4"/>
    <s v="-"/>
  </r>
  <r>
    <x v="31"/>
    <x v="17"/>
    <s v="-"/>
    <n v="16"/>
    <s v="-"/>
  </r>
  <r>
    <x v="32"/>
    <x v="17"/>
    <n v="4"/>
    <s v="-"/>
    <s v="-"/>
  </r>
  <r>
    <x v="34"/>
    <x v="17"/>
    <s v="-"/>
    <n v="47"/>
    <s v="-"/>
  </r>
  <r>
    <x v="27"/>
    <x v="17"/>
    <n v="14"/>
    <s v="-"/>
    <s v="-"/>
  </r>
  <r>
    <x v="28"/>
    <x v="17"/>
    <s v="-"/>
    <n v="4"/>
    <s v="-"/>
  </r>
  <r>
    <x v="35"/>
    <x v="17"/>
    <n v="25"/>
    <s v="-"/>
    <s v="-"/>
  </r>
  <r>
    <x v="36"/>
    <x v="17"/>
    <n v="10"/>
    <s v="-"/>
    <s v="-"/>
  </r>
  <r>
    <x v="37"/>
    <x v="17"/>
    <s v="-"/>
    <n v="6"/>
    <s v="-"/>
  </r>
  <r>
    <x v="38"/>
    <x v="17"/>
    <s v="-"/>
    <n v="35"/>
    <s v="-"/>
  </r>
  <r>
    <x v="39"/>
    <x v="17"/>
    <n v="4"/>
    <s v="-"/>
    <s v="-"/>
  </r>
  <r>
    <x v="40"/>
    <x v="17"/>
    <s v="-"/>
    <s v="-"/>
    <n v="8"/>
  </r>
  <r>
    <x v="41"/>
    <x v="17"/>
    <s v="-"/>
    <n v="4"/>
    <s v="-"/>
  </r>
  <r>
    <x v="42"/>
    <x v="17"/>
    <n v="11"/>
    <s v="-"/>
    <n v="1"/>
  </r>
  <r>
    <x v="43"/>
    <x v="17"/>
    <n v="23"/>
    <s v="-"/>
    <s v="-"/>
  </r>
  <r>
    <x v="44"/>
    <x v="17"/>
    <n v="4"/>
    <s v="-"/>
    <s v="-"/>
  </r>
  <r>
    <x v="46"/>
    <x v="17"/>
    <s v="-"/>
    <n v="3"/>
    <s v="-"/>
  </r>
  <r>
    <x v="45"/>
    <x v="17"/>
    <n v="11"/>
    <s v="-"/>
    <s v="-"/>
  </r>
  <r>
    <x v="47"/>
    <x v="17"/>
    <n v="8"/>
    <s v="-"/>
    <s v="-"/>
  </r>
  <r>
    <x v="49"/>
    <x v="17"/>
    <n v="8"/>
    <s v="-"/>
    <s v="-"/>
  </r>
  <r>
    <x v="48"/>
    <x v="17"/>
    <n v="12"/>
    <s v="-"/>
    <s v="-"/>
  </r>
  <r>
    <x v="50"/>
    <x v="17"/>
    <n v="3"/>
    <s v="-"/>
    <s v="-"/>
  </r>
  <r>
    <x v="1"/>
    <x v="18"/>
    <n v="11"/>
    <s v="-"/>
    <m/>
  </r>
  <r>
    <x v="3"/>
    <x v="18"/>
    <n v="4"/>
    <s v="-"/>
    <m/>
  </r>
  <r>
    <x v="2"/>
    <x v="18"/>
    <n v="9"/>
    <s v="-"/>
    <m/>
  </r>
  <r>
    <x v="4"/>
    <x v="18"/>
    <n v="25"/>
    <s v="-"/>
    <m/>
  </r>
  <r>
    <x v="5"/>
    <x v="18"/>
    <s v="-"/>
    <n v="6"/>
    <m/>
  </r>
  <r>
    <x v="6"/>
    <x v="18"/>
    <n v="8"/>
    <s v="-"/>
    <m/>
  </r>
  <r>
    <x v="8"/>
    <x v="18"/>
    <n v="3"/>
    <s v="-"/>
    <m/>
  </r>
  <r>
    <x v="9"/>
    <x v="18"/>
    <n v="8"/>
    <s v="-"/>
    <m/>
  </r>
  <r>
    <x v="10"/>
    <x v="18"/>
    <n v="12"/>
    <s v="-"/>
    <m/>
  </r>
  <r>
    <x v="13"/>
    <x v="18"/>
    <n v="4"/>
    <s v="-"/>
    <m/>
  </r>
  <r>
    <x v="14"/>
    <x v="18"/>
    <n v="28"/>
    <s v="-"/>
    <m/>
  </r>
  <r>
    <x v="15"/>
    <x v="18"/>
    <s v="-"/>
    <n v="13"/>
    <m/>
  </r>
  <r>
    <x v="12"/>
    <x v="18"/>
    <s v="-"/>
    <n v="10"/>
    <m/>
  </r>
  <r>
    <x v="16"/>
    <x v="18"/>
    <s v="-"/>
    <n v="8"/>
    <m/>
  </r>
  <r>
    <x v="17"/>
    <x v="18"/>
    <n v="11"/>
    <s v="-"/>
    <m/>
  </r>
  <r>
    <x v="18"/>
    <x v="18"/>
    <n v="10"/>
    <s v="-"/>
    <m/>
  </r>
  <r>
    <x v="21"/>
    <x v="18"/>
    <s v="-"/>
    <n v="5"/>
    <m/>
  </r>
  <r>
    <x v="20"/>
    <x v="18"/>
    <n v="8"/>
    <s v="-"/>
    <m/>
  </r>
  <r>
    <x v="19"/>
    <x v="18"/>
    <n v="16"/>
    <s v="-"/>
    <m/>
  </r>
  <r>
    <x v="22"/>
    <x v="18"/>
    <n v="19"/>
    <s v="-"/>
    <m/>
  </r>
  <r>
    <x v="23"/>
    <x v="18"/>
    <n v="11"/>
    <s v="-"/>
    <m/>
  </r>
  <r>
    <x v="25"/>
    <x v="18"/>
    <n v="9"/>
    <s v="-"/>
    <m/>
  </r>
  <r>
    <x v="24"/>
    <x v="18"/>
    <n v="15"/>
    <s v="-"/>
    <m/>
  </r>
  <r>
    <x v="26"/>
    <x v="18"/>
    <n v="4"/>
    <s v="-"/>
    <m/>
  </r>
  <r>
    <x v="29"/>
    <x v="18"/>
    <s v="-"/>
    <n v="6"/>
    <m/>
  </r>
  <r>
    <x v="33"/>
    <x v="18"/>
    <n v="3"/>
    <s v="-"/>
    <m/>
  </r>
  <r>
    <x v="30"/>
    <x v="18"/>
    <n v="4"/>
    <s v="-"/>
    <m/>
  </r>
  <r>
    <x v="31"/>
    <x v="18"/>
    <n v="16"/>
    <s v="-"/>
    <m/>
  </r>
  <r>
    <x v="32"/>
    <x v="18"/>
    <n v="4"/>
    <s v="-"/>
    <m/>
  </r>
  <r>
    <x v="34"/>
    <x v="18"/>
    <n v="47"/>
    <s v="-"/>
    <m/>
  </r>
  <r>
    <x v="27"/>
    <x v="18"/>
    <n v="14"/>
    <s v="-"/>
    <m/>
  </r>
  <r>
    <x v="28"/>
    <x v="18"/>
    <s v="-"/>
    <n v="4"/>
    <m/>
  </r>
  <r>
    <x v="35"/>
    <x v="18"/>
    <s v="-"/>
    <n v="25"/>
    <m/>
  </r>
  <r>
    <x v="36"/>
    <x v="18"/>
    <n v="10"/>
    <s v="-"/>
    <m/>
  </r>
  <r>
    <x v="37"/>
    <x v="18"/>
    <n v="6"/>
    <s v="-"/>
    <m/>
  </r>
  <r>
    <x v="38"/>
    <x v="18"/>
    <n v="35"/>
    <s v="-"/>
    <m/>
  </r>
  <r>
    <x v="39"/>
    <x v="18"/>
    <n v="4"/>
    <s v="-"/>
    <m/>
  </r>
  <r>
    <x v="40"/>
    <x v="18"/>
    <n v="8"/>
    <s v="-"/>
    <m/>
  </r>
  <r>
    <x v="41"/>
    <x v="18"/>
    <s v="-"/>
    <n v="4"/>
    <m/>
  </r>
  <r>
    <x v="42"/>
    <x v="18"/>
    <n v="12"/>
    <s v="-"/>
    <m/>
  </r>
  <r>
    <x v="43"/>
    <x v="18"/>
    <n v="23"/>
    <s v="-"/>
    <m/>
  </r>
  <r>
    <x v="44"/>
    <x v="18"/>
    <n v="4"/>
    <s v="-"/>
    <m/>
  </r>
  <r>
    <x v="46"/>
    <x v="18"/>
    <s v="-"/>
    <n v="3"/>
    <m/>
  </r>
  <r>
    <x v="45"/>
    <x v="18"/>
    <n v="11"/>
    <s v="-"/>
    <m/>
  </r>
  <r>
    <x v="47"/>
    <x v="18"/>
    <n v="8"/>
    <s v="-"/>
    <m/>
  </r>
  <r>
    <x v="49"/>
    <x v="18"/>
    <n v="8"/>
    <s v="-"/>
    <m/>
  </r>
  <r>
    <x v="48"/>
    <x v="18"/>
    <s v="-"/>
    <n v="12"/>
    <m/>
  </r>
  <r>
    <x v="50"/>
    <x v="18"/>
    <s v="-"/>
    <n v="3"/>
    <m/>
  </r>
  <r>
    <x v="1"/>
    <x v="19"/>
    <n v="11"/>
    <s v="-"/>
    <m/>
  </r>
  <r>
    <x v="3"/>
    <x v="19"/>
    <n v="3"/>
    <s v="-"/>
    <m/>
  </r>
  <r>
    <x v="2"/>
    <x v="19"/>
    <n v="9"/>
    <s v="-"/>
    <m/>
  </r>
  <r>
    <x v="4"/>
    <x v="19"/>
    <n v="22"/>
    <s v="-"/>
    <m/>
  </r>
  <r>
    <x v="5"/>
    <x v="19"/>
    <s v="-"/>
    <n v="6"/>
    <m/>
  </r>
  <r>
    <x v="6"/>
    <x v="19"/>
    <n v="8"/>
    <s v="-"/>
    <m/>
  </r>
  <r>
    <x v="8"/>
    <x v="19"/>
    <n v="3"/>
    <s v="-"/>
    <m/>
  </r>
  <r>
    <x v="9"/>
    <x v="19"/>
    <n v="7"/>
    <s v="-"/>
    <m/>
  </r>
  <r>
    <x v="10"/>
    <x v="19"/>
    <n v="12"/>
    <s v="-"/>
    <m/>
  </r>
  <r>
    <x v="13"/>
    <x v="19"/>
    <n v="4"/>
    <s v="-"/>
    <m/>
  </r>
  <r>
    <x v="14"/>
    <x v="19"/>
    <n v="29"/>
    <s v="-"/>
    <m/>
  </r>
  <r>
    <x v="15"/>
    <x v="19"/>
    <s v="-"/>
    <n v="14"/>
    <m/>
  </r>
  <r>
    <x v="12"/>
    <x v="19"/>
    <s v="-"/>
    <n v="11"/>
    <m/>
  </r>
  <r>
    <x v="16"/>
    <x v="19"/>
    <s v="-"/>
    <n v="9"/>
    <m/>
  </r>
  <r>
    <x v="17"/>
    <x v="19"/>
    <n v="11"/>
    <s v="-"/>
    <m/>
  </r>
  <r>
    <x v="18"/>
    <x v="19"/>
    <n v="10"/>
    <s v="-"/>
    <m/>
  </r>
  <r>
    <x v="21"/>
    <x v="19"/>
    <s v="-"/>
    <n v="5"/>
    <m/>
  </r>
  <r>
    <x v="20"/>
    <x v="19"/>
    <n v="8"/>
    <s v="-"/>
    <m/>
  </r>
  <r>
    <x v="19"/>
    <x v="19"/>
    <n v="17"/>
    <s v="-"/>
    <m/>
  </r>
  <r>
    <x v="22"/>
    <x v="19"/>
    <s v="-"/>
    <n v="19"/>
    <m/>
  </r>
  <r>
    <x v="23"/>
    <x v="19"/>
    <n v="11"/>
    <s v="-"/>
    <m/>
  </r>
  <r>
    <x v="25"/>
    <x v="19"/>
    <n v="9"/>
    <s v="-"/>
    <m/>
  </r>
  <r>
    <x v="24"/>
    <x v="19"/>
    <n v="15"/>
    <s v="-"/>
    <m/>
  </r>
  <r>
    <x v="26"/>
    <x v="19"/>
    <n v="4"/>
    <s v="-"/>
    <m/>
  </r>
  <r>
    <x v="29"/>
    <x v="19"/>
    <s v="-"/>
    <n v="7"/>
    <m/>
  </r>
  <r>
    <x v="33"/>
    <x v="19"/>
    <n v="3"/>
    <s v="-"/>
    <m/>
  </r>
  <r>
    <x v="30"/>
    <x v="19"/>
    <n v="4"/>
    <s v="-"/>
    <m/>
  </r>
  <r>
    <x v="31"/>
    <x v="19"/>
    <n v="16"/>
    <s v="-"/>
    <m/>
  </r>
  <r>
    <x v="32"/>
    <x v="19"/>
    <n v="3"/>
    <s v="-"/>
    <m/>
  </r>
  <r>
    <x v="34"/>
    <x v="19"/>
    <n v="47"/>
    <s v="-"/>
    <m/>
  </r>
  <r>
    <x v="27"/>
    <x v="19"/>
    <n v="13"/>
    <s v="-"/>
    <m/>
  </r>
  <r>
    <x v="28"/>
    <x v="19"/>
    <s v="-"/>
    <n v="4"/>
    <m/>
  </r>
  <r>
    <x v="35"/>
    <x v="19"/>
    <n v="26"/>
    <s v="-"/>
    <m/>
  </r>
  <r>
    <x v="36"/>
    <x v="19"/>
    <n v="11"/>
    <s v="-"/>
    <m/>
  </r>
  <r>
    <x v="37"/>
    <x v="19"/>
    <n v="5"/>
    <s v="-"/>
    <m/>
  </r>
  <r>
    <x v="38"/>
    <x v="19"/>
    <n v="36"/>
    <s v="-"/>
    <m/>
  </r>
  <r>
    <x v="39"/>
    <x v="19"/>
    <n v="4"/>
    <s v="-"/>
    <m/>
  </r>
  <r>
    <x v="40"/>
    <x v="19"/>
    <n v="8"/>
    <s v="-"/>
    <m/>
  </r>
  <r>
    <x v="41"/>
    <x v="19"/>
    <s v="-"/>
    <n v="4"/>
    <m/>
  </r>
  <r>
    <x v="42"/>
    <x v="19"/>
    <n v="11"/>
    <s v="-"/>
    <m/>
  </r>
  <r>
    <x v="43"/>
    <x v="19"/>
    <n v="23"/>
    <s v="-"/>
    <m/>
  </r>
  <r>
    <x v="44"/>
    <x v="19"/>
    <n v="4"/>
    <s v="-"/>
    <m/>
  </r>
  <r>
    <x v="46"/>
    <x v="19"/>
    <s v="-"/>
    <n v="3"/>
    <m/>
  </r>
  <r>
    <x v="45"/>
    <x v="19"/>
    <n v="11"/>
    <s v="-"/>
    <m/>
  </r>
  <r>
    <x v="47"/>
    <x v="19"/>
    <n v="8"/>
    <s v="-"/>
    <m/>
  </r>
  <r>
    <x v="49"/>
    <x v="19"/>
    <n v="8"/>
    <s v="-"/>
    <m/>
  </r>
  <r>
    <x v="48"/>
    <x v="19"/>
    <n v="12"/>
    <s v="-"/>
    <m/>
  </r>
  <r>
    <x v="50"/>
    <x v="19"/>
    <n v="3"/>
    <s v="-"/>
    <m/>
  </r>
  <r>
    <x v="1"/>
    <x v="20"/>
    <n v="11"/>
    <s v="-"/>
    <m/>
  </r>
  <r>
    <x v="3"/>
    <x v="20"/>
    <n v="3"/>
    <s v="-"/>
    <m/>
  </r>
  <r>
    <x v="2"/>
    <x v="20"/>
    <n v="9"/>
    <s v="-"/>
    <m/>
  </r>
  <r>
    <x v="4"/>
    <x v="20"/>
    <n v="22"/>
    <s v="-"/>
    <m/>
  </r>
  <r>
    <x v="5"/>
    <x v="20"/>
    <n v="6"/>
    <s v="-"/>
    <m/>
  </r>
  <r>
    <x v="6"/>
    <x v="20"/>
    <n v="8"/>
    <s v="-"/>
    <m/>
  </r>
  <r>
    <x v="8"/>
    <x v="20"/>
    <n v="3"/>
    <s v="-"/>
    <m/>
  </r>
  <r>
    <x v="9"/>
    <x v="20"/>
    <n v="7"/>
    <s v="-"/>
    <m/>
  </r>
  <r>
    <x v="10"/>
    <x v="20"/>
    <n v="12"/>
    <s v="-"/>
    <m/>
  </r>
  <r>
    <x v="13"/>
    <x v="20"/>
    <n v="4"/>
    <s v="-"/>
    <m/>
  </r>
  <r>
    <x v="14"/>
    <x v="20"/>
    <n v="29"/>
    <s v="-"/>
    <m/>
  </r>
  <r>
    <x v="15"/>
    <x v="20"/>
    <n v="14"/>
    <s v="-"/>
    <m/>
  </r>
  <r>
    <x v="12"/>
    <x v="20"/>
    <n v="11"/>
    <s v="-"/>
    <m/>
  </r>
  <r>
    <x v="16"/>
    <x v="20"/>
    <n v="9"/>
    <s v="-"/>
    <m/>
  </r>
  <r>
    <x v="17"/>
    <x v="20"/>
    <n v="11"/>
    <s v="-"/>
    <m/>
  </r>
  <r>
    <x v="18"/>
    <x v="20"/>
    <n v="10"/>
    <s v="-"/>
    <m/>
  </r>
  <r>
    <x v="21"/>
    <x v="20"/>
    <s v="-"/>
    <n v="5"/>
    <m/>
  </r>
  <r>
    <x v="20"/>
    <x v="20"/>
    <n v="8"/>
    <s v="-"/>
    <m/>
  </r>
  <r>
    <x v="19"/>
    <x v="20"/>
    <n v="17"/>
    <s v="-"/>
    <m/>
  </r>
  <r>
    <x v="22"/>
    <x v="20"/>
    <n v="19"/>
    <s v="-"/>
    <m/>
  </r>
  <r>
    <x v="23"/>
    <x v="20"/>
    <n v="11"/>
    <s v="-"/>
    <m/>
  </r>
  <r>
    <x v="25"/>
    <x v="20"/>
    <n v="9"/>
    <s v="-"/>
    <m/>
  </r>
  <r>
    <x v="24"/>
    <x v="20"/>
    <n v="15"/>
    <s v="-"/>
    <m/>
  </r>
  <r>
    <x v="26"/>
    <x v="20"/>
    <n v="4"/>
    <s v="-"/>
    <m/>
  </r>
  <r>
    <x v="29"/>
    <x v="20"/>
    <n v="7"/>
    <s v="-"/>
    <m/>
  </r>
  <r>
    <x v="33"/>
    <x v="20"/>
    <n v="3"/>
    <s v="-"/>
    <m/>
  </r>
  <r>
    <x v="30"/>
    <x v="20"/>
    <n v="4"/>
    <s v="-"/>
    <m/>
  </r>
  <r>
    <x v="31"/>
    <x v="20"/>
    <n v="16"/>
    <s v="-"/>
    <m/>
  </r>
  <r>
    <x v="32"/>
    <x v="20"/>
    <n v="3"/>
    <s v="-"/>
    <m/>
  </r>
  <r>
    <x v="34"/>
    <x v="20"/>
    <n v="47"/>
    <s v="-"/>
    <m/>
  </r>
  <r>
    <x v="27"/>
    <x v="20"/>
    <n v="13"/>
    <s v="-"/>
    <m/>
  </r>
  <r>
    <x v="28"/>
    <x v="20"/>
    <n v="4"/>
    <s v="-"/>
    <m/>
  </r>
  <r>
    <x v="35"/>
    <x v="20"/>
    <n v="26"/>
    <s v="-"/>
    <m/>
  </r>
  <r>
    <x v="36"/>
    <x v="20"/>
    <n v="11"/>
    <s v="-"/>
    <m/>
  </r>
  <r>
    <x v="37"/>
    <x v="20"/>
    <n v="5"/>
    <s v="-"/>
    <m/>
  </r>
  <r>
    <x v="38"/>
    <x v="20"/>
    <n v="36"/>
    <s v="-"/>
    <m/>
  </r>
  <r>
    <x v="39"/>
    <x v="20"/>
    <n v="4"/>
    <s v="-"/>
    <m/>
  </r>
  <r>
    <x v="40"/>
    <x v="20"/>
    <n v="8"/>
    <s v="-"/>
    <m/>
  </r>
  <r>
    <x v="41"/>
    <x v="20"/>
    <n v="4"/>
    <s v="-"/>
    <m/>
  </r>
  <r>
    <x v="42"/>
    <x v="20"/>
    <n v="11"/>
    <s v="-"/>
    <m/>
  </r>
  <r>
    <x v="43"/>
    <x v="20"/>
    <n v="23"/>
    <s v="-"/>
    <m/>
  </r>
  <r>
    <x v="44"/>
    <x v="20"/>
    <n v="4"/>
    <s v="-"/>
    <m/>
  </r>
  <r>
    <x v="46"/>
    <x v="20"/>
    <s v="-"/>
    <n v="3"/>
    <m/>
  </r>
  <r>
    <x v="45"/>
    <x v="20"/>
    <n v="11"/>
    <s v="-"/>
    <m/>
  </r>
  <r>
    <x v="47"/>
    <x v="20"/>
    <n v="8"/>
    <s v="-"/>
    <m/>
  </r>
  <r>
    <x v="49"/>
    <x v="20"/>
    <n v="8"/>
    <s v="-"/>
    <m/>
  </r>
  <r>
    <x v="48"/>
    <x v="20"/>
    <n v="12"/>
    <s v="-"/>
    <m/>
  </r>
  <r>
    <x v="50"/>
    <x v="20"/>
    <n v="3"/>
    <s v="-"/>
    <m/>
  </r>
  <r>
    <x v="1"/>
    <x v="21"/>
    <n v="11"/>
    <s v="-"/>
    <m/>
  </r>
  <r>
    <x v="3"/>
    <x v="21"/>
    <n v="3"/>
    <s v="-"/>
    <m/>
  </r>
  <r>
    <x v="2"/>
    <x v="21"/>
    <n v="9"/>
    <s v="-"/>
    <m/>
  </r>
  <r>
    <x v="4"/>
    <x v="21"/>
    <n v="22"/>
    <s v="-"/>
    <m/>
  </r>
  <r>
    <x v="5"/>
    <x v="21"/>
    <n v="6"/>
    <s v="-"/>
    <m/>
  </r>
  <r>
    <x v="6"/>
    <x v="21"/>
    <s v="-"/>
    <n v="8"/>
    <m/>
  </r>
  <r>
    <x v="8"/>
    <x v="21"/>
    <s v="-"/>
    <n v="3"/>
    <m/>
  </r>
  <r>
    <x v="9"/>
    <x v="21"/>
    <n v="7"/>
    <s v="-"/>
    <m/>
  </r>
  <r>
    <x v="10"/>
    <x v="21"/>
    <n v="12"/>
    <s v="-"/>
    <m/>
  </r>
  <r>
    <x v="13"/>
    <x v="21"/>
    <n v="4"/>
    <s v="-"/>
    <m/>
  </r>
  <r>
    <x v="14"/>
    <x v="21"/>
    <n v="29"/>
    <s v="-"/>
    <m/>
  </r>
  <r>
    <x v="15"/>
    <x v="21"/>
    <n v="14"/>
    <s v="-"/>
    <m/>
  </r>
  <r>
    <x v="12"/>
    <x v="21"/>
    <n v="11"/>
    <s v="-"/>
    <m/>
  </r>
  <r>
    <x v="16"/>
    <x v="21"/>
    <n v="9"/>
    <s v="-"/>
    <m/>
  </r>
  <r>
    <x v="17"/>
    <x v="21"/>
    <n v="11"/>
    <s v="-"/>
    <m/>
  </r>
  <r>
    <x v="18"/>
    <x v="21"/>
    <n v="10"/>
    <s v="-"/>
    <m/>
  </r>
  <r>
    <x v="21"/>
    <x v="21"/>
    <s v="-"/>
    <n v="5"/>
    <m/>
  </r>
  <r>
    <x v="20"/>
    <x v="21"/>
    <n v="8"/>
    <s v="-"/>
    <m/>
  </r>
  <r>
    <x v="19"/>
    <x v="21"/>
    <n v="17"/>
    <s v="-"/>
    <m/>
  </r>
  <r>
    <x v="22"/>
    <x v="21"/>
    <n v="19"/>
    <s v="-"/>
    <m/>
  </r>
  <r>
    <x v="23"/>
    <x v="21"/>
    <n v="11"/>
    <s v="-"/>
    <m/>
  </r>
  <r>
    <x v="25"/>
    <x v="21"/>
    <n v="9"/>
    <s v="-"/>
    <m/>
  </r>
  <r>
    <x v="24"/>
    <x v="21"/>
    <n v="15"/>
    <s v="-"/>
    <m/>
  </r>
  <r>
    <x v="26"/>
    <x v="21"/>
    <n v="4"/>
    <s v="-"/>
    <m/>
  </r>
  <r>
    <x v="29"/>
    <x v="21"/>
    <n v="7"/>
    <s v="-"/>
    <m/>
  </r>
  <r>
    <x v="33"/>
    <x v="21"/>
    <n v="3"/>
    <s v="-"/>
    <m/>
  </r>
  <r>
    <x v="30"/>
    <x v="21"/>
    <s v="-"/>
    <n v="4"/>
    <m/>
  </r>
  <r>
    <x v="31"/>
    <x v="21"/>
    <n v="16"/>
    <s v="-"/>
    <m/>
  </r>
  <r>
    <x v="32"/>
    <x v="21"/>
    <n v="3"/>
    <s v="-"/>
    <m/>
  </r>
  <r>
    <x v="34"/>
    <x v="21"/>
    <n v="47"/>
    <s v="-"/>
    <m/>
  </r>
  <r>
    <x v="27"/>
    <x v="21"/>
    <n v="13"/>
    <s v="-"/>
    <m/>
  </r>
  <r>
    <x v="28"/>
    <x v="21"/>
    <n v="4"/>
    <s v="-"/>
    <m/>
  </r>
  <r>
    <x v="35"/>
    <x v="21"/>
    <n v="26"/>
    <s v="-"/>
    <m/>
  </r>
  <r>
    <x v="36"/>
    <x v="21"/>
    <n v="11"/>
    <s v="-"/>
    <m/>
  </r>
  <r>
    <x v="37"/>
    <x v="21"/>
    <n v="5"/>
    <s v="-"/>
    <m/>
  </r>
  <r>
    <x v="38"/>
    <x v="21"/>
    <s v="-"/>
    <n v="36"/>
    <m/>
  </r>
  <r>
    <x v="39"/>
    <x v="21"/>
    <n v="4"/>
    <s v="-"/>
    <m/>
  </r>
  <r>
    <x v="40"/>
    <x v="21"/>
    <n v="8"/>
    <s v="-"/>
    <m/>
  </r>
  <r>
    <x v="41"/>
    <x v="21"/>
    <n v="4"/>
    <s v="-"/>
    <m/>
  </r>
  <r>
    <x v="42"/>
    <x v="21"/>
    <n v="11"/>
    <s v="-"/>
    <m/>
  </r>
  <r>
    <x v="43"/>
    <x v="21"/>
    <n v="23"/>
    <s v="-"/>
    <m/>
  </r>
  <r>
    <x v="44"/>
    <x v="21"/>
    <n v="4"/>
    <s v="-"/>
    <m/>
  </r>
  <r>
    <x v="46"/>
    <x v="21"/>
    <s v="-"/>
    <n v="3"/>
    <m/>
  </r>
  <r>
    <x v="45"/>
    <x v="21"/>
    <n v="11"/>
    <s v="-"/>
    <m/>
  </r>
  <r>
    <x v="47"/>
    <x v="21"/>
    <n v="8"/>
    <s v="-"/>
    <m/>
  </r>
  <r>
    <x v="49"/>
    <x v="21"/>
    <n v="8"/>
    <s v="-"/>
    <m/>
  </r>
  <r>
    <x v="48"/>
    <x v="21"/>
    <n v="12"/>
    <s v="-"/>
    <m/>
  </r>
  <r>
    <x v="50"/>
    <x v="21"/>
    <n v="3"/>
    <s v="-"/>
    <m/>
  </r>
  <r>
    <x v="1"/>
    <x v="22"/>
    <n v="12"/>
    <s v="-"/>
    <m/>
  </r>
  <r>
    <x v="3"/>
    <x v="22"/>
    <s v="-"/>
    <n v="3"/>
    <m/>
  </r>
  <r>
    <x v="2"/>
    <x v="22"/>
    <n v="9"/>
    <s v="-"/>
    <m/>
  </r>
  <r>
    <x v="4"/>
    <x v="22"/>
    <s v="-"/>
    <n v="13"/>
    <m/>
  </r>
  <r>
    <x v="5"/>
    <x v="22"/>
    <s v="-"/>
    <n v="6"/>
    <m/>
  </r>
  <r>
    <x v="6"/>
    <x v="22"/>
    <s v="-"/>
    <n v="7"/>
    <m/>
  </r>
  <r>
    <x v="8"/>
    <x v="22"/>
    <s v="-"/>
    <n v="3"/>
    <m/>
  </r>
  <r>
    <x v="9"/>
    <x v="22"/>
    <s v="-"/>
    <n v="6"/>
    <m/>
  </r>
  <r>
    <x v="10"/>
    <x v="22"/>
    <n v="14"/>
    <s v="-"/>
    <m/>
  </r>
  <r>
    <x v="13"/>
    <x v="22"/>
    <s v="-"/>
    <n v="4"/>
    <m/>
  </r>
  <r>
    <x v="14"/>
    <x v="22"/>
    <s v="-"/>
    <n v="29"/>
    <m/>
  </r>
  <r>
    <x v="15"/>
    <x v="22"/>
    <s v="-"/>
    <n v="15"/>
    <m/>
  </r>
  <r>
    <x v="12"/>
    <x v="22"/>
    <s v="-"/>
    <n v="13"/>
    <m/>
  </r>
  <r>
    <x v="16"/>
    <x v="22"/>
    <s v="-"/>
    <n v="10"/>
    <m/>
  </r>
  <r>
    <x v="17"/>
    <x v="22"/>
    <s v="-"/>
    <n v="13"/>
    <m/>
  </r>
  <r>
    <x v="18"/>
    <x v="22"/>
    <n v="10"/>
    <s v="-"/>
    <m/>
  </r>
  <r>
    <x v="21"/>
    <x v="22"/>
    <s v="-"/>
    <n v="6"/>
    <m/>
  </r>
  <r>
    <x v="20"/>
    <x v="22"/>
    <s v="-"/>
    <n v="8"/>
    <m/>
  </r>
  <r>
    <x v="19"/>
    <x v="22"/>
    <n v="18"/>
    <s v="-"/>
    <m/>
  </r>
  <r>
    <x v="22"/>
    <x v="22"/>
    <s v="-"/>
    <n v="15"/>
    <m/>
  </r>
  <r>
    <x v="23"/>
    <x v="22"/>
    <s v="-"/>
    <n v="12"/>
    <m/>
  </r>
  <r>
    <x v="25"/>
    <x v="22"/>
    <n v="10"/>
    <s v="-"/>
    <m/>
  </r>
  <r>
    <x v="24"/>
    <x v="22"/>
    <s v="-"/>
    <n v="18"/>
    <m/>
  </r>
  <r>
    <x v="26"/>
    <x v="22"/>
    <s v="-"/>
    <n v="4"/>
    <m/>
  </r>
  <r>
    <x v="29"/>
    <x v="22"/>
    <s v="-"/>
    <n v="8"/>
    <m/>
  </r>
  <r>
    <x v="33"/>
    <x v="22"/>
    <s v="-"/>
    <n v="3"/>
    <m/>
  </r>
  <r>
    <x v="30"/>
    <x v="22"/>
    <s v="-"/>
    <n v="4"/>
    <m/>
  </r>
  <r>
    <x v="31"/>
    <x v="22"/>
    <s v="-"/>
    <n v="14"/>
    <m/>
  </r>
  <r>
    <x v="32"/>
    <x v="22"/>
    <s v="-"/>
    <n v="3"/>
    <m/>
  </r>
  <r>
    <x v="34"/>
    <x v="22"/>
    <s v="-"/>
    <n v="45"/>
    <m/>
  </r>
  <r>
    <x v="27"/>
    <x v="22"/>
    <s v="-"/>
    <n v="12"/>
    <m/>
  </r>
  <r>
    <x v="28"/>
    <x v="22"/>
    <s v="-"/>
    <n v="5"/>
    <m/>
  </r>
  <r>
    <x v="35"/>
    <x v="22"/>
    <s v="-"/>
    <n v="24"/>
    <m/>
  </r>
  <r>
    <x v="36"/>
    <x v="22"/>
    <s v="-"/>
    <n v="10"/>
    <m/>
  </r>
  <r>
    <x v="37"/>
    <x v="22"/>
    <s v="-"/>
    <n v="5"/>
    <m/>
  </r>
  <r>
    <x v="38"/>
    <x v="22"/>
    <s v="-"/>
    <n v="38"/>
    <m/>
  </r>
  <r>
    <x v="39"/>
    <x v="22"/>
    <n v="5"/>
    <s v="-"/>
    <m/>
  </r>
  <r>
    <x v="40"/>
    <x v="22"/>
    <n v="9"/>
    <s v="-"/>
    <m/>
  </r>
  <r>
    <x v="41"/>
    <x v="22"/>
    <s v="-"/>
    <n v="5"/>
    <m/>
  </r>
  <r>
    <x v="42"/>
    <x v="22"/>
    <s v="-"/>
    <n v="12"/>
    <m/>
  </r>
  <r>
    <x v="43"/>
    <x v="22"/>
    <s v="-"/>
    <n v="20"/>
    <m/>
  </r>
  <r>
    <x v="44"/>
    <x v="22"/>
    <s v="-"/>
    <n v="4"/>
    <m/>
  </r>
  <r>
    <x v="46"/>
    <x v="22"/>
    <s v="-"/>
    <n v="4"/>
    <m/>
  </r>
  <r>
    <x v="45"/>
    <x v="22"/>
    <s v="-"/>
    <n v="12"/>
    <m/>
  </r>
  <r>
    <x v="47"/>
    <x v="22"/>
    <s v="-"/>
    <n v="7"/>
    <m/>
  </r>
  <r>
    <x v="49"/>
    <x v="22"/>
    <s v="-"/>
    <n v="8"/>
    <m/>
  </r>
  <r>
    <x v="48"/>
    <x v="22"/>
    <s v="-"/>
    <n v="13"/>
    <m/>
  </r>
  <r>
    <x v="50"/>
    <x v="22"/>
    <s v="-"/>
    <n v="3"/>
    <m/>
  </r>
  <r>
    <x v="1"/>
    <x v="23"/>
    <n v="12"/>
    <s v="-"/>
    <s v="-"/>
  </r>
  <r>
    <x v="3"/>
    <x v="23"/>
    <s v="-"/>
    <n v="3"/>
    <s v="-"/>
  </r>
  <r>
    <x v="2"/>
    <x v="23"/>
    <n v="9"/>
    <s v="-"/>
    <s v="-"/>
  </r>
  <r>
    <x v="4"/>
    <x v="23"/>
    <s v="-"/>
    <n v="13"/>
    <s v="-"/>
  </r>
  <r>
    <x v="5"/>
    <x v="23"/>
    <s v="-"/>
    <n v="6"/>
    <s v="-"/>
  </r>
  <r>
    <x v="6"/>
    <x v="23"/>
    <s v="-"/>
    <n v="7"/>
    <s v="-"/>
  </r>
  <r>
    <x v="8"/>
    <x v="23"/>
    <s v="-"/>
    <n v="3"/>
    <s v="-"/>
  </r>
  <r>
    <x v="9"/>
    <x v="23"/>
    <n v="6"/>
    <s v="-"/>
    <s v="-"/>
  </r>
  <r>
    <x v="10"/>
    <x v="23"/>
    <n v="14"/>
    <s v="-"/>
    <s v="-"/>
  </r>
  <r>
    <x v="13"/>
    <x v="23"/>
    <s v="-"/>
    <n v="4"/>
    <s v="-"/>
  </r>
  <r>
    <x v="14"/>
    <x v="23"/>
    <s v="-"/>
    <n v="29"/>
    <s v="-"/>
  </r>
  <r>
    <x v="15"/>
    <x v="23"/>
    <s v="-"/>
    <n v="15"/>
    <s v="-"/>
  </r>
  <r>
    <x v="12"/>
    <x v="23"/>
    <s v="-"/>
    <n v="13"/>
    <s v="-"/>
  </r>
  <r>
    <x v="16"/>
    <x v="23"/>
    <s v="-"/>
    <n v="10"/>
    <s v="-"/>
  </r>
  <r>
    <x v="17"/>
    <x v="23"/>
    <s v="-"/>
    <n v="13"/>
    <s v="-"/>
  </r>
  <r>
    <x v="18"/>
    <x v="23"/>
    <n v="10"/>
    <s v="-"/>
    <s v="-"/>
  </r>
  <r>
    <x v="21"/>
    <x v="23"/>
    <s v="-"/>
    <n v="6"/>
    <s v="-"/>
  </r>
  <r>
    <x v="20"/>
    <x v="23"/>
    <s v="-"/>
    <n v="8"/>
    <s v="-"/>
  </r>
  <r>
    <x v="19"/>
    <x v="23"/>
    <s v="-"/>
    <n v="18"/>
    <s v="-"/>
  </r>
  <r>
    <x v="22"/>
    <x v="23"/>
    <s v="-"/>
    <n v="15"/>
    <s v="-"/>
  </r>
  <r>
    <x v="23"/>
    <x v="23"/>
    <s v="-"/>
    <n v="12"/>
    <s v="-"/>
  </r>
  <r>
    <x v="25"/>
    <x v="23"/>
    <n v="10"/>
    <s v="-"/>
    <s v="-"/>
  </r>
  <r>
    <x v="24"/>
    <x v="23"/>
    <s v="-"/>
    <n v="18"/>
    <s v="-"/>
  </r>
  <r>
    <x v="26"/>
    <x v="23"/>
    <s v="-"/>
    <n v="4"/>
    <s v="-"/>
  </r>
  <r>
    <x v="29"/>
    <x v="23"/>
    <s v="-"/>
    <n v="8"/>
    <s v="-"/>
  </r>
  <r>
    <x v="33"/>
    <x v="23"/>
    <s v="-"/>
    <n v="3"/>
    <s v="-"/>
  </r>
  <r>
    <x v="30"/>
    <x v="23"/>
    <s v="-"/>
    <n v="4"/>
    <s v="-"/>
  </r>
  <r>
    <x v="31"/>
    <x v="23"/>
    <s v="-"/>
    <n v="14"/>
    <s v="-"/>
  </r>
  <r>
    <x v="32"/>
    <x v="23"/>
    <s v="-"/>
    <n v="3"/>
    <s v="-"/>
  </r>
  <r>
    <x v="34"/>
    <x v="23"/>
    <s v="-"/>
    <n v="45"/>
    <s v="-"/>
  </r>
  <r>
    <x v="27"/>
    <x v="23"/>
    <n v="12"/>
    <s v="-"/>
    <s v="-"/>
  </r>
  <r>
    <x v="28"/>
    <x v="23"/>
    <s v="-"/>
    <n v="5"/>
    <s v="-"/>
  </r>
  <r>
    <x v="35"/>
    <x v="23"/>
    <s v="-"/>
    <n v="24"/>
    <s v="-"/>
  </r>
  <r>
    <x v="36"/>
    <x v="23"/>
    <n v="10"/>
    <s v="-"/>
    <s v="-"/>
  </r>
  <r>
    <x v="37"/>
    <x v="23"/>
    <s v="-"/>
    <n v="5"/>
    <s v="-"/>
  </r>
  <r>
    <x v="38"/>
    <x v="23"/>
    <s v="-"/>
    <n v="38"/>
    <s v="-"/>
  </r>
  <r>
    <x v="39"/>
    <x v="23"/>
    <s v="-"/>
    <n v="5"/>
    <s v="-"/>
  </r>
  <r>
    <x v="40"/>
    <x v="23"/>
    <n v="9"/>
    <s v="-"/>
    <s v="-"/>
  </r>
  <r>
    <x v="41"/>
    <x v="23"/>
    <s v="-"/>
    <n v="5"/>
    <s v="-"/>
  </r>
  <r>
    <x v="42"/>
    <x v="23"/>
    <n v="12"/>
    <s v="-"/>
    <s v="-"/>
  </r>
  <r>
    <x v="43"/>
    <x v="23"/>
    <n v="20"/>
    <s v="-"/>
    <s v="-"/>
  </r>
  <r>
    <x v="44"/>
    <x v="23"/>
    <s v="-"/>
    <n v="4"/>
    <s v="-"/>
  </r>
  <r>
    <x v="46"/>
    <x v="23"/>
    <s v="-"/>
    <n v="4"/>
    <s v="-"/>
  </r>
  <r>
    <x v="45"/>
    <x v="23"/>
    <n v="12"/>
    <s v="-"/>
    <s v="-"/>
  </r>
  <r>
    <x v="47"/>
    <x v="23"/>
    <s v="-"/>
    <n v="7"/>
    <s v="-"/>
  </r>
  <r>
    <x v="49"/>
    <x v="23"/>
    <s v="-"/>
    <n v="8"/>
    <s v="-"/>
  </r>
  <r>
    <x v="48"/>
    <x v="23"/>
    <s v="-"/>
    <s v="-"/>
    <n v="13"/>
  </r>
  <r>
    <x v="50"/>
    <x v="23"/>
    <s v="-"/>
    <n v="3"/>
    <s v="-"/>
  </r>
  <r>
    <x v="1"/>
    <x v="24"/>
    <n v="12"/>
    <s v="-"/>
    <m/>
  </r>
  <r>
    <x v="3"/>
    <x v="24"/>
    <s v="-"/>
    <n v="3"/>
    <m/>
  </r>
  <r>
    <x v="2"/>
    <x v="24"/>
    <n v="9"/>
    <s v="-"/>
    <m/>
  </r>
  <r>
    <x v="4"/>
    <x v="24"/>
    <s v="-"/>
    <n v="13"/>
    <m/>
  </r>
  <r>
    <x v="5"/>
    <x v="24"/>
    <s v="-"/>
    <n v="6"/>
    <m/>
  </r>
  <r>
    <x v="6"/>
    <x v="24"/>
    <s v="-"/>
    <n v="7"/>
    <m/>
  </r>
  <r>
    <x v="8"/>
    <x v="24"/>
    <s v="-"/>
    <n v="3"/>
    <m/>
  </r>
  <r>
    <x v="9"/>
    <x v="24"/>
    <n v="6"/>
    <s v="-"/>
    <m/>
  </r>
  <r>
    <x v="10"/>
    <x v="24"/>
    <n v="14"/>
    <s v="-"/>
    <m/>
  </r>
  <r>
    <x v="13"/>
    <x v="24"/>
    <s v="-"/>
    <n v="4"/>
    <m/>
  </r>
  <r>
    <x v="14"/>
    <x v="24"/>
    <s v="-"/>
    <n v="29"/>
    <m/>
  </r>
  <r>
    <x v="15"/>
    <x v="24"/>
    <s v="-"/>
    <n v="15"/>
    <m/>
  </r>
  <r>
    <x v="12"/>
    <x v="24"/>
    <s v="-"/>
    <n v="13"/>
    <m/>
  </r>
  <r>
    <x v="16"/>
    <x v="24"/>
    <s v="-"/>
    <n v="10"/>
    <m/>
  </r>
  <r>
    <x v="17"/>
    <x v="24"/>
    <n v="13"/>
    <s v="-"/>
    <m/>
  </r>
  <r>
    <x v="18"/>
    <x v="24"/>
    <n v="10"/>
    <s v="-"/>
    <m/>
  </r>
  <r>
    <x v="21"/>
    <x v="24"/>
    <s v="-"/>
    <n v="6"/>
    <m/>
  </r>
  <r>
    <x v="20"/>
    <x v="24"/>
    <s v="-"/>
    <n v="8"/>
    <m/>
  </r>
  <r>
    <x v="19"/>
    <x v="24"/>
    <s v="-"/>
    <n v="18"/>
    <m/>
  </r>
  <r>
    <x v="22"/>
    <x v="24"/>
    <s v="-"/>
    <n v="15"/>
    <m/>
  </r>
  <r>
    <x v="23"/>
    <x v="24"/>
    <s v="-"/>
    <n v="12"/>
    <m/>
  </r>
  <r>
    <x v="25"/>
    <x v="24"/>
    <n v="10"/>
    <s v="-"/>
    <m/>
  </r>
  <r>
    <x v="24"/>
    <x v="24"/>
    <s v="-"/>
    <n v="18"/>
    <m/>
  </r>
  <r>
    <x v="26"/>
    <x v="24"/>
    <s v="-"/>
    <n v="4"/>
    <m/>
  </r>
  <r>
    <x v="29"/>
    <x v="24"/>
    <s v="-"/>
    <n v="8"/>
    <m/>
  </r>
  <r>
    <x v="33"/>
    <x v="24"/>
    <s v="-"/>
    <n v="3"/>
    <m/>
  </r>
  <r>
    <x v="30"/>
    <x v="24"/>
    <s v="-"/>
    <n v="4"/>
    <m/>
  </r>
  <r>
    <x v="31"/>
    <x v="24"/>
    <s v="-"/>
    <n v="14"/>
    <m/>
  </r>
  <r>
    <x v="32"/>
    <x v="24"/>
    <s v="-"/>
    <n v="3"/>
    <m/>
  </r>
  <r>
    <x v="34"/>
    <x v="24"/>
    <s v="-"/>
    <n v="45"/>
    <m/>
  </r>
  <r>
    <x v="27"/>
    <x v="24"/>
    <n v="12"/>
    <s v="-"/>
    <m/>
  </r>
  <r>
    <x v="28"/>
    <x v="24"/>
    <s v="-"/>
    <n v="5"/>
    <m/>
  </r>
  <r>
    <x v="35"/>
    <x v="24"/>
    <s v="-"/>
    <n v="24"/>
    <m/>
  </r>
  <r>
    <x v="36"/>
    <x v="24"/>
    <s v="-"/>
    <n v="10"/>
    <m/>
  </r>
  <r>
    <x v="37"/>
    <x v="24"/>
    <s v="-"/>
    <n v="5"/>
    <m/>
  </r>
  <r>
    <x v="38"/>
    <x v="24"/>
    <s v="-"/>
    <n v="38"/>
    <m/>
  </r>
  <r>
    <x v="39"/>
    <x v="24"/>
    <s v="-"/>
    <n v="5"/>
    <m/>
  </r>
  <r>
    <x v="40"/>
    <x v="24"/>
    <n v="9"/>
    <s v="-"/>
    <m/>
  </r>
  <r>
    <x v="41"/>
    <x v="24"/>
    <s v="-"/>
    <n v="5"/>
    <m/>
  </r>
  <r>
    <x v="42"/>
    <x v="24"/>
    <s v="-"/>
    <n v="12"/>
    <m/>
  </r>
  <r>
    <x v="43"/>
    <x v="24"/>
    <n v="20"/>
    <s v="-"/>
    <m/>
  </r>
  <r>
    <x v="44"/>
    <x v="24"/>
    <s v="-"/>
    <n v="4"/>
    <m/>
  </r>
  <r>
    <x v="46"/>
    <x v="24"/>
    <s v="-"/>
    <n v="4"/>
    <m/>
  </r>
  <r>
    <x v="45"/>
    <x v="24"/>
    <n v="12"/>
    <s v="-"/>
    <m/>
  </r>
  <r>
    <x v="47"/>
    <x v="24"/>
    <s v="-"/>
    <n v="7"/>
    <m/>
  </r>
  <r>
    <x v="49"/>
    <x v="24"/>
    <s v="-"/>
    <n v="8"/>
    <m/>
  </r>
  <r>
    <x v="48"/>
    <x v="24"/>
    <s v="-"/>
    <n v="13"/>
    <m/>
  </r>
  <r>
    <x v="50"/>
    <x v="24"/>
    <s v="-"/>
    <n v="3"/>
    <m/>
  </r>
  <r>
    <x v="1"/>
    <x v="25"/>
    <n v="12"/>
    <s v="-"/>
    <m/>
  </r>
  <r>
    <x v="3"/>
    <x v="25"/>
    <n v="3"/>
    <s v="-"/>
    <m/>
  </r>
  <r>
    <x v="2"/>
    <x v="25"/>
    <n v="9"/>
    <s v="-"/>
    <m/>
  </r>
  <r>
    <x v="4"/>
    <x v="25"/>
    <n v="13"/>
    <s v="-"/>
    <m/>
  </r>
  <r>
    <x v="5"/>
    <x v="25"/>
    <n v="6"/>
    <s v="-"/>
    <m/>
  </r>
  <r>
    <x v="6"/>
    <x v="25"/>
    <s v="-"/>
    <n v="7"/>
    <m/>
  </r>
  <r>
    <x v="8"/>
    <x v="25"/>
    <s v="-"/>
    <n v="3"/>
    <m/>
  </r>
  <r>
    <x v="9"/>
    <x v="25"/>
    <n v="6"/>
    <s v="-"/>
    <m/>
  </r>
  <r>
    <x v="10"/>
    <x v="25"/>
    <n v="14"/>
    <s v="-"/>
    <m/>
  </r>
  <r>
    <x v="13"/>
    <x v="25"/>
    <n v="4"/>
    <s v="-"/>
    <m/>
  </r>
  <r>
    <x v="14"/>
    <x v="25"/>
    <s v="-"/>
    <n v="29"/>
    <m/>
  </r>
  <r>
    <x v="15"/>
    <x v="25"/>
    <s v="-"/>
    <n v="15"/>
    <m/>
  </r>
  <r>
    <x v="12"/>
    <x v="25"/>
    <s v="-"/>
    <n v="13"/>
    <m/>
  </r>
  <r>
    <x v="16"/>
    <x v="25"/>
    <n v="10"/>
    <s v="-"/>
    <m/>
  </r>
  <r>
    <x v="17"/>
    <x v="25"/>
    <n v="13"/>
    <s v="-"/>
    <m/>
  </r>
  <r>
    <x v="18"/>
    <x v="25"/>
    <n v="10"/>
    <s v="-"/>
    <m/>
  </r>
  <r>
    <x v="21"/>
    <x v="25"/>
    <s v="-"/>
    <n v="6"/>
    <m/>
  </r>
  <r>
    <x v="20"/>
    <x v="25"/>
    <n v="8"/>
    <s v="-"/>
    <m/>
  </r>
  <r>
    <x v="19"/>
    <x v="25"/>
    <s v="-"/>
    <n v="18"/>
    <m/>
  </r>
  <r>
    <x v="22"/>
    <x v="25"/>
    <s v="-"/>
    <n v="15"/>
    <m/>
  </r>
  <r>
    <x v="23"/>
    <x v="25"/>
    <s v="-"/>
    <n v="12"/>
    <m/>
  </r>
  <r>
    <x v="25"/>
    <x v="25"/>
    <n v="10"/>
    <s v="-"/>
    <m/>
  </r>
  <r>
    <x v="24"/>
    <x v="25"/>
    <n v="18"/>
    <s v="-"/>
    <m/>
  </r>
  <r>
    <x v="26"/>
    <x v="25"/>
    <n v="4"/>
    <s v="-"/>
    <m/>
  </r>
  <r>
    <x v="29"/>
    <x v="25"/>
    <n v="8"/>
    <s v="-"/>
    <m/>
  </r>
  <r>
    <x v="33"/>
    <x v="25"/>
    <n v="3"/>
    <s v="-"/>
    <m/>
  </r>
  <r>
    <x v="30"/>
    <x v="25"/>
    <n v="4"/>
    <s v="-"/>
    <m/>
  </r>
  <r>
    <x v="31"/>
    <x v="25"/>
    <s v="-"/>
    <n v="14"/>
    <m/>
  </r>
  <r>
    <x v="32"/>
    <x v="25"/>
    <n v="3"/>
    <s v="-"/>
    <m/>
  </r>
  <r>
    <x v="34"/>
    <x v="25"/>
    <s v="-"/>
    <n v="45"/>
    <m/>
  </r>
  <r>
    <x v="27"/>
    <x v="25"/>
    <n v="12"/>
    <s v="-"/>
    <m/>
  </r>
  <r>
    <x v="28"/>
    <x v="25"/>
    <n v="5"/>
    <s v="-"/>
    <m/>
  </r>
  <r>
    <x v="35"/>
    <x v="25"/>
    <n v="24"/>
    <s v="-"/>
    <m/>
  </r>
  <r>
    <x v="36"/>
    <x v="25"/>
    <n v="10"/>
    <s v="-"/>
    <m/>
  </r>
  <r>
    <x v="37"/>
    <x v="25"/>
    <s v="-"/>
    <n v="5"/>
    <m/>
  </r>
  <r>
    <x v="38"/>
    <x v="25"/>
    <s v="-"/>
    <n v="38"/>
    <m/>
  </r>
  <r>
    <x v="39"/>
    <x v="25"/>
    <s v="-"/>
    <n v="5"/>
    <m/>
  </r>
  <r>
    <x v="40"/>
    <x v="25"/>
    <n v="9"/>
    <s v="-"/>
    <m/>
  </r>
  <r>
    <x v="41"/>
    <x v="25"/>
    <s v="-"/>
    <n v="5"/>
    <m/>
  </r>
  <r>
    <x v="42"/>
    <x v="25"/>
    <n v="12"/>
    <s v="-"/>
    <m/>
  </r>
  <r>
    <x v="43"/>
    <x v="25"/>
    <n v="20"/>
    <s v="-"/>
    <m/>
  </r>
  <r>
    <x v="44"/>
    <x v="25"/>
    <n v="4"/>
    <s v="-"/>
    <m/>
  </r>
  <r>
    <x v="46"/>
    <x v="25"/>
    <s v="-"/>
    <n v="4"/>
    <m/>
  </r>
  <r>
    <x v="45"/>
    <x v="25"/>
    <n v="12"/>
    <s v="-"/>
    <m/>
  </r>
  <r>
    <x v="47"/>
    <x v="25"/>
    <n v="7"/>
    <s v="-"/>
    <m/>
  </r>
  <r>
    <x v="49"/>
    <x v="25"/>
    <n v="1"/>
    <n v="7"/>
    <m/>
  </r>
  <r>
    <x v="48"/>
    <x v="25"/>
    <s v="-"/>
    <n v="13"/>
    <m/>
  </r>
  <r>
    <x v="50"/>
    <x v="25"/>
    <n v="3"/>
    <s v="-"/>
    <m/>
  </r>
  <r>
    <x v="1"/>
    <x v="26"/>
    <n v="12"/>
    <s v="-"/>
    <s v="-"/>
  </r>
  <r>
    <x v="3"/>
    <x v="26"/>
    <n v="3"/>
    <s v="-"/>
    <s v="-"/>
  </r>
  <r>
    <x v="2"/>
    <x v="26"/>
    <n v="9"/>
    <s v="-"/>
    <s v="-"/>
  </r>
  <r>
    <x v="4"/>
    <x v="26"/>
    <n v="2"/>
    <s v="-"/>
    <n v="11"/>
  </r>
  <r>
    <x v="5"/>
    <x v="26"/>
    <n v="6"/>
    <s v="-"/>
    <s v="-"/>
  </r>
  <r>
    <x v="6"/>
    <x v="26"/>
    <n v="7"/>
    <s v="-"/>
    <s v="-"/>
  </r>
  <r>
    <x v="8"/>
    <x v="26"/>
    <n v="3"/>
    <s v="-"/>
    <s v="-"/>
  </r>
  <r>
    <x v="9"/>
    <x v="26"/>
    <n v="6"/>
    <s v="-"/>
    <s v="-"/>
  </r>
  <r>
    <x v="10"/>
    <x v="26"/>
    <n v="14"/>
    <s v="-"/>
    <s v="-"/>
  </r>
  <r>
    <x v="13"/>
    <x v="26"/>
    <n v="4"/>
    <s v="-"/>
    <s v="-"/>
  </r>
  <r>
    <x v="14"/>
    <x v="26"/>
    <n v="29"/>
    <s v="-"/>
    <s v="-"/>
  </r>
  <r>
    <x v="15"/>
    <x v="26"/>
    <n v="15"/>
    <s v="-"/>
    <s v="-"/>
  </r>
  <r>
    <x v="12"/>
    <x v="26"/>
    <n v="13"/>
    <s v="-"/>
    <s v="-"/>
  </r>
  <r>
    <x v="16"/>
    <x v="26"/>
    <n v="10"/>
    <s v="-"/>
    <s v="-"/>
  </r>
  <r>
    <x v="17"/>
    <x v="26"/>
    <n v="13"/>
    <s v="-"/>
    <s v="-"/>
  </r>
  <r>
    <x v="18"/>
    <x v="26"/>
    <n v="10"/>
    <s v="-"/>
    <s v="-"/>
  </r>
  <r>
    <x v="21"/>
    <x v="26"/>
    <n v="6"/>
    <s v="-"/>
    <s v="-"/>
  </r>
  <r>
    <x v="20"/>
    <x v="26"/>
    <n v="8"/>
    <s v="-"/>
    <s v="-"/>
  </r>
  <r>
    <x v="19"/>
    <x v="26"/>
    <n v="18"/>
    <s v="-"/>
    <s v="-"/>
  </r>
  <r>
    <x v="22"/>
    <x v="26"/>
    <s v="-"/>
    <s v="-"/>
    <n v="15"/>
  </r>
  <r>
    <x v="23"/>
    <x v="26"/>
    <s v="-"/>
    <s v="-"/>
    <n v="12"/>
  </r>
  <r>
    <x v="25"/>
    <x v="26"/>
    <n v="10"/>
    <s v="-"/>
    <s v="-"/>
  </r>
  <r>
    <x v="24"/>
    <x v="26"/>
    <n v="18"/>
    <s v="-"/>
    <s v="-"/>
  </r>
  <r>
    <x v="26"/>
    <x v="26"/>
    <n v="4"/>
    <s v="-"/>
    <s v="-"/>
  </r>
  <r>
    <x v="29"/>
    <x v="26"/>
    <n v="8"/>
    <s v="-"/>
    <s v="-"/>
  </r>
  <r>
    <x v="33"/>
    <x v="26"/>
    <n v="3"/>
    <s v="-"/>
    <s v="-"/>
  </r>
  <r>
    <x v="30"/>
    <x v="26"/>
    <n v="4"/>
    <s v="-"/>
    <s v="-"/>
  </r>
  <r>
    <x v="31"/>
    <x v="26"/>
    <n v="14"/>
    <s v="-"/>
    <s v="-"/>
  </r>
  <r>
    <x v="32"/>
    <x v="26"/>
    <n v="3"/>
    <s v="-"/>
    <s v="-"/>
  </r>
  <r>
    <x v="34"/>
    <x v="26"/>
    <n v="45"/>
    <s v="-"/>
    <s v="-"/>
  </r>
  <r>
    <x v="27"/>
    <x v="26"/>
    <n v="12"/>
    <s v="-"/>
    <s v="-"/>
  </r>
  <r>
    <x v="28"/>
    <x v="26"/>
    <n v="5"/>
    <s v="-"/>
    <s v="-"/>
  </r>
  <r>
    <x v="35"/>
    <x v="26"/>
    <n v="24"/>
    <s v="-"/>
    <s v="-"/>
  </r>
  <r>
    <x v="36"/>
    <x v="26"/>
    <n v="10"/>
    <s v="-"/>
    <s v="-"/>
  </r>
  <r>
    <x v="37"/>
    <x v="26"/>
    <n v="5"/>
    <s v="-"/>
    <s v="-"/>
  </r>
  <r>
    <x v="38"/>
    <x v="26"/>
    <s v="-"/>
    <s v="-"/>
    <n v="38"/>
  </r>
  <r>
    <x v="39"/>
    <x v="26"/>
    <n v="5"/>
    <s v="-"/>
    <s v="-"/>
  </r>
  <r>
    <x v="40"/>
    <x v="26"/>
    <n v="9"/>
    <s v="-"/>
    <s v="-"/>
  </r>
  <r>
    <x v="41"/>
    <x v="26"/>
    <s v="-"/>
    <s v="-"/>
    <n v="5"/>
  </r>
  <r>
    <x v="42"/>
    <x v="26"/>
    <n v="12"/>
    <s v="-"/>
    <s v="-"/>
  </r>
  <r>
    <x v="43"/>
    <x v="26"/>
    <n v="20"/>
    <s v="-"/>
    <s v="-"/>
  </r>
  <r>
    <x v="44"/>
    <x v="26"/>
    <s v="-"/>
    <n v="4"/>
    <s v="-"/>
  </r>
  <r>
    <x v="46"/>
    <x v="26"/>
    <s v="-"/>
    <n v="4"/>
    <s v="-"/>
  </r>
  <r>
    <x v="45"/>
    <x v="26"/>
    <n v="12"/>
    <s v="-"/>
    <s v="-"/>
  </r>
  <r>
    <x v="47"/>
    <x v="26"/>
    <s v="-"/>
    <s v="-"/>
    <n v="7"/>
  </r>
  <r>
    <x v="49"/>
    <x v="26"/>
    <n v="8"/>
    <s v="-"/>
    <s v="-"/>
  </r>
  <r>
    <x v="48"/>
    <x v="26"/>
    <n v="13"/>
    <s v="-"/>
    <s v="-"/>
  </r>
  <r>
    <x v="50"/>
    <x v="26"/>
    <n v="3"/>
    <s v="-"/>
    <s v="-"/>
  </r>
  <r>
    <x v="1"/>
    <x v="27"/>
    <n v="11"/>
    <s v="-"/>
    <m/>
  </r>
  <r>
    <x v="2"/>
    <x v="27"/>
    <n v="9"/>
    <s v="-"/>
    <m/>
  </r>
  <r>
    <x v="4"/>
    <x v="27"/>
    <s v="-"/>
    <n v="10"/>
    <m/>
  </r>
  <r>
    <x v="5"/>
    <x v="27"/>
    <n v="5"/>
    <s v="-"/>
    <m/>
  </r>
  <r>
    <x v="6"/>
    <x v="27"/>
    <s v="-"/>
    <n v="7"/>
    <m/>
  </r>
  <r>
    <x v="8"/>
    <x v="27"/>
    <s v="-"/>
    <n v="3"/>
    <m/>
  </r>
  <r>
    <x v="9"/>
    <x v="27"/>
    <n v="5"/>
    <s v="-"/>
    <m/>
  </r>
  <r>
    <x v="10"/>
    <x v="27"/>
    <n v="13"/>
    <s v="-"/>
    <m/>
  </r>
  <r>
    <x v="13"/>
    <x v="27"/>
    <s v="-"/>
    <n v="3"/>
    <m/>
  </r>
  <r>
    <x v="14"/>
    <x v="27"/>
    <s v="-"/>
    <n v="27"/>
    <m/>
  </r>
  <r>
    <x v="15"/>
    <x v="27"/>
    <s v="-"/>
    <n v="15"/>
    <m/>
  </r>
  <r>
    <x v="12"/>
    <x v="27"/>
    <s v="-"/>
    <n v="13"/>
    <m/>
  </r>
  <r>
    <x v="16"/>
    <x v="27"/>
    <s v="-"/>
    <n v="10"/>
    <m/>
  </r>
  <r>
    <x v="17"/>
    <x v="27"/>
    <n v="13"/>
    <s v="-"/>
    <m/>
  </r>
  <r>
    <x v="18"/>
    <x v="27"/>
    <n v="9"/>
    <s v="-"/>
    <m/>
  </r>
  <r>
    <x v="21"/>
    <x v="27"/>
    <s v="-"/>
    <n v="6"/>
    <m/>
  </r>
  <r>
    <x v="20"/>
    <x v="27"/>
    <n v="6"/>
    <n v="2"/>
    <m/>
  </r>
  <r>
    <x v="19"/>
    <x v="27"/>
    <s v="-"/>
    <n v="16"/>
    <m/>
  </r>
  <r>
    <x v="22"/>
    <x v="27"/>
    <s v="-"/>
    <n v="14"/>
    <m/>
  </r>
  <r>
    <x v="23"/>
    <x v="27"/>
    <s v="-"/>
    <n v="11"/>
    <m/>
  </r>
  <r>
    <x v="25"/>
    <x v="27"/>
    <n v="10"/>
    <s v="-"/>
    <m/>
  </r>
  <r>
    <x v="24"/>
    <x v="27"/>
    <s v="-"/>
    <n v="18"/>
    <m/>
  </r>
  <r>
    <x v="26"/>
    <x v="27"/>
    <s v="-"/>
    <n v="3"/>
    <m/>
  </r>
  <r>
    <x v="29"/>
    <x v="27"/>
    <n v="8"/>
    <s v="-"/>
    <m/>
  </r>
  <r>
    <x v="33"/>
    <x v="27"/>
    <n v="3"/>
    <s v="-"/>
    <m/>
  </r>
  <r>
    <x v="30"/>
    <x v="27"/>
    <s v="-"/>
    <n v="4"/>
    <m/>
  </r>
  <r>
    <x v="31"/>
    <x v="27"/>
    <s v="-"/>
    <n v="12"/>
    <m/>
  </r>
  <r>
    <x v="34"/>
    <x v="27"/>
    <s v="-"/>
    <n v="39"/>
    <m/>
  </r>
  <r>
    <x v="27"/>
    <x v="27"/>
    <n v="12"/>
    <s v="-"/>
    <m/>
  </r>
  <r>
    <x v="28"/>
    <x v="27"/>
    <s v="-"/>
    <n v="4"/>
    <m/>
  </r>
  <r>
    <x v="35"/>
    <x v="27"/>
    <s v="-"/>
    <n v="23"/>
    <m/>
  </r>
  <r>
    <x v="36"/>
    <x v="27"/>
    <n v="7"/>
    <s v="-"/>
    <m/>
  </r>
  <r>
    <x v="37"/>
    <x v="27"/>
    <s v="-"/>
    <n v="4"/>
    <m/>
  </r>
  <r>
    <x v="38"/>
    <x v="27"/>
    <s v="-"/>
    <n v="34"/>
    <m/>
  </r>
  <r>
    <x v="39"/>
    <x v="27"/>
    <s v="-"/>
    <n v="4"/>
    <m/>
  </r>
  <r>
    <x v="40"/>
    <x v="27"/>
    <n v="9"/>
    <s v="-"/>
    <m/>
  </r>
  <r>
    <x v="41"/>
    <x v="27"/>
    <s v="-"/>
    <n v="4"/>
    <m/>
  </r>
  <r>
    <x v="42"/>
    <x v="27"/>
    <n v="12"/>
    <s v="-"/>
    <m/>
  </r>
  <r>
    <x v="43"/>
    <x v="27"/>
    <n v="18"/>
    <s v="-"/>
    <m/>
  </r>
  <r>
    <x v="44"/>
    <x v="27"/>
    <s v="-"/>
    <n v="3"/>
    <m/>
  </r>
  <r>
    <x v="46"/>
    <x v="27"/>
    <s v="-"/>
    <n v="4"/>
    <m/>
  </r>
  <r>
    <x v="45"/>
    <x v="27"/>
    <n v="12"/>
    <s v="-"/>
    <m/>
  </r>
  <r>
    <x v="47"/>
    <x v="27"/>
    <s v="-"/>
    <n v="5"/>
    <m/>
  </r>
  <r>
    <x v="49"/>
    <x v="27"/>
    <s v="-"/>
    <n v="7"/>
    <m/>
  </r>
  <r>
    <x v="48"/>
    <x v="27"/>
    <s v="-"/>
    <n v="13"/>
    <m/>
  </r>
  <r>
    <x v="50"/>
    <x v="27"/>
    <s v="-"/>
    <n v="3"/>
    <m/>
  </r>
  <r>
    <x v="1"/>
    <x v="28"/>
    <n v="11"/>
    <s v="-"/>
    <m/>
  </r>
  <r>
    <x v="2"/>
    <x v="28"/>
    <n v="9"/>
    <s v="-"/>
    <m/>
  </r>
  <r>
    <x v="4"/>
    <x v="28"/>
    <s v="-"/>
    <n v="10"/>
    <m/>
  </r>
  <r>
    <x v="5"/>
    <x v="28"/>
    <s v="-"/>
    <n v="5"/>
    <m/>
  </r>
  <r>
    <x v="6"/>
    <x v="28"/>
    <s v="-"/>
    <n v="7"/>
    <m/>
  </r>
  <r>
    <x v="8"/>
    <x v="28"/>
    <s v="-"/>
    <n v="3"/>
    <m/>
  </r>
  <r>
    <x v="9"/>
    <x v="28"/>
    <n v="5"/>
    <s v="-"/>
    <m/>
  </r>
  <r>
    <x v="10"/>
    <x v="28"/>
    <n v="13"/>
    <s v="-"/>
    <m/>
  </r>
  <r>
    <x v="13"/>
    <x v="28"/>
    <s v="-"/>
    <n v="3"/>
    <m/>
  </r>
  <r>
    <x v="14"/>
    <x v="28"/>
    <s v="-"/>
    <n v="27"/>
    <m/>
  </r>
  <r>
    <x v="15"/>
    <x v="28"/>
    <s v="-"/>
    <n v="15"/>
    <m/>
  </r>
  <r>
    <x v="12"/>
    <x v="28"/>
    <s v="-"/>
    <n v="13"/>
    <m/>
  </r>
  <r>
    <x v="16"/>
    <x v="28"/>
    <s v="-"/>
    <n v="10"/>
    <m/>
  </r>
  <r>
    <x v="17"/>
    <x v="28"/>
    <n v="13"/>
    <s v="-"/>
    <m/>
  </r>
  <r>
    <x v="18"/>
    <x v="28"/>
    <n v="9"/>
    <s v="-"/>
    <m/>
  </r>
  <r>
    <x v="21"/>
    <x v="28"/>
    <s v="-"/>
    <n v="6"/>
    <m/>
  </r>
  <r>
    <x v="20"/>
    <x v="28"/>
    <n v="7"/>
    <n v="1"/>
    <m/>
  </r>
  <r>
    <x v="19"/>
    <x v="28"/>
    <s v="-"/>
    <n v="16"/>
    <m/>
  </r>
  <r>
    <x v="22"/>
    <x v="28"/>
    <s v="-"/>
    <n v="14"/>
    <m/>
  </r>
  <r>
    <x v="23"/>
    <x v="28"/>
    <s v="-"/>
    <n v="11"/>
    <m/>
  </r>
  <r>
    <x v="25"/>
    <x v="28"/>
    <n v="10"/>
    <s v="-"/>
    <m/>
  </r>
  <r>
    <x v="24"/>
    <x v="28"/>
    <s v="-"/>
    <n v="18"/>
    <m/>
  </r>
  <r>
    <x v="26"/>
    <x v="28"/>
    <s v="-"/>
    <n v="3"/>
    <m/>
  </r>
  <r>
    <x v="29"/>
    <x v="28"/>
    <s v="-"/>
    <n v="8"/>
    <m/>
  </r>
  <r>
    <x v="33"/>
    <x v="28"/>
    <s v="-"/>
    <n v="3"/>
    <m/>
  </r>
  <r>
    <x v="30"/>
    <x v="28"/>
    <s v="-"/>
    <n v="4"/>
    <m/>
  </r>
  <r>
    <x v="31"/>
    <x v="28"/>
    <s v="-"/>
    <n v="12"/>
    <m/>
  </r>
  <r>
    <x v="34"/>
    <x v="28"/>
    <s v="-"/>
    <n v="39"/>
    <m/>
  </r>
  <r>
    <x v="27"/>
    <x v="28"/>
    <n v="12"/>
    <s v="-"/>
    <m/>
  </r>
  <r>
    <x v="28"/>
    <x v="28"/>
    <s v="-"/>
    <n v="4"/>
    <m/>
  </r>
  <r>
    <x v="35"/>
    <x v="28"/>
    <s v="-"/>
    <n v="23"/>
    <m/>
  </r>
  <r>
    <x v="37"/>
    <x v="28"/>
    <s v="-"/>
    <n v="4"/>
    <m/>
  </r>
  <r>
    <x v="38"/>
    <x v="28"/>
    <s v="-"/>
    <n v="34"/>
    <m/>
  </r>
  <r>
    <x v="39"/>
    <x v="28"/>
    <s v="-"/>
    <n v="4"/>
    <m/>
  </r>
  <r>
    <x v="40"/>
    <x v="28"/>
    <n v="9"/>
    <s v="-"/>
    <m/>
  </r>
  <r>
    <x v="41"/>
    <x v="28"/>
    <s v="-"/>
    <n v="4"/>
    <m/>
  </r>
  <r>
    <x v="42"/>
    <x v="28"/>
    <n v="12"/>
    <s v="-"/>
    <m/>
  </r>
  <r>
    <x v="43"/>
    <x v="28"/>
    <n v="18"/>
    <s v="-"/>
    <m/>
  </r>
  <r>
    <x v="44"/>
    <x v="28"/>
    <s v="-"/>
    <n v="3"/>
    <m/>
  </r>
  <r>
    <x v="46"/>
    <x v="28"/>
    <s v="-"/>
    <n v="4"/>
    <m/>
  </r>
  <r>
    <x v="45"/>
    <x v="28"/>
    <n v="12"/>
    <s v="-"/>
    <m/>
  </r>
  <r>
    <x v="47"/>
    <x v="28"/>
    <s v="-"/>
    <n v="5"/>
    <m/>
  </r>
  <r>
    <x v="49"/>
    <x v="28"/>
    <s v="-"/>
    <n v="7"/>
    <m/>
  </r>
  <r>
    <x v="48"/>
    <x v="28"/>
    <s v="-"/>
    <n v="13"/>
    <m/>
  </r>
  <r>
    <x v="50"/>
    <x v="28"/>
    <s v="-"/>
    <n v="3"/>
    <m/>
  </r>
  <r>
    <x v="1"/>
    <x v="29"/>
    <n v="11"/>
    <s v="-"/>
    <m/>
  </r>
  <r>
    <x v="2"/>
    <x v="29"/>
    <n v="8"/>
    <s v="-"/>
    <m/>
  </r>
  <r>
    <x v="4"/>
    <x v="29"/>
    <s v="-"/>
    <n v="9"/>
    <m/>
  </r>
  <r>
    <x v="5"/>
    <x v="29"/>
    <n v="4"/>
    <s v="-"/>
    <m/>
  </r>
  <r>
    <x v="6"/>
    <x v="29"/>
    <s v="-"/>
    <n v="6"/>
    <m/>
  </r>
  <r>
    <x v="8"/>
    <x v="29"/>
    <s v="-"/>
    <n v="3"/>
    <m/>
  </r>
  <r>
    <x v="9"/>
    <x v="29"/>
    <n v="4"/>
    <s v="-"/>
    <m/>
  </r>
  <r>
    <x v="10"/>
    <x v="29"/>
    <n v="13"/>
    <s v="-"/>
    <m/>
  </r>
  <r>
    <x v="13"/>
    <x v="29"/>
    <n v="3"/>
    <s v="-"/>
    <m/>
  </r>
  <r>
    <x v="14"/>
    <x v="29"/>
    <s v="-"/>
    <n v="24"/>
    <m/>
  </r>
  <r>
    <x v="15"/>
    <x v="29"/>
    <s v="-"/>
    <n v="15"/>
    <m/>
  </r>
  <r>
    <x v="12"/>
    <x v="29"/>
    <s v="-"/>
    <n v="13"/>
    <m/>
  </r>
  <r>
    <x v="16"/>
    <x v="29"/>
    <s v="-"/>
    <n v="10"/>
    <m/>
  </r>
  <r>
    <x v="17"/>
    <x v="29"/>
    <n v="13"/>
    <s v="-"/>
    <m/>
  </r>
  <r>
    <x v="18"/>
    <x v="29"/>
    <n v="8"/>
    <s v="-"/>
    <m/>
  </r>
  <r>
    <x v="21"/>
    <x v="29"/>
    <s v="-"/>
    <n v="6"/>
    <m/>
  </r>
  <r>
    <x v="20"/>
    <x v="29"/>
    <s v="-"/>
    <n v="8"/>
    <m/>
  </r>
  <r>
    <x v="19"/>
    <x v="29"/>
    <s v="-"/>
    <n v="15"/>
    <m/>
  </r>
  <r>
    <x v="22"/>
    <x v="29"/>
    <s v="-"/>
    <n v="14"/>
    <m/>
  </r>
  <r>
    <x v="23"/>
    <x v="29"/>
    <s v="-"/>
    <n v="9"/>
    <m/>
  </r>
  <r>
    <x v="25"/>
    <x v="29"/>
    <n v="9"/>
    <s v="-"/>
    <m/>
  </r>
  <r>
    <x v="24"/>
    <x v="29"/>
    <n v="17"/>
    <s v="-"/>
    <m/>
  </r>
  <r>
    <x v="26"/>
    <x v="29"/>
    <n v="3"/>
    <s v="-"/>
    <m/>
  </r>
  <r>
    <x v="29"/>
    <x v="29"/>
    <s v="-"/>
    <n v="8"/>
    <m/>
  </r>
  <r>
    <x v="33"/>
    <x v="29"/>
    <n v="3"/>
    <s v="-"/>
    <m/>
  </r>
  <r>
    <x v="30"/>
    <x v="29"/>
    <s v="-"/>
    <n v="4"/>
    <m/>
  </r>
  <r>
    <x v="31"/>
    <x v="29"/>
    <s v="-"/>
    <n v="10"/>
    <m/>
  </r>
  <r>
    <x v="34"/>
    <x v="29"/>
    <s v="-"/>
    <n v="36"/>
    <m/>
  </r>
  <r>
    <x v="27"/>
    <x v="29"/>
    <n v="11"/>
    <s v="-"/>
    <m/>
  </r>
  <r>
    <x v="28"/>
    <x v="29"/>
    <s v="-"/>
    <n v="3"/>
    <m/>
  </r>
  <r>
    <x v="35"/>
    <x v="29"/>
    <s v="-"/>
    <n v="23"/>
    <m/>
  </r>
  <r>
    <x v="37"/>
    <x v="29"/>
    <s v="-"/>
    <n v="4"/>
    <m/>
  </r>
  <r>
    <x v="38"/>
    <x v="29"/>
    <s v="-"/>
    <n v="32"/>
    <m/>
  </r>
  <r>
    <x v="39"/>
    <x v="29"/>
    <s v="-"/>
    <n v="4"/>
    <m/>
  </r>
  <r>
    <x v="40"/>
    <x v="29"/>
    <n v="9"/>
    <s v="-"/>
    <m/>
  </r>
  <r>
    <x v="41"/>
    <x v="29"/>
    <s v="-"/>
    <n v="4"/>
    <m/>
  </r>
  <r>
    <x v="42"/>
    <x v="29"/>
    <n v="12"/>
    <s v="-"/>
    <m/>
  </r>
  <r>
    <x v="43"/>
    <x v="29"/>
    <n v="15"/>
    <s v="-"/>
    <m/>
  </r>
  <r>
    <x v="44"/>
    <x v="29"/>
    <s v="-"/>
    <n v="3"/>
    <m/>
  </r>
  <r>
    <x v="46"/>
    <x v="29"/>
    <s v="-"/>
    <n v="4"/>
    <m/>
  </r>
  <r>
    <x v="45"/>
    <x v="29"/>
    <n v="12"/>
    <s v="-"/>
    <m/>
  </r>
  <r>
    <x v="47"/>
    <x v="29"/>
    <s v="-"/>
    <n v="4"/>
    <m/>
  </r>
  <r>
    <x v="49"/>
    <x v="29"/>
    <s v="-"/>
    <n v="6"/>
    <m/>
  </r>
  <r>
    <x v="48"/>
    <x v="29"/>
    <s v="-"/>
    <n v="12"/>
    <m/>
  </r>
  <r>
    <x v="50"/>
    <x v="29"/>
    <s v="-"/>
    <n v="3"/>
    <m/>
  </r>
  <r>
    <x v="1"/>
    <x v="30"/>
    <n v="11"/>
    <s v="-"/>
    <m/>
  </r>
  <r>
    <x v="2"/>
    <x v="30"/>
    <n v="8"/>
    <s v="-"/>
    <m/>
  </r>
  <r>
    <x v="4"/>
    <x v="30"/>
    <n v="1"/>
    <n v="8"/>
    <m/>
  </r>
  <r>
    <x v="5"/>
    <x v="30"/>
    <n v="4"/>
    <s v="-"/>
    <m/>
  </r>
  <r>
    <x v="6"/>
    <x v="30"/>
    <s v="-"/>
    <n v="6"/>
    <m/>
  </r>
  <r>
    <x v="8"/>
    <x v="30"/>
    <s v="-"/>
    <n v="3"/>
    <m/>
  </r>
  <r>
    <x v="9"/>
    <x v="30"/>
    <n v="4"/>
    <s v="-"/>
    <m/>
  </r>
  <r>
    <x v="10"/>
    <x v="30"/>
    <n v="13"/>
    <s v="-"/>
    <m/>
  </r>
  <r>
    <x v="13"/>
    <x v="30"/>
    <n v="3"/>
    <s v="-"/>
    <m/>
  </r>
  <r>
    <x v="14"/>
    <x v="30"/>
    <s v="-"/>
    <n v="24"/>
    <m/>
  </r>
  <r>
    <x v="15"/>
    <x v="30"/>
    <s v="-"/>
    <n v="15"/>
    <m/>
  </r>
  <r>
    <x v="12"/>
    <x v="30"/>
    <s v="-"/>
    <n v="13"/>
    <m/>
  </r>
  <r>
    <x v="16"/>
    <x v="30"/>
    <n v="10"/>
    <s v="-"/>
    <m/>
  </r>
  <r>
    <x v="17"/>
    <x v="30"/>
    <n v="1"/>
    <n v="12"/>
    <m/>
  </r>
  <r>
    <x v="18"/>
    <x v="30"/>
    <n v="8"/>
    <s v="-"/>
    <m/>
  </r>
  <r>
    <x v="21"/>
    <x v="30"/>
    <s v="-"/>
    <n v="6"/>
    <m/>
  </r>
  <r>
    <x v="20"/>
    <x v="30"/>
    <s v="-"/>
    <n v="8"/>
    <m/>
  </r>
  <r>
    <x v="19"/>
    <x v="30"/>
    <s v="-"/>
    <n v="15"/>
    <m/>
  </r>
  <r>
    <x v="22"/>
    <x v="30"/>
    <s v="-"/>
    <n v="14"/>
    <m/>
  </r>
  <r>
    <x v="23"/>
    <x v="30"/>
    <s v="-"/>
    <n v="9"/>
    <m/>
  </r>
  <r>
    <x v="25"/>
    <x v="30"/>
    <n v="9"/>
    <s v="-"/>
    <m/>
  </r>
  <r>
    <x v="24"/>
    <x v="30"/>
    <n v="17"/>
    <s v="-"/>
    <m/>
  </r>
  <r>
    <x v="26"/>
    <x v="30"/>
    <n v="3"/>
    <s v="-"/>
    <m/>
  </r>
  <r>
    <x v="29"/>
    <x v="30"/>
    <n v="8"/>
    <s v="-"/>
    <m/>
  </r>
  <r>
    <x v="33"/>
    <x v="30"/>
    <n v="3"/>
    <s v="-"/>
    <m/>
  </r>
  <r>
    <x v="30"/>
    <x v="30"/>
    <s v="-"/>
    <n v="4"/>
    <m/>
  </r>
  <r>
    <x v="31"/>
    <x v="30"/>
    <s v="-"/>
    <n v="10"/>
    <m/>
  </r>
  <r>
    <x v="34"/>
    <x v="30"/>
    <s v="-"/>
    <n v="36"/>
    <m/>
  </r>
  <r>
    <x v="27"/>
    <x v="30"/>
    <n v="11"/>
    <s v="-"/>
    <m/>
  </r>
  <r>
    <x v="28"/>
    <x v="30"/>
    <s v="-"/>
    <n v="3"/>
    <m/>
  </r>
  <r>
    <x v="35"/>
    <x v="30"/>
    <s v="-"/>
    <n v="23"/>
    <m/>
  </r>
  <r>
    <x v="37"/>
    <x v="30"/>
    <s v="-"/>
    <n v="4"/>
    <m/>
  </r>
  <r>
    <x v="38"/>
    <x v="30"/>
    <s v="-"/>
    <n v="32"/>
    <m/>
  </r>
  <r>
    <x v="39"/>
    <x v="30"/>
    <s v="-"/>
    <n v="4"/>
    <m/>
  </r>
  <r>
    <x v="40"/>
    <x v="30"/>
    <n v="9"/>
    <s v="-"/>
    <m/>
  </r>
  <r>
    <x v="41"/>
    <x v="30"/>
    <n v="4"/>
    <s v="-"/>
    <m/>
  </r>
  <r>
    <x v="42"/>
    <x v="30"/>
    <n v="12"/>
    <s v="-"/>
    <m/>
  </r>
  <r>
    <x v="43"/>
    <x v="30"/>
    <n v="15"/>
    <s v="-"/>
    <m/>
  </r>
  <r>
    <x v="44"/>
    <x v="30"/>
    <n v="3"/>
    <s v="-"/>
    <m/>
  </r>
  <r>
    <x v="46"/>
    <x v="30"/>
    <s v="-"/>
    <n v="4"/>
    <m/>
  </r>
  <r>
    <x v="45"/>
    <x v="30"/>
    <n v="12"/>
    <s v="-"/>
    <m/>
  </r>
  <r>
    <x v="47"/>
    <x v="30"/>
    <n v="4"/>
    <s v="-"/>
    <m/>
  </r>
  <r>
    <x v="49"/>
    <x v="30"/>
    <s v="-"/>
    <n v="6"/>
    <m/>
  </r>
  <r>
    <x v="48"/>
    <x v="30"/>
    <s v="-"/>
    <n v="12"/>
    <m/>
  </r>
  <r>
    <x v="50"/>
    <x v="30"/>
    <n v="3"/>
    <s v="-"/>
    <m/>
  </r>
  <r>
    <x v="1"/>
    <x v="31"/>
    <n v="11"/>
    <s v="-"/>
    <s v="-"/>
  </r>
  <r>
    <x v="2"/>
    <x v="31"/>
    <n v="8"/>
    <s v="-"/>
    <s v="-"/>
  </r>
  <r>
    <x v="4"/>
    <x v="31"/>
    <n v="8"/>
    <n v="1"/>
    <s v="-"/>
  </r>
  <r>
    <x v="5"/>
    <x v="31"/>
    <s v="-"/>
    <s v="-"/>
    <n v="4"/>
  </r>
  <r>
    <x v="6"/>
    <x v="31"/>
    <n v="6"/>
    <s v="-"/>
    <s v="-"/>
  </r>
  <r>
    <x v="8"/>
    <x v="31"/>
    <n v="3"/>
    <s v="-"/>
    <s v="-"/>
  </r>
  <r>
    <x v="9"/>
    <x v="31"/>
    <n v="4"/>
    <s v="-"/>
    <s v="-"/>
  </r>
  <r>
    <x v="10"/>
    <x v="31"/>
    <n v="13"/>
    <s v="-"/>
    <s v="-"/>
  </r>
  <r>
    <x v="13"/>
    <x v="31"/>
    <s v="-"/>
    <s v="-"/>
    <n v="3"/>
  </r>
  <r>
    <x v="14"/>
    <x v="31"/>
    <n v="24"/>
    <s v="-"/>
    <s v="-"/>
  </r>
  <r>
    <x v="15"/>
    <x v="31"/>
    <n v="15"/>
    <s v="-"/>
    <s v="-"/>
  </r>
  <r>
    <x v="12"/>
    <x v="31"/>
    <s v="-"/>
    <n v="13"/>
    <s v="-"/>
  </r>
  <r>
    <x v="16"/>
    <x v="31"/>
    <s v="-"/>
    <s v="-"/>
    <n v="10"/>
  </r>
  <r>
    <x v="17"/>
    <x v="31"/>
    <n v="13"/>
    <s v="-"/>
    <s v="-"/>
  </r>
  <r>
    <x v="18"/>
    <x v="31"/>
    <n v="8"/>
    <s v="-"/>
    <s v="-"/>
  </r>
  <r>
    <x v="21"/>
    <x v="31"/>
    <s v="-"/>
    <n v="6"/>
    <s v="-"/>
  </r>
  <r>
    <x v="20"/>
    <x v="31"/>
    <n v="8"/>
    <s v="-"/>
    <s v="-"/>
  </r>
  <r>
    <x v="19"/>
    <x v="31"/>
    <s v="-"/>
    <n v="15"/>
    <s v="-"/>
  </r>
  <r>
    <x v="22"/>
    <x v="31"/>
    <n v="5"/>
    <n v="9"/>
    <s v="-"/>
  </r>
  <r>
    <x v="23"/>
    <x v="31"/>
    <s v="-"/>
    <n v="9"/>
    <s v="-"/>
  </r>
  <r>
    <x v="25"/>
    <x v="31"/>
    <n v="9"/>
    <s v="-"/>
    <s v="-"/>
  </r>
  <r>
    <x v="24"/>
    <x v="31"/>
    <n v="17"/>
    <s v="-"/>
    <s v="-"/>
  </r>
  <r>
    <x v="26"/>
    <x v="31"/>
    <s v="-"/>
    <n v="3"/>
    <s v="-"/>
  </r>
  <r>
    <x v="29"/>
    <x v="31"/>
    <s v="-"/>
    <n v="8"/>
    <s v="-"/>
  </r>
  <r>
    <x v="33"/>
    <x v="31"/>
    <s v="-"/>
    <s v="-"/>
    <n v="3"/>
  </r>
  <r>
    <x v="30"/>
    <x v="31"/>
    <s v="-"/>
    <n v="4"/>
    <s v="-"/>
  </r>
  <r>
    <x v="31"/>
    <x v="31"/>
    <n v="10"/>
    <s v="-"/>
    <s v="-"/>
  </r>
  <r>
    <x v="34"/>
    <x v="31"/>
    <n v="36"/>
    <s v="-"/>
    <s v="-"/>
  </r>
  <r>
    <x v="27"/>
    <x v="31"/>
    <n v="11"/>
    <s v="-"/>
    <s v="-"/>
  </r>
  <r>
    <x v="28"/>
    <x v="31"/>
    <n v="1"/>
    <n v="1"/>
    <n v="1"/>
  </r>
  <r>
    <x v="35"/>
    <x v="31"/>
    <n v="1"/>
    <n v="22"/>
    <s v="-"/>
  </r>
  <r>
    <x v="37"/>
    <x v="31"/>
    <s v="-"/>
    <n v="3"/>
    <n v="1"/>
  </r>
  <r>
    <x v="38"/>
    <x v="31"/>
    <s v="-"/>
    <n v="32"/>
    <s v="-"/>
  </r>
  <r>
    <x v="39"/>
    <x v="31"/>
    <s v="-"/>
    <n v="4"/>
    <s v="-"/>
  </r>
  <r>
    <x v="40"/>
    <x v="31"/>
    <n v="9"/>
    <s v="-"/>
    <s v="-"/>
  </r>
  <r>
    <x v="41"/>
    <x v="31"/>
    <s v="-"/>
    <n v="4"/>
    <s v="-"/>
  </r>
  <r>
    <x v="42"/>
    <x v="31"/>
    <n v="12"/>
    <s v="-"/>
    <s v="-"/>
  </r>
  <r>
    <x v="43"/>
    <x v="31"/>
    <n v="15"/>
    <s v="-"/>
    <s v="-"/>
  </r>
  <r>
    <x v="46"/>
    <x v="31"/>
    <s v="-"/>
    <n v="4"/>
    <s v="-"/>
  </r>
  <r>
    <x v="45"/>
    <x v="31"/>
    <n v="12"/>
    <s v="-"/>
    <s v="-"/>
  </r>
  <r>
    <x v="47"/>
    <x v="31"/>
    <s v="-"/>
    <n v="4"/>
    <s v="-"/>
  </r>
  <r>
    <x v="49"/>
    <x v="31"/>
    <n v="6"/>
    <s v="-"/>
    <s v="-"/>
  </r>
  <r>
    <x v="48"/>
    <x v="31"/>
    <n v="12"/>
    <s v="-"/>
    <s v="-"/>
  </r>
  <r>
    <x v="50"/>
    <x v="31"/>
    <s v="-"/>
    <n v="3"/>
    <s v="-"/>
  </r>
  <r>
    <x v="1"/>
    <x v="32"/>
    <n v="10"/>
    <s v="-"/>
    <m/>
  </r>
  <r>
    <x v="2"/>
    <x v="32"/>
    <n v="7"/>
    <s v="-"/>
    <m/>
  </r>
  <r>
    <x v="4"/>
    <x v="32"/>
    <s v="-"/>
    <n v="8"/>
    <m/>
  </r>
  <r>
    <x v="5"/>
    <x v="32"/>
    <s v="-"/>
    <n v="3"/>
    <m/>
  </r>
  <r>
    <x v="6"/>
    <x v="32"/>
    <n v="6"/>
    <s v="-"/>
    <m/>
  </r>
  <r>
    <x v="8"/>
    <x v="32"/>
    <n v="3"/>
    <s v="-"/>
    <m/>
  </r>
  <r>
    <x v="9"/>
    <x v="32"/>
    <n v="4"/>
    <s v="-"/>
    <m/>
  </r>
  <r>
    <x v="10"/>
    <x v="32"/>
    <n v="12"/>
    <s v="-"/>
    <m/>
  </r>
  <r>
    <x v="14"/>
    <x v="32"/>
    <s v="-"/>
    <n v="22"/>
    <m/>
  </r>
  <r>
    <x v="15"/>
    <x v="32"/>
    <s v="-"/>
    <n v="15"/>
    <m/>
  </r>
  <r>
    <x v="12"/>
    <x v="32"/>
    <s v="-"/>
    <n v="13"/>
    <m/>
  </r>
  <r>
    <x v="16"/>
    <x v="32"/>
    <s v="-"/>
    <n v="9"/>
    <m/>
  </r>
  <r>
    <x v="17"/>
    <x v="32"/>
    <n v="13"/>
    <s v="-"/>
    <m/>
  </r>
  <r>
    <x v="18"/>
    <x v="32"/>
    <n v="8"/>
    <s v="-"/>
    <m/>
  </r>
  <r>
    <x v="21"/>
    <x v="32"/>
    <s v="-"/>
    <n v="6"/>
    <m/>
  </r>
  <r>
    <x v="20"/>
    <x v="32"/>
    <n v="8"/>
    <s v="-"/>
    <m/>
  </r>
  <r>
    <x v="19"/>
    <x v="32"/>
    <s v="-"/>
    <n v="14"/>
    <m/>
  </r>
  <r>
    <x v="22"/>
    <x v="32"/>
    <s v="-"/>
    <n v="13"/>
    <m/>
  </r>
  <r>
    <x v="23"/>
    <x v="32"/>
    <s v="-"/>
    <n v="7"/>
    <m/>
  </r>
  <r>
    <x v="25"/>
    <x v="32"/>
    <n v="9"/>
    <s v="-"/>
    <m/>
  </r>
  <r>
    <x v="24"/>
    <x v="32"/>
    <n v="16"/>
    <s v="-"/>
    <m/>
  </r>
  <r>
    <x v="29"/>
    <x v="32"/>
    <s v="-"/>
    <n v="5"/>
    <m/>
  </r>
  <r>
    <x v="33"/>
    <x v="32"/>
    <s v="-"/>
    <n v="3"/>
    <m/>
  </r>
  <r>
    <x v="30"/>
    <x v="32"/>
    <s v="-"/>
    <n v="4"/>
    <m/>
  </r>
  <r>
    <x v="31"/>
    <x v="32"/>
    <n v="9"/>
    <s v="-"/>
    <m/>
  </r>
  <r>
    <x v="34"/>
    <x v="32"/>
    <s v="-"/>
    <n v="36"/>
    <m/>
  </r>
  <r>
    <x v="27"/>
    <x v="32"/>
    <n v="11"/>
    <s v="-"/>
    <m/>
  </r>
  <r>
    <x v="35"/>
    <x v="32"/>
    <s v="-"/>
    <n v="23"/>
    <m/>
  </r>
  <r>
    <x v="37"/>
    <x v="32"/>
    <s v="-"/>
    <n v="3"/>
    <m/>
  </r>
  <r>
    <x v="38"/>
    <x v="32"/>
    <s v="-"/>
    <n v="30"/>
    <m/>
  </r>
  <r>
    <x v="39"/>
    <x v="32"/>
    <s v="-"/>
    <n v="4"/>
    <m/>
  </r>
  <r>
    <x v="40"/>
    <x v="32"/>
    <n v="9"/>
    <s v="-"/>
    <m/>
  </r>
  <r>
    <x v="42"/>
    <x v="32"/>
    <n v="12"/>
    <s v="-"/>
    <m/>
  </r>
  <r>
    <x v="43"/>
    <x v="32"/>
    <n v="13"/>
    <s v="-"/>
    <m/>
  </r>
  <r>
    <x v="46"/>
    <x v="32"/>
    <s v="-"/>
    <n v="4"/>
    <m/>
  </r>
  <r>
    <x v="45"/>
    <x v="32"/>
    <n v="12"/>
    <s v="-"/>
    <m/>
  </r>
  <r>
    <x v="49"/>
    <x v="32"/>
    <n v="6"/>
    <s v="-"/>
    <m/>
  </r>
  <r>
    <x v="48"/>
    <x v="32"/>
    <s v="-"/>
    <n v="11"/>
    <m/>
  </r>
  <r>
    <x v="1"/>
    <x v="33"/>
    <n v="10"/>
    <s v="-"/>
    <m/>
  </r>
  <r>
    <x v="2"/>
    <x v="33"/>
    <n v="7"/>
    <s v="-"/>
    <m/>
  </r>
  <r>
    <x v="4"/>
    <x v="33"/>
    <s v="-"/>
    <n v="8"/>
    <m/>
  </r>
  <r>
    <x v="5"/>
    <x v="33"/>
    <s v="-"/>
    <n v="3"/>
    <m/>
  </r>
  <r>
    <x v="6"/>
    <x v="33"/>
    <n v="6"/>
    <s v="-"/>
    <m/>
  </r>
  <r>
    <x v="8"/>
    <x v="33"/>
    <n v="3"/>
    <s v="-"/>
    <m/>
  </r>
  <r>
    <x v="9"/>
    <x v="33"/>
    <n v="4"/>
    <s v="-"/>
    <m/>
  </r>
  <r>
    <x v="10"/>
    <x v="33"/>
    <n v="12"/>
    <s v="-"/>
    <m/>
  </r>
  <r>
    <x v="14"/>
    <x v="33"/>
    <s v="-"/>
    <n v="22"/>
    <m/>
  </r>
  <r>
    <x v="15"/>
    <x v="33"/>
    <n v="15"/>
    <s v="-"/>
    <m/>
  </r>
  <r>
    <x v="12"/>
    <x v="33"/>
    <s v="-"/>
    <n v="13"/>
    <m/>
  </r>
  <r>
    <x v="16"/>
    <x v="33"/>
    <s v="-"/>
    <n v="9"/>
    <m/>
  </r>
  <r>
    <x v="17"/>
    <x v="33"/>
    <n v="13"/>
    <s v="-"/>
    <m/>
  </r>
  <r>
    <x v="18"/>
    <x v="33"/>
    <n v="8"/>
    <s v="-"/>
    <m/>
  </r>
  <r>
    <x v="21"/>
    <x v="33"/>
    <s v="-"/>
    <n v="6"/>
    <m/>
  </r>
  <r>
    <x v="20"/>
    <x v="33"/>
    <n v="8"/>
    <s v="-"/>
    <m/>
  </r>
  <r>
    <x v="19"/>
    <x v="33"/>
    <s v="-"/>
    <n v="14"/>
    <m/>
  </r>
  <r>
    <x v="22"/>
    <x v="33"/>
    <s v="-"/>
    <n v="13"/>
    <m/>
  </r>
  <r>
    <x v="23"/>
    <x v="33"/>
    <s v="-"/>
    <n v="7"/>
    <m/>
  </r>
  <r>
    <x v="25"/>
    <x v="33"/>
    <n v="9"/>
    <s v="-"/>
    <m/>
  </r>
  <r>
    <x v="24"/>
    <x v="33"/>
    <n v="16"/>
    <s v="-"/>
    <m/>
  </r>
  <r>
    <x v="29"/>
    <x v="33"/>
    <s v="-"/>
    <n v="5"/>
    <m/>
  </r>
  <r>
    <x v="33"/>
    <x v="33"/>
    <s v="-"/>
    <n v="3"/>
    <m/>
  </r>
  <r>
    <x v="30"/>
    <x v="33"/>
    <s v="-"/>
    <n v="4"/>
    <m/>
  </r>
  <r>
    <x v="31"/>
    <x v="33"/>
    <n v="9"/>
    <s v="-"/>
    <m/>
  </r>
  <r>
    <x v="34"/>
    <x v="33"/>
    <n v="36"/>
    <s v="-"/>
    <m/>
  </r>
  <r>
    <x v="27"/>
    <x v="33"/>
    <n v="11"/>
    <s v="-"/>
    <m/>
  </r>
  <r>
    <x v="35"/>
    <x v="33"/>
    <s v="-"/>
    <n v="23"/>
    <m/>
  </r>
  <r>
    <x v="37"/>
    <x v="33"/>
    <s v="-"/>
    <n v="3"/>
    <m/>
  </r>
  <r>
    <x v="38"/>
    <x v="33"/>
    <s v="-"/>
    <n v="30"/>
    <m/>
  </r>
  <r>
    <x v="39"/>
    <x v="33"/>
    <s v="-"/>
    <n v="4"/>
    <m/>
  </r>
  <r>
    <x v="40"/>
    <x v="33"/>
    <n v="9"/>
    <s v="-"/>
    <m/>
  </r>
  <r>
    <x v="42"/>
    <x v="33"/>
    <n v="12"/>
    <s v="-"/>
    <m/>
  </r>
  <r>
    <x v="43"/>
    <x v="33"/>
    <n v="13"/>
    <s v="-"/>
    <m/>
  </r>
  <r>
    <x v="46"/>
    <x v="33"/>
    <s v="-"/>
    <n v="4"/>
    <m/>
  </r>
  <r>
    <x v="45"/>
    <x v="33"/>
    <n v="12"/>
    <s v="-"/>
    <m/>
  </r>
  <r>
    <x v="49"/>
    <x v="33"/>
    <n v="6"/>
    <s v="-"/>
    <m/>
  </r>
  <r>
    <x v="48"/>
    <x v="33"/>
    <s v="-"/>
    <n v="11"/>
    <m/>
  </r>
  <r>
    <x v="1"/>
    <x v="34"/>
    <n v="10"/>
    <s v="-"/>
    <m/>
  </r>
  <r>
    <x v="2"/>
    <x v="34"/>
    <n v="6"/>
    <s v="-"/>
    <m/>
  </r>
  <r>
    <x v="4"/>
    <x v="34"/>
    <n v="5"/>
    <n v="1"/>
    <m/>
  </r>
  <r>
    <x v="5"/>
    <x v="34"/>
    <s v="-"/>
    <n v="3"/>
    <m/>
  </r>
  <r>
    <x v="6"/>
    <x v="34"/>
    <s v="-"/>
    <n v="6"/>
    <m/>
  </r>
  <r>
    <x v="8"/>
    <x v="34"/>
    <n v="3"/>
    <s v="-"/>
    <m/>
  </r>
  <r>
    <x v="9"/>
    <x v="34"/>
    <n v="4"/>
    <s v="-"/>
    <m/>
  </r>
  <r>
    <x v="10"/>
    <x v="34"/>
    <n v="11"/>
    <s v="-"/>
    <m/>
  </r>
  <r>
    <x v="14"/>
    <x v="34"/>
    <s v="-"/>
    <n v="21"/>
    <m/>
  </r>
  <r>
    <x v="15"/>
    <x v="34"/>
    <s v="-"/>
    <n v="15"/>
    <m/>
  </r>
  <r>
    <x v="12"/>
    <x v="34"/>
    <s v="-"/>
    <n v="11"/>
    <m/>
  </r>
  <r>
    <x v="16"/>
    <x v="34"/>
    <s v="-"/>
    <n v="5"/>
    <m/>
  </r>
  <r>
    <x v="17"/>
    <x v="34"/>
    <n v="12"/>
    <s v="-"/>
    <m/>
  </r>
  <r>
    <x v="18"/>
    <x v="34"/>
    <n v="8"/>
    <s v="-"/>
    <m/>
  </r>
  <r>
    <x v="21"/>
    <x v="34"/>
    <s v="-"/>
    <n v="7"/>
    <m/>
  </r>
  <r>
    <x v="20"/>
    <x v="34"/>
    <n v="8"/>
    <s v="-"/>
    <m/>
  </r>
  <r>
    <x v="19"/>
    <x v="34"/>
    <s v="-"/>
    <n v="13"/>
    <m/>
  </r>
  <r>
    <x v="22"/>
    <x v="34"/>
    <s v="-"/>
    <n v="11"/>
    <m/>
  </r>
  <r>
    <x v="23"/>
    <x v="34"/>
    <s v="-"/>
    <n v="5"/>
    <m/>
  </r>
  <r>
    <x v="25"/>
    <x v="34"/>
    <n v="8"/>
    <s v="-"/>
    <m/>
  </r>
  <r>
    <x v="24"/>
    <x v="34"/>
    <n v="15"/>
    <s v="-"/>
    <m/>
  </r>
  <r>
    <x v="29"/>
    <x v="34"/>
    <s v="-"/>
    <n v="3"/>
    <m/>
  </r>
  <r>
    <x v="33"/>
    <x v="34"/>
    <n v="3"/>
    <s v="-"/>
    <m/>
  </r>
  <r>
    <x v="30"/>
    <x v="34"/>
    <s v="-"/>
    <n v="5"/>
    <m/>
  </r>
  <r>
    <x v="31"/>
    <x v="34"/>
    <n v="9"/>
    <s v="-"/>
    <m/>
  </r>
  <r>
    <x v="34"/>
    <x v="34"/>
    <s v="-"/>
    <n v="35"/>
    <m/>
  </r>
  <r>
    <x v="27"/>
    <x v="34"/>
    <n v="10"/>
    <s v="-"/>
    <m/>
  </r>
  <r>
    <x v="35"/>
    <x v="34"/>
    <s v="-"/>
    <n v="22"/>
    <m/>
  </r>
  <r>
    <x v="37"/>
    <x v="34"/>
    <s v="-"/>
    <n v="3"/>
    <m/>
  </r>
  <r>
    <x v="38"/>
    <x v="34"/>
    <s v="-"/>
    <n v="29"/>
    <m/>
  </r>
  <r>
    <x v="39"/>
    <x v="34"/>
    <s v="-"/>
    <n v="4"/>
    <m/>
  </r>
  <r>
    <x v="40"/>
    <x v="34"/>
    <n v="7"/>
    <s v="-"/>
    <m/>
  </r>
  <r>
    <x v="42"/>
    <x v="34"/>
    <n v="12"/>
    <s v="-"/>
    <m/>
  </r>
  <r>
    <x v="43"/>
    <x v="34"/>
    <n v="8"/>
    <s v="-"/>
    <m/>
  </r>
  <r>
    <x v="46"/>
    <x v="34"/>
    <s v="-"/>
    <n v="5"/>
    <m/>
  </r>
  <r>
    <x v="45"/>
    <x v="34"/>
    <n v="11"/>
    <s v="-"/>
    <m/>
  </r>
  <r>
    <x v="49"/>
    <x v="34"/>
    <n v="5"/>
    <s v="-"/>
    <m/>
  </r>
  <r>
    <x v="48"/>
    <x v="34"/>
    <s v="-"/>
    <n v="10"/>
    <m/>
  </r>
  <r>
    <x v="1"/>
    <x v="35"/>
    <n v="10"/>
    <s v="-"/>
    <m/>
  </r>
  <r>
    <x v="2"/>
    <x v="35"/>
    <n v="6"/>
    <s v="-"/>
    <m/>
  </r>
  <r>
    <x v="4"/>
    <x v="35"/>
    <s v="-"/>
    <n v="6"/>
    <m/>
  </r>
  <r>
    <x v="5"/>
    <x v="35"/>
    <s v="-"/>
    <n v="3"/>
    <m/>
  </r>
  <r>
    <x v="6"/>
    <x v="35"/>
    <n v="6"/>
    <s v="-"/>
    <m/>
  </r>
  <r>
    <x v="8"/>
    <x v="35"/>
    <n v="3"/>
    <s v="-"/>
    <m/>
  </r>
  <r>
    <x v="9"/>
    <x v="35"/>
    <s v="-"/>
    <n v="4"/>
    <m/>
  </r>
  <r>
    <x v="10"/>
    <x v="35"/>
    <n v="11"/>
    <s v="-"/>
    <m/>
  </r>
  <r>
    <x v="14"/>
    <x v="35"/>
    <s v="-"/>
    <n v="21"/>
    <m/>
  </r>
  <r>
    <x v="15"/>
    <x v="35"/>
    <n v="15"/>
    <s v="-"/>
    <m/>
  </r>
  <r>
    <x v="12"/>
    <x v="35"/>
    <s v="-"/>
    <n v="11"/>
    <m/>
  </r>
  <r>
    <x v="16"/>
    <x v="35"/>
    <s v="-"/>
    <n v="5"/>
    <m/>
  </r>
  <r>
    <x v="17"/>
    <x v="35"/>
    <n v="12"/>
    <s v="-"/>
    <m/>
  </r>
  <r>
    <x v="18"/>
    <x v="35"/>
    <s v="-"/>
    <n v="8"/>
    <m/>
  </r>
  <r>
    <x v="21"/>
    <x v="35"/>
    <s v="-"/>
    <n v="7"/>
    <m/>
  </r>
  <r>
    <x v="20"/>
    <x v="35"/>
    <n v="8"/>
    <s v="-"/>
    <m/>
  </r>
  <r>
    <x v="19"/>
    <x v="35"/>
    <s v="-"/>
    <n v="13"/>
    <m/>
  </r>
  <r>
    <x v="22"/>
    <x v="35"/>
    <s v="-"/>
    <n v="11"/>
    <m/>
  </r>
  <r>
    <x v="23"/>
    <x v="35"/>
    <s v="-"/>
    <n v="5"/>
    <m/>
  </r>
  <r>
    <x v="25"/>
    <x v="35"/>
    <n v="8"/>
    <s v="-"/>
    <m/>
  </r>
  <r>
    <x v="24"/>
    <x v="35"/>
    <n v="15"/>
    <s v="-"/>
    <m/>
  </r>
  <r>
    <x v="29"/>
    <x v="35"/>
    <s v="-"/>
    <n v="3"/>
    <m/>
  </r>
  <r>
    <x v="33"/>
    <x v="35"/>
    <s v="-"/>
    <n v="3"/>
    <m/>
  </r>
  <r>
    <x v="30"/>
    <x v="35"/>
    <s v="-"/>
    <n v="5"/>
    <m/>
  </r>
  <r>
    <x v="31"/>
    <x v="35"/>
    <n v="9"/>
    <s v="-"/>
    <m/>
  </r>
  <r>
    <x v="34"/>
    <x v="35"/>
    <n v="35"/>
    <s v="-"/>
    <m/>
  </r>
  <r>
    <x v="27"/>
    <x v="35"/>
    <n v="10"/>
    <s v="-"/>
    <m/>
  </r>
  <r>
    <x v="35"/>
    <x v="35"/>
    <s v="-"/>
    <n v="22"/>
    <m/>
  </r>
  <r>
    <x v="37"/>
    <x v="35"/>
    <s v="-"/>
    <n v="3"/>
    <m/>
  </r>
  <r>
    <x v="38"/>
    <x v="35"/>
    <s v="-"/>
    <n v="29"/>
    <m/>
  </r>
  <r>
    <x v="39"/>
    <x v="35"/>
    <s v="-"/>
    <n v="4"/>
    <m/>
  </r>
  <r>
    <x v="40"/>
    <x v="35"/>
    <s v="-"/>
    <n v="7"/>
    <m/>
  </r>
  <r>
    <x v="42"/>
    <x v="35"/>
    <n v="12"/>
    <s v="-"/>
    <m/>
  </r>
  <r>
    <x v="43"/>
    <x v="35"/>
    <n v="8"/>
    <s v="-"/>
    <m/>
  </r>
  <r>
    <x v="46"/>
    <x v="35"/>
    <s v="-"/>
    <n v="5"/>
    <m/>
  </r>
  <r>
    <x v="45"/>
    <x v="35"/>
    <n v="11"/>
    <s v="-"/>
    <m/>
  </r>
  <r>
    <x v="49"/>
    <x v="35"/>
    <n v="5"/>
    <s v="-"/>
    <m/>
  </r>
  <r>
    <x v="48"/>
    <x v="35"/>
    <s v="-"/>
    <n v="10"/>
    <m/>
  </r>
  <r>
    <x v="1"/>
    <x v="36"/>
    <s v="-"/>
    <n v="10"/>
    <s v=""/>
  </r>
  <r>
    <x v="2"/>
    <x v="36"/>
    <s v="-"/>
    <s v="-"/>
    <s v=""/>
  </r>
  <r>
    <x v="4"/>
    <x v="36"/>
    <s v="-"/>
    <n v="6"/>
    <s v=""/>
  </r>
  <r>
    <x v="6"/>
    <x v="36"/>
    <s v="-"/>
    <n v="6"/>
    <s v=""/>
  </r>
  <r>
    <x v="8"/>
    <x v="36"/>
    <s v="-"/>
    <n v="3"/>
    <s v=""/>
  </r>
  <r>
    <x v="9"/>
    <x v="36"/>
    <s v="-"/>
    <n v="4"/>
    <s v=""/>
  </r>
  <r>
    <x v="10"/>
    <x v="36"/>
    <s v="-"/>
    <s v="-"/>
    <n v="8"/>
  </r>
  <r>
    <x v="14"/>
    <x v="36"/>
    <s v="-"/>
    <n v="21"/>
    <s v=""/>
  </r>
  <r>
    <x v="15"/>
    <x v="36"/>
    <s v="-"/>
    <n v="15"/>
    <s v=""/>
  </r>
  <r>
    <x v="12"/>
    <x v="36"/>
    <s v="-"/>
    <n v="11"/>
    <s v=""/>
  </r>
  <r>
    <x v="16"/>
    <x v="36"/>
    <s v="-"/>
    <n v="5"/>
    <s v=""/>
  </r>
  <r>
    <x v="17"/>
    <x v="36"/>
    <s v="-"/>
    <s v="-"/>
    <n v="12"/>
  </r>
  <r>
    <x v="18"/>
    <x v="36"/>
    <s v="-"/>
    <s v="-"/>
    <s v=""/>
  </r>
  <r>
    <x v="21"/>
    <x v="36"/>
    <s v="-"/>
    <n v="7"/>
    <s v=""/>
  </r>
  <r>
    <x v="20"/>
    <x v="36"/>
    <s v="-"/>
    <s v="-"/>
    <n v="8"/>
  </r>
  <r>
    <x v="19"/>
    <x v="36"/>
    <s v="-"/>
    <n v="13"/>
    <s v=""/>
  </r>
  <r>
    <x v="22"/>
    <x v="36"/>
    <s v="-"/>
    <n v="11"/>
    <s v=""/>
  </r>
  <r>
    <x v="23"/>
    <x v="36"/>
    <s v="-"/>
    <n v="5"/>
    <s v=""/>
  </r>
  <r>
    <x v="25"/>
    <x v="36"/>
    <s v="-"/>
    <n v="8"/>
    <s v=""/>
  </r>
  <r>
    <x v="24"/>
    <x v="36"/>
    <s v="-"/>
    <s v="-"/>
    <n v="15"/>
  </r>
  <r>
    <x v="29"/>
    <x v="36"/>
    <s v="-"/>
    <n v="3"/>
    <s v=""/>
  </r>
  <r>
    <x v="33"/>
    <x v="36"/>
    <s v="-"/>
    <n v="3"/>
    <s v=""/>
  </r>
  <r>
    <x v="30"/>
    <x v="36"/>
    <s v="-"/>
    <n v="5"/>
    <s v=""/>
  </r>
  <r>
    <x v="31"/>
    <x v="36"/>
    <s v="-"/>
    <n v="9"/>
    <s v=""/>
  </r>
  <r>
    <x v="34"/>
    <x v="36"/>
    <s v="-"/>
    <n v="35"/>
    <s v=""/>
  </r>
  <r>
    <x v="27"/>
    <x v="36"/>
    <s v="-"/>
    <n v="10"/>
    <s v=""/>
  </r>
  <r>
    <x v="35"/>
    <x v="36"/>
    <s v="-"/>
    <n v="22"/>
    <s v=""/>
  </r>
  <r>
    <x v="37"/>
    <x v="36"/>
    <s v="-"/>
    <n v="3"/>
    <s v=""/>
  </r>
  <r>
    <x v="38"/>
    <x v="36"/>
    <s v="-"/>
    <n v="29"/>
    <s v=""/>
  </r>
  <r>
    <x v="39"/>
    <x v="36"/>
    <s v="-"/>
    <n v="4"/>
    <s v=""/>
  </r>
  <r>
    <x v="40"/>
    <x v="36"/>
    <s v="-"/>
    <n v="7"/>
    <s v=""/>
  </r>
  <r>
    <x v="42"/>
    <x v="36"/>
    <s v="-"/>
    <s v="-"/>
    <n v="12"/>
  </r>
  <r>
    <x v="43"/>
    <x v="36"/>
    <s v="-"/>
    <s v="-"/>
    <n v="8"/>
  </r>
  <r>
    <x v="46"/>
    <x v="36"/>
    <s v="-"/>
    <n v="5"/>
    <s v=""/>
  </r>
  <r>
    <x v="45"/>
    <x v="36"/>
    <s v="-"/>
    <n v="11"/>
    <s v=""/>
  </r>
  <r>
    <x v="49"/>
    <x v="36"/>
    <s v="-"/>
    <n v="5"/>
    <s v=""/>
  </r>
  <r>
    <x v="48"/>
    <x v="36"/>
    <s v="-"/>
    <n v="10"/>
    <s v=""/>
  </r>
  <r>
    <x v="1"/>
    <x v="37"/>
    <s v="-"/>
    <n v="8"/>
    <m/>
  </r>
  <r>
    <x v="2"/>
    <x v="37"/>
    <s v="-"/>
    <n v="5"/>
    <m/>
  </r>
  <r>
    <x v="4"/>
    <x v="37"/>
    <s v="-"/>
    <n v="5"/>
    <m/>
  </r>
  <r>
    <x v="6"/>
    <x v="37"/>
    <s v="-"/>
    <n v="6"/>
    <m/>
  </r>
  <r>
    <x v="8"/>
    <x v="37"/>
    <n v="3"/>
    <s v="-"/>
    <m/>
  </r>
  <r>
    <x v="9"/>
    <x v="37"/>
    <s v="-"/>
    <n v="3"/>
    <m/>
  </r>
  <r>
    <x v="10"/>
    <x v="37"/>
    <n v="9"/>
    <s v="-"/>
    <m/>
  </r>
  <r>
    <x v="14"/>
    <x v="37"/>
    <s v="-"/>
    <n v="16"/>
    <m/>
  </r>
  <r>
    <x v="15"/>
    <x v="37"/>
    <s v="-"/>
    <n v="13"/>
    <m/>
  </r>
  <r>
    <x v="12"/>
    <x v="37"/>
    <s v="-"/>
    <n v="8"/>
    <m/>
  </r>
  <r>
    <x v="16"/>
    <x v="37"/>
    <s v="-"/>
    <n v="3"/>
    <m/>
  </r>
  <r>
    <x v="17"/>
    <x v="37"/>
    <n v="11"/>
    <s v="-"/>
    <m/>
  </r>
  <r>
    <x v="18"/>
    <x v="37"/>
    <n v="7"/>
    <s v="-"/>
    <m/>
  </r>
  <r>
    <x v="21"/>
    <x v="37"/>
    <s v="-"/>
    <n v="7"/>
    <m/>
  </r>
  <r>
    <x v="20"/>
    <x v="37"/>
    <n v="7"/>
    <s v="-"/>
    <m/>
  </r>
  <r>
    <x v="19"/>
    <x v="37"/>
    <s v="-"/>
    <n v="12"/>
    <m/>
  </r>
  <r>
    <x v="22"/>
    <x v="37"/>
    <s v="-"/>
    <n v="8"/>
    <m/>
  </r>
  <r>
    <x v="23"/>
    <x v="37"/>
    <s v="-"/>
    <n v="4"/>
    <m/>
  </r>
  <r>
    <x v="25"/>
    <x v="37"/>
    <s v="-"/>
    <s v="-"/>
    <m/>
  </r>
  <r>
    <x v="24"/>
    <x v="37"/>
    <s v="-"/>
    <n v="11"/>
    <m/>
  </r>
  <r>
    <x v="29"/>
    <x v="37"/>
    <s v="-"/>
    <n v="3"/>
    <m/>
  </r>
  <r>
    <x v="33"/>
    <x v="37"/>
    <s v="-"/>
    <n v="3"/>
    <m/>
  </r>
  <r>
    <x v="30"/>
    <x v="37"/>
    <s v="-"/>
    <n v="5"/>
    <m/>
  </r>
  <r>
    <x v="31"/>
    <x v="37"/>
    <n v="7"/>
    <s v="-"/>
    <m/>
  </r>
  <r>
    <x v="34"/>
    <x v="37"/>
    <n v="33"/>
    <s v="-"/>
    <m/>
  </r>
  <r>
    <x v="27"/>
    <x v="37"/>
    <s v="-"/>
    <n v="9"/>
    <m/>
  </r>
  <r>
    <x v="35"/>
    <x v="37"/>
    <s v="-"/>
    <n v="21"/>
    <m/>
  </r>
  <r>
    <x v="37"/>
    <x v="37"/>
    <n v="3"/>
    <s v="-"/>
    <m/>
  </r>
  <r>
    <x v="38"/>
    <x v="37"/>
    <s v="-"/>
    <n v="26"/>
    <m/>
  </r>
  <r>
    <x v="39"/>
    <x v="37"/>
    <s v="-"/>
    <n v="4"/>
    <m/>
  </r>
  <r>
    <x v="40"/>
    <x v="37"/>
    <s v="-"/>
    <n v="6"/>
    <m/>
  </r>
  <r>
    <x v="42"/>
    <x v="37"/>
    <s v="-"/>
    <n v="10"/>
    <m/>
  </r>
  <r>
    <x v="43"/>
    <x v="37"/>
    <s v="-"/>
    <s v="-"/>
    <m/>
  </r>
  <r>
    <x v="46"/>
    <x v="37"/>
    <s v="-"/>
    <n v="5"/>
    <m/>
  </r>
  <r>
    <x v="45"/>
    <x v="37"/>
    <s v="-"/>
    <s v="-"/>
    <m/>
  </r>
  <r>
    <x v="49"/>
    <x v="37"/>
    <s v="-"/>
    <n v="5"/>
    <m/>
  </r>
  <r>
    <x v="48"/>
    <x v="37"/>
    <s v="-"/>
    <n v="8"/>
    <m/>
  </r>
  <r>
    <x v="1"/>
    <x v="38"/>
    <s v="-"/>
    <s v="-"/>
    <m/>
  </r>
  <r>
    <x v="2"/>
    <x v="38"/>
    <s v="-"/>
    <s v="-"/>
    <m/>
  </r>
  <r>
    <x v="4"/>
    <x v="38"/>
    <s v="-"/>
    <n v="5"/>
    <m/>
  </r>
  <r>
    <x v="6"/>
    <x v="38"/>
    <s v="-"/>
    <n v="6"/>
    <m/>
  </r>
  <r>
    <x v="8"/>
    <x v="38"/>
    <n v="3"/>
    <s v="-"/>
    <m/>
  </r>
  <r>
    <x v="9"/>
    <x v="38"/>
    <s v="-"/>
    <s v="-"/>
    <m/>
  </r>
  <r>
    <x v="10"/>
    <x v="38"/>
    <s v="-"/>
    <s v="-"/>
    <m/>
  </r>
  <r>
    <x v="14"/>
    <x v="38"/>
    <s v="-"/>
    <n v="16"/>
    <m/>
  </r>
  <r>
    <x v="15"/>
    <x v="38"/>
    <s v="-"/>
    <n v="13"/>
    <m/>
  </r>
  <r>
    <x v="12"/>
    <x v="38"/>
    <s v="-"/>
    <n v="8"/>
    <m/>
  </r>
  <r>
    <x v="16"/>
    <x v="38"/>
    <s v="-"/>
    <n v="3"/>
    <m/>
  </r>
  <r>
    <x v="17"/>
    <x v="38"/>
    <n v="11"/>
    <s v="-"/>
    <m/>
  </r>
  <r>
    <x v="18"/>
    <x v="38"/>
    <s v="-"/>
    <s v="-"/>
    <m/>
  </r>
  <r>
    <x v="21"/>
    <x v="38"/>
    <s v="-"/>
    <n v="7"/>
    <m/>
  </r>
  <r>
    <x v="20"/>
    <x v="38"/>
    <s v="-"/>
    <n v="7"/>
    <m/>
  </r>
  <r>
    <x v="19"/>
    <x v="38"/>
    <s v="-"/>
    <n v="12"/>
    <m/>
  </r>
  <r>
    <x v="22"/>
    <x v="38"/>
    <s v="-"/>
    <n v="8"/>
    <m/>
  </r>
  <r>
    <x v="23"/>
    <x v="38"/>
    <s v="-"/>
    <n v="4"/>
    <m/>
  </r>
  <r>
    <x v="25"/>
    <x v="38"/>
    <s v="-"/>
    <s v="-"/>
    <m/>
  </r>
  <r>
    <x v="24"/>
    <x v="38"/>
    <s v="-"/>
    <n v="11"/>
    <m/>
  </r>
  <r>
    <x v="33"/>
    <x v="38"/>
    <s v="-"/>
    <n v="2"/>
    <m/>
  </r>
  <r>
    <x v="30"/>
    <x v="38"/>
    <s v="-"/>
    <n v="5"/>
    <m/>
  </r>
  <r>
    <x v="31"/>
    <x v="38"/>
    <n v="7"/>
    <s v="-"/>
    <m/>
  </r>
  <r>
    <x v="34"/>
    <x v="38"/>
    <s v="-"/>
    <n v="33"/>
    <m/>
  </r>
  <r>
    <x v="27"/>
    <x v="38"/>
    <s v="-"/>
    <s v="-"/>
    <m/>
  </r>
  <r>
    <x v="35"/>
    <x v="38"/>
    <s v="-"/>
    <n v="21"/>
    <m/>
  </r>
  <r>
    <x v="37"/>
    <x v="38"/>
    <s v="-"/>
    <n v="3"/>
    <m/>
  </r>
  <r>
    <x v="38"/>
    <x v="38"/>
    <s v="-"/>
    <n v="26"/>
    <m/>
  </r>
  <r>
    <x v="39"/>
    <x v="38"/>
    <s v="-"/>
    <n v="4"/>
    <m/>
  </r>
  <r>
    <x v="40"/>
    <x v="38"/>
    <s v="-"/>
    <s v="-"/>
    <m/>
  </r>
  <r>
    <x v="42"/>
    <x v="38"/>
    <s v="-"/>
    <s v="-"/>
    <m/>
  </r>
  <r>
    <x v="43"/>
    <x v="38"/>
    <s v="-"/>
    <s v="-"/>
    <m/>
  </r>
  <r>
    <x v="46"/>
    <x v="38"/>
    <s v="-"/>
    <n v="5"/>
    <m/>
  </r>
  <r>
    <x v="45"/>
    <x v="38"/>
    <s v="-"/>
    <s v="-"/>
    <m/>
  </r>
  <r>
    <x v="49"/>
    <x v="38"/>
    <s v="-"/>
    <n v="5"/>
    <m/>
  </r>
  <r>
    <x v="48"/>
    <x v="38"/>
    <s v="-"/>
    <n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27">
  <r>
    <x v="0"/>
    <s v="AK"/>
    <m/>
    <n v="3"/>
    <s v=""/>
    <n v="116454"/>
    <n v="163387"/>
    <n v="38767"/>
    <n v="318608"/>
    <n v="321271"/>
    <n v="318608"/>
    <x v="0"/>
    <x v="0"/>
  </r>
  <r>
    <x v="0"/>
    <s v="AL"/>
    <m/>
    <n v="9"/>
    <s v=""/>
    <n v="729547"/>
    <n v="1318255"/>
    <n v="75570"/>
    <n v="2123372"/>
    <n v="2134061"/>
    <n v="2123372"/>
    <x v="1"/>
    <x v="1"/>
  </r>
  <r>
    <x v="0"/>
    <s v="AR"/>
    <m/>
    <n v="6"/>
    <s v=""/>
    <n v="380494"/>
    <n v="684872"/>
    <n v="65269"/>
    <n v="1130635"/>
    <n v="1137772"/>
    <n v="1130635"/>
    <x v="2"/>
    <x v="2"/>
  </r>
  <r>
    <x v="0"/>
    <s v="AZ"/>
    <m/>
    <n v="11"/>
    <s v=""/>
    <n v="1161167"/>
    <n v="1252401"/>
    <n v="159597"/>
    <n v="2573165"/>
    <n v="2661497"/>
    <n v="2623582"/>
    <x v="3"/>
    <x v="3"/>
  </r>
  <r>
    <x v="0"/>
    <s v="CA"/>
    <n v="55"/>
    <m/>
    <s v=""/>
    <n v="8753788"/>
    <n v="4483810"/>
    <n v="943997"/>
    <n v="14181595"/>
    <n v="14610509"/>
    <n v="14181595"/>
    <x v="4"/>
    <x v="4"/>
  </r>
  <r>
    <x v="0"/>
    <s v="CO"/>
    <n v="9"/>
    <m/>
    <s v=""/>
    <n v="1338870"/>
    <n v="1202484"/>
    <n v="238866"/>
    <n v="2780220"/>
    <n v="2859216"/>
    <n v="2780220"/>
    <x v="5"/>
    <x v="5"/>
  </r>
  <r>
    <x v="0"/>
    <s v="CT"/>
    <n v="7"/>
    <m/>
    <s v=""/>
    <n v="897572"/>
    <n v="673215"/>
    <n v="74133"/>
    <n v="1644920"/>
    <n v="1675934"/>
    <n v="1644920"/>
    <x v="6"/>
    <x v="6"/>
  </r>
  <r>
    <x v="0"/>
    <s v="DC"/>
    <n v="3"/>
    <m/>
    <s v=""/>
    <n v="282830"/>
    <n v="12723"/>
    <n v="15715"/>
    <n v="311268"/>
    <n v="312575"/>
    <n v="311268"/>
    <x v="7"/>
    <x v="7"/>
  </r>
  <r>
    <x v="0"/>
    <s v="DE"/>
    <n v="3"/>
    <m/>
    <s v=""/>
    <n v="235603"/>
    <n v="185127"/>
    <n v="20860"/>
    <n v="441590"/>
    <n v="445228"/>
    <n v="443814"/>
    <x v="8"/>
    <x v="8"/>
  </r>
  <r>
    <x v="0"/>
    <s v="FL"/>
    <m/>
    <n v="29"/>
    <s v=""/>
    <n v="4504975"/>
    <n v="4617886"/>
    <n v="297178"/>
    <n v="9420039"/>
    <n v="9580489"/>
    <n v="9420039"/>
    <x v="9"/>
    <x v="9"/>
  </r>
  <r>
    <x v="0"/>
    <s v="GA"/>
    <m/>
    <n v="16"/>
    <s v=""/>
    <n v="1877963"/>
    <n v="2089104"/>
    <n v="125306"/>
    <n v="4092373"/>
    <n v="4165405"/>
    <n v="4114732"/>
    <x v="10"/>
    <x v="10"/>
  </r>
  <r>
    <x v="0"/>
    <s v="HI"/>
    <n v="3"/>
    <m/>
    <n v="1"/>
    <n v="266891"/>
    <n v="128847"/>
    <n v="33199"/>
    <n v="428937"/>
    <n v="437664"/>
    <n v="428937"/>
    <x v="11"/>
    <x v="11"/>
  </r>
  <r>
    <x v="0"/>
    <s v="IA"/>
    <m/>
    <n v="6"/>
    <s v=""/>
    <n v="653669"/>
    <n v="800983"/>
    <n v="111379"/>
    <n v="1566031"/>
    <n v="1581371"/>
    <n v="1566031"/>
    <x v="12"/>
    <x v="12"/>
  </r>
  <r>
    <x v="0"/>
    <s v="ID"/>
    <m/>
    <n v="4"/>
    <s v=""/>
    <n v="189765"/>
    <n v="409055"/>
    <n v="91435"/>
    <n v="690255"/>
    <n v="710545"/>
    <n v="690255"/>
    <x v="13"/>
    <x v="13"/>
  </r>
  <r>
    <x v="0"/>
    <s v="IL"/>
    <n v="20"/>
    <m/>
    <s v=""/>
    <n v="3090729"/>
    <n v="2146015"/>
    <n v="299680"/>
    <n v="5536424"/>
    <n v="5666118"/>
    <n v="5536424"/>
    <x v="14"/>
    <x v="14"/>
  </r>
  <r>
    <x v="0"/>
    <s v="IN"/>
    <m/>
    <n v="11"/>
    <s v=""/>
    <n v="1033126"/>
    <n v="1557286"/>
    <n v="144546"/>
    <n v="2734958"/>
    <n v="2807676"/>
    <n v="2734958"/>
    <x v="15"/>
    <x v="15"/>
  </r>
  <r>
    <x v="0"/>
    <s v="KS"/>
    <m/>
    <n v="6"/>
    <s v=""/>
    <n v="427005"/>
    <n v="671018"/>
    <n v="86379"/>
    <n v="1184402"/>
    <n v="1225667"/>
    <n v="1184402"/>
    <x v="16"/>
    <x v="16"/>
  </r>
  <r>
    <x v="0"/>
    <s v="KY"/>
    <m/>
    <n v="8"/>
    <s v=""/>
    <n v="628854"/>
    <n v="1202971"/>
    <n v="92324"/>
    <n v="1924149"/>
    <m/>
    <n v="1924149"/>
    <x v="17"/>
    <x v="17"/>
  </r>
  <r>
    <x v="0"/>
    <s v="LA"/>
    <m/>
    <n v="8"/>
    <s v=""/>
    <n v="780154"/>
    <n v="1178638"/>
    <n v="70240"/>
    <n v="2029032"/>
    <n v="2049531"/>
    <n v="2029032"/>
    <x v="18"/>
    <x v="18"/>
  </r>
  <r>
    <x v="0"/>
    <s v="MA"/>
    <n v="11"/>
    <m/>
    <s v=""/>
    <n v="1995196"/>
    <n v="1090893"/>
    <n v="238957"/>
    <n v="3325046"/>
    <n v="3378801"/>
    <n v="3325046"/>
    <x v="19"/>
    <x v="19"/>
  </r>
  <r>
    <x v="0"/>
    <s v="MD"/>
    <n v="10"/>
    <m/>
    <s v=""/>
    <n v="1677928"/>
    <n v="943169"/>
    <n v="160349"/>
    <n v="2781446"/>
    <n v="2807322"/>
    <n v="2781446"/>
    <x v="20"/>
    <x v="20"/>
  </r>
  <r>
    <x v="0"/>
    <s v="ME"/>
    <n v="3"/>
    <n v="1"/>
    <s v=""/>
    <n v="357735"/>
    <n v="335593"/>
    <n v="54599"/>
    <n v="747927"/>
    <n v="771892"/>
    <n v="747927"/>
    <x v="21"/>
    <x v="21"/>
  </r>
  <r>
    <x v="0"/>
    <s v="MI"/>
    <m/>
    <n v="16"/>
    <s v=""/>
    <n v="2268839"/>
    <n v="2279543"/>
    <n v="250902"/>
    <n v="4799284"/>
    <n v="4874619"/>
    <n v="4799284"/>
    <x v="22"/>
    <x v="22"/>
  </r>
  <r>
    <x v="0"/>
    <s v="MN"/>
    <n v="10"/>
    <m/>
    <s v=""/>
    <n v="1367716"/>
    <n v="1322951"/>
    <n v="254146"/>
    <n v="2944813"/>
    <n v="2968281"/>
    <n v="2944813"/>
    <x v="23"/>
    <x v="23"/>
  </r>
  <r>
    <x v="0"/>
    <s v="MO"/>
    <m/>
    <n v="10"/>
    <s v=""/>
    <n v="1071068"/>
    <n v="1594511"/>
    <n v="143026"/>
    <n v="2808605"/>
    <n v="2811549"/>
    <n v="2808605"/>
    <x v="24"/>
    <x v="24"/>
  </r>
  <r>
    <x v="0"/>
    <s v="MS"/>
    <m/>
    <n v="6"/>
    <s v=""/>
    <n v="485131"/>
    <n v="700714"/>
    <n v="23512"/>
    <n v="1209357"/>
    <m/>
    <n v="1209357"/>
    <x v="25"/>
    <x v="25"/>
  </r>
  <r>
    <x v="0"/>
    <s v="MT"/>
    <m/>
    <n v="3"/>
    <s v=""/>
    <n v="177709"/>
    <n v="279240"/>
    <n v="40198"/>
    <n v="497147"/>
    <n v="516901"/>
    <n v="494526"/>
    <x v="26"/>
    <x v="26"/>
  </r>
  <r>
    <x v="0"/>
    <s v="NC"/>
    <m/>
    <n v="15"/>
    <s v=""/>
    <n v="2189316"/>
    <n v="2362631"/>
    <n v="189617"/>
    <n v="4741564"/>
    <n v="4769640"/>
    <n v="4741564"/>
    <x v="27"/>
    <x v="27"/>
  </r>
  <r>
    <x v="0"/>
    <s v="ND"/>
    <m/>
    <n v="3"/>
    <s v=""/>
    <n v="93758"/>
    <n v="216794"/>
    <n v="33808"/>
    <n v="344360"/>
    <n v="349945"/>
    <n v="344360"/>
    <x v="28"/>
    <x v="28"/>
  </r>
  <r>
    <x v="0"/>
    <s v="NE"/>
    <m/>
    <n v="5"/>
    <s v=""/>
    <n v="284494"/>
    <n v="495961"/>
    <n v="63772"/>
    <n v="844227"/>
    <n v="860573"/>
    <n v="844227"/>
    <x v="29"/>
    <x v="29"/>
  </r>
  <r>
    <x v="0"/>
    <s v="NH"/>
    <n v="4"/>
    <m/>
    <s v=""/>
    <n v="348526"/>
    <n v="345790"/>
    <n v="49842"/>
    <n v="744158"/>
    <n v="755850"/>
    <n v="744158"/>
    <x v="30"/>
    <x v="30"/>
  </r>
  <r>
    <x v="0"/>
    <s v="NJ"/>
    <n v="14"/>
    <m/>
    <s v=""/>
    <n v="2148278"/>
    <n v="1601933"/>
    <n v="123835"/>
    <n v="3874046"/>
    <n v="3957303"/>
    <n v="3874046"/>
    <x v="31"/>
    <x v="31"/>
  </r>
  <r>
    <x v="0"/>
    <s v="NM"/>
    <n v="5"/>
    <m/>
    <s v=""/>
    <n v="385234"/>
    <n v="319666"/>
    <n v="93418"/>
    <n v="798318"/>
    <n v="804043"/>
    <n v="798319"/>
    <x v="32"/>
    <x v="32"/>
  </r>
  <r>
    <x v="0"/>
    <s v="NV"/>
    <n v="6"/>
    <m/>
    <s v=""/>
    <n v="539260"/>
    <n v="512058"/>
    <n v="74067"/>
    <n v="1125385"/>
    <n v="1125429"/>
    <n v="1125385"/>
    <x v="33"/>
    <x v="33"/>
  </r>
  <r>
    <x v="0"/>
    <s v="NY"/>
    <n v="29"/>
    <m/>
    <s v=""/>
    <n v="4547218"/>
    <n v="2814346"/>
    <n v="348562"/>
    <n v="7710126"/>
    <n v="7786881"/>
    <n v="7721453"/>
    <x v="34"/>
    <x v="34"/>
  </r>
  <r>
    <x v="0"/>
    <s v="OH"/>
    <m/>
    <n v="18"/>
    <s v=""/>
    <n v="2394164"/>
    <n v="2841005"/>
    <n v="261318"/>
    <n v="5496487"/>
    <n v="5607641"/>
    <n v="5496487"/>
    <x v="35"/>
    <x v="35"/>
  </r>
  <r>
    <x v="0"/>
    <s v="OK"/>
    <m/>
    <n v="7"/>
    <s v=""/>
    <n v="420375"/>
    <n v="949136"/>
    <n v="83481"/>
    <n v="1452992"/>
    <m/>
    <n v="1452992"/>
    <x v="36"/>
    <x v="36"/>
  </r>
  <r>
    <x v="0"/>
    <s v="OR"/>
    <n v="7"/>
    <m/>
    <s v=""/>
    <n v="1002106"/>
    <n v="782403"/>
    <n v="216827"/>
    <n v="2001336"/>
    <n v="2056310"/>
    <n v="2001336"/>
    <x v="37"/>
    <x v="37"/>
  </r>
  <r>
    <x v="0"/>
    <s v="PA"/>
    <m/>
    <n v="20"/>
    <s v=""/>
    <n v="2926441"/>
    <n v="2970733"/>
    <n v="218228"/>
    <n v="6115402"/>
    <m/>
    <n v="6115402"/>
    <x v="38"/>
    <x v="38"/>
  </r>
  <r>
    <x v="0"/>
    <s v="RI"/>
    <n v="4"/>
    <m/>
    <s v=""/>
    <n v="252525"/>
    <n v="180543"/>
    <n v="31076"/>
    <n v="464144"/>
    <n v="469589"/>
    <n v="464144"/>
    <x v="39"/>
    <x v="39"/>
  </r>
  <r>
    <x v="0"/>
    <s v="SC"/>
    <m/>
    <n v="9"/>
    <s v=""/>
    <n v="855373"/>
    <n v="1155389"/>
    <n v="92265"/>
    <n v="2103027"/>
    <n v="2123584"/>
    <n v="2103027"/>
    <x v="40"/>
    <x v="40"/>
  </r>
  <r>
    <x v="0"/>
    <s v="SD"/>
    <m/>
    <n v="3"/>
    <s v=""/>
    <n v="117458"/>
    <n v="227721"/>
    <n v="24914"/>
    <n v="370093"/>
    <n v="378995"/>
    <n v="370093"/>
    <x v="41"/>
    <x v="41"/>
  </r>
  <r>
    <x v="0"/>
    <s v="TN"/>
    <m/>
    <n v="11"/>
    <s v=""/>
    <n v="870695"/>
    <n v="1522925"/>
    <n v="114407"/>
    <n v="2508027"/>
    <m/>
    <n v="2508027"/>
    <x v="42"/>
    <x v="42"/>
  </r>
  <r>
    <x v="0"/>
    <s v="TX"/>
    <m/>
    <n v="36"/>
    <n v="2"/>
    <n v="3877868"/>
    <n v="4685047"/>
    <n v="406311"/>
    <n v="8969226"/>
    <n v="8975000"/>
    <n v="8969226"/>
    <x v="43"/>
    <x v="43"/>
  </r>
  <r>
    <x v="0"/>
    <s v="UT"/>
    <m/>
    <n v="6"/>
    <s v=""/>
    <n v="310676"/>
    <n v="515231"/>
    <n v="305523"/>
    <n v="1131430"/>
    <n v="1152369"/>
    <n v="1131430"/>
    <x v="44"/>
    <x v="44"/>
  </r>
  <r>
    <x v="0"/>
    <s v="VA"/>
    <n v="13"/>
    <m/>
    <s v=""/>
    <n v="1981473"/>
    <n v="1769443"/>
    <n v="231836"/>
    <n v="3982752"/>
    <m/>
    <n v="3984631"/>
    <x v="45"/>
    <x v="45"/>
  </r>
  <r>
    <x v="0"/>
    <s v="VT"/>
    <n v="3"/>
    <m/>
    <s v=""/>
    <n v="178573"/>
    <n v="95369"/>
    <n v="41125"/>
    <n v="315067"/>
    <n v="320467"/>
    <n v="315067"/>
    <x v="46"/>
    <x v="46"/>
  </r>
  <r>
    <x v="0"/>
    <s v="WA"/>
    <n v="8"/>
    <m/>
    <n v="4"/>
    <n v="1742718"/>
    <n v="1221747"/>
    <n v="401179"/>
    <n v="3365644"/>
    <n v="3363440"/>
    <n v="3317019"/>
    <x v="47"/>
    <x v="47"/>
  </r>
  <r>
    <x v="0"/>
    <s v="WI"/>
    <m/>
    <n v="10"/>
    <s v=""/>
    <n v="1382536"/>
    <n v="1405284"/>
    <n v="188330"/>
    <n v="2976150"/>
    <m/>
    <n v="2976150"/>
    <x v="48"/>
    <x v="48"/>
  </r>
  <r>
    <x v="0"/>
    <s v="WV"/>
    <m/>
    <n v="5"/>
    <s v=""/>
    <n v="188794"/>
    <n v="489371"/>
    <n v="34886"/>
    <n v="713051"/>
    <m/>
    <n v="713051"/>
    <x v="49"/>
    <x v="49"/>
  </r>
  <r>
    <x v="0"/>
    <s v="WY"/>
    <m/>
    <n v="3"/>
    <s v=""/>
    <n v="55973"/>
    <n v="174419"/>
    <n v="25457"/>
    <n v="255849"/>
    <n v="258788"/>
    <n v="255849"/>
    <x v="50"/>
    <x v="50"/>
  </r>
  <r>
    <x v="1"/>
    <s v="AK"/>
    <m/>
    <n v="3"/>
    <m/>
    <n v="122640"/>
    <n v="164676"/>
    <n v="13179"/>
    <n v="300495"/>
    <n v="301694"/>
    <n v="300495"/>
    <x v="51"/>
    <x v="51"/>
  </r>
  <r>
    <x v="1"/>
    <s v="AL"/>
    <m/>
    <n v="9"/>
    <m/>
    <n v="795696"/>
    <n v="1255925"/>
    <n v="22717"/>
    <n v="2074338"/>
    <m/>
    <n v="2074338"/>
    <x v="52"/>
    <x v="52"/>
  </r>
  <r>
    <x v="1"/>
    <s v="AR"/>
    <m/>
    <n v="6"/>
    <m/>
    <n v="394409"/>
    <n v="647744"/>
    <n v="27315"/>
    <n v="1069468"/>
    <n v="1078548"/>
    <n v="1069468"/>
    <x v="53"/>
    <x v="53"/>
  </r>
  <r>
    <x v="1"/>
    <s v="AZ"/>
    <m/>
    <n v="11"/>
    <m/>
    <n v="1025232"/>
    <n v="1233654"/>
    <n v="40368"/>
    <n v="2299254"/>
    <n v="2323579"/>
    <n v="2306559"/>
    <x v="54"/>
    <x v="54"/>
  </r>
  <r>
    <x v="1"/>
    <s v="CA"/>
    <n v="55"/>
    <m/>
    <m/>
    <n v="7854285"/>
    <n v="4839958"/>
    <n v="344304"/>
    <n v="13038547"/>
    <n v="13202158"/>
    <n v="13038547"/>
    <x v="55"/>
    <x v="55"/>
  </r>
  <r>
    <x v="1"/>
    <s v="CO"/>
    <n v="9"/>
    <m/>
    <m/>
    <n v="1323102"/>
    <n v="1185243"/>
    <n v="61177"/>
    <n v="2569522"/>
    <n v="2596173"/>
    <n v="2569522"/>
    <x v="56"/>
    <x v="56"/>
  </r>
  <r>
    <x v="1"/>
    <s v="CT"/>
    <n v="7"/>
    <m/>
    <m/>
    <n v="905083"/>
    <n v="634892"/>
    <n v="18985"/>
    <n v="1558960"/>
    <n v="1560640"/>
    <n v="1558960"/>
    <x v="57"/>
    <x v="57"/>
  </r>
  <r>
    <x v="1"/>
    <s v="DC"/>
    <n v="3"/>
    <m/>
    <m/>
    <n v="267070"/>
    <n v="21381"/>
    <n v="5313"/>
    <n v="293764"/>
    <n v="294254"/>
    <n v="293764"/>
    <x v="58"/>
    <x v="58"/>
  </r>
  <r>
    <x v="1"/>
    <s v="DE"/>
    <n v="3"/>
    <m/>
    <m/>
    <n v="242584"/>
    <n v="165484"/>
    <n v="5853"/>
    <n v="413921"/>
    <m/>
    <n v="413921"/>
    <x v="59"/>
    <x v="59"/>
  </r>
  <r>
    <x v="1"/>
    <s v="FL"/>
    <n v="29"/>
    <m/>
    <m/>
    <n v="4237756"/>
    <n v="4163447"/>
    <n v="72976"/>
    <n v="8474179"/>
    <n v="8538264"/>
    <n v="8474179"/>
    <x v="60"/>
    <x v="60"/>
  </r>
  <r>
    <x v="1"/>
    <s v="GA"/>
    <m/>
    <n v="16"/>
    <m/>
    <n v="1773827"/>
    <n v="2078688"/>
    <n v="47535"/>
    <n v="3900050"/>
    <n v="3919355"/>
    <n v="3900050"/>
    <x v="61"/>
    <x v="61"/>
  </r>
  <r>
    <x v="1"/>
    <s v="HI"/>
    <n v="4"/>
    <m/>
    <m/>
    <n v="306658"/>
    <n v="121015"/>
    <n v="7024"/>
    <n v="434697"/>
    <n v="437159"/>
    <n v="434697"/>
    <x v="62"/>
    <x v="62"/>
  </r>
  <r>
    <x v="1"/>
    <s v="IA"/>
    <n v="6"/>
    <m/>
    <m/>
    <n v="822544"/>
    <n v="730617"/>
    <n v="29019"/>
    <n v="1582180"/>
    <n v="1589951"/>
    <n v="1582180"/>
    <x v="63"/>
    <x v="63"/>
  </r>
  <r>
    <x v="1"/>
    <s v="ID"/>
    <m/>
    <n v="4"/>
    <m/>
    <n v="212787"/>
    <n v="420911"/>
    <n v="18576"/>
    <n v="652274"/>
    <n v="666290"/>
    <n v="652274"/>
    <x v="64"/>
    <x v="64"/>
  </r>
  <r>
    <x v="1"/>
    <s v="IL"/>
    <n v="20"/>
    <m/>
    <m/>
    <n v="3019512"/>
    <n v="2135216"/>
    <n v="87286"/>
    <n v="5242014"/>
    <n v="5279752"/>
    <n v="5242014"/>
    <x v="65"/>
    <x v="65"/>
  </r>
  <r>
    <x v="1"/>
    <s v="IN"/>
    <m/>
    <n v="11"/>
    <m/>
    <n v="1152887"/>
    <n v="1420543"/>
    <n v="51104"/>
    <n v="2624534"/>
    <n v="2663368"/>
    <n v="2624534"/>
    <x v="66"/>
    <x v="66"/>
  </r>
  <r>
    <x v="1"/>
    <s v="KS"/>
    <m/>
    <n v="6"/>
    <m/>
    <n v="440726"/>
    <n v="692634"/>
    <n v="26611"/>
    <n v="1159971"/>
    <n v="1182771"/>
    <n v="1156254"/>
    <x v="67"/>
    <x v="67"/>
  </r>
  <r>
    <x v="1"/>
    <s v="KY"/>
    <m/>
    <n v="8"/>
    <m/>
    <n v="679370"/>
    <n v="1087190"/>
    <n v="30652"/>
    <n v="1797212"/>
    <n v="1815843"/>
    <n v="1797212"/>
    <x v="68"/>
    <x v="68"/>
  </r>
  <r>
    <x v="1"/>
    <s v="LA"/>
    <m/>
    <n v="8"/>
    <m/>
    <n v="809141"/>
    <n v="1152262"/>
    <n v="32662"/>
    <n v="1994065"/>
    <n v="2014548"/>
    <n v="1994065"/>
    <x v="69"/>
    <x v="69"/>
  </r>
  <r>
    <x v="1"/>
    <s v="MA"/>
    <n v="11"/>
    <m/>
    <m/>
    <n v="1921290"/>
    <n v="1188314"/>
    <n v="58163"/>
    <n v="3167767"/>
    <n v="3184196"/>
    <n v="3167767"/>
    <x v="70"/>
    <x v="70"/>
  </r>
  <r>
    <x v="1"/>
    <s v="MD"/>
    <n v="10"/>
    <m/>
    <m/>
    <n v="1677844"/>
    <n v="971869"/>
    <n v="57614"/>
    <n v="2707327"/>
    <n v="2734062"/>
    <n v="2707327"/>
    <x v="71"/>
    <x v="71"/>
  </r>
  <r>
    <x v="1"/>
    <s v="ME"/>
    <n v="4"/>
    <m/>
    <m/>
    <n v="401306"/>
    <n v="292276"/>
    <n v="19598"/>
    <n v="713180"/>
    <n v="724758"/>
    <n v="713180"/>
    <x v="72"/>
    <x v="72"/>
  </r>
  <r>
    <x v="1"/>
    <s v="MI"/>
    <n v="16"/>
    <m/>
    <m/>
    <n v="2564569"/>
    <n v="2115256"/>
    <n v="51136"/>
    <n v="4730961"/>
    <n v="4780701"/>
    <n v="4730961"/>
    <x v="73"/>
    <x v="73"/>
  </r>
  <r>
    <x v="1"/>
    <s v="MN"/>
    <n v="10"/>
    <m/>
    <m/>
    <n v="1546167"/>
    <n v="1320225"/>
    <n v="70169"/>
    <n v="2936561"/>
    <n v="2950780"/>
    <n v="2936561"/>
    <x v="74"/>
    <x v="74"/>
  </r>
  <r>
    <x v="1"/>
    <s v="MO"/>
    <m/>
    <n v="10"/>
    <m/>
    <n v="1223796"/>
    <n v="1482440"/>
    <n v="51087"/>
    <n v="2757323"/>
    <m/>
    <n v="2757323"/>
    <x v="75"/>
    <x v="75"/>
  </r>
  <r>
    <x v="1"/>
    <s v="MS"/>
    <m/>
    <n v="6"/>
    <m/>
    <n v="562949"/>
    <n v="710746"/>
    <n v="11889"/>
    <n v="1285584"/>
    <m/>
    <n v="1285584"/>
    <x v="76"/>
    <x v="76"/>
  </r>
  <r>
    <x v="1"/>
    <s v="MT"/>
    <m/>
    <n v="3"/>
    <m/>
    <n v="201839"/>
    <n v="267928"/>
    <n v="14281"/>
    <n v="484048"/>
    <n v="491966"/>
    <n v="484048"/>
    <x v="77"/>
    <x v="77"/>
  </r>
  <r>
    <x v="1"/>
    <s v="NC"/>
    <m/>
    <n v="15"/>
    <m/>
    <n v="2178391"/>
    <n v="2270395"/>
    <n v="56586"/>
    <n v="4505372"/>
    <n v="4542488"/>
    <n v="4505372"/>
    <x v="78"/>
    <x v="78"/>
  </r>
  <r>
    <x v="1"/>
    <s v="ND"/>
    <m/>
    <n v="3"/>
    <m/>
    <n v="124827"/>
    <n v="188163"/>
    <n v="9637"/>
    <n v="322627"/>
    <n v="325564"/>
    <n v="322627"/>
    <x v="79"/>
    <x v="79"/>
  </r>
  <r>
    <x v="1"/>
    <s v="NE"/>
    <m/>
    <n v="5"/>
    <m/>
    <n v="302081"/>
    <n v="475064"/>
    <n v="17234"/>
    <n v="794379"/>
    <n v="804245"/>
    <n v="794379"/>
    <x v="80"/>
    <x v="80"/>
  </r>
  <r>
    <x v="1"/>
    <s v="NH"/>
    <n v="4"/>
    <m/>
    <m/>
    <n v="369561"/>
    <n v="329918"/>
    <n v="11493"/>
    <n v="710972"/>
    <n v="718700"/>
    <n v="710972"/>
    <x v="81"/>
    <x v="81"/>
  </r>
  <r>
    <x v="1"/>
    <s v="NJ"/>
    <n v="14"/>
    <m/>
    <m/>
    <n v="2125101"/>
    <n v="1477568"/>
    <n v="37623"/>
    <n v="3640292"/>
    <n v="3683638"/>
    <n v="3640292"/>
    <x v="82"/>
    <x v="82"/>
  </r>
  <r>
    <x v="1"/>
    <s v="NM"/>
    <n v="5"/>
    <m/>
    <m/>
    <n v="415335"/>
    <n v="335788"/>
    <n v="32635"/>
    <n v="783758"/>
    <n v="786522"/>
    <n v="783757"/>
    <x v="83"/>
    <x v="83"/>
  </r>
  <r>
    <x v="1"/>
    <s v="NV"/>
    <n v="6"/>
    <m/>
    <m/>
    <n v="531373"/>
    <n v="463567"/>
    <n v="19978"/>
    <n v="1014918"/>
    <n v="1016664"/>
    <n v="1014918"/>
    <x v="84"/>
    <x v="84"/>
  </r>
  <r>
    <x v="1"/>
    <s v="NY"/>
    <n v="29"/>
    <m/>
    <m/>
    <n v="4485741"/>
    <n v="2490431"/>
    <n v="104987"/>
    <n v="7081159"/>
    <n v="7128852"/>
    <n v="7074723"/>
    <x v="85"/>
    <x v="85"/>
  </r>
  <r>
    <x v="1"/>
    <s v="OH"/>
    <n v="18"/>
    <m/>
    <m/>
    <n v="2827709"/>
    <n v="2661437"/>
    <n v="91701"/>
    <n v="5580847"/>
    <n v="5632423"/>
    <n v="5580822"/>
    <x v="86"/>
    <x v="86"/>
  </r>
  <r>
    <x v="1"/>
    <s v="OK"/>
    <m/>
    <n v="7"/>
    <m/>
    <n v="443547"/>
    <n v="891325"/>
    <n v="0"/>
    <n v="1334872"/>
    <m/>
    <n v="1334872"/>
    <x v="87"/>
    <x v="87"/>
  </r>
  <r>
    <x v="1"/>
    <s v="OR"/>
    <n v="7"/>
    <m/>
    <m/>
    <n v="970488"/>
    <n v="754175"/>
    <n v="64607"/>
    <n v="1789270"/>
    <n v="1820507"/>
    <n v="1789270"/>
    <x v="88"/>
    <x v="88"/>
  </r>
  <r>
    <x v="1"/>
    <s v="PA"/>
    <n v="20"/>
    <m/>
    <m/>
    <n v="2990274"/>
    <n v="2680434"/>
    <n v="82962"/>
    <n v="5753670"/>
    <m/>
    <n v="5742040"/>
    <x v="89"/>
    <x v="89"/>
  </r>
  <r>
    <x v="1"/>
    <s v="RI"/>
    <n v="4"/>
    <m/>
    <m/>
    <n v="279677"/>
    <n v="157204"/>
    <n v="9168"/>
    <n v="446049"/>
    <m/>
    <n v="446049"/>
    <x v="90"/>
    <x v="90"/>
  </r>
  <r>
    <x v="1"/>
    <s v="SC"/>
    <m/>
    <n v="9"/>
    <m/>
    <n v="865941"/>
    <n v="1071645"/>
    <n v="26532"/>
    <n v="1964118"/>
    <n v="1981516"/>
    <n v="1964118"/>
    <x v="91"/>
    <x v="91"/>
  </r>
  <r>
    <x v="1"/>
    <s v="SD"/>
    <m/>
    <n v="3"/>
    <m/>
    <n v="145039"/>
    <n v="210610"/>
    <n v="8166"/>
    <n v="363815"/>
    <n v="368270"/>
    <n v="363815"/>
    <x v="92"/>
    <x v="92"/>
  </r>
  <r>
    <x v="1"/>
    <s v="TN"/>
    <m/>
    <n v="11"/>
    <m/>
    <n v="960709"/>
    <n v="1462330"/>
    <n v="35538"/>
    <n v="2458577"/>
    <n v="2478870"/>
    <n v="2458577"/>
    <x v="93"/>
    <x v="93"/>
  </r>
  <r>
    <x v="1"/>
    <s v="TX"/>
    <m/>
    <n v="38"/>
    <m/>
    <n v="3308124"/>
    <n v="4569843"/>
    <n v="115884"/>
    <n v="7993851"/>
    <m/>
    <n v="7993851"/>
    <x v="94"/>
    <x v="94"/>
  </r>
  <r>
    <x v="1"/>
    <s v="UT"/>
    <m/>
    <n v="6"/>
    <m/>
    <n v="251813"/>
    <n v="740600"/>
    <n v="25027"/>
    <n v="1017440"/>
    <n v="1028786"/>
    <n v="1017440"/>
    <x v="95"/>
    <x v="95"/>
  </r>
  <r>
    <x v="1"/>
    <s v="VA"/>
    <n v="13"/>
    <m/>
    <m/>
    <n v="1971820"/>
    <n v="1822522"/>
    <n v="60147"/>
    <n v="3854489"/>
    <n v="3888186"/>
    <n v="3854489"/>
    <x v="96"/>
    <x v="96"/>
  </r>
  <r>
    <x v="1"/>
    <s v="VT"/>
    <n v="3"/>
    <m/>
    <m/>
    <n v="199239"/>
    <n v="92698"/>
    <n v="7353"/>
    <n v="299290"/>
    <n v="301793"/>
    <n v="299290"/>
    <x v="97"/>
    <x v="97"/>
  </r>
  <r>
    <x v="1"/>
    <s v="WA"/>
    <n v="12"/>
    <m/>
    <m/>
    <n v="1755396"/>
    <n v="1290670"/>
    <n v="79450"/>
    <n v="3125516"/>
    <n v="3172939"/>
    <n v="3125516"/>
    <x v="98"/>
    <x v="98"/>
  </r>
  <r>
    <x v="1"/>
    <s v="WI"/>
    <n v="10"/>
    <m/>
    <m/>
    <n v="1620985"/>
    <n v="1407966"/>
    <n v="39483"/>
    <n v="3068434"/>
    <m/>
    <n v="3068434"/>
    <x v="99"/>
    <x v="99"/>
  </r>
  <r>
    <x v="1"/>
    <s v="WV"/>
    <m/>
    <n v="5"/>
    <m/>
    <n v="238269"/>
    <n v="417655"/>
    <n v="14514"/>
    <n v="670438"/>
    <m/>
    <n v="670438"/>
    <x v="100"/>
    <x v="100"/>
  </r>
  <r>
    <x v="1"/>
    <s v="WY"/>
    <m/>
    <n v="3"/>
    <m/>
    <n v="69286"/>
    <n v="170962"/>
    <n v="8813"/>
    <n v="249061"/>
    <n v="250701"/>
    <n v="249061"/>
    <x v="101"/>
    <x v="101"/>
  </r>
  <r>
    <x v="2"/>
    <s v="AK"/>
    <m/>
    <n v="3"/>
    <m/>
    <n v="123594"/>
    <n v="193841"/>
    <n v="8762"/>
    <n v="326197"/>
    <n v="327341"/>
    <n v="326197"/>
    <x v="102"/>
    <x v="102"/>
  </r>
  <r>
    <x v="2"/>
    <s v="AL"/>
    <m/>
    <n v="9"/>
    <m/>
    <n v="813479"/>
    <n v="1266546"/>
    <n v="19794"/>
    <n v="2099819"/>
    <n v="2105622"/>
    <n v="2099819"/>
    <x v="103"/>
    <x v="103"/>
  </r>
  <r>
    <x v="2"/>
    <s v="AR"/>
    <m/>
    <n v="6"/>
    <m/>
    <n v="422310"/>
    <n v="638017"/>
    <n v="26290"/>
    <n v="1086617"/>
    <n v="1095958"/>
    <n v="1086617"/>
    <x v="104"/>
    <x v="104"/>
  </r>
  <r>
    <x v="2"/>
    <s v="AZ"/>
    <m/>
    <n v="10"/>
    <m/>
    <n v="1034707"/>
    <n v="1230111"/>
    <n v="28657"/>
    <n v="2293475"/>
    <n v="2320851"/>
    <n v="2293475"/>
    <x v="105"/>
    <x v="105"/>
  </r>
  <r>
    <x v="2"/>
    <s v="CA"/>
    <n v="55"/>
    <m/>
    <m/>
    <n v="8274473"/>
    <n v="5011781"/>
    <n v="275646"/>
    <n v="13561900"/>
    <n v="13743177"/>
    <n v="13561900"/>
    <x v="106"/>
    <x v="106"/>
  </r>
  <r>
    <x v="2"/>
    <s v="CO"/>
    <n v="9"/>
    <m/>
    <m/>
    <n v="1288633"/>
    <n v="1073629"/>
    <n v="39200"/>
    <n v="2401462"/>
    <n v="2422236"/>
    <n v="2401361"/>
    <x v="107"/>
    <x v="107"/>
  </r>
  <r>
    <x v="2"/>
    <s v="CT"/>
    <n v="7"/>
    <m/>
    <m/>
    <n v="997772"/>
    <n v="629428"/>
    <n v="19597"/>
    <n v="1646797"/>
    <m/>
    <n v="1646792"/>
    <x v="108"/>
    <x v="108"/>
  </r>
  <r>
    <x v="2"/>
    <s v="DC"/>
    <n v="3"/>
    <m/>
    <m/>
    <n v="245800"/>
    <n v="17367"/>
    <n v="2686"/>
    <n v="265853"/>
    <n v="266871"/>
    <n v="265853"/>
    <x v="109"/>
    <x v="109"/>
  </r>
  <r>
    <x v="2"/>
    <s v="DE"/>
    <n v="3"/>
    <m/>
    <m/>
    <n v="255459"/>
    <n v="152374"/>
    <n v="4579"/>
    <n v="412412"/>
    <n v="413562"/>
    <n v="412398"/>
    <x v="110"/>
    <x v="110"/>
  </r>
  <r>
    <x v="2"/>
    <s v="FL"/>
    <n v="27"/>
    <m/>
    <m/>
    <n v="4282074"/>
    <n v="4045624"/>
    <n v="63046"/>
    <n v="8390744"/>
    <n v="8453743"/>
    <n v="8390744"/>
    <x v="111"/>
    <x v="111"/>
  </r>
  <r>
    <x v="2"/>
    <s v="GA"/>
    <m/>
    <n v="15"/>
    <m/>
    <n v="1844123"/>
    <n v="2048759"/>
    <n v="31604"/>
    <n v="3924486"/>
    <n v="3940705"/>
    <n v="3924440"/>
    <x v="112"/>
    <x v="112"/>
  </r>
  <r>
    <x v="2"/>
    <s v="HI"/>
    <n v="4"/>
    <m/>
    <m/>
    <n v="325871"/>
    <n v="120566"/>
    <n v="7131"/>
    <n v="453568"/>
    <n v="456064"/>
    <n v="453568"/>
    <x v="113"/>
    <x v="113"/>
  </r>
  <r>
    <x v="2"/>
    <s v="IA"/>
    <n v="7"/>
    <m/>
    <m/>
    <n v="828940"/>
    <n v="682379"/>
    <n v="25804"/>
    <n v="1537123"/>
    <n v="1543662"/>
    <n v="1537123"/>
    <x v="114"/>
    <x v="114"/>
  </r>
  <r>
    <x v="2"/>
    <s v="ID"/>
    <m/>
    <n v="4"/>
    <m/>
    <n v="236440"/>
    <n v="403012"/>
    <n v="15670"/>
    <n v="655122"/>
    <n v="667506"/>
    <n v="655032"/>
    <x v="115"/>
    <x v="115"/>
  </r>
  <r>
    <x v="2"/>
    <s v="IL"/>
    <n v="21"/>
    <m/>
    <m/>
    <n v="3419348"/>
    <n v="2031179"/>
    <n v="71844"/>
    <n v="5522371"/>
    <n v="5578195"/>
    <n v="5523051"/>
    <x v="116"/>
    <x v="116"/>
  </r>
  <r>
    <x v="2"/>
    <s v="IN"/>
    <n v="11"/>
    <m/>
    <m/>
    <n v="1374039"/>
    <n v="1345648"/>
    <n v="31367"/>
    <n v="2751054"/>
    <n v="2805986"/>
    <n v="2751054"/>
    <x v="117"/>
    <x v="117"/>
  </r>
  <r>
    <x v="2"/>
    <s v="KS"/>
    <m/>
    <n v="6"/>
    <m/>
    <n v="514765"/>
    <n v="699655"/>
    <n v="21452"/>
    <n v="1235872"/>
    <n v="1264208"/>
    <n v="1235872"/>
    <x v="118"/>
    <x v="118"/>
  </r>
  <r>
    <x v="2"/>
    <s v="KY"/>
    <m/>
    <n v="8"/>
    <m/>
    <n v="751985"/>
    <n v="1048462"/>
    <n v="26173"/>
    <n v="1826620"/>
    <n v="1858578"/>
    <n v="1826508"/>
    <x v="119"/>
    <x v="119"/>
  </r>
  <r>
    <x v="2"/>
    <s v="LA"/>
    <m/>
    <n v="9"/>
    <m/>
    <n v="782989"/>
    <n v="1148275"/>
    <n v="29497"/>
    <n v="1960761"/>
    <n v="1979852"/>
    <n v="1960761"/>
    <x v="120"/>
    <x v="120"/>
  </r>
  <r>
    <x v="2"/>
    <s v="MA"/>
    <n v="12"/>
    <m/>
    <m/>
    <n v="1904097"/>
    <n v="1108854"/>
    <n v="68034"/>
    <n v="3080985"/>
    <n v="3102995"/>
    <n v="3080985"/>
    <x v="121"/>
    <x v="121"/>
  </r>
  <r>
    <x v="2"/>
    <s v="MD"/>
    <n v="10"/>
    <m/>
    <m/>
    <n v="1629467"/>
    <n v="959862"/>
    <n v="42267"/>
    <n v="2631596"/>
    <n v="2661905"/>
    <n v="2631596"/>
    <x v="122"/>
    <x v="122"/>
  </r>
  <r>
    <x v="2"/>
    <s v="ME"/>
    <n v="4"/>
    <m/>
    <m/>
    <n v="421923"/>
    <n v="295273"/>
    <n v="13967"/>
    <n v="731163"/>
    <n v="744456"/>
    <n v="731163"/>
    <x v="123"/>
    <x v="123"/>
  </r>
  <r>
    <x v="2"/>
    <s v="MI"/>
    <n v="17"/>
    <m/>
    <m/>
    <n v="2872579"/>
    <n v="2048639"/>
    <n v="80548"/>
    <n v="5001766"/>
    <n v="5039080"/>
    <n v="5001766"/>
    <x v="124"/>
    <x v="124"/>
  </r>
  <r>
    <x v="2"/>
    <s v="MN"/>
    <n v="10"/>
    <m/>
    <m/>
    <n v="1573354"/>
    <n v="1275409"/>
    <n v="61606"/>
    <n v="2910369"/>
    <n v="2921147"/>
    <n v="2910369"/>
    <x v="125"/>
    <x v="125"/>
  </r>
  <r>
    <x v="2"/>
    <s v="MO"/>
    <m/>
    <n v="11"/>
    <m/>
    <n v="1441911"/>
    <n v="1445814"/>
    <n v="37480"/>
    <n v="2925205"/>
    <n v="2950504"/>
    <n v="2925205"/>
    <x v="126"/>
    <x v="126"/>
  </r>
  <r>
    <x v="2"/>
    <s v="MS"/>
    <m/>
    <n v="6"/>
    <m/>
    <n v="554662"/>
    <n v="724597"/>
    <n v="10606"/>
    <n v="1289865"/>
    <m/>
    <n v="1289856"/>
    <x v="127"/>
    <x v="127"/>
  </r>
  <r>
    <x v="2"/>
    <s v="MT"/>
    <m/>
    <n v="3"/>
    <m/>
    <n v="231667"/>
    <n v="242763"/>
    <n v="15872"/>
    <n v="490302"/>
    <n v="497599"/>
    <n v="491960"/>
    <x v="128"/>
    <x v="128"/>
  </r>
  <r>
    <x v="2"/>
    <s v="NC"/>
    <n v="15"/>
    <m/>
    <m/>
    <n v="2142651"/>
    <n v="2128474"/>
    <n v="39664"/>
    <n v="4310789"/>
    <n v="4354571"/>
    <n v="4310789"/>
    <x v="129"/>
    <x v="129"/>
  </r>
  <r>
    <x v="2"/>
    <s v="ND"/>
    <m/>
    <n v="3"/>
    <m/>
    <n v="141278"/>
    <n v="168601"/>
    <n v="6742"/>
    <n v="316621"/>
    <n v="321133"/>
    <n v="316621"/>
    <x v="130"/>
    <x v="130"/>
  </r>
  <r>
    <x v="2"/>
    <s v="NE"/>
    <n v="1"/>
    <n v="4"/>
    <m/>
    <n v="333319"/>
    <n v="452979"/>
    <n v="14983"/>
    <n v="801281"/>
    <n v="811923"/>
    <n v="801281"/>
    <x v="131"/>
    <x v="131"/>
  </r>
  <r>
    <x v="2"/>
    <s v="NH"/>
    <n v="4"/>
    <m/>
    <m/>
    <n v="384826"/>
    <n v="316534"/>
    <n v="9610"/>
    <n v="710970"/>
    <n v="719643"/>
    <n v="710970"/>
    <x v="132"/>
    <x v="132"/>
  </r>
  <r>
    <x v="2"/>
    <s v="NJ"/>
    <n v="15"/>
    <m/>
    <m/>
    <n v="2215422"/>
    <n v="1613207"/>
    <n v="39608"/>
    <n v="3868237"/>
    <n v="3910220"/>
    <n v="3868237"/>
    <x v="133"/>
    <x v="133"/>
  </r>
  <r>
    <x v="2"/>
    <s v="NM"/>
    <n v="5"/>
    <m/>
    <m/>
    <n v="472422"/>
    <n v="346832"/>
    <n v="10904"/>
    <n v="830158"/>
    <n v="833365"/>
    <n v="830158"/>
    <x v="134"/>
    <x v="134"/>
  </r>
  <r>
    <x v="2"/>
    <s v="NV"/>
    <n v="5"/>
    <m/>
    <m/>
    <n v="533736"/>
    <n v="412827"/>
    <n v="21285"/>
    <n v="967848"/>
    <n v="970019"/>
    <n v="967848"/>
    <x v="135"/>
    <x v="135"/>
  </r>
  <r>
    <x v="2"/>
    <s v="NY"/>
    <n v="31"/>
    <m/>
    <m/>
    <n v="4804945"/>
    <n v="2752771"/>
    <n v="83215"/>
    <n v="7640931"/>
    <n v="7721718"/>
    <n v="7640640"/>
    <x v="136"/>
    <x v="136"/>
  </r>
  <r>
    <x v="2"/>
    <s v="OH"/>
    <n v="20"/>
    <m/>
    <m/>
    <n v="2940044"/>
    <n v="2677820"/>
    <n v="90486"/>
    <n v="5708350"/>
    <n v="5773777"/>
    <n v="5698260"/>
    <x v="137"/>
    <x v="137"/>
  </r>
  <r>
    <x v="2"/>
    <s v="OK"/>
    <m/>
    <n v="7"/>
    <m/>
    <n v="502496"/>
    <n v="960165"/>
    <n v="0"/>
    <n v="1462661"/>
    <n v="1474694"/>
    <n v="1462661"/>
    <x v="138"/>
    <x v="138"/>
  </r>
  <r>
    <x v="2"/>
    <s v="OR"/>
    <n v="7"/>
    <m/>
    <m/>
    <n v="1037291"/>
    <n v="738475"/>
    <n v="52098"/>
    <n v="1827864"/>
    <n v="1845251"/>
    <n v="1827864"/>
    <x v="139"/>
    <x v="139"/>
  </r>
  <r>
    <x v="2"/>
    <s v="PA"/>
    <n v="21"/>
    <m/>
    <m/>
    <n v="3276363"/>
    <n v="2655885"/>
    <n v="81024"/>
    <n v="6013272"/>
    <n v="6071357"/>
    <n v="6012692"/>
    <x v="140"/>
    <x v="140"/>
  </r>
  <r>
    <x v="2"/>
    <s v="RI"/>
    <n v="4"/>
    <m/>
    <m/>
    <n v="296571"/>
    <n v="165391"/>
    <n v="9804"/>
    <n v="471766"/>
    <n v="475428"/>
    <n v="471766"/>
    <x v="141"/>
    <x v="141"/>
  </r>
  <r>
    <x v="2"/>
    <s v="SC"/>
    <m/>
    <n v="8"/>
    <m/>
    <n v="862449"/>
    <n v="1034896"/>
    <n v="23624"/>
    <n v="1920969"/>
    <n v="1927153"/>
    <n v="1920969"/>
    <x v="142"/>
    <x v="142"/>
  </r>
  <r>
    <x v="2"/>
    <s v="SD"/>
    <m/>
    <n v="3"/>
    <m/>
    <n v="170924"/>
    <n v="203054"/>
    <n v="7997"/>
    <n v="381975"/>
    <n v="387449"/>
    <n v="381975"/>
    <x v="143"/>
    <x v="143"/>
  </r>
  <r>
    <x v="2"/>
    <s v="TN"/>
    <m/>
    <n v="11"/>
    <m/>
    <n v="1087437"/>
    <n v="1479178"/>
    <n v="33134"/>
    <n v="2599749"/>
    <n v="2618238"/>
    <n v="2599749"/>
    <x v="144"/>
    <x v="144"/>
  </r>
  <r>
    <x v="2"/>
    <s v="TX"/>
    <m/>
    <n v="34"/>
    <m/>
    <n v="3528633"/>
    <n v="4479328"/>
    <n v="69834"/>
    <n v="8077795"/>
    <m/>
    <n v="8077795"/>
    <x v="145"/>
    <x v="145"/>
  </r>
  <r>
    <x v="2"/>
    <s v="UT"/>
    <m/>
    <n v="5"/>
    <m/>
    <n v="327670"/>
    <n v="596030"/>
    <n v="28670"/>
    <n v="952370"/>
    <n v="971185"/>
    <n v="952370"/>
    <x v="146"/>
    <x v="146"/>
  </r>
  <r>
    <x v="2"/>
    <s v="VA"/>
    <n v="13"/>
    <m/>
    <m/>
    <n v="1959532"/>
    <n v="1725005"/>
    <n v="38723"/>
    <n v="3723260"/>
    <n v="3753059"/>
    <n v="3723260"/>
    <x v="147"/>
    <x v="147"/>
  </r>
  <r>
    <x v="2"/>
    <s v="VT"/>
    <n v="3"/>
    <m/>
    <m/>
    <n v="219262"/>
    <n v="98974"/>
    <n v="6810"/>
    <n v="325046"/>
    <n v="326822"/>
    <n v="325046"/>
    <x v="148"/>
    <x v="148"/>
  </r>
  <r>
    <x v="2"/>
    <s v="WA"/>
    <n v="11"/>
    <m/>
    <m/>
    <n v="1750848"/>
    <n v="1229216"/>
    <n v="56814"/>
    <n v="3036878"/>
    <n v="3071587"/>
    <n v="3036878"/>
    <x v="149"/>
    <x v="149"/>
  </r>
  <r>
    <x v="2"/>
    <s v="WI"/>
    <n v="10"/>
    <m/>
    <m/>
    <n v="1677211"/>
    <n v="1262393"/>
    <n v="43813"/>
    <n v="2983417"/>
    <n v="2997086"/>
    <n v="2983417"/>
    <x v="150"/>
    <x v="150"/>
  </r>
  <r>
    <x v="2"/>
    <s v="WV"/>
    <m/>
    <n v="5"/>
    <m/>
    <n v="303857"/>
    <n v="397466"/>
    <n v="12128"/>
    <n v="713451"/>
    <n v="731691"/>
    <n v="713362"/>
    <x v="151"/>
    <x v="151"/>
  </r>
  <r>
    <x v="2"/>
    <s v="WY"/>
    <m/>
    <n v="3"/>
    <m/>
    <n v="82868"/>
    <n v="164958"/>
    <n v="6832"/>
    <n v="254658"/>
    <n v="256035"/>
    <n v="254658"/>
    <x v="152"/>
    <x v="152"/>
  </r>
  <r>
    <x v="3"/>
    <s v="AK"/>
    <m/>
    <n v="3"/>
    <m/>
    <n v="111025"/>
    <n v="190889"/>
    <n v="10684"/>
    <n v="312598"/>
    <n v="314502"/>
    <n v="312598"/>
    <x v="153"/>
    <x v="153"/>
  </r>
  <r>
    <x v="3"/>
    <s v="AL"/>
    <m/>
    <n v="9"/>
    <m/>
    <n v="693933"/>
    <n v="1176394"/>
    <n v="13122"/>
    <n v="1883449"/>
    <n v="1890317"/>
    <n v="1883415"/>
    <x v="154"/>
    <x v="154"/>
  </r>
  <r>
    <x v="3"/>
    <s v="AR"/>
    <m/>
    <n v="6"/>
    <m/>
    <n v="469953"/>
    <n v="572898"/>
    <n v="12094"/>
    <n v="1054945"/>
    <n v="1070573"/>
    <n v="1054945"/>
    <x v="155"/>
    <x v="155"/>
  </r>
  <r>
    <x v="3"/>
    <s v="AZ"/>
    <m/>
    <n v="10"/>
    <m/>
    <n v="893524"/>
    <n v="1104294"/>
    <n v="14767"/>
    <n v="2012585"/>
    <n v="2038069"/>
    <n v="2012585"/>
    <x v="156"/>
    <x v="156"/>
  </r>
  <r>
    <x v="3"/>
    <s v="CA"/>
    <n v="55"/>
    <m/>
    <m/>
    <n v="6745485"/>
    <n v="5509826"/>
    <n v="166541"/>
    <n v="12421852"/>
    <n v="12589367"/>
    <n v="12421852"/>
    <x v="157"/>
    <x v="157"/>
  </r>
  <r>
    <x v="3"/>
    <s v="CO"/>
    <m/>
    <n v="9"/>
    <m/>
    <n v="1001732"/>
    <n v="1101255"/>
    <n v="27343"/>
    <n v="2130330"/>
    <n v="2148036"/>
    <n v="2129630"/>
    <x v="158"/>
    <x v="158"/>
  </r>
  <r>
    <x v="3"/>
    <s v="CT"/>
    <n v="7"/>
    <m/>
    <m/>
    <n v="857488"/>
    <n v="693826"/>
    <n v="27455"/>
    <n v="1578769"/>
    <n v="1607808"/>
    <n v="1578769"/>
    <x v="159"/>
    <x v="159"/>
  </r>
  <r>
    <x v="3"/>
    <s v="DC"/>
    <n v="3"/>
    <m/>
    <m/>
    <n v="202970"/>
    <n v="21256"/>
    <n v="3360"/>
    <n v="227586"/>
    <n v="230105"/>
    <n v="227586"/>
    <x v="160"/>
    <x v="160"/>
  </r>
  <r>
    <x v="3"/>
    <s v="DE"/>
    <n v="3"/>
    <m/>
    <m/>
    <n v="200152"/>
    <n v="171660"/>
    <n v="3378"/>
    <n v="375190"/>
    <n v="377407"/>
    <n v="375190"/>
    <x v="161"/>
    <x v="161"/>
  </r>
  <r>
    <x v="3"/>
    <s v="FL"/>
    <m/>
    <n v="27"/>
    <m/>
    <n v="3583544"/>
    <n v="3964522"/>
    <n v="61744"/>
    <n v="7609810"/>
    <n v="7640319"/>
    <n v="7609810"/>
    <x v="162"/>
    <x v="162"/>
  </r>
  <r>
    <x v="3"/>
    <s v="GA"/>
    <m/>
    <n v="15"/>
    <m/>
    <n v="1366149"/>
    <n v="1914254"/>
    <n v="21472"/>
    <n v="3301875"/>
    <n v="3317336"/>
    <n v="3301875"/>
    <x v="163"/>
    <x v="163"/>
  </r>
  <r>
    <x v="3"/>
    <s v="HI"/>
    <n v="4"/>
    <m/>
    <m/>
    <n v="231708"/>
    <n v="194191"/>
    <n v="3114"/>
    <n v="429013"/>
    <n v="431662"/>
    <n v="429013"/>
    <x v="164"/>
    <x v="164"/>
  </r>
  <r>
    <x v="3"/>
    <s v="IA"/>
    <m/>
    <n v="7"/>
    <m/>
    <n v="741898"/>
    <n v="751957"/>
    <n v="13053"/>
    <n v="1506908"/>
    <n v="1521966"/>
    <n v="1506908"/>
    <x v="165"/>
    <x v="165"/>
  </r>
  <r>
    <x v="3"/>
    <s v="ID"/>
    <m/>
    <n v="4"/>
    <m/>
    <n v="181098"/>
    <n v="409235"/>
    <n v="8114"/>
    <n v="598447"/>
    <n v="612786"/>
    <n v="598376"/>
    <x v="166"/>
    <x v="166"/>
  </r>
  <r>
    <x v="3"/>
    <s v="IL"/>
    <n v="21"/>
    <m/>
    <m/>
    <n v="2891550"/>
    <n v="2345946"/>
    <n v="36826"/>
    <n v="5274322"/>
    <n v="5350493"/>
    <n v="5274322"/>
    <x v="167"/>
    <x v="167"/>
  </r>
  <r>
    <x v="3"/>
    <s v="IN"/>
    <m/>
    <n v="11"/>
    <m/>
    <n v="969011"/>
    <n v="1479438"/>
    <n v="19553"/>
    <n v="2468002"/>
    <n v="2512142"/>
    <n v="2468002"/>
    <x v="168"/>
    <x v="168"/>
  </r>
  <r>
    <x v="3"/>
    <s v="KS"/>
    <m/>
    <n v="6"/>
    <m/>
    <n v="434993"/>
    <n v="736456"/>
    <n v="16307"/>
    <n v="1187756"/>
    <n v="1213108"/>
    <n v="1187756"/>
    <x v="169"/>
    <x v="169"/>
  </r>
  <r>
    <x v="3"/>
    <s v="KY"/>
    <m/>
    <n v="8"/>
    <m/>
    <n v="712733"/>
    <n v="1069439"/>
    <n v="13710"/>
    <n v="1795882"/>
    <n v="1816867"/>
    <n v="1795860"/>
    <x v="170"/>
    <x v="170"/>
  </r>
  <r>
    <x v="3"/>
    <s v="LA"/>
    <m/>
    <n v="9"/>
    <m/>
    <n v="820299"/>
    <n v="1102169"/>
    <n v="20638"/>
    <n v="1943106"/>
    <n v="1956590"/>
    <n v="1943106"/>
    <x v="171"/>
    <x v="171"/>
  </r>
  <r>
    <x v="3"/>
    <s v="MA"/>
    <n v="12"/>
    <m/>
    <m/>
    <n v="1803800"/>
    <n v="1071109"/>
    <n v="37479"/>
    <n v="2912388"/>
    <n v="2927455"/>
    <n v="2912388"/>
    <x v="172"/>
    <x v="172"/>
  </r>
  <r>
    <x v="3"/>
    <s v="MD"/>
    <n v="10"/>
    <m/>
    <m/>
    <n v="1334493"/>
    <n v="1024703"/>
    <n v="27482"/>
    <n v="2386678"/>
    <n v="2395791"/>
    <n v="2386705"/>
    <x v="173"/>
    <x v="173"/>
  </r>
  <r>
    <x v="3"/>
    <s v="ME"/>
    <n v="4"/>
    <m/>
    <m/>
    <n v="396842"/>
    <n v="330201"/>
    <n v="13709"/>
    <n v="740752"/>
    <n v="751519"/>
    <n v="740752"/>
    <x v="174"/>
    <x v="174"/>
  </r>
  <r>
    <x v="3"/>
    <s v="MI"/>
    <n v="17"/>
    <m/>
    <m/>
    <n v="2479183"/>
    <n v="2313746"/>
    <n v="46323"/>
    <n v="4839252"/>
    <n v="4875692"/>
    <n v="4839252"/>
    <x v="175"/>
    <x v="175"/>
  </r>
  <r>
    <x v="3"/>
    <s v="MN"/>
    <n v="9"/>
    <m/>
    <n v="1"/>
    <n v="1445014"/>
    <n v="1346695"/>
    <n v="36678"/>
    <n v="2828387"/>
    <n v="2842912"/>
    <n v="2828387"/>
    <x v="176"/>
    <x v="176"/>
  </r>
  <r>
    <x v="3"/>
    <s v="MO"/>
    <m/>
    <n v="11"/>
    <m/>
    <n v="1259171"/>
    <n v="1455713"/>
    <n v="16480"/>
    <n v="2731364"/>
    <n v="2764635"/>
    <n v="2731364"/>
    <x v="177"/>
    <x v="177"/>
  </r>
  <r>
    <x v="3"/>
    <s v="MS"/>
    <m/>
    <n v="6"/>
    <m/>
    <n v="458094"/>
    <n v="684981"/>
    <n v="9070"/>
    <n v="1152145"/>
    <m/>
    <n v="1152365"/>
    <x v="178"/>
    <x v="178"/>
  </r>
  <r>
    <x v="3"/>
    <s v="MT"/>
    <m/>
    <n v="3"/>
    <m/>
    <n v="173710"/>
    <n v="266063"/>
    <n v="10672"/>
    <n v="450445"/>
    <n v="456096"/>
    <n v="450445"/>
    <x v="179"/>
    <x v="179"/>
  </r>
  <r>
    <x v="3"/>
    <s v="NC"/>
    <m/>
    <n v="15"/>
    <m/>
    <n v="1525849"/>
    <n v="1961166"/>
    <n v="13992"/>
    <n v="3501007"/>
    <n v="3552449"/>
    <n v="3501007"/>
    <x v="180"/>
    <x v="180"/>
  </r>
  <r>
    <x v="3"/>
    <s v="ND"/>
    <m/>
    <n v="3"/>
    <m/>
    <n v="111052"/>
    <n v="196651"/>
    <n v="5130"/>
    <n v="312833"/>
    <n v="316049"/>
    <n v="312833"/>
    <x v="181"/>
    <x v="181"/>
  </r>
  <r>
    <x v="3"/>
    <s v="NE"/>
    <m/>
    <n v="5"/>
    <m/>
    <n v="254328"/>
    <n v="512814"/>
    <n v="11044"/>
    <n v="778186"/>
    <n v="792906"/>
    <n v="778186"/>
    <x v="182"/>
    <x v="182"/>
  </r>
  <r>
    <x v="3"/>
    <s v="NH"/>
    <n v="4"/>
    <m/>
    <m/>
    <n v="340511"/>
    <n v="331237"/>
    <n v="5990"/>
    <n v="677738"/>
    <n v="683672"/>
    <n v="677738"/>
    <x v="183"/>
    <x v="183"/>
  </r>
  <r>
    <x v="3"/>
    <s v="NJ"/>
    <n v="15"/>
    <m/>
    <m/>
    <n v="1911430"/>
    <n v="1670003"/>
    <n v="30258"/>
    <n v="3611691"/>
    <n v="3638153"/>
    <n v="3611691"/>
    <x v="184"/>
    <x v="184"/>
  </r>
  <r>
    <x v="3"/>
    <s v="NM"/>
    <m/>
    <n v="5"/>
    <m/>
    <n v="370942"/>
    <n v="376930"/>
    <n v="8432"/>
    <n v="756304"/>
    <n v="775301"/>
    <n v="756304"/>
    <x v="185"/>
    <x v="185"/>
  </r>
  <r>
    <x v="3"/>
    <s v="NV"/>
    <m/>
    <n v="5"/>
    <m/>
    <n v="397190"/>
    <n v="418690"/>
    <n v="13707"/>
    <n v="829587"/>
    <n v="831563"/>
    <n v="829587"/>
    <x v="186"/>
    <x v="186"/>
  </r>
  <r>
    <x v="3"/>
    <s v="NY"/>
    <n v="31"/>
    <m/>
    <m/>
    <n v="4314280"/>
    <n v="2962567"/>
    <n v="114189"/>
    <n v="7391036"/>
    <n v="7448266"/>
    <n v="7391249"/>
    <x v="187"/>
    <x v="187"/>
  </r>
  <r>
    <x v="3"/>
    <s v="OH"/>
    <m/>
    <n v="20"/>
    <m/>
    <n v="2741167"/>
    <n v="2859768"/>
    <n v="26973"/>
    <n v="5627908"/>
    <n v="5722443"/>
    <n v="5627908"/>
    <x v="188"/>
    <x v="188"/>
  </r>
  <r>
    <x v="3"/>
    <s v="OK"/>
    <m/>
    <n v="7"/>
    <m/>
    <n v="503966"/>
    <n v="959792"/>
    <n v="0"/>
    <n v="1463758"/>
    <m/>
    <n v="1463758"/>
    <x v="189"/>
    <x v="189"/>
  </r>
  <r>
    <x v="3"/>
    <s v="OR"/>
    <n v="7"/>
    <m/>
    <m/>
    <n v="943163"/>
    <n v="866831"/>
    <n v="26788"/>
    <n v="1836782"/>
    <n v="1851671"/>
    <n v="1836782"/>
    <x v="190"/>
    <x v="190"/>
  </r>
  <r>
    <x v="3"/>
    <s v="PA"/>
    <n v="21"/>
    <m/>
    <m/>
    <n v="2938095"/>
    <n v="2793847"/>
    <n v="37648"/>
    <n v="5769590"/>
    <m/>
    <n v="5769590"/>
    <x v="191"/>
    <x v="191"/>
  </r>
  <r>
    <x v="3"/>
    <s v="RI"/>
    <n v="4"/>
    <m/>
    <m/>
    <n v="259765"/>
    <n v="169046"/>
    <n v="8323"/>
    <n v="437134"/>
    <n v="440228"/>
    <n v="437134"/>
    <x v="192"/>
    <x v="192"/>
  </r>
  <r>
    <x v="3"/>
    <s v="SC"/>
    <m/>
    <n v="8"/>
    <m/>
    <n v="661699"/>
    <n v="937974"/>
    <n v="18057"/>
    <n v="1617730"/>
    <n v="1626720"/>
    <n v="1617730"/>
    <x v="193"/>
    <x v="193"/>
  </r>
  <r>
    <x v="3"/>
    <s v="SD"/>
    <m/>
    <n v="3"/>
    <m/>
    <n v="149244"/>
    <n v="232584"/>
    <n v="6387"/>
    <n v="388215"/>
    <n v="394930"/>
    <n v="388215"/>
    <x v="194"/>
    <x v="194"/>
  </r>
  <r>
    <x v="3"/>
    <s v="TN"/>
    <m/>
    <n v="11"/>
    <m/>
    <n v="1036477"/>
    <n v="1384375"/>
    <n v="16467"/>
    <n v="2437319"/>
    <n v="2456610"/>
    <n v="2437319"/>
    <x v="195"/>
    <x v="195"/>
  </r>
  <r>
    <x v="3"/>
    <s v="TX"/>
    <m/>
    <n v="34"/>
    <m/>
    <n v="2832704"/>
    <n v="4526917"/>
    <n v="51144"/>
    <n v="7410765"/>
    <m/>
    <n v="7410765"/>
    <x v="196"/>
    <x v="196"/>
  </r>
  <r>
    <x v="3"/>
    <s v="UT"/>
    <m/>
    <n v="5"/>
    <m/>
    <n v="241199"/>
    <n v="663742"/>
    <n v="22903"/>
    <n v="927844"/>
    <n v="942010"/>
    <n v="927844"/>
    <x v="197"/>
    <x v="197"/>
  </r>
  <r>
    <x v="3"/>
    <s v="VA"/>
    <m/>
    <n v="13"/>
    <m/>
    <n v="1454742"/>
    <n v="1716959"/>
    <n v="26666"/>
    <n v="3198367"/>
    <n v="3223156"/>
    <n v="3198367"/>
    <x v="198"/>
    <x v="198"/>
  </r>
  <r>
    <x v="3"/>
    <s v="VT"/>
    <n v="3"/>
    <m/>
    <m/>
    <n v="184067"/>
    <n v="121180"/>
    <n v="7062"/>
    <n v="312309"/>
    <n v="314220"/>
    <n v="312309"/>
    <x v="199"/>
    <x v="199"/>
  </r>
  <r>
    <x v="3"/>
    <s v="WA"/>
    <n v="11"/>
    <m/>
    <m/>
    <n v="1510201"/>
    <n v="1304894"/>
    <n v="43989"/>
    <n v="2859084"/>
    <n v="2883499"/>
    <n v="2859084"/>
    <x v="200"/>
    <x v="200"/>
  </r>
  <r>
    <x v="3"/>
    <s v="WI"/>
    <n v="10"/>
    <m/>
    <m/>
    <n v="1489504"/>
    <n v="1478120"/>
    <n v="29383"/>
    <n v="2997007"/>
    <n v="3016288"/>
    <n v="2997007"/>
    <x v="201"/>
    <x v="201"/>
  </r>
  <r>
    <x v="3"/>
    <s v="WV"/>
    <m/>
    <n v="5"/>
    <m/>
    <n v="326541"/>
    <n v="423778"/>
    <n v="5568"/>
    <n v="755887"/>
    <n v="769645"/>
    <n v="755887"/>
    <x v="202"/>
    <x v="202"/>
  </r>
  <r>
    <x v="3"/>
    <s v="WY"/>
    <m/>
    <n v="3"/>
    <m/>
    <n v="70776"/>
    <n v="167629"/>
    <n v="5023"/>
    <n v="243428"/>
    <n v="245789"/>
    <n v="243428"/>
    <x v="203"/>
    <x v="203"/>
  </r>
  <r>
    <x v="4"/>
    <s v="AK"/>
    <m/>
    <n v="3"/>
    <m/>
    <n v="79004"/>
    <n v="167398"/>
    <n v="39158"/>
    <n v="285560"/>
    <n v="287825"/>
    <n v="285560"/>
    <x v="204"/>
    <x v="204"/>
  </r>
  <r>
    <x v="4"/>
    <s v="AL"/>
    <m/>
    <n v="9"/>
    <m/>
    <n v="692611"/>
    <n v="941173"/>
    <n v="32488"/>
    <n v="1666272"/>
    <m/>
    <n v="1672551"/>
    <x v="205"/>
    <x v="205"/>
  </r>
  <r>
    <x v="4"/>
    <s v="AR"/>
    <m/>
    <n v="6"/>
    <m/>
    <n v="422768"/>
    <n v="472940"/>
    <n v="26073"/>
    <n v="921781"/>
    <m/>
    <n v="921781"/>
    <x v="206"/>
    <x v="206"/>
  </r>
  <r>
    <x v="4"/>
    <s v="AZ"/>
    <m/>
    <n v="8"/>
    <m/>
    <n v="685341"/>
    <n v="781652"/>
    <n v="65023"/>
    <n v="1532016"/>
    <n v="1559520"/>
    <n v="1532016"/>
    <x v="207"/>
    <x v="207"/>
  </r>
  <r>
    <x v="4"/>
    <s v="CA"/>
    <n v="54"/>
    <m/>
    <m/>
    <n v="5861203"/>
    <n v="4567429"/>
    <n v="537224"/>
    <n v="10965856"/>
    <n v="11142843"/>
    <n v="10965849"/>
    <x v="208"/>
    <x v="208"/>
  </r>
  <r>
    <x v="4"/>
    <s v="CO"/>
    <m/>
    <n v="8"/>
    <m/>
    <n v="738227"/>
    <n v="883748"/>
    <n v="119393"/>
    <n v="1741368"/>
    <m/>
    <n v="1741368"/>
    <x v="209"/>
    <x v="209"/>
  </r>
  <r>
    <x v="4"/>
    <s v="CT"/>
    <n v="8"/>
    <m/>
    <m/>
    <n v="816015"/>
    <n v="561094"/>
    <n v="82416"/>
    <n v="1459525"/>
    <n v="1474103"/>
    <n v="1459525"/>
    <x v="210"/>
    <x v="210"/>
  </r>
  <r>
    <x v="4"/>
    <s v="DC"/>
    <n v="2"/>
    <m/>
    <n v="1"/>
    <n v="171923"/>
    <n v="18073"/>
    <n v="11898"/>
    <n v="201894"/>
    <m/>
    <n v="201355"/>
    <x v="211"/>
    <x v="211"/>
  </r>
  <r>
    <x v="4"/>
    <s v="DE"/>
    <n v="3"/>
    <m/>
    <m/>
    <n v="180068"/>
    <n v="137288"/>
    <n v="10266"/>
    <n v="327622"/>
    <m/>
    <n v="327529"/>
    <x v="212"/>
    <x v="212"/>
  </r>
  <r>
    <x v="4"/>
    <s v="FL"/>
    <m/>
    <n v="25"/>
    <m/>
    <n v="2912253"/>
    <n v="2912790"/>
    <n v="138067"/>
    <n v="5963110"/>
    <n v="6138765"/>
    <n v="5963110"/>
    <x v="213"/>
    <x v="213"/>
  </r>
  <r>
    <x v="4"/>
    <s v="GA"/>
    <m/>
    <n v="13"/>
    <m/>
    <n v="1116230"/>
    <n v="1419720"/>
    <n v="60854"/>
    <n v="2596804"/>
    <n v="2684951"/>
    <n v="2583208"/>
    <x v="214"/>
    <x v="214"/>
  </r>
  <r>
    <x v="4"/>
    <s v="HI"/>
    <n v="4"/>
    <m/>
    <m/>
    <n v="205286"/>
    <n v="137845"/>
    <n v="24820"/>
    <n v="367951"/>
    <n v="371113"/>
    <n v="367951"/>
    <x v="215"/>
    <x v="215"/>
  </r>
  <r>
    <x v="4"/>
    <s v="IA"/>
    <n v="7"/>
    <m/>
    <m/>
    <n v="638517"/>
    <n v="634373"/>
    <n v="42673"/>
    <n v="1315563"/>
    <m/>
    <n v="1315563"/>
    <x v="216"/>
    <x v="216"/>
  </r>
  <r>
    <x v="4"/>
    <s v="ID"/>
    <m/>
    <n v="4"/>
    <m/>
    <n v="138637"/>
    <n v="336937"/>
    <n v="26047"/>
    <n v="501621"/>
    <n v="516647"/>
    <n v="501615"/>
    <x v="217"/>
    <x v="217"/>
  </r>
  <r>
    <x v="4"/>
    <s v="IL"/>
    <n v="22"/>
    <m/>
    <m/>
    <n v="2589026"/>
    <n v="2019421"/>
    <n v="133676"/>
    <n v="4742123"/>
    <n v="4932192"/>
    <n v="4742123"/>
    <x v="218"/>
    <x v="218"/>
  </r>
  <r>
    <x v="4"/>
    <s v="IN"/>
    <m/>
    <n v="12"/>
    <m/>
    <n v="901980"/>
    <n v="1245836"/>
    <n v="51486"/>
    <n v="2199302"/>
    <n v="2246348"/>
    <n v="2182295"/>
    <x v="219"/>
    <x v="219"/>
  </r>
  <r>
    <x v="4"/>
    <s v="KS"/>
    <m/>
    <n v="6"/>
    <m/>
    <n v="399276"/>
    <n v="622332"/>
    <n v="50610"/>
    <n v="1072218"/>
    <n v="1092716"/>
    <n v="1072216"/>
    <x v="220"/>
    <x v="220"/>
  </r>
  <r>
    <x v="4"/>
    <s v="KY"/>
    <m/>
    <n v="8"/>
    <m/>
    <n v="638898"/>
    <n v="872492"/>
    <n v="32797"/>
    <n v="1544187"/>
    <n v="1568058"/>
    <n v="1544107"/>
    <x v="221"/>
    <x v="221"/>
  </r>
  <r>
    <x v="4"/>
    <s v="LA"/>
    <m/>
    <n v="9"/>
    <m/>
    <n v="792344"/>
    <n v="927871"/>
    <n v="45441"/>
    <n v="1765656"/>
    <n v="1776133"/>
    <n v="1765656"/>
    <x v="222"/>
    <x v="222"/>
  </r>
  <r>
    <x v="4"/>
    <s v="MA"/>
    <n v="12"/>
    <m/>
    <m/>
    <n v="1616487"/>
    <n v="878502"/>
    <n v="207995"/>
    <n v="2702984"/>
    <n v="2736006"/>
    <n v="2704984"/>
    <x v="223"/>
    <x v="223"/>
  </r>
  <r>
    <x v="4"/>
    <s v="MD"/>
    <n v="10"/>
    <m/>
    <m/>
    <n v="1145782"/>
    <n v="813797"/>
    <n v="65901"/>
    <n v="2025480"/>
    <n v="2036455"/>
    <n v="2025480"/>
    <x v="224"/>
    <x v="224"/>
  </r>
  <r>
    <x v="4"/>
    <s v="ME"/>
    <n v="4"/>
    <m/>
    <m/>
    <n v="319951"/>
    <n v="286616"/>
    <n v="45250"/>
    <n v="651817"/>
    <m/>
    <n v="651817"/>
    <x v="225"/>
    <x v="225"/>
  </r>
  <r>
    <x v="4"/>
    <s v="MI"/>
    <n v="18"/>
    <m/>
    <m/>
    <n v="2170418"/>
    <n v="1953139"/>
    <n v="108944"/>
    <n v="4232501"/>
    <n v="4279299"/>
    <n v="4232501"/>
    <x v="226"/>
    <x v="226"/>
  </r>
  <r>
    <x v="4"/>
    <s v="MN"/>
    <n v="10"/>
    <m/>
    <m/>
    <n v="1168266"/>
    <n v="1109659"/>
    <n v="160760"/>
    <n v="2438685"/>
    <n v="2458303"/>
    <n v="2438657"/>
    <x v="227"/>
    <x v="227"/>
  </r>
  <r>
    <x v="4"/>
    <s v="MO"/>
    <m/>
    <n v="11"/>
    <m/>
    <n v="1111138"/>
    <n v="1189924"/>
    <n v="58830"/>
    <n v="2359892"/>
    <m/>
    <n v="2359892"/>
    <x v="228"/>
    <x v="228"/>
  </r>
  <r>
    <x v="4"/>
    <s v="MS"/>
    <m/>
    <n v="7"/>
    <m/>
    <n v="404614"/>
    <n v="572844"/>
    <n v="16726"/>
    <n v="994184"/>
    <m/>
    <n v="994184"/>
    <x v="229"/>
    <x v="229"/>
  </r>
  <r>
    <x v="4"/>
    <s v="MT"/>
    <m/>
    <n v="3"/>
    <m/>
    <n v="137126"/>
    <n v="240178"/>
    <n v="33693"/>
    <n v="410997"/>
    <n v="417916"/>
    <n v="410986"/>
    <x v="230"/>
    <x v="230"/>
  </r>
  <r>
    <x v="4"/>
    <s v="NC"/>
    <m/>
    <n v="14"/>
    <m/>
    <n v="1257692"/>
    <n v="1631163"/>
    <n v="22407"/>
    <n v="2911262"/>
    <n v="3015964"/>
    <n v="2911262"/>
    <x v="231"/>
    <x v="231"/>
  </r>
  <r>
    <x v="4"/>
    <s v="ND"/>
    <m/>
    <n v="3"/>
    <m/>
    <n v="95284"/>
    <n v="174852"/>
    <n v="18120"/>
    <n v="288256"/>
    <n v="292249"/>
    <n v="288256"/>
    <x v="232"/>
    <x v="232"/>
  </r>
  <r>
    <x v="4"/>
    <s v="NE"/>
    <m/>
    <n v="5"/>
    <m/>
    <n v="231780"/>
    <n v="433862"/>
    <n v="31377"/>
    <n v="697019"/>
    <n v="707223"/>
    <n v="696983"/>
    <x v="233"/>
    <x v="233"/>
  </r>
  <r>
    <x v="4"/>
    <s v="NH"/>
    <m/>
    <n v="4"/>
    <m/>
    <n v="266348"/>
    <n v="273559"/>
    <n v="29174"/>
    <n v="569081"/>
    <n v="578656"/>
    <n v="569081"/>
    <x v="234"/>
    <x v="234"/>
  </r>
  <r>
    <x v="4"/>
    <s v="NJ"/>
    <n v="15"/>
    <m/>
    <m/>
    <n v="1788850"/>
    <n v="1284173"/>
    <n v="114203"/>
    <n v="3187226"/>
    <n v="3293378"/>
    <n v="3187226"/>
    <x v="235"/>
    <x v="235"/>
  </r>
  <r>
    <x v="4"/>
    <s v="NM"/>
    <n v="5"/>
    <m/>
    <m/>
    <n v="286783"/>
    <n v="286417"/>
    <n v="25405"/>
    <n v="598605"/>
    <n v="615607"/>
    <n v="598605"/>
    <x v="236"/>
    <x v="236"/>
  </r>
  <r>
    <x v="4"/>
    <s v="NV"/>
    <m/>
    <n v="4"/>
    <m/>
    <n v="279978"/>
    <n v="301575"/>
    <n v="27417"/>
    <n v="608970"/>
    <n v="613360"/>
    <n v="608970"/>
    <x v="237"/>
    <x v="237"/>
  </r>
  <r>
    <x v="4"/>
    <s v="NY"/>
    <n v="33"/>
    <m/>
    <m/>
    <n v="4107697"/>
    <n v="2403374"/>
    <n v="310928"/>
    <n v="6821999"/>
    <n v="6960215"/>
    <n v="6821999"/>
    <x v="238"/>
    <x v="238"/>
  </r>
  <r>
    <x v="4"/>
    <s v="OH"/>
    <m/>
    <n v="21"/>
    <m/>
    <n v="2186190"/>
    <n v="2351209"/>
    <n v="168058"/>
    <n v="4705457"/>
    <n v="4795989"/>
    <n v="4705457"/>
    <x v="239"/>
    <x v="239"/>
  </r>
  <r>
    <x v="4"/>
    <s v="OK"/>
    <m/>
    <n v="8"/>
    <m/>
    <n v="474276"/>
    <n v="744337"/>
    <n v="15616"/>
    <n v="1234229"/>
    <m/>
    <n v="1234229"/>
    <x v="240"/>
    <x v="240"/>
  </r>
  <r>
    <x v="4"/>
    <s v="OR"/>
    <n v="7"/>
    <m/>
    <m/>
    <n v="720342"/>
    <n v="713577"/>
    <n v="100049"/>
    <n v="1533968"/>
    <n v="1559215"/>
    <n v="1533968"/>
    <x v="241"/>
    <x v="241"/>
  </r>
  <r>
    <x v="4"/>
    <s v="PA"/>
    <n v="23"/>
    <m/>
    <m/>
    <n v="2485967"/>
    <n v="2281127"/>
    <n v="146025"/>
    <n v="4913119"/>
    <m/>
    <n v="4912185"/>
    <x v="242"/>
    <x v="242"/>
  </r>
  <r>
    <x v="4"/>
    <s v="RI"/>
    <n v="4"/>
    <m/>
    <m/>
    <n v="249508"/>
    <n v="130555"/>
    <n v="29049"/>
    <n v="409112"/>
    <n v="412074"/>
    <n v="408783"/>
    <x v="243"/>
    <x v="243"/>
  </r>
  <r>
    <x v="4"/>
    <s v="SC"/>
    <m/>
    <n v="8"/>
    <m/>
    <n v="565561"/>
    <n v="785937"/>
    <n v="31219"/>
    <n v="1382717"/>
    <n v="1433533"/>
    <n v="1382717"/>
    <x v="244"/>
    <x v="244"/>
  </r>
  <r>
    <x v="4"/>
    <s v="SD"/>
    <m/>
    <n v="3"/>
    <m/>
    <n v="118804"/>
    <n v="190700"/>
    <n v="6765"/>
    <n v="316269"/>
    <n v="322159"/>
    <n v="316269"/>
    <x v="245"/>
    <x v="245"/>
  </r>
  <r>
    <x v="4"/>
    <s v="TN"/>
    <m/>
    <n v="11"/>
    <m/>
    <n v="981720"/>
    <n v="1061949"/>
    <n v="32512"/>
    <n v="2076181"/>
    <n v="2100241"/>
    <n v="2076181"/>
    <x v="246"/>
    <x v="246"/>
  </r>
  <r>
    <x v="4"/>
    <s v="TX"/>
    <m/>
    <n v="32"/>
    <m/>
    <n v="2433746"/>
    <n v="3799639"/>
    <n v="174252"/>
    <n v="6407637"/>
    <n v="6407637"/>
    <n v="6407037"/>
    <x v="247"/>
    <x v="247"/>
  </r>
  <r>
    <x v="4"/>
    <s v="UT"/>
    <m/>
    <n v="5"/>
    <m/>
    <n v="203053"/>
    <n v="515096"/>
    <n v="52605"/>
    <n v="770754"/>
    <n v="784582"/>
    <n v="770754"/>
    <x v="248"/>
    <x v="248"/>
  </r>
  <r>
    <x v="4"/>
    <s v="VA"/>
    <m/>
    <n v="13"/>
    <m/>
    <n v="1217290"/>
    <n v="1437490"/>
    <n v="84667"/>
    <n v="2739447"/>
    <n v="2789808"/>
    <n v="2739447"/>
    <x v="249"/>
    <x v="249"/>
  </r>
  <r>
    <x v="4"/>
    <s v="VT"/>
    <n v="3"/>
    <m/>
    <m/>
    <n v="149022"/>
    <n v="119775"/>
    <n v="25511"/>
    <n v="294308"/>
    <n v="297146"/>
    <n v="294308"/>
    <x v="250"/>
    <x v="250"/>
  </r>
  <r>
    <x v="4"/>
    <s v="WA"/>
    <n v="11"/>
    <m/>
    <m/>
    <n v="1247652"/>
    <n v="1108864"/>
    <n v="130917"/>
    <n v="2487433"/>
    <n v="2517028"/>
    <n v="2487433"/>
    <x v="251"/>
    <x v="251"/>
  </r>
  <r>
    <x v="4"/>
    <s v="WI"/>
    <n v="11"/>
    <m/>
    <m/>
    <n v="1242987"/>
    <n v="1237279"/>
    <n v="118341"/>
    <n v="2598607"/>
    <m/>
    <n v="2598607"/>
    <x v="252"/>
    <x v="252"/>
  </r>
  <r>
    <x v="4"/>
    <s v="WV"/>
    <m/>
    <n v="5"/>
    <m/>
    <n v="295497"/>
    <n v="336475"/>
    <n v="16152"/>
    <n v="648124"/>
    <m/>
    <n v="648124"/>
    <x v="253"/>
    <x v="253"/>
  </r>
  <r>
    <x v="4"/>
    <s v="WY"/>
    <m/>
    <n v="3"/>
    <m/>
    <n v="60481"/>
    <n v="147947"/>
    <n v="9923"/>
    <n v="218351"/>
    <n v="221685"/>
    <n v="213726"/>
    <x v="254"/>
    <x v="254"/>
  </r>
  <r>
    <x v="5"/>
    <s v="AK"/>
    <m/>
    <n v="3"/>
    <m/>
    <n v="80380"/>
    <n v="122746"/>
    <n v="38494"/>
    <n v="241620"/>
    <n v="245212"/>
    <n v="241620"/>
    <x v="255"/>
    <x v="255"/>
  </r>
  <r>
    <x v="5"/>
    <s v="AL"/>
    <m/>
    <n v="9"/>
    <m/>
    <n v="662165"/>
    <n v="769044"/>
    <n v="103140"/>
    <n v="1534349"/>
    <m/>
    <n v="1534349"/>
    <x v="256"/>
    <x v="256"/>
  </r>
  <r>
    <x v="5"/>
    <s v="AR"/>
    <n v="6"/>
    <m/>
    <m/>
    <n v="475171"/>
    <n v="325416"/>
    <n v="83675"/>
    <n v="884262"/>
    <m/>
    <n v="884262"/>
    <x v="257"/>
    <x v="257"/>
  </r>
  <r>
    <x v="5"/>
    <s v="AZ"/>
    <n v="8"/>
    <m/>
    <m/>
    <n v="653288"/>
    <n v="622073"/>
    <n v="129044"/>
    <n v="1404405"/>
    <n v="1431342"/>
    <n v="1404405"/>
    <x v="258"/>
    <x v="258"/>
  </r>
  <r>
    <x v="5"/>
    <s v="CA"/>
    <n v="54"/>
    <m/>
    <m/>
    <n v="5119835"/>
    <n v="3828380"/>
    <n v="1071269"/>
    <n v="10019484"/>
    <n v="10263490"/>
    <n v="10019484"/>
    <x v="259"/>
    <x v="259"/>
  </r>
  <r>
    <x v="5"/>
    <s v="CO"/>
    <m/>
    <n v="8"/>
    <m/>
    <n v="671152"/>
    <n v="691848"/>
    <n v="147704"/>
    <n v="1510704"/>
    <m/>
    <n v="1510704"/>
    <x v="260"/>
    <x v="260"/>
  </r>
  <r>
    <x v="5"/>
    <s v="CT"/>
    <n v="8"/>
    <m/>
    <m/>
    <n v="735740"/>
    <n v="483109"/>
    <n v="173765"/>
    <n v="1392614"/>
    <n v="1410746"/>
    <n v="1392614"/>
    <x v="261"/>
    <x v="261"/>
  </r>
  <r>
    <x v="5"/>
    <s v="DC"/>
    <n v="3"/>
    <m/>
    <m/>
    <n v="158220"/>
    <n v="17339"/>
    <n v="10167"/>
    <n v="185726"/>
    <n v="189210"/>
    <n v="185726"/>
    <x v="262"/>
    <x v="262"/>
  </r>
  <r>
    <x v="5"/>
    <s v="DE"/>
    <n v="3"/>
    <m/>
    <m/>
    <n v="140355"/>
    <n v="99062"/>
    <n v="31428"/>
    <n v="270845"/>
    <n v="277418"/>
    <n v="270810"/>
    <x v="263"/>
    <x v="263"/>
  </r>
  <r>
    <x v="5"/>
    <s v="FL"/>
    <n v="25"/>
    <m/>
    <m/>
    <n v="2546870"/>
    <n v="2244536"/>
    <n v="512388"/>
    <n v="5303794"/>
    <n v="5444245"/>
    <n v="5300927"/>
    <x v="264"/>
    <x v="264"/>
  </r>
  <r>
    <x v="5"/>
    <s v="GA"/>
    <m/>
    <n v="13"/>
    <m/>
    <n v="1053849"/>
    <n v="1080843"/>
    <n v="164379"/>
    <n v="2299071"/>
    <n v="2374650"/>
    <n v="2298899"/>
    <x v="265"/>
    <x v="265"/>
  </r>
  <r>
    <x v="5"/>
    <s v="HI"/>
    <n v="4"/>
    <m/>
    <m/>
    <n v="205012"/>
    <n v="113943"/>
    <n v="41165"/>
    <n v="360120"/>
    <n v="370230"/>
    <n v="360120"/>
    <x v="266"/>
    <x v="266"/>
  </r>
  <r>
    <x v="5"/>
    <s v="IA"/>
    <n v="7"/>
    <m/>
    <m/>
    <n v="620258"/>
    <n v="492644"/>
    <n v="121173"/>
    <n v="1234075"/>
    <n v="1251983"/>
    <n v="1234075"/>
    <x v="267"/>
    <x v="267"/>
  </r>
  <r>
    <x v="5"/>
    <s v="ID"/>
    <m/>
    <n v="4"/>
    <m/>
    <n v="165443"/>
    <n v="256595"/>
    <n v="69681"/>
    <n v="491719"/>
    <n v="508030"/>
    <n v="489481"/>
    <x v="268"/>
    <x v="268"/>
  </r>
  <r>
    <x v="5"/>
    <s v="IL"/>
    <n v="22"/>
    <m/>
    <m/>
    <n v="2341744"/>
    <n v="1587021"/>
    <n v="382626"/>
    <n v="4311391"/>
    <n v="4418270"/>
    <n v="4311391"/>
    <x v="269"/>
    <x v="269"/>
  </r>
  <r>
    <x v="5"/>
    <s v="IN"/>
    <m/>
    <n v="12"/>
    <m/>
    <n v="887424"/>
    <n v="1006693"/>
    <n v="241725"/>
    <n v="2135842"/>
    <n v="2195224"/>
    <n v="2135431"/>
    <x v="270"/>
    <x v="270"/>
  </r>
  <r>
    <x v="5"/>
    <s v="KS"/>
    <m/>
    <n v="6"/>
    <m/>
    <n v="387659"/>
    <n v="583245"/>
    <n v="103396"/>
    <n v="1074300"/>
    <n v="1073520"/>
    <n v="1063452"/>
    <x v="271"/>
    <x v="271"/>
  </r>
  <r>
    <x v="5"/>
    <s v="KY"/>
    <n v="8"/>
    <m/>
    <m/>
    <n v="636614"/>
    <n v="623283"/>
    <n v="128811"/>
    <n v="1388708"/>
    <n v="1419592"/>
    <n v="1388707"/>
    <x v="272"/>
    <x v="272"/>
  </r>
  <r>
    <x v="5"/>
    <s v="LA"/>
    <n v="9"/>
    <m/>
    <m/>
    <n v="927837"/>
    <n v="712586"/>
    <n v="143536"/>
    <n v="1783959"/>
    <n v="1804640"/>
    <n v="1783959"/>
    <x v="273"/>
    <x v="273"/>
  </r>
  <r>
    <x v="5"/>
    <s v="MA"/>
    <n v="12"/>
    <m/>
    <m/>
    <n v="1571763"/>
    <n v="718107"/>
    <n v="266916"/>
    <n v="2556786"/>
    <n v="2600278"/>
    <n v="2559180"/>
    <x v="274"/>
    <x v="274"/>
  </r>
  <r>
    <x v="5"/>
    <s v="MD"/>
    <n v="10"/>
    <m/>
    <m/>
    <n v="966207"/>
    <n v="681530"/>
    <n v="133133"/>
    <n v="1780870"/>
    <n v="1793991"/>
    <n v="1780870"/>
    <x v="275"/>
    <x v="275"/>
  </r>
  <r>
    <x v="5"/>
    <s v="ME"/>
    <n v="4"/>
    <m/>
    <m/>
    <n v="312788"/>
    <n v="186378"/>
    <n v="106731"/>
    <n v="605897"/>
    <m/>
    <n v="605897"/>
    <x v="276"/>
    <x v="276"/>
  </r>
  <r>
    <x v="5"/>
    <s v="MI"/>
    <n v="18"/>
    <m/>
    <m/>
    <n v="1989653"/>
    <n v="1481212"/>
    <n v="377979"/>
    <n v="3848844"/>
    <n v="3912261"/>
    <n v="3848844"/>
    <x v="277"/>
    <x v="277"/>
  </r>
  <r>
    <x v="5"/>
    <s v="MN"/>
    <n v="10"/>
    <m/>
    <m/>
    <n v="1120438"/>
    <n v="766476"/>
    <n v="305726"/>
    <n v="2192640"/>
    <n v="2211161"/>
    <n v="2192640"/>
    <x v="278"/>
    <x v="278"/>
  </r>
  <r>
    <x v="5"/>
    <s v="MO"/>
    <n v="11"/>
    <m/>
    <m/>
    <n v="1025935"/>
    <n v="890016"/>
    <n v="242114"/>
    <n v="2158065"/>
    <m/>
    <n v="2158065"/>
    <x v="279"/>
    <x v="279"/>
  </r>
  <r>
    <x v="5"/>
    <s v="MS"/>
    <m/>
    <n v="7"/>
    <m/>
    <n v="394022"/>
    <n v="439838"/>
    <n v="59997"/>
    <n v="893857"/>
    <m/>
    <n v="893857"/>
    <x v="280"/>
    <x v="280"/>
  </r>
  <r>
    <x v="5"/>
    <s v="MT"/>
    <m/>
    <n v="3"/>
    <m/>
    <n v="167922"/>
    <n v="179652"/>
    <n v="59687"/>
    <n v="407261"/>
    <n v="417232"/>
    <n v="407083"/>
    <x v="281"/>
    <x v="281"/>
  </r>
  <r>
    <x v="5"/>
    <s v="NC"/>
    <m/>
    <n v="14"/>
    <m/>
    <n v="1107849"/>
    <n v="1225938"/>
    <n v="182020"/>
    <n v="2515807"/>
    <m/>
    <n v="2515807"/>
    <x v="282"/>
    <x v="282"/>
  </r>
  <r>
    <x v="5"/>
    <s v="ND"/>
    <m/>
    <n v="3"/>
    <m/>
    <n v="106905"/>
    <n v="125050"/>
    <n v="34456"/>
    <n v="266411"/>
    <n v="271850"/>
    <n v="266411"/>
    <x v="283"/>
    <x v="283"/>
  </r>
  <r>
    <x v="5"/>
    <s v="NE"/>
    <m/>
    <n v="5"/>
    <m/>
    <n v="236761"/>
    <n v="363467"/>
    <n v="77187"/>
    <n v="677415"/>
    <n v="686749"/>
    <n v="677415"/>
    <x v="284"/>
    <x v="284"/>
  </r>
  <r>
    <x v="5"/>
    <s v="NH"/>
    <n v="4"/>
    <m/>
    <m/>
    <n v="246214"/>
    <n v="196532"/>
    <n v="56429"/>
    <n v="499175"/>
    <n v="513700"/>
    <n v="499053"/>
    <x v="285"/>
    <x v="285"/>
  </r>
  <r>
    <x v="5"/>
    <s v="NJ"/>
    <n v="15"/>
    <m/>
    <m/>
    <n v="1652329"/>
    <n v="1103078"/>
    <n v="320400"/>
    <n v="3075807"/>
    <n v="3105110"/>
    <n v="3075860"/>
    <x v="286"/>
    <x v="286"/>
  </r>
  <r>
    <x v="5"/>
    <s v="NM"/>
    <n v="5"/>
    <m/>
    <m/>
    <n v="273495"/>
    <n v="232751"/>
    <n v="49828"/>
    <n v="556074"/>
    <n v="579763"/>
    <n v="556074"/>
    <x v="287"/>
    <x v="287"/>
  </r>
  <r>
    <x v="5"/>
    <s v="NV"/>
    <n v="4"/>
    <m/>
    <m/>
    <n v="203974"/>
    <n v="199244"/>
    <n v="61061"/>
    <n v="464279"/>
    <n v="467657"/>
    <n v="464279"/>
    <x v="288"/>
    <x v="288"/>
  </r>
  <r>
    <x v="5"/>
    <s v="NY"/>
    <n v="33"/>
    <m/>
    <m/>
    <n v="3756177"/>
    <n v="1933492"/>
    <n v="626460"/>
    <n v="6316129"/>
    <n v="6439129"/>
    <n v="6316129"/>
    <x v="289"/>
    <x v="289"/>
  </r>
  <r>
    <x v="5"/>
    <s v="OH"/>
    <n v="21"/>
    <m/>
    <m/>
    <n v="2148222"/>
    <n v="1859883"/>
    <n v="526329"/>
    <n v="4534434"/>
    <n v="4638108"/>
    <n v="4534434"/>
    <x v="290"/>
    <x v="290"/>
  </r>
  <r>
    <x v="5"/>
    <s v="OK"/>
    <m/>
    <n v="8"/>
    <m/>
    <n v="488105"/>
    <n v="582315"/>
    <n v="136293"/>
    <n v="1206713"/>
    <n v="1218248"/>
    <n v="1206713"/>
    <x v="291"/>
    <x v="291"/>
  </r>
  <r>
    <x v="5"/>
    <s v="OR"/>
    <n v="7"/>
    <m/>
    <m/>
    <n v="649641"/>
    <n v="538152"/>
    <n v="189967"/>
    <n v="1377760"/>
    <n v="1399180"/>
    <n v="1377760"/>
    <x v="292"/>
    <x v="292"/>
  </r>
  <r>
    <x v="5"/>
    <s v="PA"/>
    <n v="23"/>
    <m/>
    <m/>
    <n v="2215819"/>
    <n v="1801169"/>
    <n v="489130"/>
    <n v="4506118"/>
    <m/>
    <n v="4506118"/>
    <x v="293"/>
    <x v="293"/>
  </r>
  <r>
    <x v="5"/>
    <s v="RI"/>
    <n v="4"/>
    <m/>
    <m/>
    <n v="233050"/>
    <n v="104683"/>
    <n v="52551"/>
    <n v="390284"/>
    <m/>
    <n v="390247"/>
    <x v="294"/>
    <x v="294"/>
  </r>
  <r>
    <x v="5"/>
    <s v="SC"/>
    <m/>
    <n v="8"/>
    <m/>
    <n v="506283"/>
    <n v="573458"/>
    <n v="71948"/>
    <n v="1151689"/>
    <n v="1203486"/>
    <n v="1151422"/>
    <x v="295"/>
    <x v="295"/>
  </r>
  <r>
    <x v="5"/>
    <s v="SD"/>
    <m/>
    <n v="3"/>
    <m/>
    <n v="139333"/>
    <n v="150543"/>
    <n v="33950"/>
    <n v="323826"/>
    <n v="329316"/>
    <n v="323826"/>
    <x v="296"/>
    <x v="296"/>
  </r>
  <r>
    <x v="5"/>
    <s v="TN"/>
    <n v="11"/>
    <m/>
    <m/>
    <n v="909146"/>
    <n v="863530"/>
    <n v="121429"/>
    <n v="1894105"/>
    <m/>
    <n v="1894105"/>
    <x v="297"/>
    <x v="297"/>
  </r>
  <r>
    <x v="5"/>
    <s v="TX"/>
    <m/>
    <n v="32"/>
    <m/>
    <n v="2459683"/>
    <n v="2736167"/>
    <n v="415794"/>
    <n v="5611644"/>
    <m/>
    <n v="5611644"/>
    <x v="298"/>
    <x v="298"/>
  </r>
  <r>
    <x v="5"/>
    <s v="UT"/>
    <m/>
    <n v="5"/>
    <m/>
    <n v="221633"/>
    <n v="361911"/>
    <n v="82085"/>
    <n v="665629"/>
    <n v="691016"/>
    <n v="665629"/>
    <x v="299"/>
    <x v="299"/>
  </r>
  <r>
    <x v="5"/>
    <s v="VA"/>
    <m/>
    <n v="13"/>
    <m/>
    <n v="1091060"/>
    <n v="1138350"/>
    <n v="187232"/>
    <n v="2416642"/>
    <n v="2468229"/>
    <n v="2416642"/>
    <x v="300"/>
    <x v="300"/>
  </r>
  <r>
    <x v="5"/>
    <s v="VT"/>
    <n v="3"/>
    <m/>
    <m/>
    <n v="137894"/>
    <n v="80352"/>
    <n v="40203"/>
    <n v="258449"/>
    <n v="261469"/>
    <n v="258449"/>
    <x v="301"/>
    <x v="301"/>
  </r>
  <r>
    <x v="5"/>
    <s v="WA"/>
    <n v="11"/>
    <m/>
    <m/>
    <n v="1123323"/>
    <n v="840712"/>
    <n v="289802"/>
    <n v="2253837"/>
    <n v="2293895"/>
    <n v="2253867"/>
    <x v="302"/>
    <x v="302"/>
  </r>
  <r>
    <x v="5"/>
    <s v="WI"/>
    <n v="11"/>
    <m/>
    <m/>
    <n v="1071971"/>
    <n v="845029"/>
    <n v="279169"/>
    <n v="2196169"/>
    <m/>
    <n v="2196169"/>
    <x v="303"/>
    <x v="303"/>
  </r>
  <r>
    <x v="5"/>
    <s v="WV"/>
    <n v="5"/>
    <m/>
    <m/>
    <n v="327812"/>
    <n v="233946"/>
    <n v="74701"/>
    <n v="636459"/>
    <n v="653331"/>
    <n v="636459"/>
    <x v="304"/>
    <x v="304"/>
  </r>
  <r>
    <x v="5"/>
    <s v="WY"/>
    <m/>
    <n v="3"/>
    <m/>
    <n v="77934"/>
    <n v="105388"/>
    <n v="28249"/>
    <n v="211571"/>
    <n v="215844"/>
    <n v="211571"/>
    <x v="305"/>
    <x v="305"/>
  </r>
  <r>
    <x v="6"/>
    <s v="AK"/>
    <m/>
    <n v="3"/>
    <m/>
    <n v="78294"/>
    <n v="102000"/>
    <n v="78212"/>
    <n v="258506"/>
    <n v="261427"/>
    <n v="258506"/>
    <x v="306"/>
    <x v="306"/>
  </r>
  <r>
    <x v="6"/>
    <s v="AL"/>
    <m/>
    <n v="9"/>
    <m/>
    <n v="690080"/>
    <n v="804283"/>
    <n v="193697"/>
    <n v="1688060"/>
    <m/>
    <n v="1688060"/>
    <x v="307"/>
    <x v="307"/>
  </r>
  <r>
    <x v="6"/>
    <s v="AR"/>
    <n v="6"/>
    <m/>
    <m/>
    <n v="505823"/>
    <n v="337324"/>
    <n v="107506"/>
    <n v="950653"/>
    <m/>
    <n v="950653"/>
    <x v="308"/>
    <x v="308"/>
  </r>
  <r>
    <x v="6"/>
    <s v="AZ"/>
    <m/>
    <n v="8"/>
    <m/>
    <n v="543050"/>
    <n v="572086"/>
    <n v="371870"/>
    <n v="1487006"/>
    <n v="1516276"/>
    <n v="1486975"/>
    <x v="309"/>
    <x v="309"/>
  </r>
  <r>
    <x v="6"/>
    <s v="CA"/>
    <n v="54"/>
    <m/>
    <m/>
    <n v="5121325"/>
    <n v="3630574"/>
    <n v="2379822"/>
    <n v="11131721"/>
    <n v="11374565"/>
    <n v="11131721"/>
    <x v="310"/>
    <x v="310"/>
  </r>
  <r>
    <x v="6"/>
    <s v="CO"/>
    <n v="8"/>
    <m/>
    <m/>
    <n v="629681"/>
    <n v="562850"/>
    <n v="376649"/>
    <n v="1569180"/>
    <n v="1597166"/>
    <n v="1569180"/>
    <x v="311"/>
    <x v="311"/>
  </r>
  <r>
    <x v="6"/>
    <s v="CT"/>
    <n v="8"/>
    <m/>
    <m/>
    <n v="682318"/>
    <n v="578313"/>
    <n v="355701"/>
    <n v="1616332"/>
    <n v="1645609"/>
    <n v="1616332"/>
    <x v="312"/>
    <x v="312"/>
  </r>
  <r>
    <x v="6"/>
    <s v="DC"/>
    <n v="3"/>
    <m/>
    <m/>
    <n v="192619"/>
    <n v="20698"/>
    <n v="14255"/>
    <n v="227572"/>
    <n v="231445"/>
    <n v="227572"/>
    <x v="313"/>
    <x v="313"/>
  </r>
  <r>
    <x v="6"/>
    <s v="DE"/>
    <n v="3"/>
    <m/>
    <m/>
    <n v="126054"/>
    <n v="102313"/>
    <n v="61253"/>
    <n v="289620"/>
    <n v="290836"/>
    <n v="289735"/>
    <x v="314"/>
    <x v="314"/>
  </r>
  <r>
    <x v="6"/>
    <s v="FL"/>
    <m/>
    <n v="25"/>
    <m/>
    <n v="2072698"/>
    <n v="2173310"/>
    <n v="1068384"/>
    <n v="5314392"/>
    <n v="5438612"/>
    <n v="5314392"/>
    <x v="315"/>
    <x v="315"/>
  </r>
  <r>
    <x v="6"/>
    <s v="GA"/>
    <n v="13"/>
    <m/>
    <m/>
    <n v="1008966"/>
    <n v="995252"/>
    <n v="316915"/>
    <n v="2321133"/>
    <m/>
    <n v="2311253"/>
    <x v="316"/>
    <x v="316"/>
  </r>
  <r>
    <x v="6"/>
    <s v="HI"/>
    <n v="4"/>
    <m/>
    <m/>
    <n v="179310"/>
    <n v="136822"/>
    <n v="56710"/>
    <n v="372842"/>
    <n v="382882"/>
    <n v="372842"/>
    <x v="317"/>
    <x v="317"/>
  </r>
  <r>
    <x v="6"/>
    <s v="IA"/>
    <n v="7"/>
    <m/>
    <m/>
    <n v="586353"/>
    <n v="504891"/>
    <n v="263363"/>
    <n v="1354607"/>
    <n v="1360856"/>
    <n v="1354607"/>
    <x v="318"/>
    <x v="318"/>
  </r>
  <r>
    <x v="6"/>
    <s v="ID"/>
    <m/>
    <n v="4"/>
    <m/>
    <n v="137013"/>
    <n v="202645"/>
    <n v="142456"/>
    <n v="482114"/>
    <n v="491725"/>
    <n v="482142"/>
    <x v="319"/>
    <x v="319"/>
  </r>
  <r>
    <x v="6"/>
    <s v="IL"/>
    <n v="22"/>
    <m/>
    <m/>
    <n v="2453350"/>
    <n v="1734096"/>
    <n v="862711"/>
    <n v="5050157"/>
    <n v="5164357"/>
    <n v="5050157"/>
    <x v="320"/>
    <x v="320"/>
  </r>
  <r>
    <x v="6"/>
    <s v="IN"/>
    <m/>
    <n v="12"/>
    <m/>
    <n v="848420"/>
    <n v="989375"/>
    <n v="468076"/>
    <n v="2305871"/>
    <n v="2347912"/>
    <n v="2305871"/>
    <x v="321"/>
    <x v="321"/>
  </r>
  <r>
    <x v="6"/>
    <s v="KS"/>
    <m/>
    <n v="6"/>
    <m/>
    <n v="390434"/>
    <n v="449951"/>
    <n v="316871"/>
    <n v="1157256"/>
    <n v="1161044"/>
    <n v="1157335"/>
    <x v="322"/>
    <x v="322"/>
  </r>
  <r>
    <x v="6"/>
    <s v="KY"/>
    <n v="8"/>
    <m/>
    <m/>
    <n v="665104"/>
    <n v="617178"/>
    <n v="210618"/>
    <n v="1492900"/>
    <m/>
    <n v="1492900"/>
    <x v="323"/>
    <x v="323"/>
  </r>
  <r>
    <x v="6"/>
    <s v="LA"/>
    <n v="9"/>
    <m/>
    <m/>
    <n v="815971"/>
    <n v="733386"/>
    <n v="240660"/>
    <n v="1790017"/>
    <n v="1799596"/>
    <n v="1790017"/>
    <x v="324"/>
    <x v="324"/>
  </r>
  <r>
    <x v="6"/>
    <s v="MA"/>
    <n v="12"/>
    <m/>
    <m/>
    <n v="1318662"/>
    <n v="805049"/>
    <n v="649863"/>
    <n v="2773574"/>
    <n v="2822962"/>
    <n v="2773700"/>
    <x v="325"/>
    <x v="325"/>
  </r>
  <r>
    <x v="6"/>
    <s v="MD"/>
    <n v="10"/>
    <m/>
    <m/>
    <n v="988571"/>
    <n v="707094"/>
    <n v="289381"/>
    <n v="1985046"/>
    <n v="1999486"/>
    <n v="1985046"/>
    <x v="326"/>
    <x v="326"/>
  </r>
  <r>
    <x v="6"/>
    <s v="ME"/>
    <n v="4"/>
    <m/>
    <m/>
    <n v="263420"/>
    <n v="206504"/>
    <n v="209575"/>
    <n v="679499"/>
    <m/>
    <n v="679499"/>
    <x v="327"/>
    <x v="327"/>
  </r>
  <r>
    <x v="6"/>
    <s v="MI"/>
    <n v="18"/>
    <m/>
    <m/>
    <n v="1871182"/>
    <n v="1554940"/>
    <n v="848551"/>
    <n v="4274673"/>
    <n v="4341909"/>
    <n v="4274673"/>
    <x v="328"/>
    <x v="328"/>
  </r>
  <r>
    <x v="6"/>
    <s v="MN"/>
    <n v="10"/>
    <m/>
    <m/>
    <n v="1020997"/>
    <n v="747841"/>
    <n v="579110"/>
    <n v="2347948"/>
    <n v="2355796"/>
    <n v="2347948"/>
    <x v="329"/>
    <x v="329"/>
  </r>
  <r>
    <x v="6"/>
    <s v="MO"/>
    <n v="11"/>
    <m/>
    <m/>
    <n v="1053873"/>
    <n v="811159"/>
    <n v="526238"/>
    <n v="2391270"/>
    <m/>
    <n v="2391565"/>
    <x v="330"/>
    <x v="330"/>
  </r>
  <r>
    <x v="6"/>
    <s v="MS"/>
    <m/>
    <n v="7"/>
    <m/>
    <n v="400258"/>
    <n v="487793"/>
    <n v="93742"/>
    <n v="981793"/>
    <n v="1008019"/>
    <n v="981793"/>
    <x v="331"/>
    <x v="331"/>
  </r>
  <r>
    <x v="6"/>
    <s v="MT"/>
    <n v="3"/>
    <m/>
    <m/>
    <n v="154507"/>
    <n v="144207"/>
    <n v="111869"/>
    <n v="410583"/>
    <n v="417564"/>
    <n v="410611"/>
    <x v="332"/>
    <x v="332"/>
  </r>
  <r>
    <x v="6"/>
    <s v="NC"/>
    <m/>
    <n v="14"/>
    <m/>
    <n v="1114042"/>
    <n v="1134661"/>
    <n v="363147"/>
    <n v="2611850"/>
    <m/>
    <n v="2611850"/>
    <x v="333"/>
    <x v="333"/>
  </r>
  <r>
    <x v="6"/>
    <s v="ND"/>
    <m/>
    <n v="3"/>
    <m/>
    <n v="99168"/>
    <n v="136244"/>
    <n v="72721"/>
    <n v="308133"/>
    <n v="315199"/>
    <n v="308133"/>
    <x v="334"/>
    <x v="334"/>
  </r>
  <r>
    <x v="6"/>
    <s v="NE"/>
    <m/>
    <n v="5"/>
    <m/>
    <n v="217344"/>
    <n v="344346"/>
    <n v="177593"/>
    <n v="739283"/>
    <n v="744548"/>
    <n v="737546"/>
    <x v="335"/>
    <x v="335"/>
  </r>
  <r>
    <x v="6"/>
    <s v="NH"/>
    <n v="4"/>
    <m/>
    <m/>
    <n v="209040"/>
    <n v="202484"/>
    <n v="125691"/>
    <n v="537215"/>
    <n v="545197"/>
    <n v="537943"/>
    <x v="336"/>
    <x v="336"/>
  </r>
  <r>
    <x v="6"/>
    <s v="NJ"/>
    <n v="15"/>
    <m/>
    <m/>
    <n v="1436206"/>
    <n v="1356865"/>
    <n v="550523"/>
    <n v="3343594"/>
    <n v="3348312"/>
    <n v="3343594"/>
    <x v="337"/>
    <x v="337"/>
  </r>
  <r>
    <x v="6"/>
    <s v="NM"/>
    <n v="5"/>
    <m/>
    <m/>
    <n v="261617"/>
    <n v="212824"/>
    <n v="95545"/>
    <n v="569986"/>
    <n v="590901"/>
    <n v="569986"/>
    <x v="338"/>
    <x v="338"/>
  </r>
  <r>
    <x v="6"/>
    <s v="NV"/>
    <n v="4"/>
    <m/>
    <m/>
    <n v="189148"/>
    <n v="175828"/>
    <n v="141342"/>
    <n v="506318"/>
    <n v="513387"/>
    <n v="506318"/>
    <x v="339"/>
    <x v="339"/>
  </r>
  <r>
    <x v="6"/>
    <s v="NY"/>
    <n v="33"/>
    <m/>
    <m/>
    <n v="3444450"/>
    <n v="2346649"/>
    <n v="1135826"/>
    <n v="6926925"/>
    <n v="7068630"/>
    <n v="6926925"/>
    <x v="340"/>
    <x v="340"/>
  </r>
  <r>
    <x v="6"/>
    <s v="OH"/>
    <n v="21"/>
    <m/>
    <m/>
    <n v="1984942"/>
    <n v="1894310"/>
    <n v="1060712"/>
    <n v="4939964"/>
    <n v="5043094"/>
    <n v="4939967"/>
    <x v="341"/>
    <x v="341"/>
  </r>
  <r>
    <x v="6"/>
    <s v="OK"/>
    <m/>
    <n v="8"/>
    <m/>
    <n v="473066"/>
    <n v="592929"/>
    <n v="324364"/>
    <n v="1390359"/>
    <n v="1455635"/>
    <n v="1390359"/>
    <x v="342"/>
    <x v="342"/>
  </r>
  <r>
    <x v="6"/>
    <s v="OR"/>
    <n v="7"/>
    <m/>
    <m/>
    <n v="621314"/>
    <n v="475757"/>
    <n v="365572"/>
    <n v="1462643"/>
    <n v="1498959"/>
    <n v="1462643"/>
    <x v="343"/>
    <x v="343"/>
  </r>
  <r>
    <x v="6"/>
    <s v="PA"/>
    <n v="23"/>
    <m/>
    <m/>
    <n v="2239164"/>
    <n v="1791841"/>
    <n v="928805"/>
    <n v="4959810"/>
    <m/>
    <n v="4949810"/>
    <x v="344"/>
    <x v="344"/>
  </r>
  <r>
    <x v="6"/>
    <s v="RI"/>
    <n v="4"/>
    <m/>
    <m/>
    <n v="213299"/>
    <n v="131601"/>
    <n v="108577"/>
    <n v="453477"/>
    <m/>
    <n v="453471"/>
    <x v="345"/>
    <x v="345"/>
  </r>
  <r>
    <x v="6"/>
    <s v="SC"/>
    <m/>
    <n v="8"/>
    <m/>
    <n v="479514"/>
    <n v="577507"/>
    <n v="145506"/>
    <n v="1202527"/>
    <n v="1234712"/>
    <n v="1202527"/>
    <x v="346"/>
    <x v="346"/>
  </r>
  <r>
    <x v="6"/>
    <s v="SD"/>
    <m/>
    <n v="3"/>
    <m/>
    <n v="124888"/>
    <n v="136718"/>
    <n v="74648"/>
    <n v="336254"/>
    <m/>
    <n v="336254"/>
    <x v="347"/>
    <x v="347"/>
  </r>
  <r>
    <x v="6"/>
    <s v="TN"/>
    <n v="11"/>
    <m/>
    <m/>
    <n v="933521"/>
    <n v="841300"/>
    <n v="207817"/>
    <n v="1982638"/>
    <m/>
    <n v="1982638"/>
    <x v="348"/>
    <x v="348"/>
  </r>
  <r>
    <x v="6"/>
    <s v="TX"/>
    <m/>
    <n v="32"/>
    <m/>
    <n v="2281815"/>
    <n v="2496071"/>
    <n v="1376132"/>
    <n v="6154018"/>
    <m/>
    <n v="6154018"/>
    <x v="349"/>
    <x v="349"/>
  </r>
  <r>
    <x v="6"/>
    <s v="UT"/>
    <m/>
    <n v="5"/>
    <m/>
    <n v="183429"/>
    <n v="322632"/>
    <n v="237937"/>
    <n v="743998"/>
    <n v="784988"/>
    <n v="743999"/>
    <x v="350"/>
    <x v="350"/>
  </r>
  <r>
    <x v="6"/>
    <s v="VA"/>
    <m/>
    <n v="13"/>
    <m/>
    <n v="1038650"/>
    <n v="1150517"/>
    <n v="369498"/>
    <n v="2558665"/>
    <m/>
    <n v="2558665"/>
    <x v="351"/>
    <x v="351"/>
  </r>
  <r>
    <x v="6"/>
    <s v="VT"/>
    <n v="3"/>
    <m/>
    <m/>
    <n v="133592"/>
    <n v="88122"/>
    <n v="67987"/>
    <n v="289701"/>
    <n v="292797"/>
    <n v="289701"/>
    <x v="352"/>
    <x v="352"/>
  </r>
  <r>
    <x v="6"/>
    <s v="WA"/>
    <n v="11"/>
    <m/>
    <m/>
    <n v="993037"/>
    <n v="731234"/>
    <n v="563294"/>
    <n v="2287565"/>
    <n v="2324907"/>
    <n v="2288230"/>
    <x v="353"/>
    <x v="353"/>
  </r>
  <r>
    <x v="6"/>
    <s v="WI"/>
    <n v="11"/>
    <m/>
    <m/>
    <n v="1041066"/>
    <n v="930855"/>
    <n v="559193"/>
    <n v="2531114"/>
    <m/>
    <n v="2531114"/>
    <x v="354"/>
    <x v="354"/>
  </r>
  <r>
    <x v="6"/>
    <s v="WV"/>
    <n v="5"/>
    <m/>
    <m/>
    <n v="331001"/>
    <n v="241974"/>
    <n v="110702"/>
    <n v="683677"/>
    <m/>
    <n v="683762"/>
    <x v="355"/>
    <x v="355"/>
  </r>
  <r>
    <x v="6"/>
    <s v="WY"/>
    <m/>
    <n v="3"/>
    <m/>
    <n v="68160"/>
    <n v="79347"/>
    <n v="52377"/>
    <n v="199884"/>
    <n v="203602"/>
    <n v="200617"/>
    <x v="356"/>
    <x v="356"/>
  </r>
  <r>
    <x v="7"/>
    <s v="AK"/>
    <m/>
    <n v="3"/>
    <m/>
    <n v="72584"/>
    <n v="119251"/>
    <n v="8281"/>
    <n v="200116"/>
    <n v="203433"/>
    <n v="200116"/>
    <x v="357"/>
    <x v="357"/>
  </r>
  <r>
    <x v="7"/>
    <s v="AL"/>
    <m/>
    <n v="9"/>
    <m/>
    <n v="549506"/>
    <n v="815576"/>
    <n v="13394"/>
    <n v="1378476"/>
    <m/>
    <n v="1378476"/>
    <x v="358"/>
    <x v="358"/>
  </r>
  <r>
    <x v="7"/>
    <s v="AR"/>
    <m/>
    <n v="6"/>
    <m/>
    <n v="349237"/>
    <n v="466578"/>
    <n v="11923"/>
    <n v="827738"/>
    <m/>
    <n v="827738"/>
    <x v="359"/>
    <x v="359"/>
  </r>
  <r>
    <x v="7"/>
    <s v="AZ"/>
    <m/>
    <n v="7"/>
    <m/>
    <n v="454029"/>
    <n v="702541"/>
    <n v="15303"/>
    <n v="1171873"/>
    <n v="1204169"/>
    <n v="1171873"/>
    <x v="360"/>
    <x v="360"/>
  </r>
  <r>
    <x v="7"/>
    <s v="CA"/>
    <m/>
    <n v="47"/>
    <m/>
    <n v="4702233"/>
    <n v="5054917"/>
    <n v="129914"/>
    <n v="9887064"/>
    <n v="10194539"/>
    <n v="9887065"/>
    <x v="361"/>
    <x v="361"/>
  </r>
  <r>
    <x v="7"/>
    <s v="CO"/>
    <m/>
    <n v="8"/>
    <m/>
    <n v="621453"/>
    <n v="728177"/>
    <n v="22764"/>
    <n v="1372394"/>
    <n v="1416265"/>
    <n v="1372394"/>
    <x v="362"/>
    <x v="362"/>
  </r>
  <r>
    <x v="7"/>
    <s v="CT"/>
    <m/>
    <n v="8"/>
    <m/>
    <n v="676584"/>
    <n v="750241"/>
    <n v="16569"/>
    <n v="1443394"/>
    <n v="1461962"/>
    <n v="1443394"/>
    <x v="363"/>
    <x v="363"/>
  </r>
  <r>
    <x v="7"/>
    <s v="DC"/>
    <n v="3"/>
    <m/>
    <m/>
    <n v="159407"/>
    <n v="27590"/>
    <n v="5880"/>
    <n v="192877"/>
    <n v="197135"/>
    <n v="192877"/>
    <x v="364"/>
    <x v="364"/>
  </r>
  <r>
    <x v="7"/>
    <s v="DE"/>
    <m/>
    <n v="3"/>
    <m/>
    <n v="108647"/>
    <n v="139639"/>
    <n v="1605"/>
    <n v="249891"/>
    <n v="254973"/>
    <n v="249891"/>
    <x v="365"/>
    <x v="365"/>
  </r>
  <r>
    <x v="7"/>
    <s v="FL"/>
    <m/>
    <n v="21"/>
    <m/>
    <n v="1656701"/>
    <n v="2618885"/>
    <n v="26727"/>
    <n v="4302313"/>
    <m/>
    <n v="4302313"/>
    <x v="366"/>
    <x v="366"/>
  </r>
  <r>
    <x v="7"/>
    <s v="GA"/>
    <m/>
    <n v="12"/>
    <m/>
    <n v="714792"/>
    <n v="1081331"/>
    <n v="13549"/>
    <n v="1809672"/>
    <m/>
    <n v="1809672"/>
    <x v="367"/>
    <x v="367"/>
  </r>
  <r>
    <x v="7"/>
    <s v="HI"/>
    <n v="4"/>
    <m/>
    <m/>
    <n v="192364"/>
    <n v="158625"/>
    <n v="3472"/>
    <n v="354461"/>
    <n v="368567"/>
    <n v="354461"/>
    <x v="368"/>
    <x v="368"/>
  </r>
  <r>
    <x v="7"/>
    <s v="IA"/>
    <n v="8"/>
    <m/>
    <m/>
    <n v="670557"/>
    <n v="545355"/>
    <n v="9702"/>
    <n v="1225614"/>
    <n v="1240854"/>
    <n v="1225614"/>
    <x v="369"/>
    <x v="369"/>
  </r>
  <r>
    <x v="7"/>
    <s v="ID"/>
    <m/>
    <n v="4"/>
    <m/>
    <n v="147272"/>
    <n v="253881"/>
    <n v="7815"/>
    <n v="408968"/>
    <n v="421213"/>
    <n v="408968"/>
    <x v="370"/>
    <x v="370"/>
  </r>
  <r>
    <x v="7"/>
    <s v="IL"/>
    <m/>
    <n v="24"/>
    <m/>
    <n v="2215940"/>
    <n v="2310939"/>
    <n v="32241"/>
    <n v="4559120"/>
    <n v="4697192"/>
    <n v="4559120"/>
    <x v="371"/>
    <x v="371"/>
  </r>
  <r>
    <x v="7"/>
    <s v="IN"/>
    <m/>
    <n v="12"/>
    <m/>
    <n v="860643"/>
    <n v="1297763"/>
    <n v="10215"/>
    <n v="2168621"/>
    <n v="2222811"/>
    <n v="2168621"/>
    <x v="372"/>
    <x v="372"/>
  </r>
  <r>
    <x v="7"/>
    <s v="KS"/>
    <m/>
    <n v="7"/>
    <m/>
    <n v="422636"/>
    <n v="554049"/>
    <n v="16359"/>
    <n v="993044"/>
    <m/>
    <n v="993044"/>
    <x v="373"/>
    <x v="373"/>
  </r>
  <r>
    <x v="7"/>
    <s v="KY"/>
    <m/>
    <n v="9"/>
    <m/>
    <n v="580368"/>
    <n v="734281"/>
    <n v="7868"/>
    <n v="1322517"/>
    <m/>
    <n v="1322517"/>
    <x v="374"/>
    <x v="374"/>
  </r>
  <r>
    <x v="7"/>
    <s v="LA"/>
    <m/>
    <n v="10"/>
    <m/>
    <n v="734281"/>
    <n v="883702"/>
    <n v="10219"/>
    <n v="1628202"/>
    <m/>
    <n v="1628202"/>
    <x v="375"/>
    <x v="375"/>
  </r>
  <r>
    <x v="7"/>
    <s v="MA"/>
    <n v="13"/>
    <m/>
    <m/>
    <n v="1401406"/>
    <n v="1194644"/>
    <n v="36755"/>
    <n v="2632805"/>
    <n v="2689857"/>
    <n v="2632801"/>
    <x v="376"/>
    <x v="376"/>
  </r>
  <r>
    <x v="7"/>
    <s v="MD"/>
    <m/>
    <n v="10"/>
    <m/>
    <n v="826304"/>
    <n v="876167"/>
    <n v="11887"/>
    <n v="1714358"/>
    <n v="1747350"/>
    <n v="1714358"/>
    <x v="377"/>
    <x v="377"/>
  </r>
  <r>
    <x v="7"/>
    <s v="ME"/>
    <m/>
    <n v="4"/>
    <m/>
    <n v="243569"/>
    <n v="307131"/>
    <n v="4335"/>
    <n v="555035"/>
    <m/>
    <n v="555035"/>
    <x v="378"/>
    <x v="378"/>
  </r>
  <r>
    <x v="7"/>
    <s v="MI"/>
    <m/>
    <n v="20"/>
    <m/>
    <n v="1675783"/>
    <n v="1965486"/>
    <n v="27894"/>
    <n v="3669163"/>
    <n v="3745751"/>
    <n v="3669163"/>
    <x v="379"/>
    <x v="379"/>
  </r>
  <r>
    <x v="7"/>
    <s v="MN"/>
    <n v="10"/>
    <m/>
    <m/>
    <n v="1109471"/>
    <n v="962337"/>
    <n v="24982"/>
    <n v="2096790"/>
    <n v="2125119"/>
    <n v="2096790"/>
    <x v="380"/>
    <x v="380"/>
  </r>
  <r>
    <x v="7"/>
    <s v="MO"/>
    <m/>
    <n v="11"/>
    <m/>
    <n v="1001619"/>
    <n v="1084953"/>
    <n v="6656"/>
    <n v="2093228"/>
    <m/>
    <n v="2093713"/>
    <x v="381"/>
    <x v="381"/>
  </r>
  <r>
    <x v="7"/>
    <s v="MS"/>
    <m/>
    <n v="7"/>
    <m/>
    <n v="363921"/>
    <n v="557890"/>
    <n v="9716"/>
    <n v="931527"/>
    <m/>
    <n v="931527"/>
    <x v="382"/>
    <x v="382"/>
  </r>
  <r>
    <x v="7"/>
    <s v="MT"/>
    <m/>
    <n v="4"/>
    <m/>
    <n v="168936"/>
    <n v="190412"/>
    <n v="6326"/>
    <n v="365674"/>
    <n v="378981"/>
    <n v="365674"/>
    <x v="383"/>
    <x v="383"/>
  </r>
  <r>
    <x v="7"/>
    <s v="NC"/>
    <m/>
    <n v="13"/>
    <m/>
    <n v="890167"/>
    <n v="1237258"/>
    <n v="6945"/>
    <n v="2134370"/>
    <m/>
    <n v="2134370"/>
    <x v="384"/>
    <x v="384"/>
  </r>
  <r>
    <x v="7"/>
    <s v="ND"/>
    <m/>
    <n v="3"/>
    <m/>
    <n v="127739"/>
    <n v="166559"/>
    <n v="2963"/>
    <n v="297261"/>
    <n v="309100"/>
    <n v="297261"/>
    <x v="385"/>
    <x v="385"/>
  </r>
  <r>
    <x v="7"/>
    <s v="NE"/>
    <m/>
    <n v="5"/>
    <m/>
    <n v="259646"/>
    <n v="398447"/>
    <n v="4279"/>
    <n v="662372"/>
    <n v="678669"/>
    <n v="661465"/>
    <x v="386"/>
    <x v="386"/>
  </r>
  <r>
    <x v="7"/>
    <s v="NH"/>
    <m/>
    <n v="4"/>
    <m/>
    <n v="163696"/>
    <n v="281537"/>
    <n v="5292"/>
    <n v="450525"/>
    <n v="462503"/>
    <n v="451074"/>
    <x v="387"/>
    <x v="387"/>
  </r>
  <r>
    <x v="7"/>
    <s v="NJ"/>
    <m/>
    <n v="16"/>
    <m/>
    <n v="1320352"/>
    <n v="1743192"/>
    <n v="36009"/>
    <n v="3099553"/>
    <n v="3102502"/>
    <n v="3099553"/>
    <x v="388"/>
    <x v="388"/>
  </r>
  <r>
    <x v="7"/>
    <s v="NM"/>
    <m/>
    <n v="5"/>
    <m/>
    <n v="244497"/>
    <n v="270341"/>
    <n v="6449"/>
    <n v="521287"/>
    <n v="535694"/>
    <n v="521287"/>
    <x v="389"/>
    <x v="389"/>
  </r>
  <r>
    <x v="7"/>
    <s v="NV"/>
    <m/>
    <n v="4"/>
    <m/>
    <n v="132738"/>
    <n v="206040"/>
    <n v="11289"/>
    <n v="350067"/>
    <n v="354261"/>
    <n v="350067"/>
    <x v="390"/>
    <x v="390"/>
  </r>
  <r>
    <x v="7"/>
    <s v="NY"/>
    <n v="36"/>
    <m/>
    <m/>
    <n v="3347882"/>
    <n v="3081871"/>
    <n v="55930"/>
    <n v="6485683"/>
    <n v="6636310"/>
    <n v="6485683"/>
    <x v="391"/>
    <x v="391"/>
  </r>
  <r>
    <x v="7"/>
    <s v="OH"/>
    <m/>
    <n v="23"/>
    <m/>
    <n v="1939629"/>
    <n v="2416549"/>
    <n v="37521"/>
    <n v="4393699"/>
    <n v="4505284"/>
    <n v="4393585"/>
    <x v="392"/>
    <x v="392"/>
  </r>
  <r>
    <x v="7"/>
    <s v="OK"/>
    <m/>
    <n v="8"/>
    <m/>
    <n v="483423"/>
    <n v="678367"/>
    <n v="9246"/>
    <n v="1171036"/>
    <n v="1192815"/>
    <n v="1171036"/>
    <x v="393"/>
    <x v="393"/>
  </r>
  <r>
    <x v="7"/>
    <s v="OR"/>
    <n v="7"/>
    <m/>
    <m/>
    <n v="616206"/>
    <n v="560126"/>
    <n v="25362"/>
    <n v="1201694"/>
    <n v="1235199"/>
    <n v="1201694"/>
    <x v="394"/>
    <x v="394"/>
  </r>
  <r>
    <x v="7"/>
    <s v="PA"/>
    <m/>
    <n v="25"/>
    <m/>
    <n v="2194944"/>
    <n v="2300087"/>
    <n v="41220"/>
    <n v="4536251"/>
    <m/>
    <n v="4536251"/>
    <x v="395"/>
    <x v="395"/>
  </r>
  <r>
    <x v="7"/>
    <s v="RI"/>
    <n v="4"/>
    <m/>
    <m/>
    <n v="225123"/>
    <n v="177761"/>
    <n v="1736"/>
    <n v="404620"/>
    <n v="415963"/>
    <n v="404620"/>
    <x v="396"/>
    <x v="396"/>
  </r>
  <r>
    <x v="7"/>
    <s v="SC"/>
    <m/>
    <n v="8"/>
    <m/>
    <n v="370554"/>
    <n v="606443"/>
    <n v="9012"/>
    <n v="986009"/>
    <n v="1041846"/>
    <n v="986009"/>
    <x v="397"/>
    <x v="397"/>
  </r>
  <r>
    <x v="7"/>
    <s v="SD"/>
    <m/>
    <n v="3"/>
    <m/>
    <n v="145560"/>
    <n v="165415"/>
    <n v="2016"/>
    <n v="312991"/>
    <m/>
    <n v="312991"/>
    <x v="398"/>
    <x v="398"/>
  </r>
  <r>
    <x v="7"/>
    <s v="TN"/>
    <m/>
    <n v="11"/>
    <m/>
    <n v="679794"/>
    <n v="947233"/>
    <n v="9223"/>
    <n v="1636250"/>
    <m/>
    <n v="1636250"/>
    <x v="399"/>
    <x v="399"/>
  </r>
  <r>
    <x v="7"/>
    <s v="TX"/>
    <m/>
    <n v="29"/>
    <m/>
    <n v="2352748"/>
    <n v="3036829"/>
    <n v="37833"/>
    <n v="5427410"/>
    <m/>
    <n v="5427410"/>
    <x v="400"/>
    <x v="400"/>
  </r>
  <r>
    <x v="7"/>
    <s v="UT"/>
    <m/>
    <n v="5"/>
    <m/>
    <n v="207343"/>
    <n v="428442"/>
    <n v="11223"/>
    <n v="647008"/>
    <n v="661546"/>
    <n v="647008"/>
    <x v="401"/>
    <x v="401"/>
  </r>
  <r>
    <x v="7"/>
    <s v="VA"/>
    <m/>
    <n v="12"/>
    <m/>
    <n v="859799"/>
    <n v="1309162"/>
    <n v="22648"/>
    <n v="2191609"/>
    <m/>
    <n v="2191609"/>
    <x v="402"/>
    <x v="402"/>
  </r>
  <r>
    <x v="7"/>
    <s v="VT"/>
    <m/>
    <n v="3"/>
    <m/>
    <n v="115775"/>
    <n v="124331"/>
    <n v="3227"/>
    <n v="243333"/>
    <n v="270148"/>
    <n v="243328"/>
    <x v="403"/>
    <x v="403"/>
  </r>
  <r>
    <x v="7"/>
    <s v="WA"/>
    <n v="10"/>
    <m/>
    <m/>
    <n v="933516"/>
    <n v="903835"/>
    <n v="27902"/>
    <n v="1865253"/>
    <n v="1923043"/>
    <n v="1865253"/>
    <x v="404"/>
    <x v="404"/>
  </r>
  <r>
    <x v="7"/>
    <s v="WI"/>
    <n v="11"/>
    <m/>
    <m/>
    <n v="1126794"/>
    <n v="1047499"/>
    <n v="17315"/>
    <n v="2191608"/>
    <m/>
    <n v="2191608"/>
    <x v="405"/>
    <x v="405"/>
  </r>
  <r>
    <x v="7"/>
    <s v="WV"/>
    <n v="5"/>
    <m/>
    <n v="1"/>
    <n v="341016"/>
    <n v="310065"/>
    <n v="2230"/>
    <n v="653311"/>
    <m/>
    <n v="653311"/>
    <x v="406"/>
    <x v="406"/>
  </r>
  <r>
    <x v="7"/>
    <s v="WY"/>
    <m/>
    <n v="3"/>
    <m/>
    <n v="67113"/>
    <n v="106867"/>
    <n v="2571"/>
    <n v="176551"/>
    <n v="186417"/>
    <n v="176551"/>
    <x v="407"/>
    <x v="407"/>
  </r>
  <r>
    <x v="8"/>
    <s v="AK"/>
    <m/>
    <n v="3"/>
    <m/>
    <n v="62007"/>
    <n v="138377"/>
    <n v="7221"/>
    <n v="207605"/>
    <n v="213173"/>
    <n v="207605"/>
    <x v="408"/>
    <x v="408"/>
  </r>
  <r>
    <x v="8"/>
    <s v="AL"/>
    <m/>
    <n v="9"/>
    <m/>
    <n v="551899"/>
    <n v="872849"/>
    <n v="16965"/>
    <n v="1441713"/>
    <m/>
    <n v="1441713"/>
    <x v="409"/>
    <x v="409"/>
  </r>
  <r>
    <x v="8"/>
    <s v="AR"/>
    <m/>
    <n v="6"/>
    <m/>
    <n v="338646"/>
    <n v="534774"/>
    <n v="10986"/>
    <n v="884406"/>
    <m/>
    <n v="884406"/>
    <x v="410"/>
    <x v="410"/>
  </r>
  <r>
    <x v="8"/>
    <s v="AZ"/>
    <m/>
    <n v="7"/>
    <m/>
    <n v="333854"/>
    <n v="681416"/>
    <n v="10627"/>
    <n v="1025897"/>
    <n v="1051339"/>
    <n v="1025897"/>
    <x v="411"/>
    <x v="411"/>
  </r>
  <r>
    <x v="8"/>
    <s v="CA"/>
    <m/>
    <n v="47"/>
    <m/>
    <n v="3922519"/>
    <n v="5467009"/>
    <n v="115895"/>
    <n v="9505423"/>
    <n v="9796375"/>
    <n v="9505423"/>
    <x v="412"/>
    <x v="412"/>
  </r>
  <r>
    <x v="8"/>
    <s v="CO"/>
    <m/>
    <n v="8"/>
    <m/>
    <n v="454974"/>
    <n v="821818"/>
    <n v="18589"/>
    <n v="1295381"/>
    <n v="1343437"/>
    <n v="1295380"/>
    <x v="413"/>
    <x v="413"/>
  </r>
  <r>
    <x v="8"/>
    <s v="CT"/>
    <m/>
    <n v="8"/>
    <m/>
    <n v="569597"/>
    <n v="890877"/>
    <n v="6426"/>
    <n v="1466900"/>
    <n v="1490946"/>
    <n v="1466900"/>
    <x v="414"/>
    <x v="414"/>
  </r>
  <r>
    <x v="8"/>
    <s v="DC"/>
    <n v="3"/>
    <m/>
    <m/>
    <n v="180408"/>
    <n v="29009"/>
    <n v="1871"/>
    <n v="211288"/>
    <n v="219193"/>
    <n v="211288"/>
    <x v="415"/>
    <x v="415"/>
  </r>
  <r>
    <x v="8"/>
    <s v="DE"/>
    <m/>
    <n v="3"/>
    <m/>
    <n v="101656"/>
    <n v="152190"/>
    <n v="726"/>
    <n v="254572"/>
    <n v="258182"/>
    <n v="254572"/>
    <x v="416"/>
    <x v="416"/>
  </r>
  <r>
    <x v="8"/>
    <s v="FL"/>
    <m/>
    <n v="21"/>
    <m/>
    <n v="1448816"/>
    <n v="2730350"/>
    <n v="885"/>
    <n v="4180051"/>
    <m/>
    <n v="4180051"/>
    <x v="417"/>
    <x v="417"/>
  </r>
  <r>
    <x v="8"/>
    <s v="GA"/>
    <m/>
    <n v="12"/>
    <m/>
    <n v="706628"/>
    <n v="1068722"/>
    <n v="743"/>
    <n v="1776093"/>
    <m/>
    <n v="1776120"/>
    <x v="418"/>
    <x v="418"/>
  </r>
  <r>
    <x v="8"/>
    <s v="HI"/>
    <m/>
    <n v="4"/>
    <m/>
    <n v="147154"/>
    <n v="185050"/>
    <n v="3642"/>
    <n v="335846"/>
    <n v="349253"/>
    <n v="335846"/>
    <x v="419"/>
    <x v="419"/>
  </r>
  <r>
    <x v="8"/>
    <s v="IA"/>
    <m/>
    <n v="8"/>
    <m/>
    <n v="605620"/>
    <n v="703088"/>
    <n v="11097"/>
    <n v="1319805"/>
    <n v="1339886"/>
    <n v="1319805"/>
    <x v="420"/>
    <x v="420"/>
  </r>
  <r>
    <x v="8"/>
    <s v="ID"/>
    <m/>
    <n v="4"/>
    <m/>
    <n v="108510"/>
    <n v="297523"/>
    <n v="5111"/>
    <n v="411144"/>
    <n v="421935"/>
    <n v="411144"/>
    <x v="421"/>
    <x v="421"/>
  </r>
  <r>
    <x v="8"/>
    <s v="IL"/>
    <m/>
    <n v="24"/>
    <m/>
    <n v="2086499"/>
    <n v="2707103"/>
    <n v="25486"/>
    <n v="4819088"/>
    <n v="4969352"/>
    <n v="4819088"/>
    <x v="422"/>
    <x v="422"/>
  </r>
  <r>
    <x v="8"/>
    <s v="IN"/>
    <m/>
    <n v="12"/>
    <m/>
    <n v="841481"/>
    <n v="1377230"/>
    <n v="14358"/>
    <n v="2233069"/>
    <n v="2268493"/>
    <n v="2233069"/>
    <x v="423"/>
    <x v="423"/>
  </r>
  <r>
    <x v="8"/>
    <s v="KS"/>
    <m/>
    <n v="7"/>
    <m/>
    <n v="333149"/>
    <n v="677296"/>
    <n v="11546"/>
    <n v="1021991"/>
    <m/>
    <n v="1021991"/>
    <x v="424"/>
    <x v="424"/>
  </r>
  <r>
    <x v="8"/>
    <s v="KY"/>
    <m/>
    <n v="9"/>
    <m/>
    <n v="539589"/>
    <n v="822782"/>
    <n v="8090"/>
    <n v="1370461"/>
    <m/>
    <n v="1369345"/>
    <x v="425"/>
    <x v="425"/>
  </r>
  <r>
    <x v="8"/>
    <s v="LA"/>
    <m/>
    <n v="10"/>
    <m/>
    <n v="651586"/>
    <n v="1037299"/>
    <n v="17937"/>
    <n v="1706822"/>
    <m/>
    <n v="1706822"/>
    <x v="426"/>
    <x v="426"/>
  </r>
  <r>
    <x v="8"/>
    <s v="MA"/>
    <m/>
    <n v="13"/>
    <m/>
    <n v="1239606"/>
    <n v="1310936"/>
    <n v="8911"/>
    <n v="2559453"/>
    <n v="2595054"/>
    <n v="2559453"/>
    <x v="427"/>
    <x v="427"/>
  </r>
  <r>
    <x v="8"/>
    <s v="MD"/>
    <m/>
    <n v="10"/>
    <m/>
    <n v="787935"/>
    <n v="879918"/>
    <n v="8020"/>
    <n v="1675873"/>
    <n v="1695924"/>
    <n v="1675873"/>
    <x v="428"/>
    <x v="428"/>
  </r>
  <r>
    <x v="8"/>
    <s v="ME"/>
    <m/>
    <n v="4"/>
    <m/>
    <n v="214515"/>
    <n v="336500"/>
    <n v="2129"/>
    <n v="553144"/>
    <m/>
    <n v="553144"/>
    <x v="429"/>
    <x v="429"/>
  </r>
  <r>
    <x v="8"/>
    <s v="MI"/>
    <m/>
    <n v="20"/>
    <m/>
    <n v="1529638"/>
    <n v="2251571"/>
    <n v="20449"/>
    <n v="3801658"/>
    <n v="3884854"/>
    <n v="3801658"/>
    <x v="430"/>
    <x v="430"/>
  </r>
  <r>
    <x v="8"/>
    <s v="MN"/>
    <n v="10"/>
    <m/>
    <m/>
    <n v="1036364"/>
    <n v="1032603"/>
    <n v="15482"/>
    <n v="2084449"/>
    <n v="2115317"/>
    <n v="2084449"/>
    <x v="431"/>
    <x v="431"/>
  </r>
  <r>
    <x v="8"/>
    <s v="MO"/>
    <m/>
    <n v="11"/>
    <m/>
    <n v="848583"/>
    <n v="1274188"/>
    <n v="0"/>
    <n v="2122771"/>
    <m/>
    <n v="2122783"/>
    <x v="432"/>
    <x v="432"/>
  </r>
  <r>
    <x v="8"/>
    <s v="MS"/>
    <m/>
    <n v="7"/>
    <m/>
    <n v="352192"/>
    <n v="581477"/>
    <n v="6523"/>
    <n v="940192"/>
    <m/>
    <n v="941104"/>
    <x v="433"/>
    <x v="433"/>
  </r>
  <r>
    <x v="8"/>
    <s v="MT"/>
    <m/>
    <n v="4"/>
    <m/>
    <n v="146742"/>
    <n v="232450"/>
    <n v="5185"/>
    <n v="384377"/>
    <n v="395006"/>
    <n v="384377"/>
    <x v="434"/>
    <x v="434"/>
  </r>
  <r>
    <x v="8"/>
    <s v="NC"/>
    <m/>
    <n v="13"/>
    <m/>
    <n v="824287"/>
    <n v="1346481"/>
    <n v="4593"/>
    <n v="2175361"/>
    <m/>
    <n v="2175361"/>
    <x v="435"/>
    <x v="435"/>
  </r>
  <r>
    <x v="8"/>
    <s v="ND"/>
    <m/>
    <n v="3"/>
    <m/>
    <n v="104429"/>
    <n v="200336"/>
    <n v="4206"/>
    <n v="308971"/>
    <n v="324179"/>
    <n v="308971"/>
    <x v="436"/>
    <x v="436"/>
  </r>
  <r>
    <x v="8"/>
    <s v="NE"/>
    <m/>
    <n v="5"/>
    <m/>
    <n v="187866"/>
    <n v="460054"/>
    <n v="4170"/>
    <n v="652090"/>
    <n v="670781"/>
    <n v="652090"/>
    <x v="437"/>
    <x v="437"/>
  </r>
  <r>
    <x v="8"/>
    <s v="NH"/>
    <m/>
    <n v="4"/>
    <m/>
    <n v="120395"/>
    <n v="267051"/>
    <n v="1508"/>
    <n v="388954"/>
    <n v="406608"/>
    <n v="388904"/>
    <x v="438"/>
    <x v="438"/>
  </r>
  <r>
    <x v="8"/>
    <s v="NJ"/>
    <m/>
    <n v="16"/>
    <m/>
    <n v="1261323"/>
    <n v="1933630"/>
    <n v="22909"/>
    <n v="3217862"/>
    <n v="3215941"/>
    <n v="3217862"/>
    <x v="439"/>
    <x v="439"/>
  </r>
  <r>
    <x v="8"/>
    <s v="NM"/>
    <m/>
    <n v="5"/>
    <m/>
    <n v="201769"/>
    <n v="307101"/>
    <n v="5500"/>
    <n v="514370"/>
    <n v="522328"/>
    <n v="514370"/>
    <x v="440"/>
    <x v="440"/>
  </r>
  <r>
    <x v="8"/>
    <s v="NV"/>
    <m/>
    <n v="4"/>
    <m/>
    <n v="91655"/>
    <n v="188770"/>
    <n v="6242"/>
    <n v="286667"/>
    <n v="294413"/>
    <n v="286667"/>
    <x v="441"/>
    <x v="441"/>
  </r>
  <r>
    <x v="8"/>
    <s v="NY"/>
    <m/>
    <n v="36"/>
    <m/>
    <n v="3119609"/>
    <n v="3664763"/>
    <n v="22438"/>
    <n v="6806810"/>
    <n v="7000828"/>
    <n v="6806810"/>
    <x v="442"/>
    <x v="442"/>
  </r>
  <r>
    <x v="8"/>
    <s v="OH"/>
    <m/>
    <n v="23"/>
    <m/>
    <n v="1825440"/>
    <n v="2678560"/>
    <n v="43619"/>
    <n v="4547619"/>
    <n v="4664223"/>
    <n v="4547619"/>
    <x v="443"/>
    <x v="443"/>
  </r>
  <r>
    <x v="8"/>
    <s v="OK"/>
    <m/>
    <n v="8"/>
    <m/>
    <n v="385080"/>
    <n v="861530"/>
    <n v="9066"/>
    <n v="1255676"/>
    <n v="1290555"/>
    <n v="1255676"/>
    <x v="444"/>
    <x v="444"/>
  </r>
  <r>
    <x v="8"/>
    <s v="OR"/>
    <m/>
    <n v="7"/>
    <m/>
    <n v="536479"/>
    <n v="685700"/>
    <n v="4348"/>
    <n v="1226527"/>
    <n v="1265824"/>
    <n v="1226527"/>
    <x v="445"/>
    <x v="445"/>
  </r>
  <r>
    <x v="8"/>
    <s v="PA"/>
    <m/>
    <n v="25"/>
    <m/>
    <n v="2228131"/>
    <n v="2584323"/>
    <n v="32449"/>
    <n v="4844903"/>
    <m/>
    <n v="4844903"/>
    <x v="446"/>
    <x v="446"/>
  </r>
  <r>
    <x v="8"/>
    <s v="RI"/>
    <m/>
    <n v="4"/>
    <m/>
    <n v="197106"/>
    <n v="212080"/>
    <n v="1306"/>
    <n v="410492"/>
    <n v="422851"/>
    <n v="410492"/>
    <x v="447"/>
    <x v="447"/>
  </r>
  <r>
    <x v="8"/>
    <s v="SC"/>
    <m/>
    <n v="8"/>
    <m/>
    <n v="344470"/>
    <n v="615539"/>
    <n v="8531"/>
    <n v="968540"/>
    <n v="1018701"/>
    <n v="968529"/>
    <x v="448"/>
    <x v="448"/>
  </r>
  <r>
    <x v="8"/>
    <s v="SD"/>
    <m/>
    <n v="3"/>
    <m/>
    <n v="116113"/>
    <n v="200267"/>
    <n v="1487"/>
    <n v="317867"/>
    <m/>
    <n v="317867"/>
    <x v="449"/>
    <x v="449"/>
  </r>
  <r>
    <x v="8"/>
    <s v="TN"/>
    <m/>
    <n v="11"/>
    <m/>
    <n v="711714"/>
    <n v="990212"/>
    <n v="10067"/>
    <n v="1711993"/>
    <m/>
    <n v="1711994"/>
    <x v="450"/>
    <x v="450"/>
  </r>
  <r>
    <x v="8"/>
    <s v="TX"/>
    <m/>
    <n v="29"/>
    <m/>
    <n v="1949276"/>
    <n v="3433428"/>
    <n v="14867"/>
    <n v="5397571"/>
    <m/>
    <n v="5397571"/>
    <x v="451"/>
    <x v="451"/>
  </r>
  <r>
    <x v="8"/>
    <s v="UT"/>
    <m/>
    <n v="5"/>
    <m/>
    <n v="155369"/>
    <n v="469105"/>
    <n v="5182"/>
    <n v="629656"/>
    <n v="641846"/>
    <n v="629656"/>
    <x v="452"/>
    <x v="452"/>
  </r>
  <r>
    <x v="8"/>
    <s v="VA"/>
    <m/>
    <n v="12"/>
    <m/>
    <n v="796250"/>
    <n v="1337078"/>
    <n v="13307"/>
    <n v="2146635"/>
    <m/>
    <n v="2146635"/>
    <x v="453"/>
    <x v="453"/>
  </r>
  <r>
    <x v="8"/>
    <s v="VT"/>
    <m/>
    <n v="3"/>
    <m/>
    <n v="95730"/>
    <n v="135865"/>
    <n v="2966"/>
    <n v="234561"/>
    <n v="235140"/>
    <n v="234561"/>
    <x v="454"/>
    <x v="454"/>
  </r>
  <r>
    <x v="8"/>
    <s v="WA"/>
    <m/>
    <n v="10"/>
    <m/>
    <n v="807352"/>
    <n v="1051670"/>
    <n v="24888"/>
    <n v="1883910"/>
    <n v="1931546"/>
    <n v="1883910"/>
    <x v="455"/>
    <x v="455"/>
  </r>
  <r>
    <x v="8"/>
    <s v="WI"/>
    <m/>
    <n v="11"/>
    <m/>
    <n v="995847"/>
    <n v="1198800"/>
    <n v="17369"/>
    <n v="2212016"/>
    <m/>
    <n v="2211689"/>
    <x v="456"/>
    <x v="456"/>
  </r>
  <r>
    <x v="8"/>
    <s v="WV"/>
    <m/>
    <n v="6"/>
    <m/>
    <n v="328125"/>
    <n v="405483"/>
    <n v="2134"/>
    <n v="735742"/>
    <m/>
    <n v="735742"/>
    <x v="457"/>
    <x v="457"/>
  </r>
  <r>
    <x v="8"/>
    <s v="WY"/>
    <m/>
    <n v="3"/>
    <m/>
    <n v="53370"/>
    <n v="133241"/>
    <n v="2357"/>
    <n v="188968"/>
    <n v="196153"/>
    <n v="188968"/>
    <x v="458"/>
    <x v="458"/>
  </r>
  <r>
    <x v="9"/>
    <s v="AK"/>
    <m/>
    <n v="3"/>
    <m/>
    <n v="41842"/>
    <n v="86112"/>
    <n v="30491"/>
    <n v="158445"/>
    <n v="162653"/>
    <n v="158445"/>
    <x v="459"/>
    <x v="459"/>
  </r>
  <r>
    <x v="9"/>
    <s v="AL"/>
    <m/>
    <n v="9"/>
    <m/>
    <n v="636730"/>
    <n v="654192"/>
    <n v="51007"/>
    <n v="1341929"/>
    <m/>
    <n v="1341929"/>
    <x v="460"/>
    <x v="460"/>
  </r>
  <r>
    <x v="9"/>
    <s v="AR"/>
    <m/>
    <n v="6"/>
    <m/>
    <n v="398041"/>
    <n v="403164"/>
    <n v="36377"/>
    <n v="837582"/>
    <m/>
    <n v="837582"/>
    <x v="461"/>
    <x v="461"/>
  </r>
  <r>
    <x v="9"/>
    <s v="AZ"/>
    <m/>
    <n v="6"/>
    <m/>
    <n v="246843"/>
    <n v="529688"/>
    <n v="97414"/>
    <n v="873945"/>
    <n v="898183"/>
    <n v="873945"/>
    <x v="462"/>
    <x v="462"/>
  </r>
  <r>
    <x v="9"/>
    <s v="CA"/>
    <m/>
    <n v="45"/>
    <m/>
    <n v="3083661"/>
    <n v="4524858"/>
    <n v="978544"/>
    <n v="8587063"/>
    <n v="8775459"/>
    <n v="8587063"/>
    <x v="463"/>
    <x v="463"/>
  </r>
  <r>
    <x v="9"/>
    <s v="CO"/>
    <m/>
    <n v="7"/>
    <m/>
    <n v="367973"/>
    <n v="652264"/>
    <n v="164178"/>
    <n v="1184415"/>
    <n v="1225549"/>
    <n v="1184415"/>
    <x v="464"/>
    <x v="464"/>
  </r>
  <r>
    <x v="9"/>
    <s v="CT"/>
    <m/>
    <n v="8"/>
    <m/>
    <n v="541732"/>
    <n v="677210"/>
    <n v="187343"/>
    <n v="1406285"/>
    <n v="1423403"/>
    <n v="1406285"/>
    <x v="465"/>
    <x v="465"/>
  </r>
  <r>
    <x v="9"/>
    <s v="DC"/>
    <n v="3"/>
    <m/>
    <m/>
    <n v="130231"/>
    <n v="23313"/>
    <n v="20345"/>
    <n v="173889"/>
    <n v="178434"/>
    <n v="175237"/>
    <x v="466"/>
    <x v="466"/>
  </r>
  <r>
    <x v="9"/>
    <s v="DE"/>
    <m/>
    <n v="3"/>
    <m/>
    <n v="105754"/>
    <n v="111252"/>
    <n v="18662"/>
    <n v="235668"/>
    <n v="239136"/>
    <n v="235900"/>
    <x v="467"/>
    <x v="467"/>
  </r>
  <r>
    <x v="9"/>
    <s v="FL"/>
    <m/>
    <n v="17"/>
    <m/>
    <n v="1419475"/>
    <n v="2046951"/>
    <n v="220600"/>
    <n v="3687026"/>
    <m/>
    <n v="3686930"/>
    <x v="468"/>
    <x v="468"/>
  </r>
  <r>
    <x v="9"/>
    <s v="GA"/>
    <n v="12"/>
    <m/>
    <m/>
    <n v="890733"/>
    <n v="654168"/>
    <n v="52566"/>
    <n v="1597467"/>
    <m/>
    <n v="1596695"/>
    <x v="469"/>
    <x v="469"/>
  </r>
  <r>
    <x v="9"/>
    <s v="HI"/>
    <n v="4"/>
    <m/>
    <m/>
    <n v="135879"/>
    <n v="130112"/>
    <n v="37296"/>
    <n v="303287"/>
    <n v="318026"/>
    <n v="303287"/>
    <x v="470"/>
    <x v="470"/>
  </r>
  <r>
    <x v="9"/>
    <s v="IA"/>
    <m/>
    <n v="8"/>
    <m/>
    <n v="508672"/>
    <n v="676026"/>
    <n v="132963"/>
    <n v="1317661"/>
    <n v="1314258"/>
    <n v="1317661"/>
    <x v="471"/>
    <x v="471"/>
  </r>
  <r>
    <x v="9"/>
    <s v="ID"/>
    <m/>
    <n v="4"/>
    <m/>
    <n v="110192"/>
    <n v="290699"/>
    <n v="36540"/>
    <n v="437431"/>
    <n v="446045"/>
    <n v="437431"/>
    <x v="472"/>
    <x v="472"/>
  </r>
  <r>
    <x v="9"/>
    <s v="IL"/>
    <m/>
    <n v="26"/>
    <m/>
    <n v="1981413"/>
    <n v="2358049"/>
    <n v="410259"/>
    <n v="4749721"/>
    <n v="4868890"/>
    <n v="4749721"/>
    <x v="473"/>
    <x v="473"/>
  </r>
  <r>
    <x v="9"/>
    <s v="IN"/>
    <m/>
    <n v="13"/>
    <m/>
    <n v="844197"/>
    <n v="1255656"/>
    <n v="142180"/>
    <n v="2242033"/>
    <n v="2275433"/>
    <n v="2242033"/>
    <x v="474"/>
    <x v="474"/>
  </r>
  <r>
    <x v="9"/>
    <s v="KS"/>
    <m/>
    <n v="7"/>
    <m/>
    <n v="326150"/>
    <n v="566812"/>
    <n v="86833"/>
    <n v="979795"/>
    <m/>
    <n v="979795"/>
    <x v="475"/>
    <x v="475"/>
  </r>
  <r>
    <x v="9"/>
    <s v="KY"/>
    <m/>
    <n v="9"/>
    <m/>
    <n v="616417"/>
    <n v="635274"/>
    <n v="42936"/>
    <n v="1294627"/>
    <m/>
    <n v="1294627"/>
    <x v="476"/>
    <x v="476"/>
  </r>
  <r>
    <x v="9"/>
    <s v="LA"/>
    <m/>
    <n v="10"/>
    <m/>
    <n v="708453"/>
    <n v="792853"/>
    <n v="47285"/>
    <n v="1548591"/>
    <m/>
    <n v="1548591"/>
    <x v="477"/>
    <x v="477"/>
  </r>
  <r>
    <x v="9"/>
    <s v="MA"/>
    <m/>
    <n v="14"/>
    <m/>
    <n v="1053802"/>
    <n v="1057631"/>
    <n v="412865"/>
    <n v="2524298"/>
    <n v="2566807"/>
    <n v="2524298"/>
    <x v="478"/>
    <x v="478"/>
  </r>
  <r>
    <x v="9"/>
    <s v="MD"/>
    <n v="10"/>
    <m/>
    <m/>
    <n v="726161"/>
    <n v="680606"/>
    <n v="133729"/>
    <n v="1540496"/>
    <n v="1557709"/>
    <n v="1540496"/>
    <x v="479"/>
    <x v="479"/>
  </r>
  <r>
    <x v="9"/>
    <s v="ME"/>
    <m/>
    <n v="4"/>
    <m/>
    <n v="220974"/>
    <n v="238522"/>
    <n v="63515"/>
    <n v="523011"/>
    <m/>
    <n v="523011"/>
    <x v="480"/>
    <x v="480"/>
  </r>
  <r>
    <x v="9"/>
    <s v="MI"/>
    <m/>
    <n v="21"/>
    <m/>
    <n v="1661532"/>
    <n v="1915225"/>
    <n v="332968"/>
    <n v="3909725"/>
    <n v="3978647"/>
    <n v="3909725"/>
    <x v="481"/>
    <x v="481"/>
  </r>
  <r>
    <x v="9"/>
    <s v="MN"/>
    <n v="10"/>
    <m/>
    <m/>
    <n v="954174"/>
    <n v="873241"/>
    <n v="224538"/>
    <n v="2051953"/>
    <n v="2079451"/>
    <n v="2051980"/>
    <x v="482"/>
    <x v="482"/>
  </r>
  <r>
    <x v="9"/>
    <s v="MO"/>
    <m/>
    <n v="12"/>
    <m/>
    <n v="931182"/>
    <n v="1074181"/>
    <n v="94461"/>
    <n v="2099824"/>
    <m/>
    <n v="2099824"/>
    <x v="483"/>
    <x v="483"/>
  </r>
  <r>
    <x v="9"/>
    <s v="MS"/>
    <m/>
    <n v="7"/>
    <m/>
    <n v="429281"/>
    <n v="441089"/>
    <n v="22250"/>
    <n v="892620"/>
    <m/>
    <n v="892620"/>
    <x v="484"/>
    <x v="484"/>
  </r>
  <r>
    <x v="9"/>
    <s v="MT"/>
    <m/>
    <n v="4"/>
    <m/>
    <n v="118032"/>
    <n v="206814"/>
    <n v="39106"/>
    <n v="363952"/>
    <n v="371976"/>
    <n v="363952"/>
    <x v="485"/>
    <x v="485"/>
  </r>
  <r>
    <x v="9"/>
    <s v="NC"/>
    <m/>
    <n v="13"/>
    <m/>
    <n v="875635"/>
    <n v="915018"/>
    <n v="65180"/>
    <n v="1855833"/>
    <m/>
    <n v="1855833"/>
    <x v="486"/>
    <x v="486"/>
  </r>
  <r>
    <x v="9"/>
    <s v="ND"/>
    <m/>
    <n v="3"/>
    <m/>
    <n v="79189"/>
    <n v="193695"/>
    <n v="28661"/>
    <n v="301545"/>
    <n v="314525"/>
    <n v="301545"/>
    <x v="487"/>
    <x v="487"/>
  </r>
  <r>
    <x v="9"/>
    <s v="NE"/>
    <m/>
    <n v="5"/>
    <m/>
    <n v="166851"/>
    <n v="419937"/>
    <n v="54066"/>
    <n v="640854"/>
    <n v="651281"/>
    <n v="640854"/>
    <x v="488"/>
    <x v="488"/>
  </r>
  <r>
    <x v="9"/>
    <s v="NH"/>
    <m/>
    <n v="4"/>
    <m/>
    <n v="108864"/>
    <n v="221705"/>
    <n v="53430"/>
    <n v="383999"/>
    <n v="402415"/>
    <n v="383990"/>
    <x v="489"/>
    <x v="489"/>
  </r>
  <r>
    <x v="9"/>
    <s v="NJ"/>
    <m/>
    <n v="17"/>
    <m/>
    <n v="1147364"/>
    <n v="1546557"/>
    <n v="281763"/>
    <n v="2975684"/>
    <n v="2999879"/>
    <n v="2975684"/>
    <x v="490"/>
    <x v="490"/>
  </r>
  <r>
    <x v="9"/>
    <s v="NM"/>
    <m/>
    <n v="4"/>
    <m/>
    <n v="167826"/>
    <n v="250779"/>
    <n v="37632"/>
    <n v="456237"/>
    <n v="464848"/>
    <n v="456971"/>
    <x v="491"/>
    <x v="491"/>
  </r>
  <r>
    <x v="9"/>
    <s v="NV"/>
    <m/>
    <n v="3"/>
    <m/>
    <n v="66666"/>
    <n v="155017"/>
    <n v="26202"/>
    <n v="247885"/>
    <n v="297318"/>
    <n v="247885"/>
    <x v="492"/>
    <x v="492"/>
  </r>
  <r>
    <x v="9"/>
    <s v="NY"/>
    <m/>
    <n v="41"/>
    <m/>
    <n v="2728372"/>
    <n v="2893831"/>
    <n v="579756"/>
    <n v="6201959"/>
    <n v="6359218"/>
    <n v="6201959"/>
    <x v="493"/>
    <x v="493"/>
  </r>
  <r>
    <x v="9"/>
    <s v="OH"/>
    <m/>
    <n v="25"/>
    <m/>
    <n v="1752414"/>
    <n v="2206545"/>
    <n v="324644"/>
    <n v="4283603"/>
    <n v="4378937"/>
    <n v="4283603"/>
    <x v="494"/>
    <x v="494"/>
  </r>
  <r>
    <x v="9"/>
    <s v="OK"/>
    <m/>
    <n v="8"/>
    <m/>
    <n v="402026"/>
    <n v="695570"/>
    <n v="52112"/>
    <n v="1149708"/>
    <n v="1172303"/>
    <n v="1149708"/>
    <x v="495"/>
    <x v="495"/>
  </r>
  <r>
    <x v="9"/>
    <s v="OR"/>
    <m/>
    <n v="6"/>
    <m/>
    <n v="456890"/>
    <n v="571044"/>
    <n v="153582"/>
    <n v="1181516"/>
    <n v="1209691"/>
    <n v="1181516"/>
    <x v="496"/>
    <x v="496"/>
  </r>
  <r>
    <x v="9"/>
    <s v="PA"/>
    <m/>
    <n v="27"/>
    <m/>
    <n v="1937540"/>
    <n v="2261872"/>
    <n v="362089"/>
    <n v="4561501"/>
    <m/>
    <n v="4561501"/>
    <x v="497"/>
    <x v="497"/>
  </r>
  <r>
    <x v="9"/>
    <s v="RI"/>
    <n v="4"/>
    <m/>
    <m/>
    <n v="198342"/>
    <n v="154793"/>
    <n v="62937"/>
    <n v="416072"/>
    <n v="423349"/>
    <n v="416072"/>
    <x v="498"/>
    <x v="498"/>
  </r>
  <r>
    <x v="9"/>
    <s v="SC"/>
    <m/>
    <n v="8"/>
    <m/>
    <n v="427560"/>
    <n v="441207"/>
    <n v="21316"/>
    <n v="890083"/>
    <n v="922397"/>
    <n v="894071"/>
    <x v="499"/>
    <x v="499"/>
  </r>
  <r>
    <x v="9"/>
    <s v="SD"/>
    <m/>
    <n v="4"/>
    <m/>
    <n v="103855"/>
    <n v="198343"/>
    <n v="25505"/>
    <n v="327703"/>
    <m/>
    <n v="327703"/>
    <x v="500"/>
    <x v="500"/>
  </r>
  <r>
    <x v="9"/>
    <s v="TN"/>
    <m/>
    <n v="10"/>
    <m/>
    <n v="783051"/>
    <n v="787761"/>
    <n v="46804"/>
    <n v="1617616"/>
    <m/>
    <n v="1617616"/>
    <x v="501"/>
    <x v="501"/>
  </r>
  <r>
    <x v="9"/>
    <s v="TX"/>
    <m/>
    <n v="26"/>
    <m/>
    <n v="1881147"/>
    <n v="2510705"/>
    <n v="149785"/>
    <n v="4541637"/>
    <m/>
    <n v="4541636"/>
    <x v="502"/>
    <x v="502"/>
  </r>
  <r>
    <x v="9"/>
    <s v="UT"/>
    <m/>
    <n v="4"/>
    <m/>
    <n v="124266"/>
    <n v="439687"/>
    <n v="40269"/>
    <n v="604222"/>
    <n v="609691"/>
    <n v="604222"/>
    <x v="503"/>
    <x v="503"/>
  </r>
  <r>
    <x v="9"/>
    <s v="VA"/>
    <m/>
    <n v="12"/>
    <m/>
    <n v="752174"/>
    <n v="989609"/>
    <n v="124249"/>
    <n v="1866032"/>
    <m/>
    <n v="1866032"/>
    <x v="504"/>
    <x v="504"/>
  </r>
  <r>
    <x v="9"/>
    <s v="VT"/>
    <m/>
    <n v="3"/>
    <m/>
    <n v="81891"/>
    <n v="94598"/>
    <n v="36718"/>
    <n v="213207"/>
    <n v="215500"/>
    <n v="213299"/>
    <x v="505"/>
    <x v="505"/>
  </r>
  <r>
    <x v="9"/>
    <s v="WA"/>
    <m/>
    <n v="9"/>
    <m/>
    <n v="650193"/>
    <n v="865244"/>
    <n v="226957"/>
    <n v="1742394"/>
    <n v="1772904"/>
    <n v="1742394"/>
    <x v="506"/>
    <x v="506"/>
  </r>
  <r>
    <x v="9"/>
    <s v="WI"/>
    <m/>
    <n v="11"/>
    <m/>
    <n v="981584"/>
    <n v="1088845"/>
    <n v="202792"/>
    <n v="2273221"/>
    <m/>
    <n v="2273221"/>
    <x v="507"/>
    <x v="507"/>
  </r>
  <r>
    <x v="9"/>
    <s v="WV"/>
    <n v="6"/>
    <m/>
    <m/>
    <n v="367462"/>
    <n v="334206"/>
    <n v="36047"/>
    <n v="737715"/>
    <n v="742150"/>
    <n v="737715"/>
    <x v="508"/>
    <x v="508"/>
  </r>
  <r>
    <x v="9"/>
    <s v="WY"/>
    <m/>
    <n v="3"/>
    <m/>
    <n v="49427"/>
    <n v="110700"/>
    <n v="16586"/>
    <n v="176713"/>
    <n v="181004"/>
    <n v="176713"/>
    <x v="509"/>
    <x v="509"/>
  </r>
  <r>
    <x v="10"/>
    <s v="AK"/>
    <m/>
    <n v="3"/>
    <m/>
    <n v="44058"/>
    <n v="71555"/>
    <n v="7961"/>
    <n v="123574"/>
    <m/>
    <m/>
    <x v="510"/>
    <x v="510"/>
  </r>
  <r>
    <x v="10"/>
    <s v="AL"/>
    <n v="9"/>
    <m/>
    <m/>
    <n v="659170"/>
    <n v="504070"/>
    <n v="19610"/>
    <n v="1182850"/>
    <m/>
    <m/>
    <x v="510"/>
    <x v="510"/>
  </r>
  <r>
    <x v="10"/>
    <s v="AR"/>
    <n v="6"/>
    <m/>
    <m/>
    <n v="499614"/>
    <n v="268753"/>
    <n v="1029"/>
    <n v="769396"/>
    <m/>
    <m/>
    <x v="510"/>
    <x v="510"/>
  </r>
  <r>
    <x v="10"/>
    <s v="AZ"/>
    <m/>
    <n v="6"/>
    <m/>
    <n v="295602"/>
    <n v="418642"/>
    <n v="28475"/>
    <n v="742719"/>
    <m/>
    <m/>
    <x v="510"/>
    <x v="510"/>
  </r>
  <r>
    <x v="10"/>
    <s v="CA"/>
    <m/>
    <n v="45"/>
    <m/>
    <n v="3742284"/>
    <n v="3882244"/>
    <n v="242589"/>
    <n v="7867117"/>
    <m/>
    <m/>
    <x v="510"/>
    <x v="510"/>
  </r>
  <r>
    <x v="10"/>
    <s v="CO"/>
    <m/>
    <n v="7"/>
    <m/>
    <n v="460353"/>
    <n v="584367"/>
    <n v="36415"/>
    <n v="1081135"/>
    <m/>
    <m/>
    <x v="510"/>
    <x v="510"/>
  </r>
  <r>
    <x v="10"/>
    <s v="CT"/>
    <m/>
    <n v="8"/>
    <m/>
    <n v="647895"/>
    <n v="719261"/>
    <n v="14370"/>
    <n v="1381526"/>
    <m/>
    <m/>
    <x v="510"/>
    <x v="510"/>
  </r>
  <r>
    <x v="10"/>
    <s v="DC"/>
    <n v="3"/>
    <m/>
    <m/>
    <n v="137818"/>
    <n v="27873"/>
    <n v="3139"/>
    <n v="168830"/>
    <m/>
    <m/>
    <x v="510"/>
    <x v="510"/>
  </r>
  <r>
    <x v="10"/>
    <s v="DE"/>
    <n v="3"/>
    <m/>
    <m/>
    <n v="122596"/>
    <n v="109831"/>
    <n v="3407"/>
    <n v="235834"/>
    <m/>
    <m/>
    <x v="510"/>
    <x v="510"/>
  </r>
  <r>
    <x v="10"/>
    <s v="FL"/>
    <n v="17"/>
    <m/>
    <m/>
    <n v="1636000"/>
    <n v="1469531"/>
    <n v="45100"/>
    <n v="3150631"/>
    <m/>
    <m/>
    <x v="510"/>
    <x v="510"/>
  </r>
  <r>
    <x v="10"/>
    <s v="GA"/>
    <n v="12"/>
    <m/>
    <m/>
    <n v="979409"/>
    <n v="483743"/>
    <n v="4306"/>
    <n v="1467458"/>
    <m/>
    <m/>
    <x v="510"/>
    <x v="510"/>
  </r>
  <r>
    <x v="10"/>
    <s v="HI"/>
    <n v="4"/>
    <m/>
    <m/>
    <n v="147375"/>
    <n v="140003"/>
    <n v="3923"/>
    <n v="291301"/>
    <m/>
    <m/>
    <x v="510"/>
    <x v="510"/>
  </r>
  <r>
    <x v="10"/>
    <s v="IA"/>
    <m/>
    <n v="8"/>
    <m/>
    <n v="619931"/>
    <n v="632863"/>
    <n v="26512"/>
    <n v="1279306"/>
    <m/>
    <m/>
    <x v="510"/>
    <x v="510"/>
  </r>
  <r>
    <x v="10"/>
    <s v="ID"/>
    <m/>
    <n v="4"/>
    <m/>
    <n v="126549"/>
    <n v="204151"/>
    <n v="10232"/>
    <n v="340932"/>
    <m/>
    <m/>
    <x v="510"/>
    <x v="510"/>
  </r>
  <r>
    <x v="10"/>
    <s v="IL"/>
    <m/>
    <n v="26"/>
    <m/>
    <n v="2271295"/>
    <n v="2364269"/>
    <n v="83269"/>
    <n v="4718833"/>
    <m/>
    <m/>
    <x v="510"/>
    <x v="510"/>
  </r>
  <r>
    <x v="10"/>
    <s v="IN"/>
    <m/>
    <n v="13"/>
    <m/>
    <n v="1014714"/>
    <n v="1183958"/>
    <n v="21690"/>
    <n v="2220362"/>
    <m/>
    <m/>
    <x v="510"/>
    <x v="510"/>
  </r>
  <r>
    <x v="10"/>
    <s v="KS"/>
    <m/>
    <n v="7"/>
    <m/>
    <n v="430421"/>
    <n v="502752"/>
    <n v="24672"/>
    <n v="957845"/>
    <m/>
    <m/>
    <x v="510"/>
    <x v="510"/>
  </r>
  <r>
    <x v="10"/>
    <s v="KY"/>
    <n v="9"/>
    <m/>
    <m/>
    <n v="615717"/>
    <n v="531852"/>
    <n v="19573"/>
    <n v="1167142"/>
    <m/>
    <m/>
    <x v="510"/>
    <x v="510"/>
  </r>
  <r>
    <x v="10"/>
    <s v="LA"/>
    <n v="10"/>
    <m/>
    <m/>
    <n v="661365"/>
    <n v="587446"/>
    <n v="29628"/>
    <n v="1278439"/>
    <m/>
    <m/>
    <x v="510"/>
    <x v="510"/>
  </r>
  <r>
    <x v="10"/>
    <s v="MA"/>
    <n v="14"/>
    <m/>
    <m/>
    <n v="1429475"/>
    <n v="1030276"/>
    <n v="87806"/>
    <n v="2547557"/>
    <m/>
    <m/>
    <x v="510"/>
    <x v="510"/>
  </r>
  <r>
    <x v="10"/>
    <s v="MD"/>
    <n v="10"/>
    <m/>
    <m/>
    <n v="759612"/>
    <n v="672661"/>
    <n v="0"/>
    <n v="1432273"/>
    <m/>
    <m/>
    <x v="510"/>
    <x v="510"/>
  </r>
  <r>
    <x v="10"/>
    <s v="ME"/>
    <m/>
    <n v="4"/>
    <m/>
    <n v="232279"/>
    <n v="236320"/>
    <n v="14609"/>
    <n v="483208"/>
    <m/>
    <m/>
    <x v="510"/>
    <x v="510"/>
  </r>
  <r>
    <x v="10"/>
    <s v="MI"/>
    <m/>
    <n v="21"/>
    <m/>
    <n v="1696714"/>
    <n v="1893742"/>
    <n v="63293"/>
    <n v="3653749"/>
    <m/>
    <m/>
    <x v="510"/>
    <x v="510"/>
  </r>
  <r>
    <x v="10"/>
    <s v="MN"/>
    <n v="10"/>
    <m/>
    <m/>
    <n v="1070440"/>
    <n v="819395"/>
    <n v="60096"/>
    <n v="1949931"/>
    <m/>
    <m/>
    <x v="510"/>
    <x v="510"/>
  </r>
  <r>
    <x v="10"/>
    <s v="MO"/>
    <n v="12"/>
    <m/>
    <m/>
    <n v="998387"/>
    <n v="927443"/>
    <n v="27770"/>
    <n v="1953600"/>
    <m/>
    <m/>
    <x v="510"/>
    <x v="510"/>
  </r>
  <r>
    <x v="10"/>
    <s v="MS"/>
    <n v="7"/>
    <m/>
    <m/>
    <n v="381309"/>
    <n v="366846"/>
    <n v="21205"/>
    <n v="769360"/>
    <m/>
    <m/>
    <x v="510"/>
    <x v="510"/>
  </r>
  <r>
    <x v="10"/>
    <s v="MT"/>
    <m/>
    <n v="4"/>
    <m/>
    <n v="149259"/>
    <n v="173703"/>
    <n v="5772"/>
    <n v="328734"/>
    <m/>
    <m/>
    <x v="510"/>
    <x v="510"/>
  </r>
  <r>
    <x v="10"/>
    <s v="NC"/>
    <n v="13"/>
    <m/>
    <m/>
    <n v="927365"/>
    <n v="741960"/>
    <n v="8581"/>
    <n v="1677906"/>
    <m/>
    <m/>
    <x v="510"/>
    <x v="510"/>
  </r>
  <r>
    <x v="10"/>
    <s v="ND"/>
    <m/>
    <n v="3"/>
    <m/>
    <n v="136078"/>
    <n v="153470"/>
    <n v="7546"/>
    <n v="297094"/>
    <m/>
    <m/>
    <x v="510"/>
    <x v="510"/>
  </r>
  <r>
    <x v="10"/>
    <s v="NE"/>
    <m/>
    <n v="5"/>
    <m/>
    <n v="233692"/>
    <n v="359705"/>
    <n v="14271"/>
    <n v="607668"/>
    <m/>
    <m/>
    <x v="510"/>
    <x v="510"/>
  </r>
  <r>
    <x v="10"/>
    <s v="NH"/>
    <m/>
    <n v="4"/>
    <m/>
    <n v="147635"/>
    <n v="185935"/>
    <n v="6048"/>
    <n v="339618"/>
    <m/>
    <m/>
    <x v="510"/>
    <x v="510"/>
  </r>
  <r>
    <x v="10"/>
    <s v="NJ"/>
    <m/>
    <n v="17"/>
    <m/>
    <n v="1444653"/>
    <n v="1509688"/>
    <n v="60131"/>
    <n v="3014472"/>
    <m/>
    <m/>
    <x v="510"/>
    <x v="510"/>
  </r>
  <r>
    <x v="10"/>
    <s v="NM"/>
    <m/>
    <n v="4"/>
    <m/>
    <n v="201148"/>
    <n v="211419"/>
    <n v="4023"/>
    <n v="416590"/>
    <m/>
    <m/>
    <x v="510"/>
    <x v="510"/>
  </r>
  <r>
    <x v="10"/>
    <s v="NV"/>
    <m/>
    <n v="3"/>
    <m/>
    <n v="92479"/>
    <n v="101273"/>
    <n v="8124"/>
    <n v="201876"/>
    <m/>
    <m/>
    <x v="510"/>
    <x v="510"/>
  </r>
  <r>
    <x v="10"/>
    <s v="NY"/>
    <n v="41"/>
    <m/>
    <m/>
    <n v="3389558"/>
    <n v="3100791"/>
    <n v="34876"/>
    <n v="6525225"/>
    <m/>
    <m/>
    <x v="510"/>
    <x v="510"/>
  </r>
  <r>
    <x v="10"/>
    <s v="OH"/>
    <n v="25"/>
    <m/>
    <m/>
    <n v="2011621"/>
    <n v="2000505"/>
    <n v="99747"/>
    <n v="4111873"/>
    <m/>
    <m/>
    <x v="510"/>
    <x v="510"/>
  </r>
  <r>
    <x v="10"/>
    <s v="OK"/>
    <m/>
    <n v="8"/>
    <m/>
    <n v="532442"/>
    <n v="545708"/>
    <n v="14101"/>
    <n v="1092251"/>
    <m/>
    <m/>
    <x v="510"/>
    <x v="510"/>
  </r>
  <r>
    <x v="10"/>
    <s v="OR"/>
    <m/>
    <n v="6"/>
    <m/>
    <n v="490407"/>
    <n v="492120"/>
    <n v="47349"/>
    <n v="1029876"/>
    <m/>
    <m/>
    <x v="510"/>
    <x v="510"/>
  </r>
  <r>
    <x v="10"/>
    <s v="PA"/>
    <n v="27"/>
    <m/>
    <m/>
    <n v="2328677"/>
    <n v="2205604"/>
    <n v="86506"/>
    <n v="4620787"/>
    <m/>
    <m/>
    <x v="510"/>
    <x v="510"/>
  </r>
  <r>
    <x v="10"/>
    <s v="RI"/>
    <n v="4"/>
    <m/>
    <m/>
    <n v="227636"/>
    <n v="181249"/>
    <n v="2285"/>
    <n v="411170"/>
    <m/>
    <m/>
    <x v="510"/>
    <x v="510"/>
  </r>
  <r>
    <x v="10"/>
    <s v="SC"/>
    <n v="8"/>
    <m/>
    <m/>
    <n v="450825"/>
    <n v="346140"/>
    <n v="5629"/>
    <n v="802594"/>
    <m/>
    <m/>
    <x v="510"/>
    <x v="510"/>
  </r>
  <r>
    <x v="10"/>
    <s v="SD"/>
    <m/>
    <n v="4"/>
    <m/>
    <n v="147068"/>
    <n v="151505"/>
    <n v="2105"/>
    <n v="300678"/>
    <m/>
    <m/>
    <x v="510"/>
    <x v="510"/>
  </r>
  <r>
    <x v="10"/>
    <s v="TN"/>
    <n v="10"/>
    <m/>
    <m/>
    <n v="825879"/>
    <n v="633969"/>
    <n v="16498"/>
    <n v="1476346"/>
    <m/>
    <m/>
    <x v="510"/>
    <x v="510"/>
  </r>
  <r>
    <x v="10"/>
    <s v="TX"/>
    <n v="26"/>
    <m/>
    <m/>
    <n v="2082319"/>
    <n v="1953300"/>
    <n v="36265"/>
    <n v="4071884"/>
    <m/>
    <m/>
    <x v="510"/>
    <x v="510"/>
  </r>
  <r>
    <x v="10"/>
    <s v="UT"/>
    <m/>
    <n v="4"/>
    <m/>
    <n v="182110"/>
    <n v="337908"/>
    <n v="21180"/>
    <n v="541198"/>
    <m/>
    <m/>
    <x v="510"/>
    <x v="510"/>
  </r>
  <r>
    <x v="10"/>
    <s v="VA"/>
    <m/>
    <n v="12"/>
    <m/>
    <n v="813896"/>
    <n v="836554"/>
    <n v="46644"/>
    <n v="1697094"/>
    <m/>
    <m/>
    <x v="510"/>
    <x v="510"/>
  </r>
  <r>
    <x v="10"/>
    <s v="VT"/>
    <m/>
    <n v="3"/>
    <m/>
    <n v="81044"/>
    <n v="102085"/>
    <n v="4726"/>
    <n v="187855"/>
    <m/>
    <m/>
    <x v="510"/>
    <x v="510"/>
  </r>
  <r>
    <x v="10"/>
    <s v="WA"/>
    <m/>
    <n v="8"/>
    <n v="1"/>
    <n v="717323"/>
    <n v="777732"/>
    <n v="60479"/>
    <n v="1555534"/>
    <m/>
    <m/>
    <x v="510"/>
    <x v="510"/>
  </r>
  <r>
    <x v="10"/>
    <s v="WI"/>
    <n v="11"/>
    <m/>
    <m/>
    <n v="1040232"/>
    <n v="1004987"/>
    <n v="56117"/>
    <n v="2101336"/>
    <m/>
    <m/>
    <x v="510"/>
    <x v="510"/>
  </r>
  <r>
    <x v="10"/>
    <s v="WV"/>
    <n v="6"/>
    <m/>
    <m/>
    <n v="435914"/>
    <n v="314760"/>
    <n v="0"/>
    <n v="750674"/>
    <m/>
    <m/>
    <x v="510"/>
    <x v="510"/>
  </r>
  <r>
    <x v="10"/>
    <s v="WY"/>
    <m/>
    <n v="3"/>
    <m/>
    <n v="62239"/>
    <n v="92717"/>
    <n v="1387"/>
    <n v="156343"/>
    <m/>
    <m/>
    <x v="510"/>
    <x v="510"/>
  </r>
  <r>
    <x v="11"/>
    <s v="AK"/>
    <m/>
    <n v="3"/>
    <m/>
    <n v="32967"/>
    <n v="55349"/>
    <n v="6903"/>
    <n v="95219"/>
    <m/>
    <m/>
    <x v="510"/>
    <x v="510"/>
  </r>
  <r>
    <x v="11"/>
    <s v="AL"/>
    <m/>
    <n v="9"/>
    <m/>
    <n v="256923"/>
    <n v="728701"/>
    <n v="20469"/>
    <n v="1006093"/>
    <m/>
    <m/>
    <x v="510"/>
    <x v="510"/>
  </r>
  <r>
    <x v="11"/>
    <s v="AR"/>
    <m/>
    <n v="6"/>
    <m/>
    <n v="198899"/>
    <n v="445751"/>
    <n v="3016"/>
    <n v="647666"/>
    <m/>
    <m/>
    <x v="510"/>
    <x v="510"/>
  </r>
  <r>
    <x v="11"/>
    <s v="AZ"/>
    <m/>
    <n v="6"/>
    <m/>
    <n v="198540"/>
    <n v="402812"/>
    <n v="52153"/>
    <n v="653505"/>
    <m/>
    <m/>
    <x v="510"/>
    <x v="510"/>
  </r>
  <r>
    <x v="11"/>
    <s v="CA"/>
    <m/>
    <n v="45"/>
    <m/>
    <n v="3475847"/>
    <n v="4602096"/>
    <n v="289919"/>
    <n v="8367862"/>
    <m/>
    <m/>
    <x v="510"/>
    <x v="510"/>
  </r>
  <r>
    <x v="11"/>
    <s v="CO"/>
    <m/>
    <n v="7"/>
    <m/>
    <n v="329980"/>
    <n v="597189"/>
    <n v="26715"/>
    <n v="953884"/>
    <m/>
    <m/>
    <x v="510"/>
    <x v="510"/>
  </r>
  <r>
    <x v="11"/>
    <s v="CT"/>
    <m/>
    <n v="8"/>
    <m/>
    <n v="555498"/>
    <n v="810763"/>
    <n v="18016"/>
    <n v="1384277"/>
    <m/>
    <m/>
    <x v="510"/>
    <x v="510"/>
  </r>
  <r>
    <x v="11"/>
    <s v="DC"/>
    <n v="3"/>
    <m/>
    <m/>
    <n v="127627"/>
    <n v="35226"/>
    <n v="568"/>
    <n v="163421"/>
    <m/>
    <m/>
    <x v="510"/>
    <x v="510"/>
  </r>
  <r>
    <x v="11"/>
    <s v="DE"/>
    <m/>
    <n v="3"/>
    <m/>
    <n v="92283"/>
    <n v="140357"/>
    <n v="2876"/>
    <n v="235516"/>
    <m/>
    <m/>
    <x v="510"/>
    <x v="510"/>
  </r>
  <r>
    <x v="11"/>
    <s v="FL"/>
    <m/>
    <n v="17"/>
    <m/>
    <n v="718117"/>
    <n v="1857759"/>
    <n v="7407"/>
    <n v="2583283"/>
    <m/>
    <m/>
    <x v="510"/>
    <x v="510"/>
  </r>
  <r>
    <x v="11"/>
    <s v="GA"/>
    <m/>
    <n v="12"/>
    <m/>
    <n v="289529"/>
    <n v="881496"/>
    <n v="3747"/>
    <n v="1174772"/>
    <m/>
    <m/>
    <x v="510"/>
    <x v="510"/>
  </r>
  <r>
    <x v="11"/>
    <s v="HI"/>
    <m/>
    <n v="4"/>
    <m/>
    <n v="101409"/>
    <n v="168865"/>
    <n v="0"/>
    <n v="270274"/>
    <m/>
    <m/>
    <x v="510"/>
    <x v="510"/>
  </r>
  <r>
    <x v="11"/>
    <s v="IA"/>
    <m/>
    <n v="8"/>
    <m/>
    <n v="496206"/>
    <n v="706207"/>
    <n v="23531"/>
    <n v="1225944"/>
    <m/>
    <m/>
    <x v="510"/>
    <x v="510"/>
  </r>
  <r>
    <x v="11"/>
    <s v="ID"/>
    <m/>
    <n v="4"/>
    <m/>
    <n v="80826"/>
    <n v="199384"/>
    <n v="30169"/>
    <n v="310379"/>
    <m/>
    <m/>
    <x v="510"/>
    <x v="510"/>
  </r>
  <r>
    <x v="11"/>
    <s v="IL"/>
    <m/>
    <n v="26"/>
    <m/>
    <n v="1913472"/>
    <n v="2788179"/>
    <n v="21585"/>
    <n v="4723236"/>
    <m/>
    <m/>
    <x v="510"/>
    <x v="510"/>
  </r>
  <r>
    <x v="11"/>
    <s v="IN"/>
    <m/>
    <n v="13"/>
    <m/>
    <n v="708568"/>
    <n v="1405154"/>
    <n v="11807"/>
    <n v="2125529"/>
    <m/>
    <m/>
    <x v="510"/>
    <x v="510"/>
  </r>
  <r>
    <x v="11"/>
    <s v="KS"/>
    <m/>
    <n v="7"/>
    <m/>
    <n v="270287"/>
    <n v="619812"/>
    <n v="25996"/>
    <n v="916095"/>
    <m/>
    <m/>
    <x v="510"/>
    <x v="510"/>
  </r>
  <r>
    <x v="11"/>
    <s v="KY"/>
    <m/>
    <n v="9"/>
    <m/>
    <n v="371159"/>
    <n v="676446"/>
    <n v="19894"/>
    <n v="1067499"/>
    <m/>
    <m/>
    <x v="510"/>
    <x v="510"/>
  </r>
  <r>
    <x v="11"/>
    <s v="LA"/>
    <m/>
    <n v="10"/>
    <m/>
    <n v="298142"/>
    <n v="686852"/>
    <n v="66497"/>
    <n v="1051491"/>
    <m/>
    <m/>
    <x v="510"/>
    <x v="510"/>
  </r>
  <r>
    <x v="11"/>
    <s v="MA"/>
    <n v="14"/>
    <m/>
    <m/>
    <n v="1332540"/>
    <n v="1112078"/>
    <n v="14138"/>
    <n v="2458756"/>
    <m/>
    <m/>
    <x v="510"/>
    <x v="510"/>
  </r>
  <r>
    <x v="11"/>
    <s v="MD"/>
    <m/>
    <n v="10"/>
    <m/>
    <n v="505781"/>
    <n v="829305"/>
    <n v="18726"/>
    <n v="1353812"/>
    <m/>
    <m/>
    <x v="510"/>
    <x v="510"/>
  </r>
  <r>
    <x v="11"/>
    <s v="ME"/>
    <m/>
    <n v="4"/>
    <m/>
    <n v="160584"/>
    <n v="256458"/>
    <n v="229"/>
    <n v="417271"/>
    <m/>
    <m/>
    <x v="510"/>
    <x v="510"/>
  </r>
  <r>
    <x v="11"/>
    <s v="MI"/>
    <m/>
    <n v="21"/>
    <m/>
    <n v="1459435"/>
    <n v="1961721"/>
    <n v="69169"/>
    <n v="3490325"/>
    <m/>
    <m/>
    <x v="510"/>
    <x v="510"/>
  </r>
  <r>
    <x v="11"/>
    <s v="MN"/>
    <m/>
    <n v="10"/>
    <m/>
    <n v="802346"/>
    <n v="898269"/>
    <n v="41037"/>
    <n v="1741652"/>
    <m/>
    <m/>
    <x v="510"/>
    <x v="510"/>
  </r>
  <r>
    <x v="11"/>
    <s v="MO"/>
    <m/>
    <n v="12"/>
    <m/>
    <n v="698531"/>
    <n v="1154058"/>
    <n v="0"/>
    <n v="1852589"/>
    <m/>
    <m/>
    <x v="510"/>
    <x v="510"/>
  </r>
  <r>
    <x v="11"/>
    <s v="MS"/>
    <m/>
    <n v="7"/>
    <m/>
    <n v="126782"/>
    <n v="505125"/>
    <n v="14056"/>
    <n v="645963"/>
    <m/>
    <m/>
    <x v="510"/>
    <x v="510"/>
  </r>
  <r>
    <x v="11"/>
    <s v="MT"/>
    <m/>
    <n v="4"/>
    <m/>
    <n v="120197"/>
    <n v="183976"/>
    <n v="13430"/>
    <n v="317603"/>
    <m/>
    <m/>
    <x v="510"/>
    <x v="510"/>
  </r>
  <r>
    <x v="11"/>
    <s v="NC"/>
    <m/>
    <n v="13"/>
    <m/>
    <n v="438705"/>
    <n v="1054889"/>
    <n v="25018"/>
    <n v="1518612"/>
    <m/>
    <m/>
    <x v="510"/>
    <x v="510"/>
  </r>
  <r>
    <x v="11"/>
    <s v="ND"/>
    <m/>
    <n v="3"/>
    <m/>
    <n v="100384"/>
    <n v="174109"/>
    <n v="6021"/>
    <n v="280514"/>
    <m/>
    <m/>
    <x v="510"/>
    <x v="510"/>
  </r>
  <r>
    <x v="11"/>
    <s v="NE"/>
    <m/>
    <n v="5"/>
    <m/>
    <n v="169991"/>
    <n v="406298"/>
    <n v="0"/>
    <n v="576289"/>
    <m/>
    <m/>
    <x v="510"/>
    <x v="510"/>
  </r>
  <r>
    <x v="11"/>
    <s v="NH"/>
    <m/>
    <n v="4"/>
    <m/>
    <n v="116435"/>
    <n v="213724"/>
    <n v="3896"/>
    <n v="334055"/>
    <m/>
    <m/>
    <x v="510"/>
    <x v="510"/>
  </r>
  <r>
    <x v="11"/>
    <s v="NJ"/>
    <m/>
    <n v="17"/>
    <m/>
    <n v="1102211"/>
    <n v="1845502"/>
    <n v="49516"/>
    <n v="2997229"/>
    <m/>
    <m/>
    <x v="510"/>
    <x v="510"/>
  </r>
  <r>
    <x v="11"/>
    <s v="NM"/>
    <m/>
    <n v="4"/>
    <m/>
    <n v="141084"/>
    <n v="235606"/>
    <n v="9241"/>
    <n v="385931"/>
    <m/>
    <m/>
    <x v="510"/>
    <x v="510"/>
  </r>
  <r>
    <x v="11"/>
    <s v="NV"/>
    <m/>
    <n v="3"/>
    <m/>
    <n v="66016"/>
    <n v="115750"/>
    <n v="0"/>
    <n v="181766"/>
    <m/>
    <m/>
    <x v="510"/>
    <x v="510"/>
  </r>
  <r>
    <x v="11"/>
    <s v="NY"/>
    <m/>
    <n v="41"/>
    <m/>
    <n v="2951084"/>
    <n v="4192778"/>
    <n v="17968"/>
    <n v="7161830"/>
    <m/>
    <m/>
    <x v="510"/>
    <x v="510"/>
  </r>
  <r>
    <x v="11"/>
    <s v="OH"/>
    <m/>
    <n v="25"/>
    <m/>
    <n v="1558889"/>
    <n v="2441827"/>
    <n v="94071"/>
    <n v="4094787"/>
    <m/>
    <m/>
    <x v="510"/>
    <x v="510"/>
  </r>
  <r>
    <x v="11"/>
    <s v="OK"/>
    <m/>
    <n v="8"/>
    <m/>
    <n v="247147"/>
    <n v="759025"/>
    <n v="23728"/>
    <n v="1029900"/>
    <m/>
    <m/>
    <x v="510"/>
    <x v="510"/>
  </r>
  <r>
    <x v="11"/>
    <s v="OR"/>
    <m/>
    <n v="6"/>
    <m/>
    <n v="392760"/>
    <n v="486686"/>
    <n v="48500"/>
    <n v="927946"/>
    <m/>
    <m/>
    <x v="510"/>
    <x v="510"/>
  </r>
  <r>
    <x v="11"/>
    <s v="PA"/>
    <m/>
    <n v="27"/>
    <m/>
    <n v="1796951"/>
    <n v="2714521"/>
    <n v="80633"/>
    <n v="4592105"/>
    <m/>
    <m/>
    <x v="510"/>
    <x v="510"/>
  </r>
  <r>
    <x v="11"/>
    <s v="RI"/>
    <m/>
    <n v="4"/>
    <m/>
    <n v="194645"/>
    <n v="220383"/>
    <n v="780"/>
    <n v="415808"/>
    <m/>
    <m/>
    <x v="510"/>
    <x v="510"/>
  </r>
  <r>
    <x v="11"/>
    <s v="SC"/>
    <m/>
    <n v="8"/>
    <m/>
    <n v="189270"/>
    <n v="478427"/>
    <n v="10183"/>
    <n v="677880"/>
    <m/>
    <m/>
    <x v="510"/>
    <x v="510"/>
  </r>
  <r>
    <x v="11"/>
    <s v="SD"/>
    <m/>
    <n v="4"/>
    <m/>
    <n v="139945"/>
    <n v="166476"/>
    <n v="994"/>
    <n v="307415"/>
    <m/>
    <m/>
    <x v="510"/>
    <x v="510"/>
  </r>
  <r>
    <x v="11"/>
    <s v="TN"/>
    <m/>
    <n v="10"/>
    <m/>
    <n v="357293"/>
    <n v="813147"/>
    <n v="30742"/>
    <n v="1201182"/>
    <m/>
    <m/>
    <x v="510"/>
    <x v="510"/>
  </r>
  <r>
    <x v="11"/>
    <s v="TX"/>
    <m/>
    <n v="26"/>
    <m/>
    <n v="1154291"/>
    <n v="2298896"/>
    <n v="19527"/>
    <n v="3472714"/>
    <m/>
    <m/>
    <x v="510"/>
    <x v="510"/>
  </r>
  <r>
    <x v="11"/>
    <s v="UT"/>
    <m/>
    <n v="4"/>
    <m/>
    <n v="126284"/>
    <n v="323643"/>
    <n v="28549"/>
    <n v="478476"/>
    <m/>
    <m/>
    <x v="510"/>
    <x v="510"/>
  </r>
  <r>
    <x v="11"/>
    <s v="VA"/>
    <m/>
    <n v="11"/>
    <n v="1"/>
    <n v="438887"/>
    <n v="988493"/>
    <n v="29639"/>
    <n v="1457019"/>
    <m/>
    <m/>
    <x v="510"/>
    <x v="510"/>
  </r>
  <r>
    <x v="11"/>
    <s v="VT"/>
    <m/>
    <n v="3"/>
    <m/>
    <n v="68174"/>
    <n v="117149"/>
    <n v="1624"/>
    <n v="186947"/>
    <m/>
    <m/>
    <x v="510"/>
    <x v="510"/>
  </r>
  <r>
    <x v="11"/>
    <s v="WA"/>
    <m/>
    <n v="9"/>
    <m/>
    <n v="568334"/>
    <n v="837135"/>
    <n v="65378"/>
    <n v="1470847"/>
    <m/>
    <m/>
    <x v="510"/>
    <x v="510"/>
  </r>
  <r>
    <x v="11"/>
    <s v="WI"/>
    <m/>
    <n v="11"/>
    <m/>
    <n v="810174"/>
    <n v="989430"/>
    <n v="53286"/>
    <n v="1852890"/>
    <m/>
    <m/>
    <x v="510"/>
    <x v="510"/>
  </r>
  <r>
    <x v="11"/>
    <s v="WV"/>
    <m/>
    <n v="6"/>
    <m/>
    <n v="277435"/>
    <n v="484964"/>
    <n v="0"/>
    <n v="762399"/>
    <m/>
    <m/>
    <x v="510"/>
    <x v="510"/>
  </r>
  <r>
    <x v="11"/>
    <s v="WY"/>
    <m/>
    <n v="3"/>
    <m/>
    <n v="44358"/>
    <n v="100464"/>
    <n v="748"/>
    <n v="145570"/>
    <m/>
    <m/>
    <x v="510"/>
    <x v="510"/>
  </r>
  <r>
    <x v="12"/>
    <s v="AK"/>
    <m/>
    <n v="3"/>
    <m/>
    <n v="35411"/>
    <n v="37600"/>
    <n v="10024"/>
    <n v="83035"/>
    <m/>
    <m/>
    <x v="510"/>
    <x v="510"/>
  </r>
  <r>
    <x v="12"/>
    <s v="AL"/>
    <m/>
    <m/>
    <n v="10"/>
    <n v="196579"/>
    <n v="146923"/>
    <n v="706415"/>
    <n v="1049917"/>
    <m/>
    <m/>
    <x v="510"/>
    <x v="510"/>
  </r>
  <r>
    <x v="12"/>
    <s v="AR"/>
    <m/>
    <m/>
    <n v="6"/>
    <n v="184901"/>
    <n v="189062"/>
    <n v="235627"/>
    <n v="609590"/>
    <m/>
    <m/>
    <x v="510"/>
    <x v="510"/>
  </r>
  <r>
    <x v="12"/>
    <s v="AZ"/>
    <m/>
    <n v="5"/>
    <m/>
    <n v="170514"/>
    <n v="266721"/>
    <n v="49701"/>
    <n v="486936"/>
    <m/>
    <m/>
    <x v="510"/>
    <x v="510"/>
  </r>
  <r>
    <x v="12"/>
    <s v="CA"/>
    <m/>
    <n v="40"/>
    <m/>
    <n v="3244318"/>
    <n v="3467664"/>
    <n v="539605"/>
    <n v="7251587"/>
    <m/>
    <m/>
    <x v="510"/>
    <x v="510"/>
  </r>
  <r>
    <x v="12"/>
    <s v="CO"/>
    <m/>
    <n v="6"/>
    <m/>
    <n v="335174"/>
    <n v="409345"/>
    <n v="66680"/>
    <n v="811199"/>
    <m/>
    <m/>
    <x v="510"/>
    <x v="510"/>
  </r>
  <r>
    <x v="12"/>
    <s v="CT"/>
    <n v="8"/>
    <m/>
    <m/>
    <n v="621561"/>
    <n v="556721"/>
    <n v="77950"/>
    <n v="1256232"/>
    <m/>
    <m/>
    <x v="510"/>
    <x v="510"/>
  </r>
  <r>
    <x v="12"/>
    <s v="DC"/>
    <n v="3"/>
    <m/>
    <m/>
    <n v="139566"/>
    <n v="31012"/>
    <n v="0"/>
    <n v="170578"/>
    <m/>
    <m/>
    <x v="510"/>
    <x v="510"/>
  </r>
  <r>
    <x v="12"/>
    <s v="DE"/>
    <m/>
    <n v="3"/>
    <m/>
    <n v="89194"/>
    <n v="96714"/>
    <n v="28459"/>
    <n v="214367"/>
    <m/>
    <m/>
    <x v="510"/>
    <x v="510"/>
  </r>
  <r>
    <x v="12"/>
    <s v="FL"/>
    <m/>
    <n v="14"/>
    <m/>
    <n v="676794"/>
    <n v="886804"/>
    <n v="624207"/>
    <n v="2187805"/>
    <m/>
    <m/>
    <x v="510"/>
    <x v="510"/>
  </r>
  <r>
    <x v="12"/>
    <s v="GA"/>
    <m/>
    <m/>
    <n v="12"/>
    <n v="334440"/>
    <n v="380111"/>
    <n v="535715"/>
    <n v="1250266"/>
    <m/>
    <m/>
    <x v="510"/>
    <x v="510"/>
  </r>
  <r>
    <x v="12"/>
    <s v="HI"/>
    <n v="4"/>
    <m/>
    <m/>
    <n v="141324"/>
    <n v="91425"/>
    <n v="3469"/>
    <n v="236218"/>
    <m/>
    <m/>
    <x v="510"/>
    <x v="510"/>
  </r>
  <r>
    <x v="12"/>
    <s v="IA"/>
    <m/>
    <n v="9"/>
    <m/>
    <n v="476699"/>
    <n v="619106"/>
    <n v="72126"/>
    <n v="1167931"/>
    <m/>
    <m/>
    <x v="510"/>
    <x v="510"/>
  </r>
  <r>
    <x v="12"/>
    <s v="ID"/>
    <m/>
    <n v="4"/>
    <m/>
    <n v="89273"/>
    <n v="165369"/>
    <n v="36541"/>
    <n v="291183"/>
    <m/>
    <m/>
    <x v="510"/>
    <x v="510"/>
  </r>
  <r>
    <x v="12"/>
    <s v="IL"/>
    <m/>
    <n v="26"/>
    <m/>
    <n v="2039814"/>
    <n v="2174774"/>
    <n v="405161"/>
    <n v="4619749"/>
    <m/>
    <m/>
    <x v="510"/>
    <x v="510"/>
  </r>
  <r>
    <x v="12"/>
    <s v="IN"/>
    <m/>
    <n v="13"/>
    <m/>
    <n v="806659"/>
    <n v="1067885"/>
    <n v="249053"/>
    <n v="2123597"/>
    <m/>
    <m/>
    <x v="510"/>
    <x v="510"/>
  </r>
  <r>
    <x v="12"/>
    <s v="KS"/>
    <m/>
    <n v="7"/>
    <m/>
    <n v="302996"/>
    <n v="478674"/>
    <n v="91113"/>
    <n v="872783"/>
    <m/>
    <m/>
    <x v="510"/>
    <x v="510"/>
  </r>
  <r>
    <x v="12"/>
    <s v="KY"/>
    <m/>
    <n v="9"/>
    <m/>
    <n v="397541"/>
    <n v="462411"/>
    <n v="195941"/>
    <n v="1055893"/>
    <m/>
    <m/>
    <x v="510"/>
    <x v="510"/>
  </r>
  <r>
    <x v="12"/>
    <s v="LA"/>
    <m/>
    <m/>
    <n v="10"/>
    <n v="309615"/>
    <n v="257535"/>
    <n v="530300"/>
    <n v="1097450"/>
    <m/>
    <m/>
    <x v="510"/>
    <x v="510"/>
  </r>
  <r>
    <x v="12"/>
    <s v="MA"/>
    <n v="14"/>
    <m/>
    <m/>
    <n v="1469218"/>
    <n v="766844"/>
    <n v="95690"/>
    <n v="2331752"/>
    <m/>
    <m/>
    <x v="510"/>
    <x v="510"/>
  </r>
  <r>
    <x v="12"/>
    <s v="MD"/>
    <n v="10"/>
    <m/>
    <m/>
    <n v="538310"/>
    <n v="517995"/>
    <n v="178734"/>
    <n v="1235039"/>
    <m/>
    <m/>
    <x v="510"/>
    <x v="510"/>
  </r>
  <r>
    <x v="12"/>
    <s v="ME"/>
    <n v="4"/>
    <m/>
    <m/>
    <n v="217312"/>
    <n v="169254"/>
    <n v="6370"/>
    <n v="392936"/>
    <m/>
    <m/>
    <x v="510"/>
    <x v="510"/>
  </r>
  <r>
    <x v="12"/>
    <s v="MI"/>
    <n v="21"/>
    <m/>
    <m/>
    <n v="1593082"/>
    <n v="1370665"/>
    <n v="342503"/>
    <n v="3306250"/>
    <m/>
    <m/>
    <x v="510"/>
    <x v="510"/>
  </r>
  <r>
    <x v="12"/>
    <s v="MN"/>
    <n v="10"/>
    <m/>
    <m/>
    <n v="857738"/>
    <n v="658643"/>
    <n v="72129"/>
    <n v="1588510"/>
    <m/>
    <m/>
    <x v="510"/>
    <x v="510"/>
  </r>
  <r>
    <x v="12"/>
    <s v="MO"/>
    <m/>
    <n v="12"/>
    <m/>
    <n v="791444"/>
    <n v="811932"/>
    <n v="206126"/>
    <n v="1809502"/>
    <m/>
    <m/>
    <x v="510"/>
    <x v="510"/>
  </r>
  <r>
    <x v="12"/>
    <s v="MS"/>
    <m/>
    <m/>
    <n v="7"/>
    <n v="150644"/>
    <n v="88516"/>
    <n v="415349"/>
    <n v="654509"/>
    <m/>
    <m/>
    <x v="510"/>
    <x v="510"/>
  </r>
  <r>
    <x v="12"/>
    <s v="MT"/>
    <m/>
    <n v="4"/>
    <m/>
    <n v="114117"/>
    <n v="138835"/>
    <n v="21452"/>
    <n v="274404"/>
    <m/>
    <m/>
    <x v="510"/>
    <x v="510"/>
  </r>
  <r>
    <x v="12"/>
    <s v="NC"/>
    <m/>
    <n v="12"/>
    <n v="1"/>
    <n v="464113"/>
    <n v="627192"/>
    <n v="496188"/>
    <n v="1587493"/>
    <m/>
    <m/>
    <x v="510"/>
    <x v="510"/>
  </r>
  <r>
    <x v="12"/>
    <s v="ND"/>
    <m/>
    <n v="4"/>
    <m/>
    <n v="94769"/>
    <n v="138669"/>
    <n v="14444"/>
    <n v="247882"/>
    <m/>
    <m/>
    <x v="510"/>
    <x v="510"/>
  </r>
  <r>
    <x v="12"/>
    <s v="NE"/>
    <m/>
    <n v="5"/>
    <m/>
    <n v="170784"/>
    <n v="321163"/>
    <n v="44904"/>
    <n v="536851"/>
    <m/>
    <m/>
    <x v="510"/>
    <x v="510"/>
  </r>
  <r>
    <x v="12"/>
    <s v="NH"/>
    <m/>
    <n v="4"/>
    <m/>
    <n v="130589"/>
    <n v="154903"/>
    <n v="11806"/>
    <n v="297298"/>
    <m/>
    <m/>
    <x v="510"/>
    <x v="510"/>
  </r>
  <r>
    <x v="12"/>
    <s v="NJ"/>
    <m/>
    <n v="17"/>
    <m/>
    <n v="1264206"/>
    <n v="1325467"/>
    <n v="285722"/>
    <n v="2875395"/>
    <m/>
    <m/>
    <x v="510"/>
    <x v="510"/>
  </r>
  <r>
    <x v="12"/>
    <s v="NM"/>
    <m/>
    <n v="4"/>
    <m/>
    <n v="130081"/>
    <n v="169692"/>
    <n v="27508"/>
    <n v="327281"/>
    <m/>
    <m/>
    <x v="510"/>
    <x v="510"/>
  </r>
  <r>
    <x v="12"/>
    <s v="NV"/>
    <m/>
    <n v="3"/>
    <m/>
    <n v="60598"/>
    <n v="73188"/>
    <n v="20432"/>
    <n v="154218"/>
    <m/>
    <m/>
    <x v="510"/>
    <x v="510"/>
  </r>
  <r>
    <x v="12"/>
    <s v="NY"/>
    <n v="43"/>
    <m/>
    <m/>
    <n v="3378470"/>
    <n v="3007932"/>
    <n v="403664"/>
    <n v="6790066"/>
    <m/>
    <m/>
    <x v="510"/>
    <x v="510"/>
  </r>
  <r>
    <x v="12"/>
    <s v="OH"/>
    <m/>
    <n v="26"/>
    <m/>
    <n v="1700586"/>
    <n v="1791014"/>
    <n v="468098"/>
    <n v="3959698"/>
    <m/>
    <m/>
    <x v="510"/>
    <x v="510"/>
  </r>
  <r>
    <x v="12"/>
    <s v="OK"/>
    <m/>
    <n v="8"/>
    <m/>
    <n v="301658"/>
    <n v="449697"/>
    <n v="191731"/>
    <n v="943086"/>
    <m/>
    <m/>
    <x v="510"/>
    <x v="510"/>
  </r>
  <r>
    <x v="12"/>
    <s v="OR"/>
    <m/>
    <n v="6"/>
    <m/>
    <n v="358866"/>
    <n v="408433"/>
    <n v="52323"/>
    <n v="819622"/>
    <m/>
    <m/>
    <x v="510"/>
    <x v="510"/>
  </r>
  <r>
    <x v="12"/>
    <s v="PA"/>
    <n v="29"/>
    <m/>
    <m/>
    <n v="2259405"/>
    <n v="2090017"/>
    <n v="398506"/>
    <n v="4747928"/>
    <m/>
    <m/>
    <x v="510"/>
    <x v="510"/>
  </r>
  <r>
    <x v="12"/>
    <s v="RI"/>
    <n v="4"/>
    <m/>
    <m/>
    <n v="246518"/>
    <n v="122359"/>
    <n v="16123"/>
    <n v="385000"/>
    <m/>
    <m/>
    <x v="510"/>
    <x v="510"/>
  </r>
  <r>
    <x v="12"/>
    <s v="SC"/>
    <m/>
    <n v="8"/>
    <m/>
    <n v="197486"/>
    <n v="254062"/>
    <n v="215434"/>
    <n v="666982"/>
    <m/>
    <m/>
    <x v="510"/>
    <x v="510"/>
  </r>
  <r>
    <x v="12"/>
    <s v="SD"/>
    <m/>
    <n v="4"/>
    <m/>
    <n v="118023"/>
    <n v="149841"/>
    <n v="13400"/>
    <n v="281264"/>
    <m/>
    <m/>
    <x v="510"/>
    <x v="510"/>
  </r>
  <r>
    <x v="12"/>
    <s v="TN"/>
    <m/>
    <n v="11"/>
    <m/>
    <n v="351233"/>
    <n v="472592"/>
    <n v="424792"/>
    <n v="1248617"/>
    <m/>
    <m/>
    <x v="510"/>
    <x v="510"/>
  </r>
  <r>
    <x v="12"/>
    <s v="TX"/>
    <n v="25"/>
    <m/>
    <m/>
    <n v="1266804"/>
    <n v="1227844"/>
    <n v="584758"/>
    <n v="3079406"/>
    <m/>
    <m/>
    <x v="510"/>
    <x v="510"/>
  </r>
  <r>
    <x v="12"/>
    <s v="UT"/>
    <m/>
    <n v="4"/>
    <m/>
    <n v="156665"/>
    <n v="238728"/>
    <n v="27175"/>
    <n v="422568"/>
    <m/>
    <m/>
    <x v="510"/>
    <x v="510"/>
  </r>
  <r>
    <x v="12"/>
    <s v="VA"/>
    <m/>
    <n v="12"/>
    <m/>
    <n v="442387"/>
    <n v="590319"/>
    <n v="328785"/>
    <n v="1361491"/>
    <m/>
    <m/>
    <x v="510"/>
    <x v="510"/>
  </r>
  <r>
    <x v="12"/>
    <s v="VT"/>
    <m/>
    <n v="3"/>
    <m/>
    <n v="70255"/>
    <n v="85142"/>
    <n v="6007"/>
    <n v="161404"/>
    <m/>
    <m/>
    <x v="510"/>
    <x v="510"/>
  </r>
  <r>
    <x v="12"/>
    <s v="WA"/>
    <n v="9"/>
    <m/>
    <m/>
    <n v="616037"/>
    <n v="588510"/>
    <n v="99734"/>
    <n v="1304281"/>
    <m/>
    <m/>
    <x v="510"/>
    <x v="510"/>
  </r>
  <r>
    <x v="12"/>
    <s v="WI"/>
    <m/>
    <n v="12"/>
    <m/>
    <n v="748804"/>
    <n v="809997"/>
    <n v="132737"/>
    <n v="1691538"/>
    <m/>
    <m/>
    <x v="510"/>
    <x v="510"/>
  </r>
  <r>
    <x v="12"/>
    <s v="WV"/>
    <n v="7"/>
    <m/>
    <m/>
    <n v="374091"/>
    <n v="307555"/>
    <n v="72560"/>
    <n v="754206"/>
    <m/>
    <m/>
    <x v="510"/>
    <x v="510"/>
  </r>
  <r>
    <x v="12"/>
    <s v="WY"/>
    <m/>
    <n v="3"/>
    <m/>
    <n v="45173"/>
    <n v="70927"/>
    <n v="11105"/>
    <n v="127205"/>
    <m/>
    <m/>
    <x v="510"/>
    <x v="510"/>
  </r>
  <r>
    <x v="13"/>
    <s v="AK"/>
    <n v="3"/>
    <m/>
    <m/>
    <m/>
    <m/>
    <m/>
    <m/>
    <m/>
    <m/>
    <x v="510"/>
    <x v="510"/>
  </r>
  <r>
    <x v="13"/>
    <s v="AL"/>
    <m/>
    <n v="10"/>
    <m/>
    <m/>
    <m/>
    <m/>
    <m/>
    <m/>
    <m/>
    <x v="510"/>
    <x v="510"/>
  </r>
  <r>
    <x v="13"/>
    <s v="AR"/>
    <n v="6"/>
    <m/>
    <m/>
    <m/>
    <m/>
    <m/>
    <m/>
    <m/>
    <m/>
    <x v="510"/>
    <x v="510"/>
  </r>
  <r>
    <x v="13"/>
    <s v="AZ"/>
    <m/>
    <n v="5"/>
    <m/>
    <m/>
    <m/>
    <m/>
    <m/>
    <m/>
    <m/>
    <x v="510"/>
    <x v="510"/>
  </r>
  <r>
    <x v="13"/>
    <s v="CA"/>
    <n v="40"/>
    <m/>
    <m/>
    <m/>
    <m/>
    <m/>
    <m/>
    <m/>
    <m/>
    <x v="510"/>
    <x v="510"/>
  </r>
  <r>
    <x v="13"/>
    <s v="CO"/>
    <n v="6"/>
    <m/>
    <m/>
    <m/>
    <m/>
    <m/>
    <m/>
    <m/>
    <m/>
    <x v="510"/>
    <x v="510"/>
  </r>
  <r>
    <x v="13"/>
    <s v="CT"/>
    <n v="8"/>
    <m/>
    <m/>
    <m/>
    <m/>
    <m/>
    <m/>
    <m/>
    <m/>
    <x v="510"/>
    <x v="510"/>
  </r>
  <r>
    <x v="13"/>
    <s v="DC"/>
    <n v="3"/>
    <m/>
    <m/>
    <m/>
    <m/>
    <m/>
    <m/>
    <m/>
    <m/>
    <x v="510"/>
    <x v="510"/>
  </r>
  <r>
    <x v="13"/>
    <s v="DE"/>
    <n v="3"/>
    <m/>
    <m/>
    <m/>
    <m/>
    <m/>
    <m/>
    <m/>
    <m/>
    <x v="510"/>
    <x v="510"/>
  </r>
  <r>
    <x v="13"/>
    <s v="FL"/>
    <n v="14"/>
    <m/>
    <m/>
    <m/>
    <m/>
    <m/>
    <m/>
    <m/>
    <m/>
    <x v="510"/>
    <x v="510"/>
  </r>
  <r>
    <x v="13"/>
    <s v="GA"/>
    <m/>
    <n v="12"/>
    <m/>
    <m/>
    <m/>
    <m/>
    <m/>
    <m/>
    <m/>
    <x v="510"/>
    <x v="510"/>
  </r>
  <r>
    <x v="13"/>
    <s v="HI"/>
    <n v="4"/>
    <m/>
    <m/>
    <m/>
    <m/>
    <m/>
    <m/>
    <m/>
    <m/>
    <x v="510"/>
    <x v="510"/>
  </r>
  <r>
    <x v="13"/>
    <s v="IA"/>
    <n v="9"/>
    <m/>
    <m/>
    <m/>
    <m/>
    <m/>
    <m/>
    <m/>
    <m/>
    <x v="510"/>
    <x v="510"/>
  </r>
  <r>
    <x v="13"/>
    <s v="ID"/>
    <n v="4"/>
    <m/>
    <m/>
    <m/>
    <m/>
    <m/>
    <m/>
    <m/>
    <m/>
    <x v="510"/>
    <x v="510"/>
  </r>
  <r>
    <x v="13"/>
    <s v="IL"/>
    <n v="26"/>
    <m/>
    <m/>
    <m/>
    <m/>
    <m/>
    <m/>
    <m/>
    <m/>
    <x v="510"/>
    <x v="510"/>
  </r>
  <r>
    <x v="13"/>
    <s v="IN"/>
    <n v="13"/>
    <m/>
    <m/>
    <m/>
    <m/>
    <m/>
    <m/>
    <m/>
    <m/>
    <x v="510"/>
    <x v="510"/>
  </r>
  <r>
    <x v="13"/>
    <s v="KS"/>
    <n v="7"/>
    <m/>
    <m/>
    <m/>
    <m/>
    <m/>
    <m/>
    <m/>
    <m/>
    <x v="510"/>
    <x v="510"/>
  </r>
  <r>
    <x v="13"/>
    <s v="KY"/>
    <n v="9"/>
    <m/>
    <m/>
    <m/>
    <m/>
    <m/>
    <m/>
    <m/>
    <m/>
    <x v="510"/>
    <x v="510"/>
  </r>
  <r>
    <x v="13"/>
    <s v="LA"/>
    <m/>
    <n v="10"/>
    <m/>
    <m/>
    <m/>
    <m/>
    <m/>
    <m/>
    <m/>
    <x v="510"/>
    <x v="510"/>
  </r>
  <r>
    <x v="13"/>
    <s v="MA"/>
    <n v="14"/>
    <m/>
    <m/>
    <m/>
    <m/>
    <m/>
    <m/>
    <m/>
    <m/>
    <x v="510"/>
    <x v="510"/>
  </r>
  <r>
    <x v="13"/>
    <s v="MD"/>
    <n v="10"/>
    <m/>
    <m/>
    <m/>
    <m/>
    <m/>
    <m/>
    <m/>
    <m/>
    <x v="510"/>
    <x v="510"/>
  </r>
  <r>
    <x v="13"/>
    <s v="ME"/>
    <n v="4"/>
    <m/>
    <m/>
    <m/>
    <m/>
    <m/>
    <m/>
    <m/>
    <m/>
    <x v="510"/>
    <x v="510"/>
  </r>
  <r>
    <x v="13"/>
    <s v="MI"/>
    <n v="21"/>
    <m/>
    <m/>
    <m/>
    <m/>
    <m/>
    <m/>
    <m/>
    <m/>
    <x v="510"/>
    <x v="510"/>
  </r>
  <r>
    <x v="13"/>
    <s v="MN"/>
    <n v="10"/>
    <m/>
    <m/>
    <m/>
    <m/>
    <m/>
    <m/>
    <m/>
    <m/>
    <x v="510"/>
    <x v="510"/>
  </r>
  <r>
    <x v="13"/>
    <s v="MO"/>
    <n v="12"/>
    <m/>
    <m/>
    <m/>
    <m/>
    <m/>
    <m/>
    <m/>
    <m/>
    <x v="510"/>
    <x v="510"/>
  </r>
  <r>
    <x v="13"/>
    <s v="MS"/>
    <m/>
    <n v="7"/>
    <m/>
    <m/>
    <m/>
    <m/>
    <m/>
    <m/>
    <m/>
    <x v="510"/>
    <x v="510"/>
  </r>
  <r>
    <x v="13"/>
    <s v="MT"/>
    <n v="4"/>
    <m/>
    <m/>
    <m/>
    <m/>
    <m/>
    <m/>
    <m/>
    <m/>
    <x v="510"/>
    <x v="510"/>
  </r>
  <r>
    <x v="13"/>
    <s v="NC"/>
    <n v="13"/>
    <m/>
    <m/>
    <m/>
    <m/>
    <m/>
    <m/>
    <m/>
    <m/>
    <x v="510"/>
    <x v="510"/>
  </r>
  <r>
    <x v="13"/>
    <s v="ND"/>
    <n v="4"/>
    <m/>
    <m/>
    <m/>
    <m/>
    <m/>
    <m/>
    <m/>
    <m/>
    <x v="510"/>
    <x v="510"/>
  </r>
  <r>
    <x v="13"/>
    <s v="NE"/>
    <n v="5"/>
    <m/>
    <m/>
    <m/>
    <m/>
    <m/>
    <m/>
    <m/>
    <m/>
    <x v="510"/>
    <x v="510"/>
  </r>
  <r>
    <x v="13"/>
    <s v="NH"/>
    <n v="4"/>
    <m/>
    <m/>
    <m/>
    <m/>
    <m/>
    <m/>
    <m/>
    <m/>
    <x v="510"/>
    <x v="510"/>
  </r>
  <r>
    <x v="13"/>
    <s v="NJ"/>
    <n v="17"/>
    <m/>
    <m/>
    <m/>
    <m/>
    <m/>
    <m/>
    <m/>
    <m/>
    <x v="510"/>
    <x v="510"/>
  </r>
  <r>
    <x v="13"/>
    <s v="NM"/>
    <n v="4"/>
    <m/>
    <m/>
    <m/>
    <m/>
    <m/>
    <m/>
    <m/>
    <m/>
    <x v="510"/>
    <x v="510"/>
  </r>
  <r>
    <x v="13"/>
    <s v="NV"/>
    <n v="3"/>
    <m/>
    <m/>
    <m/>
    <m/>
    <m/>
    <m/>
    <m/>
    <m/>
    <x v="510"/>
    <x v="510"/>
  </r>
  <r>
    <x v="13"/>
    <s v="NY"/>
    <n v="43"/>
    <m/>
    <m/>
    <m/>
    <m/>
    <m/>
    <m/>
    <m/>
    <m/>
    <x v="510"/>
    <x v="510"/>
  </r>
  <r>
    <x v="13"/>
    <s v="OH"/>
    <n v="26"/>
    <m/>
    <m/>
    <m/>
    <m/>
    <m/>
    <m/>
    <m/>
    <m/>
    <x v="510"/>
    <x v="510"/>
  </r>
  <r>
    <x v="13"/>
    <s v="OK"/>
    <n v="8"/>
    <m/>
    <m/>
    <m/>
    <m/>
    <m/>
    <m/>
    <m/>
    <m/>
    <x v="510"/>
    <x v="510"/>
  </r>
  <r>
    <x v="13"/>
    <s v="OR"/>
    <n v="6"/>
    <m/>
    <m/>
    <m/>
    <m/>
    <m/>
    <m/>
    <m/>
    <m/>
    <x v="510"/>
    <x v="510"/>
  </r>
  <r>
    <x v="13"/>
    <s v="PA"/>
    <n v="29"/>
    <m/>
    <m/>
    <m/>
    <m/>
    <m/>
    <m/>
    <m/>
    <m/>
    <x v="510"/>
    <x v="510"/>
  </r>
  <r>
    <x v="13"/>
    <s v="RI"/>
    <n v="4"/>
    <m/>
    <m/>
    <m/>
    <m/>
    <m/>
    <m/>
    <m/>
    <m/>
    <x v="510"/>
    <x v="510"/>
  </r>
  <r>
    <x v="13"/>
    <s v="SC"/>
    <m/>
    <n v="8"/>
    <m/>
    <m/>
    <m/>
    <m/>
    <m/>
    <m/>
    <m/>
    <x v="510"/>
    <x v="510"/>
  </r>
  <r>
    <x v="13"/>
    <s v="SD"/>
    <n v="4"/>
    <m/>
    <m/>
    <m/>
    <m/>
    <m/>
    <m/>
    <m/>
    <m/>
    <x v="510"/>
    <x v="510"/>
  </r>
  <r>
    <x v="13"/>
    <s v="TN"/>
    <n v="11"/>
    <m/>
    <m/>
    <m/>
    <m/>
    <m/>
    <m/>
    <m/>
    <m/>
    <x v="510"/>
    <x v="510"/>
  </r>
  <r>
    <x v="13"/>
    <s v="TX"/>
    <n v="25"/>
    <m/>
    <m/>
    <m/>
    <m/>
    <m/>
    <m/>
    <m/>
    <m/>
    <x v="510"/>
    <x v="510"/>
  </r>
  <r>
    <x v="13"/>
    <s v="UT"/>
    <n v="4"/>
    <m/>
    <m/>
    <m/>
    <m/>
    <m/>
    <m/>
    <m/>
    <m/>
    <x v="510"/>
    <x v="510"/>
  </r>
  <r>
    <x v="13"/>
    <s v="VA"/>
    <n v="12"/>
    <m/>
    <m/>
    <m/>
    <m/>
    <m/>
    <m/>
    <m/>
    <m/>
    <x v="510"/>
    <x v="510"/>
  </r>
  <r>
    <x v="13"/>
    <s v="VT"/>
    <n v="3"/>
    <m/>
    <m/>
    <m/>
    <m/>
    <m/>
    <m/>
    <m/>
    <m/>
    <x v="510"/>
    <x v="510"/>
  </r>
  <r>
    <x v="13"/>
    <s v="WA"/>
    <n v="9"/>
    <m/>
    <m/>
    <m/>
    <m/>
    <m/>
    <m/>
    <m/>
    <m/>
    <x v="510"/>
    <x v="510"/>
  </r>
  <r>
    <x v="13"/>
    <s v="WI"/>
    <n v="12"/>
    <m/>
    <m/>
    <m/>
    <m/>
    <m/>
    <m/>
    <m/>
    <m/>
    <x v="510"/>
    <x v="510"/>
  </r>
  <r>
    <x v="13"/>
    <s v="WV"/>
    <n v="7"/>
    <m/>
    <m/>
    <m/>
    <m/>
    <m/>
    <m/>
    <m/>
    <m/>
    <x v="510"/>
    <x v="510"/>
  </r>
  <r>
    <x v="13"/>
    <s v="WY"/>
    <n v="3"/>
    <m/>
    <m/>
    <m/>
    <m/>
    <m/>
    <m/>
    <m/>
    <m/>
    <x v="510"/>
    <x v="510"/>
  </r>
  <r>
    <x v="14"/>
    <s v="AK"/>
    <m/>
    <n v="3"/>
    <m/>
    <m/>
    <m/>
    <m/>
    <m/>
    <m/>
    <m/>
    <x v="510"/>
    <x v="510"/>
  </r>
  <r>
    <x v="14"/>
    <s v="AL"/>
    <n v="5"/>
    <m/>
    <n v="6"/>
    <m/>
    <m/>
    <m/>
    <m/>
    <m/>
    <m/>
    <x v="510"/>
    <x v="510"/>
  </r>
  <r>
    <x v="14"/>
    <s v="AR"/>
    <n v="8"/>
    <m/>
    <m/>
    <m/>
    <m/>
    <m/>
    <m/>
    <m/>
    <m/>
    <x v="510"/>
    <x v="510"/>
  </r>
  <r>
    <x v="14"/>
    <s v="AZ"/>
    <m/>
    <n v="4"/>
    <m/>
    <m/>
    <m/>
    <m/>
    <m/>
    <m/>
    <m/>
    <x v="510"/>
    <x v="510"/>
  </r>
  <r>
    <x v="14"/>
    <s v="CA"/>
    <m/>
    <n v="32"/>
    <m/>
    <m/>
    <m/>
    <m/>
    <m/>
    <m/>
    <m/>
    <x v="510"/>
    <x v="510"/>
  </r>
  <r>
    <x v="14"/>
    <s v="CO"/>
    <m/>
    <n v="6"/>
    <m/>
    <m/>
    <m/>
    <m/>
    <m/>
    <m/>
    <m/>
    <x v="510"/>
    <x v="510"/>
  </r>
  <r>
    <x v="14"/>
    <s v="CT"/>
    <n v="8"/>
    <m/>
    <m/>
    <m/>
    <m/>
    <m/>
    <m/>
    <m/>
    <m/>
    <x v="510"/>
    <x v="510"/>
  </r>
  <r>
    <x v="14"/>
    <s v="DE"/>
    <n v="3"/>
    <m/>
    <m/>
    <m/>
    <m/>
    <m/>
    <m/>
    <m/>
    <m/>
    <x v="510"/>
    <x v="510"/>
  </r>
  <r>
    <x v="14"/>
    <s v="FL"/>
    <m/>
    <n v="10"/>
    <m/>
    <m/>
    <m/>
    <m/>
    <m/>
    <m/>
    <m/>
    <x v="510"/>
    <x v="510"/>
  </r>
  <r>
    <x v="14"/>
    <s v="GA"/>
    <n v="12"/>
    <m/>
    <m/>
    <m/>
    <m/>
    <m/>
    <m/>
    <m/>
    <m/>
    <x v="510"/>
    <x v="510"/>
  </r>
  <r>
    <x v="14"/>
    <s v="HI"/>
    <n v="3"/>
    <m/>
    <m/>
    <m/>
    <m/>
    <m/>
    <m/>
    <m/>
    <m/>
    <x v="510"/>
    <x v="510"/>
  </r>
  <r>
    <x v="14"/>
    <s v="IA"/>
    <m/>
    <n v="10"/>
    <m/>
    <m/>
    <m/>
    <m/>
    <m/>
    <m/>
    <m/>
    <x v="510"/>
    <x v="510"/>
  </r>
  <r>
    <x v="14"/>
    <s v="ID"/>
    <m/>
    <n v="4"/>
    <m/>
    <m/>
    <m/>
    <m/>
    <m/>
    <m/>
    <m/>
    <x v="510"/>
    <x v="510"/>
  </r>
  <r>
    <x v="14"/>
    <s v="IL"/>
    <n v="27"/>
    <m/>
    <m/>
    <m/>
    <m/>
    <m/>
    <m/>
    <m/>
    <m/>
    <x v="510"/>
    <x v="510"/>
  </r>
  <r>
    <x v="14"/>
    <s v="IN"/>
    <m/>
    <n v="13"/>
    <m/>
    <m/>
    <m/>
    <m/>
    <m/>
    <m/>
    <m/>
    <x v="510"/>
    <x v="510"/>
  </r>
  <r>
    <x v="14"/>
    <s v="KS"/>
    <m/>
    <n v="8"/>
    <m/>
    <m/>
    <m/>
    <m/>
    <m/>
    <m/>
    <m/>
    <x v="510"/>
    <x v="510"/>
  </r>
  <r>
    <x v="14"/>
    <s v="KY"/>
    <m/>
    <n v="10"/>
    <m/>
    <m/>
    <m/>
    <m/>
    <m/>
    <m/>
    <m/>
    <x v="510"/>
    <x v="510"/>
  </r>
  <r>
    <x v="14"/>
    <s v="LA"/>
    <n v="10"/>
    <m/>
    <m/>
    <m/>
    <m/>
    <m/>
    <m/>
    <m/>
    <m/>
    <x v="510"/>
    <x v="510"/>
  </r>
  <r>
    <x v="14"/>
    <s v="MA"/>
    <n v="16"/>
    <m/>
    <m/>
    <m/>
    <m/>
    <m/>
    <m/>
    <m/>
    <m/>
    <x v="510"/>
    <x v="510"/>
  </r>
  <r>
    <x v="14"/>
    <s v="MD"/>
    <n v="9"/>
    <m/>
    <m/>
    <m/>
    <m/>
    <m/>
    <m/>
    <m/>
    <m/>
    <x v="510"/>
    <x v="510"/>
  </r>
  <r>
    <x v="14"/>
    <s v="ME"/>
    <m/>
    <n v="5"/>
    <m/>
    <m/>
    <m/>
    <m/>
    <m/>
    <m/>
    <m/>
    <x v="510"/>
    <x v="510"/>
  </r>
  <r>
    <x v="14"/>
    <s v="MI"/>
    <n v="20"/>
    <m/>
    <m/>
    <m/>
    <m/>
    <m/>
    <m/>
    <m/>
    <m/>
    <x v="510"/>
    <x v="510"/>
  </r>
  <r>
    <x v="14"/>
    <s v="MN"/>
    <n v="11"/>
    <m/>
    <m/>
    <m/>
    <m/>
    <m/>
    <m/>
    <m/>
    <m/>
    <x v="510"/>
    <x v="510"/>
  </r>
  <r>
    <x v="14"/>
    <s v="MO"/>
    <n v="13"/>
    <m/>
    <m/>
    <m/>
    <m/>
    <m/>
    <m/>
    <m/>
    <m/>
    <x v="510"/>
    <x v="510"/>
  </r>
  <r>
    <x v="14"/>
    <s v="MS"/>
    <m/>
    <m/>
    <n v="8"/>
    <m/>
    <m/>
    <m/>
    <m/>
    <m/>
    <m/>
    <x v="510"/>
    <x v="510"/>
  </r>
  <r>
    <x v="14"/>
    <s v="MT"/>
    <m/>
    <n v="4"/>
    <m/>
    <m/>
    <m/>
    <m/>
    <m/>
    <m/>
    <m/>
    <x v="510"/>
    <x v="510"/>
  </r>
  <r>
    <x v="14"/>
    <s v="NC"/>
    <n v="14"/>
    <m/>
    <m/>
    <m/>
    <m/>
    <m/>
    <m/>
    <m/>
    <m/>
    <x v="510"/>
    <x v="510"/>
  </r>
  <r>
    <x v="14"/>
    <s v="ND"/>
    <m/>
    <n v="4"/>
    <m/>
    <m/>
    <m/>
    <m/>
    <m/>
    <m/>
    <m/>
    <x v="510"/>
    <x v="510"/>
  </r>
  <r>
    <x v="14"/>
    <s v="NE"/>
    <m/>
    <n v="6"/>
    <m/>
    <m/>
    <m/>
    <m/>
    <m/>
    <m/>
    <m/>
    <x v="510"/>
    <x v="510"/>
  </r>
  <r>
    <x v="14"/>
    <s v="NH"/>
    <m/>
    <n v="4"/>
    <m/>
    <m/>
    <m/>
    <m/>
    <m/>
    <m/>
    <m/>
    <x v="510"/>
    <x v="510"/>
  </r>
  <r>
    <x v="14"/>
    <s v="NJ"/>
    <n v="16"/>
    <m/>
    <m/>
    <m/>
    <m/>
    <m/>
    <m/>
    <m/>
    <m/>
    <x v="510"/>
    <x v="510"/>
  </r>
  <r>
    <x v="14"/>
    <s v="NM"/>
    <n v="4"/>
    <m/>
    <m/>
    <m/>
    <m/>
    <m/>
    <m/>
    <m/>
    <m/>
    <x v="510"/>
    <x v="510"/>
  </r>
  <r>
    <x v="14"/>
    <s v="NV"/>
    <n v="3"/>
    <m/>
    <m/>
    <m/>
    <m/>
    <m/>
    <m/>
    <m/>
    <m/>
    <x v="510"/>
    <x v="510"/>
  </r>
  <r>
    <x v="14"/>
    <s v="NY"/>
    <n v="45"/>
    <m/>
    <m/>
    <m/>
    <m/>
    <m/>
    <m/>
    <m/>
    <m/>
    <x v="510"/>
    <x v="510"/>
  </r>
  <r>
    <x v="14"/>
    <s v="OH"/>
    <m/>
    <n v="25"/>
    <m/>
    <m/>
    <m/>
    <m/>
    <m/>
    <m/>
    <m/>
    <x v="510"/>
    <x v="510"/>
  </r>
  <r>
    <x v="14"/>
    <s v="OK"/>
    <m/>
    <n v="7"/>
    <n v="1"/>
    <m/>
    <m/>
    <m/>
    <m/>
    <m/>
    <m/>
    <x v="510"/>
    <x v="510"/>
  </r>
  <r>
    <x v="14"/>
    <s v="OR"/>
    <m/>
    <n v="6"/>
    <m/>
    <m/>
    <m/>
    <m/>
    <m/>
    <m/>
    <m/>
    <x v="510"/>
    <x v="510"/>
  </r>
  <r>
    <x v="14"/>
    <s v="PA"/>
    <n v="32"/>
    <m/>
    <m/>
    <m/>
    <m/>
    <m/>
    <m/>
    <m/>
    <m/>
    <x v="510"/>
    <x v="510"/>
  </r>
  <r>
    <x v="14"/>
    <s v="RI"/>
    <n v="4"/>
    <m/>
    <m/>
    <m/>
    <m/>
    <m/>
    <m/>
    <m/>
    <m/>
    <x v="510"/>
    <x v="510"/>
  </r>
  <r>
    <x v="14"/>
    <s v="SC"/>
    <n v="8"/>
    <m/>
    <m/>
    <m/>
    <m/>
    <m/>
    <m/>
    <m/>
    <m/>
    <x v="510"/>
    <x v="510"/>
  </r>
  <r>
    <x v="14"/>
    <s v="SD"/>
    <m/>
    <n v="4"/>
    <m/>
    <m/>
    <m/>
    <m/>
    <m/>
    <m/>
    <m/>
    <x v="510"/>
    <x v="510"/>
  </r>
  <r>
    <x v="14"/>
    <s v="TN"/>
    <m/>
    <n v="11"/>
    <m/>
    <m/>
    <m/>
    <m/>
    <m/>
    <m/>
    <m/>
    <x v="510"/>
    <x v="510"/>
  </r>
  <r>
    <x v="14"/>
    <s v="TX"/>
    <n v="24"/>
    <m/>
    <m/>
    <m/>
    <m/>
    <m/>
    <m/>
    <m/>
    <m/>
    <x v="510"/>
    <x v="510"/>
  </r>
  <r>
    <x v="14"/>
    <s v="UT"/>
    <m/>
    <n v="4"/>
    <m/>
    <m/>
    <m/>
    <m/>
    <m/>
    <m/>
    <m/>
    <x v="510"/>
    <x v="510"/>
  </r>
  <r>
    <x v="14"/>
    <s v="VA"/>
    <m/>
    <n v="12"/>
    <m/>
    <m/>
    <m/>
    <m/>
    <m/>
    <m/>
    <m/>
    <x v="510"/>
    <x v="510"/>
  </r>
  <r>
    <x v="14"/>
    <s v="VT"/>
    <m/>
    <n v="3"/>
    <m/>
    <m/>
    <m/>
    <m/>
    <m/>
    <m/>
    <m/>
    <x v="510"/>
    <x v="510"/>
  </r>
  <r>
    <x v="14"/>
    <s v="WA"/>
    <m/>
    <n v="9"/>
    <m/>
    <m/>
    <m/>
    <m/>
    <m/>
    <m/>
    <m/>
    <x v="510"/>
    <x v="510"/>
  </r>
  <r>
    <x v="14"/>
    <s v="WI"/>
    <m/>
    <n v="12"/>
    <m/>
    <m/>
    <m/>
    <m/>
    <m/>
    <m/>
    <m/>
    <x v="510"/>
    <x v="510"/>
  </r>
  <r>
    <x v="14"/>
    <s v="WV"/>
    <n v="8"/>
    <m/>
    <m/>
    <m/>
    <m/>
    <m/>
    <m/>
    <m/>
    <m/>
    <x v="510"/>
    <x v="510"/>
  </r>
  <r>
    <x v="14"/>
    <s v="WY"/>
    <m/>
    <n v="3"/>
    <m/>
    <m/>
    <m/>
    <m/>
    <m/>
    <m/>
    <m/>
    <x v="510"/>
    <x v="510"/>
  </r>
  <r>
    <x v="15"/>
    <s v="AL"/>
    <n v="10"/>
    <m/>
    <n v="1"/>
    <m/>
    <m/>
    <m/>
    <m/>
    <m/>
    <m/>
    <x v="510"/>
    <x v="510"/>
  </r>
  <r>
    <x v="15"/>
    <s v="AR"/>
    <n v="8"/>
    <m/>
    <m/>
    <m/>
    <m/>
    <m/>
    <m/>
    <m/>
    <m/>
    <x v="510"/>
    <x v="510"/>
  </r>
  <r>
    <x v="15"/>
    <s v="AZ"/>
    <m/>
    <n v="4"/>
    <m/>
    <m/>
    <m/>
    <m/>
    <m/>
    <m/>
    <m/>
    <x v="510"/>
    <x v="510"/>
  </r>
  <r>
    <x v="15"/>
    <s v="CA"/>
    <m/>
    <n v="32"/>
    <m/>
    <m/>
    <m/>
    <m/>
    <m/>
    <m/>
    <m/>
    <x v="510"/>
    <x v="510"/>
  </r>
  <r>
    <x v="15"/>
    <s v="CO"/>
    <m/>
    <n v="6"/>
    <m/>
    <m/>
    <m/>
    <m/>
    <m/>
    <m/>
    <m/>
    <x v="510"/>
    <x v="510"/>
  </r>
  <r>
    <x v="15"/>
    <s v="CT"/>
    <m/>
    <n v="8"/>
    <m/>
    <m/>
    <m/>
    <m/>
    <m/>
    <m/>
    <m/>
    <x v="510"/>
    <x v="510"/>
  </r>
  <r>
    <x v="15"/>
    <s v="DE"/>
    <m/>
    <n v="3"/>
    <m/>
    <m/>
    <m/>
    <m/>
    <m/>
    <m/>
    <m/>
    <x v="510"/>
    <x v="510"/>
  </r>
  <r>
    <x v="15"/>
    <s v="FL"/>
    <m/>
    <n v="10"/>
    <m/>
    <m/>
    <m/>
    <m/>
    <m/>
    <m/>
    <m/>
    <x v="510"/>
    <x v="510"/>
  </r>
  <r>
    <x v="15"/>
    <s v="GA"/>
    <n v="12"/>
    <m/>
    <m/>
    <m/>
    <m/>
    <m/>
    <m/>
    <m/>
    <m/>
    <x v="510"/>
    <x v="510"/>
  </r>
  <r>
    <x v="15"/>
    <s v="IA"/>
    <m/>
    <n v="10"/>
    <m/>
    <m/>
    <m/>
    <m/>
    <m/>
    <m/>
    <m/>
    <x v="510"/>
    <x v="510"/>
  </r>
  <r>
    <x v="15"/>
    <s v="ID"/>
    <m/>
    <n v="4"/>
    <m/>
    <m/>
    <m/>
    <m/>
    <m/>
    <m/>
    <m/>
    <x v="510"/>
    <x v="510"/>
  </r>
  <r>
    <x v="15"/>
    <s v="IL"/>
    <m/>
    <n v="27"/>
    <m/>
    <m/>
    <m/>
    <m/>
    <m/>
    <m/>
    <m/>
    <x v="510"/>
    <x v="510"/>
  </r>
  <r>
    <x v="15"/>
    <s v="IN"/>
    <m/>
    <n v="13"/>
    <m/>
    <m/>
    <m/>
    <m/>
    <m/>
    <m/>
    <m/>
    <x v="510"/>
    <x v="510"/>
  </r>
  <r>
    <x v="15"/>
    <s v="KS"/>
    <m/>
    <n v="8"/>
    <m/>
    <m/>
    <m/>
    <m/>
    <m/>
    <m/>
    <m/>
    <x v="510"/>
    <x v="510"/>
  </r>
  <r>
    <x v="15"/>
    <s v="KY"/>
    <m/>
    <n v="10"/>
    <m/>
    <m/>
    <m/>
    <m/>
    <m/>
    <m/>
    <m/>
    <x v="510"/>
    <x v="510"/>
  </r>
  <r>
    <x v="15"/>
    <s v="LA"/>
    <m/>
    <n v="10"/>
    <m/>
    <m/>
    <m/>
    <m/>
    <m/>
    <m/>
    <m/>
    <x v="510"/>
    <x v="510"/>
  </r>
  <r>
    <x v="15"/>
    <s v="MA"/>
    <m/>
    <n v="16"/>
    <m/>
    <m/>
    <m/>
    <m/>
    <m/>
    <m/>
    <m/>
    <x v="510"/>
    <x v="510"/>
  </r>
  <r>
    <x v="15"/>
    <s v="MD"/>
    <m/>
    <n v="9"/>
    <m/>
    <m/>
    <m/>
    <m/>
    <m/>
    <m/>
    <m/>
    <x v="510"/>
    <x v="510"/>
  </r>
  <r>
    <x v="15"/>
    <s v="ME"/>
    <m/>
    <n v="5"/>
    <m/>
    <m/>
    <m/>
    <m/>
    <m/>
    <m/>
    <m/>
    <x v="510"/>
    <x v="510"/>
  </r>
  <r>
    <x v="15"/>
    <s v="MI"/>
    <m/>
    <n v="20"/>
    <m/>
    <m/>
    <m/>
    <m/>
    <m/>
    <m/>
    <m/>
    <x v="510"/>
    <x v="510"/>
  </r>
  <r>
    <x v="15"/>
    <s v="MN"/>
    <m/>
    <n v="11"/>
    <m/>
    <m/>
    <m/>
    <m/>
    <m/>
    <m/>
    <m/>
    <x v="510"/>
    <x v="510"/>
  </r>
  <r>
    <x v="15"/>
    <s v="MO"/>
    <n v="13"/>
    <m/>
    <m/>
    <m/>
    <m/>
    <m/>
    <m/>
    <m/>
    <m/>
    <x v="510"/>
    <x v="510"/>
  </r>
  <r>
    <x v="15"/>
    <s v="MS"/>
    <n v="8"/>
    <m/>
    <m/>
    <m/>
    <m/>
    <m/>
    <m/>
    <m/>
    <m/>
    <x v="510"/>
    <x v="510"/>
  </r>
  <r>
    <x v="15"/>
    <s v="MT"/>
    <m/>
    <n v="4"/>
    <m/>
    <m/>
    <m/>
    <m/>
    <m/>
    <m/>
    <m/>
    <x v="510"/>
    <x v="510"/>
  </r>
  <r>
    <x v="15"/>
    <s v="NC"/>
    <n v="14"/>
    <m/>
    <m/>
    <m/>
    <m/>
    <m/>
    <m/>
    <m/>
    <m/>
    <x v="510"/>
    <x v="510"/>
  </r>
  <r>
    <x v="15"/>
    <s v="ND"/>
    <m/>
    <n v="4"/>
    <m/>
    <m/>
    <m/>
    <m/>
    <m/>
    <m/>
    <m/>
    <x v="510"/>
    <x v="510"/>
  </r>
  <r>
    <x v="15"/>
    <s v="NE"/>
    <m/>
    <n v="6"/>
    <m/>
    <m/>
    <m/>
    <m/>
    <m/>
    <m/>
    <m/>
    <x v="510"/>
    <x v="510"/>
  </r>
  <r>
    <x v="15"/>
    <s v="NH"/>
    <m/>
    <n v="4"/>
    <m/>
    <m/>
    <m/>
    <m/>
    <m/>
    <m/>
    <m/>
    <x v="510"/>
    <x v="510"/>
  </r>
  <r>
    <x v="15"/>
    <s v="NJ"/>
    <m/>
    <n v="16"/>
    <m/>
    <m/>
    <m/>
    <m/>
    <m/>
    <m/>
    <m/>
    <x v="510"/>
    <x v="510"/>
  </r>
  <r>
    <x v="15"/>
    <s v="NM"/>
    <m/>
    <n v="4"/>
    <m/>
    <m/>
    <m/>
    <m/>
    <m/>
    <m/>
    <m/>
    <x v="510"/>
    <x v="510"/>
  </r>
  <r>
    <x v="15"/>
    <s v="NV"/>
    <m/>
    <n v="3"/>
    <m/>
    <m/>
    <m/>
    <m/>
    <m/>
    <m/>
    <m/>
    <x v="510"/>
    <x v="510"/>
  </r>
  <r>
    <x v="15"/>
    <s v="NY"/>
    <m/>
    <n v="45"/>
    <m/>
    <m/>
    <m/>
    <m/>
    <m/>
    <m/>
    <m/>
    <x v="510"/>
    <x v="510"/>
  </r>
  <r>
    <x v="15"/>
    <s v="OH"/>
    <m/>
    <n v="25"/>
    <m/>
    <m/>
    <m/>
    <m/>
    <m/>
    <m/>
    <m/>
    <x v="510"/>
    <x v="510"/>
  </r>
  <r>
    <x v="15"/>
    <s v="OK"/>
    <m/>
    <n v="8"/>
    <m/>
    <m/>
    <m/>
    <m/>
    <m/>
    <m/>
    <m/>
    <x v="510"/>
    <x v="510"/>
  </r>
  <r>
    <x v="15"/>
    <s v="OR"/>
    <m/>
    <n v="6"/>
    <m/>
    <m/>
    <m/>
    <m/>
    <m/>
    <m/>
    <m/>
    <x v="510"/>
    <x v="510"/>
  </r>
  <r>
    <x v="15"/>
    <s v="PA"/>
    <m/>
    <n v="32"/>
    <m/>
    <m/>
    <m/>
    <m/>
    <m/>
    <m/>
    <m/>
    <x v="510"/>
    <x v="510"/>
  </r>
  <r>
    <x v="15"/>
    <s v="RI"/>
    <m/>
    <n v="4"/>
    <m/>
    <m/>
    <m/>
    <m/>
    <m/>
    <m/>
    <m/>
    <x v="510"/>
    <x v="510"/>
  </r>
  <r>
    <x v="15"/>
    <s v="SC"/>
    <n v="8"/>
    <m/>
    <m/>
    <m/>
    <m/>
    <m/>
    <m/>
    <m/>
    <m/>
    <x v="510"/>
    <x v="510"/>
  </r>
  <r>
    <x v="15"/>
    <s v="SD"/>
    <m/>
    <n v="4"/>
    <m/>
    <m/>
    <m/>
    <m/>
    <m/>
    <m/>
    <m/>
    <x v="510"/>
    <x v="510"/>
  </r>
  <r>
    <x v="15"/>
    <s v="TN"/>
    <m/>
    <n v="11"/>
    <m/>
    <m/>
    <m/>
    <m/>
    <m/>
    <m/>
    <m/>
    <x v="510"/>
    <x v="510"/>
  </r>
  <r>
    <x v="15"/>
    <s v="TX"/>
    <m/>
    <n v="24"/>
    <m/>
    <m/>
    <m/>
    <m/>
    <m/>
    <m/>
    <m/>
    <x v="510"/>
    <x v="510"/>
  </r>
  <r>
    <x v="15"/>
    <s v="UT"/>
    <m/>
    <n v="4"/>
    <m/>
    <m/>
    <m/>
    <m/>
    <m/>
    <m/>
    <m/>
    <x v="510"/>
    <x v="510"/>
  </r>
  <r>
    <x v="15"/>
    <s v="VA"/>
    <m/>
    <n v="12"/>
    <m/>
    <m/>
    <m/>
    <m/>
    <m/>
    <m/>
    <m/>
    <x v="510"/>
    <x v="510"/>
  </r>
  <r>
    <x v="15"/>
    <s v="VT"/>
    <m/>
    <n v="3"/>
    <m/>
    <m/>
    <m/>
    <m/>
    <m/>
    <m/>
    <m/>
    <x v="510"/>
    <x v="510"/>
  </r>
  <r>
    <x v="15"/>
    <s v="WA"/>
    <m/>
    <n v="9"/>
    <m/>
    <m/>
    <m/>
    <m/>
    <m/>
    <m/>
    <m/>
    <x v="510"/>
    <x v="510"/>
  </r>
  <r>
    <x v="15"/>
    <s v="WI"/>
    <m/>
    <n v="12"/>
    <m/>
    <m/>
    <m/>
    <m/>
    <m/>
    <m/>
    <m/>
    <x v="510"/>
    <x v="510"/>
  </r>
  <r>
    <x v="15"/>
    <s v="WV"/>
    <m/>
    <n v="8"/>
    <m/>
    <m/>
    <m/>
    <m/>
    <m/>
    <m/>
    <m/>
    <x v="510"/>
    <x v="510"/>
  </r>
  <r>
    <x v="15"/>
    <s v="WY"/>
    <m/>
    <n v="3"/>
    <m/>
    <m/>
    <m/>
    <m/>
    <m/>
    <m/>
    <m/>
    <x v="510"/>
    <x v="510"/>
  </r>
  <r>
    <x v="16"/>
    <s v="AL"/>
    <n v="11"/>
    <m/>
    <m/>
    <m/>
    <m/>
    <m/>
    <m/>
    <m/>
    <m/>
    <x v="510"/>
    <x v="510"/>
  </r>
  <r>
    <x v="16"/>
    <s v="AR"/>
    <n v="8"/>
    <m/>
    <m/>
    <m/>
    <m/>
    <m/>
    <m/>
    <m/>
    <m/>
    <x v="510"/>
    <x v="510"/>
  </r>
  <r>
    <x v="16"/>
    <s v="AZ"/>
    <m/>
    <n v="4"/>
    <m/>
    <m/>
    <m/>
    <m/>
    <m/>
    <m/>
    <m/>
    <x v="510"/>
    <x v="510"/>
  </r>
  <r>
    <x v="16"/>
    <s v="CA"/>
    <m/>
    <n v="32"/>
    <m/>
    <m/>
    <m/>
    <m/>
    <m/>
    <m/>
    <m/>
    <x v="510"/>
    <x v="510"/>
  </r>
  <r>
    <x v="16"/>
    <s v="CO"/>
    <m/>
    <n v="6"/>
    <m/>
    <m/>
    <m/>
    <m/>
    <m/>
    <m/>
    <m/>
    <x v="510"/>
    <x v="510"/>
  </r>
  <r>
    <x v="16"/>
    <s v="CT"/>
    <m/>
    <n v="8"/>
    <m/>
    <m/>
    <m/>
    <m/>
    <m/>
    <m/>
    <m/>
    <x v="510"/>
    <x v="510"/>
  </r>
  <r>
    <x v="16"/>
    <s v="DE"/>
    <m/>
    <n v="3"/>
    <m/>
    <m/>
    <m/>
    <m/>
    <m/>
    <m/>
    <m/>
    <x v="510"/>
    <x v="510"/>
  </r>
  <r>
    <x v="16"/>
    <s v="FL"/>
    <m/>
    <n v="10"/>
    <m/>
    <m/>
    <m/>
    <m/>
    <m/>
    <m/>
    <m/>
    <x v="510"/>
    <x v="510"/>
  </r>
  <r>
    <x v="16"/>
    <s v="GA"/>
    <n v="12"/>
    <m/>
    <m/>
    <m/>
    <m/>
    <m/>
    <m/>
    <m/>
    <m/>
    <x v="510"/>
    <x v="510"/>
  </r>
  <r>
    <x v="16"/>
    <s v="IA"/>
    <m/>
    <n v="10"/>
    <m/>
    <m/>
    <m/>
    <m/>
    <m/>
    <m/>
    <m/>
    <x v="510"/>
    <x v="510"/>
  </r>
  <r>
    <x v="16"/>
    <s v="ID"/>
    <m/>
    <n v="4"/>
    <m/>
    <m/>
    <m/>
    <m/>
    <m/>
    <m/>
    <m/>
    <x v="510"/>
    <x v="510"/>
  </r>
  <r>
    <x v="16"/>
    <s v="IL"/>
    <m/>
    <n v="27"/>
    <m/>
    <m/>
    <m/>
    <m/>
    <m/>
    <m/>
    <m/>
    <x v="510"/>
    <x v="510"/>
  </r>
  <r>
    <x v="16"/>
    <s v="IN"/>
    <m/>
    <n v="13"/>
    <m/>
    <m/>
    <m/>
    <m/>
    <m/>
    <m/>
    <m/>
    <x v="510"/>
    <x v="510"/>
  </r>
  <r>
    <x v="16"/>
    <s v="KS"/>
    <m/>
    <n v="8"/>
    <m/>
    <m/>
    <m/>
    <m/>
    <m/>
    <m/>
    <m/>
    <x v="510"/>
    <x v="510"/>
  </r>
  <r>
    <x v="16"/>
    <s v="KY"/>
    <n v="10"/>
    <m/>
    <m/>
    <m/>
    <m/>
    <m/>
    <m/>
    <m/>
    <m/>
    <x v="510"/>
    <x v="510"/>
  </r>
  <r>
    <x v="16"/>
    <s v="LA"/>
    <n v="10"/>
    <m/>
    <m/>
    <m/>
    <m/>
    <m/>
    <m/>
    <m/>
    <m/>
    <x v="510"/>
    <x v="510"/>
  </r>
  <r>
    <x v="16"/>
    <s v="MA"/>
    <m/>
    <n v="16"/>
    <m/>
    <m/>
    <m/>
    <m/>
    <m/>
    <m/>
    <m/>
    <x v="510"/>
    <x v="510"/>
  </r>
  <r>
    <x v="16"/>
    <s v="MD"/>
    <m/>
    <n v="9"/>
    <m/>
    <m/>
    <m/>
    <m/>
    <m/>
    <m/>
    <m/>
    <x v="510"/>
    <x v="510"/>
  </r>
  <r>
    <x v="16"/>
    <s v="ME"/>
    <m/>
    <n v="5"/>
    <m/>
    <m/>
    <m/>
    <m/>
    <m/>
    <m/>
    <m/>
    <x v="510"/>
    <x v="510"/>
  </r>
  <r>
    <x v="16"/>
    <s v="MI"/>
    <m/>
    <n v="20"/>
    <m/>
    <m/>
    <m/>
    <m/>
    <m/>
    <m/>
    <m/>
    <x v="510"/>
    <x v="510"/>
  </r>
  <r>
    <x v="16"/>
    <s v="MN"/>
    <m/>
    <n v="11"/>
    <m/>
    <m/>
    <m/>
    <m/>
    <m/>
    <m/>
    <m/>
    <x v="510"/>
    <x v="510"/>
  </r>
  <r>
    <x v="16"/>
    <s v="MO"/>
    <m/>
    <n v="13"/>
    <m/>
    <m/>
    <m/>
    <m/>
    <m/>
    <m/>
    <m/>
    <x v="510"/>
    <x v="510"/>
  </r>
  <r>
    <x v="16"/>
    <s v="MS"/>
    <n v="8"/>
    <m/>
    <m/>
    <m/>
    <m/>
    <m/>
    <m/>
    <m/>
    <m/>
    <x v="510"/>
    <x v="510"/>
  </r>
  <r>
    <x v="16"/>
    <s v="MT"/>
    <m/>
    <n v="4"/>
    <m/>
    <m/>
    <m/>
    <m/>
    <m/>
    <m/>
    <m/>
    <x v="510"/>
    <x v="510"/>
  </r>
  <r>
    <x v="16"/>
    <s v="NC"/>
    <n v="14"/>
    <m/>
    <m/>
    <m/>
    <m/>
    <m/>
    <m/>
    <m/>
    <m/>
    <x v="510"/>
    <x v="510"/>
  </r>
  <r>
    <x v="16"/>
    <s v="ND"/>
    <m/>
    <n v="4"/>
    <m/>
    <m/>
    <m/>
    <m/>
    <m/>
    <m/>
    <m/>
    <x v="510"/>
    <x v="510"/>
  </r>
  <r>
    <x v="16"/>
    <s v="NE"/>
    <m/>
    <n v="6"/>
    <m/>
    <m/>
    <m/>
    <m/>
    <m/>
    <m/>
    <m/>
    <x v="510"/>
    <x v="510"/>
  </r>
  <r>
    <x v="16"/>
    <s v="NH"/>
    <m/>
    <n v="4"/>
    <m/>
    <m/>
    <m/>
    <m/>
    <m/>
    <m/>
    <m/>
    <x v="510"/>
    <x v="510"/>
  </r>
  <r>
    <x v="16"/>
    <s v="NJ"/>
    <m/>
    <n v="16"/>
    <m/>
    <m/>
    <m/>
    <m/>
    <m/>
    <m/>
    <m/>
    <x v="510"/>
    <x v="510"/>
  </r>
  <r>
    <x v="16"/>
    <s v="NM"/>
    <m/>
    <n v="4"/>
    <m/>
    <m/>
    <m/>
    <m/>
    <m/>
    <m/>
    <m/>
    <x v="510"/>
    <x v="510"/>
  </r>
  <r>
    <x v="16"/>
    <s v="NV"/>
    <m/>
    <n v="3"/>
    <m/>
    <m/>
    <m/>
    <m/>
    <m/>
    <m/>
    <m/>
    <x v="510"/>
    <x v="510"/>
  </r>
  <r>
    <x v="16"/>
    <s v="NY"/>
    <m/>
    <n v="45"/>
    <m/>
    <m/>
    <m/>
    <m/>
    <m/>
    <m/>
    <m/>
    <x v="510"/>
    <x v="510"/>
  </r>
  <r>
    <x v="16"/>
    <s v="OH"/>
    <m/>
    <n v="25"/>
    <m/>
    <m/>
    <m/>
    <m/>
    <m/>
    <m/>
    <m/>
    <x v="510"/>
    <x v="510"/>
  </r>
  <r>
    <x v="16"/>
    <s v="OK"/>
    <m/>
    <n v="8"/>
    <m/>
    <m/>
    <m/>
    <m/>
    <m/>
    <m/>
    <m/>
    <x v="510"/>
    <x v="510"/>
  </r>
  <r>
    <x v="16"/>
    <s v="OR"/>
    <m/>
    <n v="6"/>
    <m/>
    <m/>
    <m/>
    <m/>
    <m/>
    <m/>
    <m/>
    <x v="510"/>
    <x v="510"/>
  </r>
  <r>
    <x v="16"/>
    <s v="PA"/>
    <m/>
    <n v="32"/>
    <m/>
    <m/>
    <m/>
    <m/>
    <m/>
    <m/>
    <m/>
    <x v="510"/>
    <x v="510"/>
  </r>
  <r>
    <x v="16"/>
    <s v="RI"/>
    <m/>
    <n v="4"/>
    <m/>
    <m/>
    <m/>
    <m/>
    <m/>
    <m/>
    <m/>
    <x v="510"/>
    <x v="510"/>
  </r>
  <r>
    <x v="16"/>
    <s v="SC"/>
    <n v="8"/>
    <m/>
    <m/>
    <m/>
    <m/>
    <m/>
    <m/>
    <m/>
    <m/>
    <x v="510"/>
    <x v="510"/>
  </r>
  <r>
    <x v="16"/>
    <s v="SD"/>
    <m/>
    <n v="4"/>
    <m/>
    <m/>
    <m/>
    <m/>
    <m/>
    <m/>
    <m/>
    <x v="510"/>
    <x v="510"/>
  </r>
  <r>
    <x v="16"/>
    <s v="TN"/>
    <m/>
    <n v="11"/>
    <m/>
    <m/>
    <m/>
    <m/>
    <m/>
    <m/>
    <m/>
    <x v="510"/>
    <x v="510"/>
  </r>
  <r>
    <x v="16"/>
    <s v="TX"/>
    <m/>
    <n v="24"/>
    <m/>
    <m/>
    <m/>
    <m/>
    <m/>
    <m/>
    <m/>
    <x v="510"/>
    <x v="510"/>
  </r>
  <r>
    <x v="16"/>
    <s v="UT"/>
    <m/>
    <n v="4"/>
    <m/>
    <m/>
    <m/>
    <m/>
    <m/>
    <m/>
    <m/>
    <x v="510"/>
    <x v="510"/>
  </r>
  <r>
    <x v="16"/>
    <s v="VA"/>
    <m/>
    <n v="12"/>
    <m/>
    <m/>
    <m/>
    <m/>
    <m/>
    <m/>
    <m/>
    <x v="510"/>
    <x v="510"/>
  </r>
  <r>
    <x v="16"/>
    <s v="VT"/>
    <m/>
    <n v="3"/>
    <m/>
    <m/>
    <m/>
    <m/>
    <m/>
    <m/>
    <m/>
    <x v="510"/>
    <x v="510"/>
  </r>
  <r>
    <x v="16"/>
    <s v="WA"/>
    <m/>
    <n v="9"/>
    <m/>
    <m/>
    <m/>
    <m/>
    <m/>
    <m/>
    <m/>
    <x v="510"/>
    <x v="510"/>
  </r>
  <r>
    <x v="16"/>
    <s v="WI"/>
    <m/>
    <n v="12"/>
    <m/>
    <m/>
    <m/>
    <m/>
    <m/>
    <m/>
    <m/>
    <x v="510"/>
    <x v="510"/>
  </r>
  <r>
    <x v="16"/>
    <s v="WV"/>
    <n v="8"/>
    <m/>
    <m/>
    <m/>
    <m/>
    <m/>
    <m/>
    <m/>
    <m/>
    <x v="510"/>
    <x v="510"/>
  </r>
  <r>
    <x v="16"/>
    <s v="WY"/>
    <m/>
    <n v="3"/>
    <m/>
    <m/>
    <m/>
    <m/>
    <m/>
    <m/>
    <m/>
    <x v="510"/>
    <x v="510"/>
  </r>
  <r>
    <x v="17"/>
    <s v="AL"/>
    <m/>
    <m/>
    <n v="11"/>
    <m/>
    <m/>
    <m/>
    <m/>
    <m/>
    <m/>
    <x v="510"/>
    <x v="510"/>
  </r>
  <r>
    <x v="17"/>
    <s v="AR"/>
    <n v="9"/>
    <m/>
    <m/>
    <m/>
    <m/>
    <m/>
    <m/>
    <m/>
    <m/>
    <x v="510"/>
    <x v="510"/>
  </r>
  <r>
    <x v="17"/>
    <s v="AZ"/>
    <n v="4"/>
    <m/>
    <m/>
    <m/>
    <m/>
    <m/>
    <m/>
    <m/>
    <m/>
    <x v="510"/>
    <x v="510"/>
  </r>
  <r>
    <x v="17"/>
    <s v="CA"/>
    <n v="25"/>
    <m/>
    <m/>
    <m/>
    <m/>
    <m/>
    <m/>
    <m/>
    <m/>
    <x v="510"/>
    <x v="510"/>
  </r>
  <r>
    <x v="17"/>
    <s v="CO"/>
    <n v="6"/>
    <m/>
    <m/>
    <m/>
    <m/>
    <m/>
    <m/>
    <m/>
    <m/>
    <x v="510"/>
    <x v="510"/>
  </r>
  <r>
    <x v="17"/>
    <s v="CT"/>
    <m/>
    <n v="8"/>
    <m/>
    <m/>
    <m/>
    <m/>
    <m/>
    <m/>
    <m/>
    <x v="510"/>
    <x v="510"/>
  </r>
  <r>
    <x v="17"/>
    <s v="DE"/>
    <m/>
    <n v="3"/>
    <m/>
    <m/>
    <m/>
    <m/>
    <m/>
    <m/>
    <m/>
    <x v="510"/>
    <x v="510"/>
  </r>
  <r>
    <x v="17"/>
    <s v="FL"/>
    <n v="8"/>
    <m/>
    <m/>
    <m/>
    <m/>
    <m/>
    <m/>
    <m/>
    <m/>
    <x v="510"/>
    <x v="510"/>
  </r>
  <r>
    <x v="17"/>
    <s v="GA"/>
    <n v="12"/>
    <m/>
    <m/>
    <m/>
    <m/>
    <m/>
    <m/>
    <m/>
    <m/>
    <x v="510"/>
    <x v="510"/>
  </r>
  <r>
    <x v="17"/>
    <s v="IA"/>
    <n v="10"/>
    <m/>
    <m/>
    <m/>
    <m/>
    <m/>
    <m/>
    <m/>
    <m/>
    <x v="510"/>
    <x v="510"/>
  </r>
  <r>
    <x v="17"/>
    <s v="ID"/>
    <n v="4"/>
    <m/>
    <m/>
    <m/>
    <m/>
    <m/>
    <m/>
    <m/>
    <m/>
    <x v="510"/>
    <x v="510"/>
  </r>
  <r>
    <x v="17"/>
    <s v="IL"/>
    <n v="28"/>
    <m/>
    <m/>
    <m/>
    <m/>
    <m/>
    <m/>
    <m/>
    <m/>
    <x v="510"/>
    <x v="510"/>
  </r>
  <r>
    <x v="17"/>
    <s v="IN"/>
    <m/>
    <n v="13"/>
    <m/>
    <m/>
    <m/>
    <m/>
    <m/>
    <m/>
    <m/>
    <x v="510"/>
    <x v="510"/>
  </r>
  <r>
    <x v="17"/>
    <s v="KS"/>
    <m/>
    <n v="8"/>
    <m/>
    <m/>
    <m/>
    <m/>
    <m/>
    <m/>
    <m/>
    <x v="510"/>
    <x v="510"/>
  </r>
  <r>
    <x v="17"/>
    <s v="KY"/>
    <n v="11"/>
    <m/>
    <m/>
    <m/>
    <m/>
    <m/>
    <m/>
    <m/>
    <m/>
    <x v="510"/>
    <x v="510"/>
  </r>
  <r>
    <x v="17"/>
    <s v="LA"/>
    <m/>
    <m/>
    <n v="10"/>
    <m/>
    <m/>
    <m/>
    <m/>
    <m/>
    <m/>
    <x v="510"/>
    <x v="510"/>
  </r>
  <r>
    <x v="17"/>
    <s v="MA"/>
    <n v="16"/>
    <m/>
    <m/>
    <m/>
    <m/>
    <m/>
    <m/>
    <m/>
    <m/>
    <x v="510"/>
    <x v="510"/>
  </r>
  <r>
    <x v="17"/>
    <s v="MD"/>
    <m/>
    <n v="8"/>
    <m/>
    <m/>
    <m/>
    <m/>
    <m/>
    <m/>
    <m/>
    <x v="510"/>
    <x v="510"/>
  </r>
  <r>
    <x v="17"/>
    <s v="ME"/>
    <m/>
    <n v="5"/>
    <m/>
    <m/>
    <m/>
    <m/>
    <m/>
    <m/>
    <m/>
    <x v="510"/>
    <x v="510"/>
  </r>
  <r>
    <x v="17"/>
    <s v="MI"/>
    <m/>
    <n v="19"/>
    <m/>
    <m/>
    <m/>
    <m/>
    <m/>
    <m/>
    <m/>
    <x v="510"/>
    <x v="510"/>
  </r>
  <r>
    <x v="17"/>
    <s v="MN"/>
    <n v="11"/>
    <m/>
    <m/>
    <m/>
    <m/>
    <m/>
    <m/>
    <m/>
    <m/>
    <x v="510"/>
    <x v="510"/>
  </r>
  <r>
    <x v="17"/>
    <s v="MO"/>
    <n v="15"/>
    <m/>
    <m/>
    <m/>
    <m/>
    <m/>
    <m/>
    <m/>
    <m/>
    <x v="510"/>
    <x v="510"/>
  </r>
  <r>
    <x v="17"/>
    <s v="MS"/>
    <m/>
    <m/>
    <n v="9"/>
    <m/>
    <m/>
    <m/>
    <m/>
    <m/>
    <m/>
    <x v="510"/>
    <x v="510"/>
  </r>
  <r>
    <x v="17"/>
    <s v="MT"/>
    <n v="4"/>
    <m/>
    <m/>
    <m/>
    <m/>
    <m/>
    <m/>
    <m/>
    <m/>
    <x v="510"/>
    <x v="510"/>
  </r>
  <r>
    <x v="17"/>
    <s v="NC"/>
    <n v="14"/>
    <m/>
    <m/>
    <m/>
    <m/>
    <m/>
    <m/>
    <m/>
    <m/>
    <x v="510"/>
    <x v="510"/>
  </r>
  <r>
    <x v="17"/>
    <s v="ND"/>
    <m/>
    <n v="4"/>
    <m/>
    <m/>
    <m/>
    <m/>
    <m/>
    <m/>
    <m/>
    <x v="510"/>
    <x v="510"/>
  </r>
  <r>
    <x v="17"/>
    <s v="NE"/>
    <m/>
    <n v="6"/>
    <m/>
    <m/>
    <m/>
    <m/>
    <m/>
    <m/>
    <m/>
    <x v="510"/>
    <x v="510"/>
  </r>
  <r>
    <x v="17"/>
    <s v="NH"/>
    <m/>
    <n v="4"/>
    <m/>
    <m/>
    <m/>
    <m/>
    <m/>
    <m/>
    <m/>
    <x v="510"/>
    <x v="510"/>
  </r>
  <r>
    <x v="17"/>
    <s v="NJ"/>
    <m/>
    <n v="16"/>
    <m/>
    <m/>
    <m/>
    <m/>
    <m/>
    <m/>
    <m/>
    <x v="510"/>
    <x v="510"/>
  </r>
  <r>
    <x v="17"/>
    <s v="NM"/>
    <n v="4"/>
    <m/>
    <m/>
    <m/>
    <m/>
    <m/>
    <m/>
    <m/>
    <m/>
    <x v="510"/>
    <x v="510"/>
  </r>
  <r>
    <x v="17"/>
    <s v="NV"/>
    <n v="3"/>
    <m/>
    <m/>
    <m/>
    <m/>
    <m/>
    <m/>
    <m/>
    <m/>
    <x v="510"/>
    <x v="510"/>
  </r>
  <r>
    <x v="17"/>
    <s v="NY"/>
    <m/>
    <n v="47"/>
    <m/>
    <m/>
    <m/>
    <m/>
    <m/>
    <m/>
    <m/>
    <x v="510"/>
    <x v="510"/>
  </r>
  <r>
    <x v="17"/>
    <s v="OH"/>
    <n v="25"/>
    <m/>
    <m/>
    <m/>
    <m/>
    <m/>
    <m/>
    <m/>
    <m/>
    <x v="510"/>
    <x v="510"/>
  </r>
  <r>
    <x v="17"/>
    <s v="OK"/>
    <n v="10"/>
    <m/>
    <m/>
    <m/>
    <m/>
    <m/>
    <m/>
    <m/>
    <m/>
    <x v="510"/>
    <x v="510"/>
  </r>
  <r>
    <x v="17"/>
    <s v="OR"/>
    <m/>
    <n v="6"/>
    <m/>
    <m/>
    <m/>
    <m/>
    <m/>
    <m/>
    <m/>
    <x v="510"/>
    <x v="510"/>
  </r>
  <r>
    <x v="17"/>
    <s v="PA"/>
    <m/>
    <n v="35"/>
    <m/>
    <m/>
    <m/>
    <m/>
    <m/>
    <m/>
    <m/>
    <x v="510"/>
    <x v="510"/>
  </r>
  <r>
    <x v="17"/>
    <s v="RI"/>
    <n v="4"/>
    <m/>
    <m/>
    <m/>
    <m/>
    <m/>
    <m/>
    <m/>
    <m/>
    <x v="510"/>
    <x v="510"/>
  </r>
  <r>
    <x v="17"/>
    <s v="SC"/>
    <m/>
    <m/>
    <n v="8"/>
    <m/>
    <m/>
    <m/>
    <m/>
    <m/>
    <m/>
    <x v="510"/>
    <x v="510"/>
  </r>
  <r>
    <x v="17"/>
    <s v="SD"/>
    <m/>
    <n v="4"/>
    <m/>
    <m/>
    <m/>
    <m/>
    <m/>
    <m/>
    <m/>
    <x v="510"/>
    <x v="510"/>
  </r>
  <r>
    <x v="17"/>
    <s v="TN"/>
    <n v="11"/>
    <m/>
    <n v="1"/>
    <m/>
    <m/>
    <m/>
    <m/>
    <m/>
    <m/>
    <x v="510"/>
    <x v="510"/>
  </r>
  <r>
    <x v="17"/>
    <s v="TX"/>
    <n v="23"/>
    <m/>
    <m/>
    <m/>
    <m/>
    <m/>
    <m/>
    <m/>
    <m/>
    <x v="510"/>
    <x v="510"/>
  </r>
  <r>
    <x v="17"/>
    <s v="UT"/>
    <n v="4"/>
    <m/>
    <m/>
    <m/>
    <m/>
    <m/>
    <m/>
    <m/>
    <m/>
    <x v="510"/>
    <x v="510"/>
  </r>
  <r>
    <x v="17"/>
    <s v="VA"/>
    <n v="11"/>
    <m/>
    <m/>
    <m/>
    <m/>
    <m/>
    <m/>
    <m/>
    <m/>
    <x v="510"/>
    <x v="510"/>
  </r>
  <r>
    <x v="17"/>
    <s v="VT"/>
    <m/>
    <n v="3"/>
    <m/>
    <m/>
    <m/>
    <m/>
    <m/>
    <m/>
    <m/>
    <x v="510"/>
    <x v="510"/>
  </r>
  <r>
    <x v="17"/>
    <s v="WA"/>
    <n v="8"/>
    <m/>
    <m/>
    <m/>
    <m/>
    <m/>
    <m/>
    <m/>
    <m/>
    <x v="510"/>
    <x v="510"/>
  </r>
  <r>
    <x v="17"/>
    <s v="WI"/>
    <n v="12"/>
    <m/>
    <m/>
    <m/>
    <m/>
    <m/>
    <m/>
    <m/>
    <m/>
    <x v="510"/>
    <x v="510"/>
  </r>
  <r>
    <x v="17"/>
    <s v="WV"/>
    <n v="8"/>
    <m/>
    <m/>
    <m/>
    <m/>
    <m/>
    <m/>
    <m/>
    <m/>
    <x v="510"/>
    <x v="510"/>
  </r>
  <r>
    <x v="17"/>
    <s v="WY"/>
    <n v="3"/>
    <m/>
    <m/>
    <m/>
    <m/>
    <m/>
    <m/>
    <m/>
    <m/>
    <x v="510"/>
    <x v="510"/>
  </r>
  <r>
    <x v="18"/>
    <s v="AL"/>
    <n v="11"/>
    <m/>
    <m/>
    <m/>
    <m/>
    <m/>
    <m/>
    <m/>
    <m/>
    <x v="510"/>
    <x v="510"/>
  </r>
  <r>
    <x v="18"/>
    <s v="AR"/>
    <n v="9"/>
    <m/>
    <m/>
    <m/>
    <m/>
    <m/>
    <m/>
    <m/>
    <m/>
    <x v="510"/>
    <x v="510"/>
  </r>
  <r>
    <x v="18"/>
    <s v="AZ"/>
    <n v="4"/>
    <m/>
    <m/>
    <m/>
    <m/>
    <m/>
    <m/>
    <m/>
    <m/>
    <x v="510"/>
    <x v="510"/>
  </r>
  <r>
    <x v="18"/>
    <s v="CA"/>
    <n v="25"/>
    <m/>
    <m/>
    <m/>
    <m/>
    <m/>
    <m/>
    <m/>
    <m/>
    <x v="510"/>
    <x v="510"/>
  </r>
  <r>
    <x v="18"/>
    <s v="CO"/>
    <m/>
    <n v="6"/>
    <m/>
    <m/>
    <m/>
    <m/>
    <m/>
    <m/>
    <m/>
    <x v="510"/>
    <x v="510"/>
  </r>
  <r>
    <x v="18"/>
    <s v="CT"/>
    <n v="8"/>
    <m/>
    <m/>
    <m/>
    <m/>
    <m/>
    <m/>
    <m/>
    <m/>
    <x v="510"/>
    <x v="510"/>
  </r>
  <r>
    <x v="18"/>
    <s v="DE"/>
    <n v="3"/>
    <m/>
    <m/>
    <m/>
    <m/>
    <m/>
    <m/>
    <m/>
    <m/>
    <x v="510"/>
    <x v="510"/>
  </r>
  <r>
    <x v="18"/>
    <s v="FL"/>
    <n v="8"/>
    <m/>
    <m/>
    <m/>
    <m/>
    <m/>
    <m/>
    <m/>
    <m/>
    <x v="510"/>
    <x v="510"/>
  </r>
  <r>
    <x v="18"/>
    <s v="GA"/>
    <n v="12"/>
    <m/>
    <m/>
    <m/>
    <m/>
    <m/>
    <m/>
    <m/>
    <m/>
    <x v="510"/>
    <x v="510"/>
  </r>
  <r>
    <x v="18"/>
    <s v="IA"/>
    <m/>
    <n v="10"/>
    <m/>
    <m/>
    <m/>
    <m/>
    <m/>
    <m/>
    <m/>
    <x v="510"/>
    <x v="510"/>
  </r>
  <r>
    <x v="18"/>
    <s v="ID"/>
    <n v="4"/>
    <m/>
    <m/>
    <m/>
    <m/>
    <m/>
    <m/>
    <m/>
    <m/>
    <x v="510"/>
    <x v="510"/>
  </r>
  <r>
    <x v="18"/>
    <s v="IL"/>
    <n v="28"/>
    <m/>
    <m/>
    <m/>
    <m/>
    <m/>
    <m/>
    <m/>
    <m/>
    <x v="510"/>
    <x v="510"/>
  </r>
  <r>
    <x v="18"/>
    <s v="IN"/>
    <m/>
    <n v="13"/>
    <m/>
    <m/>
    <m/>
    <m/>
    <m/>
    <m/>
    <m/>
    <x v="510"/>
    <x v="510"/>
  </r>
  <r>
    <x v="18"/>
    <s v="KS"/>
    <m/>
    <n v="8"/>
    <m/>
    <m/>
    <m/>
    <m/>
    <m/>
    <m/>
    <m/>
    <x v="510"/>
    <x v="510"/>
  </r>
  <r>
    <x v="18"/>
    <s v="KY"/>
    <n v="11"/>
    <m/>
    <m/>
    <m/>
    <m/>
    <m/>
    <m/>
    <m/>
    <m/>
    <x v="510"/>
    <x v="510"/>
  </r>
  <r>
    <x v="18"/>
    <s v="LA"/>
    <n v="10"/>
    <m/>
    <m/>
    <m/>
    <m/>
    <m/>
    <m/>
    <m/>
    <m/>
    <x v="510"/>
    <x v="510"/>
  </r>
  <r>
    <x v="18"/>
    <s v="MA"/>
    <n v="16"/>
    <m/>
    <m/>
    <m/>
    <m/>
    <m/>
    <m/>
    <m/>
    <m/>
    <x v="510"/>
    <x v="510"/>
  </r>
  <r>
    <x v="18"/>
    <s v="MD"/>
    <n v="8"/>
    <m/>
    <m/>
    <m/>
    <m/>
    <m/>
    <m/>
    <m/>
    <m/>
    <x v="510"/>
    <x v="510"/>
  </r>
  <r>
    <x v="18"/>
    <s v="ME"/>
    <m/>
    <n v="5"/>
    <m/>
    <m/>
    <m/>
    <m/>
    <m/>
    <m/>
    <m/>
    <x v="510"/>
    <x v="510"/>
  </r>
  <r>
    <x v="18"/>
    <s v="MI"/>
    <n v="19"/>
    <m/>
    <m/>
    <m/>
    <m/>
    <m/>
    <m/>
    <m/>
    <m/>
    <x v="510"/>
    <x v="510"/>
  </r>
  <r>
    <x v="18"/>
    <s v="MN"/>
    <n v="11"/>
    <m/>
    <m/>
    <m/>
    <m/>
    <m/>
    <m/>
    <m/>
    <m/>
    <x v="510"/>
    <x v="510"/>
  </r>
  <r>
    <x v="18"/>
    <s v="MO"/>
    <n v="15"/>
    <m/>
    <m/>
    <m/>
    <m/>
    <m/>
    <m/>
    <m/>
    <m/>
    <x v="510"/>
    <x v="510"/>
  </r>
  <r>
    <x v="18"/>
    <s v="MS"/>
    <n v="9"/>
    <m/>
    <m/>
    <m/>
    <m/>
    <m/>
    <m/>
    <m/>
    <m/>
    <x v="510"/>
    <x v="510"/>
  </r>
  <r>
    <x v="18"/>
    <s v="MT"/>
    <n v="4"/>
    <m/>
    <m/>
    <m/>
    <m/>
    <m/>
    <m/>
    <m/>
    <m/>
    <x v="510"/>
    <x v="510"/>
  </r>
  <r>
    <x v="18"/>
    <s v="NC"/>
    <n v="14"/>
    <m/>
    <m/>
    <m/>
    <m/>
    <m/>
    <m/>
    <m/>
    <m/>
    <x v="510"/>
    <x v="510"/>
  </r>
  <r>
    <x v="18"/>
    <s v="ND"/>
    <m/>
    <n v="4"/>
    <m/>
    <m/>
    <m/>
    <m/>
    <m/>
    <m/>
    <m/>
    <x v="510"/>
    <x v="510"/>
  </r>
  <r>
    <x v="18"/>
    <s v="NE"/>
    <m/>
    <n v="6"/>
    <m/>
    <m/>
    <m/>
    <m/>
    <m/>
    <m/>
    <m/>
    <x v="510"/>
    <x v="510"/>
  </r>
  <r>
    <x v="18"/>
    <s v="NH"/>
    <n v="4"/>
    <m/>
    <m/>
    <m/>
    <m/>
    <m/>
    <m/>
    <m/>
    <m/>
    <x v="510"/>
    <x v="510"/>
  </r>
  <r>
    <x v="18"/>
    <s v="NJ"/>
    <n v="16"/>
    <m/>
    <m/>
    <m/>
    <m/>
    <m/>
    <m/>
    <m/>
    <m/>
    <x v="510"/>
    <x v="510"/>
  </r>
  <r>
    <x v="18"/>
    <s v="NM"/>
    <n v="4"/>
    <m/>
    <m/>
    <m/>
    <m/>
    <m/>
    <m/>
    <m/>
    <m/>
    <x v="510"/>
    <x v="510"/>
  </r>
  <r>
    <x v="18"/>
    <s v="NV"/>
    <n v="3"/>
    <m/>
    <m/>
    <m/>
    <m/>
    <m/>
    <m/>
    <m/>
    <m/>
    <x v="510"/>
    <x v="510"/>
  </r>
  <r>
    <x v="18"/>
    <s v="NY"/>
    <n v="47"/>
    <m/>
    <m/>
    <m/>
    <m/>
    <m/>
    <m/>
    <m/>
    <m/>
    <x v="510"/>
    <x v="510"/>
  </r>
  <r>
    <x v="18"/>
    <s v="OH"/>
    <m/>
    <n v="25"/>
    <m/>
    <m/>
    <m/>
    <m/>
    <m/>
    <m/>
    <m/>
    <x v="510"/>
    <x v="510"/>
  </r>
  <r>
    <x v="18"/>
    <s v="OK"/>
    <n v="10"/>
    <m/>
    <m/>
    <m/>
    <m/>
    <m/>
    <m/>
    <m/>
    <m/>
    <x v="510"/>
    <x v="510"/>
  </r>
  <r>
    <x v="18"/>
    <s v="OR"/>
    <n v="6"/>
    <m/>
    <m/>
    <m/>
    <m/>
    <m/>
    <m/>
    <m/>
    <m/>
    <x v="510"/>
    <x v="510"/>
  </r>
  <r>
    <x v="18"/>
    <s v="PA"/>
    <n v="35"/>
    <m/>
    <m/>
    <m/>
    <m/>
    <m/>
    <m/>
    <m/>
    <m/>
    <x v="510"/>
    <x v="510"/>
  </r>
  <r>
    <x v="18"/>
    <s v="RI"/>
    <n v="4"/>
    <m/>
    <m/>
    <m/>
    <m/>
    <m/>
    <m/>
    <m/>
    <m/>
    <x v="510"/>
    <x v="510"/>
  </r>
  <r>
    <x v="18"/>
    <s v="SC"/>
    <n v="8"/>
    <m/>
    <m/>
    <m/>
    <m/>
    <m/>
    <m/>
    <m/>
    <m/>
    <x v="510"/>
    <x v="510"/>
  </r>
  <r>
    <x v="18"/>
    <s v="SD"/>
    <m/>
    <n v="4"/>
    <m/>
    <m/>
    <m/>
    <m/>
    <m/>
    <m/>
    <m/>
    <x v="510"/>
    <x v="510"/>
  </r>
  <r>
    <x v="18"/>
    <s v="TN"/>
    <n v="12"/>
    <m/>
    <m/>
    <m/>
    <m/>
    <m/>
    <m/>
    <m/>
    <m/>
    <x v="510"/>
    <x v="510"/>
  </r>
  <r>
    <x v="18"/>
    <s v="TX"/>
    <n v="23"/>
    <m/>
    <m/>
    <m/>
    <m/>
    <m/>
    <m/>
    <m/>
    <m/>
    <x v="510"/>
    <x v="510"/>
  </r>
  <r>
    <x v="18"/>
    <s v="UT"/>
    <n v="4"/>
    <m/>
    <m/>
    <m/>
    <m/>
    <m/>
    <m/>
    <m/>
    <m/>
    <x v="510"/>
    <x v="510"/>
  </r>
  <r>
    <x v="18"/>
    <s v="VA"/>
    <n v="11"/>
    <m/>
    <m/>
    <m/>
    <m/>
    <m/>
    <m/>
    <m/>
    <m/>
    <x v="510"/>
    <x v="510"/>
  </r>
  <r>
    <x v="18"/>
    <s v="VT"/>
    <m/>
    <n v="3"/>
    <m/>
    <m/>
    <m/>
    <m/>
    <m/>
    <m/>
    <m/>
    <x v="510"/>
    <x v="510"/>
  </r>
  <r>
    <x v="18"/>
    <s v="WA"/>
    <n v="8"/>
    <m/>
    <m/>
    <m/>
    <m/>
    <m/>
    <m/>
    <m/>
    <m/>
    <x v="510"/>
    <x v="510"/>
  </r>
  <r>
    <x v="18"/>
    <s v="WI"/>
    <m/>
    <n v="12"/>
    <m/>
    <m/>
    <m/>
    <m/>
    <m/>
    <m/>
    <m/>
    <x v="510"/>
    <x v="510"/>
  </r>
  <r>
    <x v="18"/>
    <s v="WV"/>
    <n v="8"/>
    <m/>
    <m/>
    <m/>
    <m/>
    <m/>
    <m/>
    <m/>
    <m/>
    <x v="510"/>
    <x v="510"/>
  </r>
  <r>
    <x v="18"/>
    <s v="WY"/>
    <m/>
    <n v="3"/>
    <m/>
    <m/>
    <m/>
    <m/>
    <m/>
    <m/>
    <m/>
    <x v="510"/>
    <x v="510"/>
  </r>
  <r>
    <x v="19"/>
    <s v="AL"/>
    <n v="11"/>
    <m/>
    <m/>
    <m/>
    <m/>
    <m/>
    <m/>
    <m/>
    <m/>
    <x v="510"/>
    <x v="510"/>
  </r>
  <r>
    <x v="19"/>
    <s v="AR"/>
    <n v="9"/>
    <m/>
    <m/>
    <m/>
    <m/>
    <m/>
    <m/>
    <m/>
    <m/>
    <x v="510"/>
    <x v="510"/>
  </r>
  <r>
    <x v="19"/>
    <s v="AZ"/>
    <n v="3"/>
    <m/>
    <m/>
    <m/>
    <m/>
    <m/>
    <m/>
    <m/>
    <m/>
    <x v="510"/>
    <x v="510"/>
  </r>
  <r>
    <x v="19"/>
    <s v="CA"/>
    <n v="22"/>
    <m/>
    <m/>
    <m/>
    <m/>
    <m/>
    <m/>
    <m/>
    <m/>
    <x v="510"/>
    <x v="510"/>
  </r>
  <r>
    <x v="19"/>
    <s v="CO"/>
    <m/>
    <n v="6"/>
    <m/>
    <m/>
    <m/>
    <m/>
    <m/>
    <m/>
    <m/>
    <x v="510"/>
    <x v="510"/>
  </r>
  <r>
    <x v="19"/>
    <s v="CT"/>
    <n v="8"/>
    <m/>
    <m/>
    <m/>
    <m/>
    <m/>
    <m/>
    <m/>
    <m/>
    <x v="510"/>
    <x v="510"/>
  </r>
  <r>
    <x v="19"/>
    <s v="DE"/>
    <n v="3"/>
    <m/>
    <m/>
    <m/>
    <m/>
    <m/>
    <m/>
    <m/>
    <m/>
    <x v="510"/>
    <x v="510"/>
  </r>
  <r>
    <x v="19"/>
    <s v="FL"/>
    <n v="7"/>
    <m/>
    <m/>
    <m/>
    <m/>
    <m/>
    <m/>
    <m/>
    <m/>
    <x v="510"/>
    <x v="510"/>
  </r>
  <r>
    <x v="19"/>
    <s v="GA"/>
    <n v="12"/>
    <m/>
    <m/>
    <m/>
    <m/>
    <m/>
    <m/>
    <m/>
    <m/>
    <x v="510"/>
    <x v="510"/>
  </r>
  <r>
    <x v="19"/>
    <s v="IA"/>
    <m/>
    <n v="11"/>
    <m/>
    <m/>
    <m/>
    <m/>
    <m/>
    <m/>
    <m/>
    <x v="510"/>
    <x v="510"/>
  </r>
  <r>
    <x v="19"/>
    <s v="ID"/>
    <n v="4"/>
    <m/>
    <m/>
    <m/>
    <m/>
    <m/>
    <m/>
    <m/>
    <m/>
    <x v="510"/>
    <x v="510"/>
  </r>
  <r>
    <x v="19"/>
    <s v="IL"/>
    <n v="29"/>
    <m/>
    <m/>
    <m/>
    <m/>
    <m/>
    <m/>
    <m/>
    <m/>
    <x v="510"/>
    <x v="510"/>
  </r>
  <r>
    <x v="19"/>
    <s v="IN"/>
    <m/>
    <n v="14"/>
    <m/>
    <m/>
    <m/>
    <m/>
    <m/>
    <m/>
    <m/>
    <x v="510"/>
    <x v="510"/>
  </r>
  <r>
    <x v="19"/>
    <s v="KS"/>
    <m/>
    <n v="9"/>
    <m/>
    <m/>
    <m/>
    <m/>
    <m/>
    <m/>
    <m/>
    <x v="510"/>
    <x v="510"/>
  </r>
  <r>
    <x v="19"/>
    <s v="KY"/>
    <n v="11"/>
    <m/>
    <m/>
    <m/>
    <m/>
    <m/>
    <m/>
    <m/>
    <m/>
    <x v="510"/>
    <x v="510"/>
  </r>
  <r>
    <x v="19"/>
    <s v="LA"/>
    <n v="10"/>
    <m/>
    <m/>
    <m/>
    <m/>
    <m/>
    <m/>
    <m/>
    <m/>
    <x v="510"/>
    <x v="510"/>
  </r>
  <r>
    <x v="19"/>
    <s v="MA"/>
    <n v="17"/>
    <m/>
    <m/>
    <m/>
    <m/>
    <m/>
    <m/>
    <m/>
    <m/>
    <x v="510"/>
    <x v="510"/>
  </r>
  <r>
    <x v="19"/>
    <s v="MD"/>
    <n v="8"/>
    <m/>
    <m/>
    <m/>
    <m/>
    <m/>
    <m/>
    <m/>
    <m/>
    <x v="510"/>
    <x v="510"/>
  </r>
  <r>
    <x v="19"/>
    <s v="ME"/>
    <m/>
    <n v="5"/>
    <m/>
    <m/>
    <m/>
    <m/>
    <m/>
    <m/>
    <m/>
    <x v="510"/>
    <x v="510"/>
  </r>
  <r>
    <x v="19"/>
    <s v="MI"/>
    <m/>
    <n v="19"/>
    <m/>
    <m/>
    <m/>
    <m/>
    <m/>
    <m/>
    <m/>
    <x v="510"/>
    <x v="510"/>
  </r>
  <r>
    <x v="19"/>
    <s v="MN"/>
    <n v="11"/>
    <m/>
    <m/>
    <m/>
    <m/>
    <m/>
    <m/>
    <m/>
    <m/>
    <x v="510"/>
    <x v="510"/>
  </r>
  <r>
    <x v="19"/>
    <s v="MO"/>
    <n v="15"/>
    <m/>
    <m/>
    <m/>
    <m/>
    <m/>
    <m/>
    <m/>
    <m/>
    <x v="510"/>
    <x v="510"/>
  </r>
  <r>
    <x v="19"/>
    <s v="MS"/>
    <n v="9"/>
    <m/>
    <m/>
    <m/>
    <m/>
    <m/>
    <m/>
    <m/>
    <m/>
    <x v="510"/>
    <x v="510"/>
  </r>
  <r>
    <x v="19"/>
    <s v="MT"/>
    <n v="4"/>
    <m/>
    <m/>
    <m/>
    <m/>
    <m/>
    <m/>
    <m/>
    <m/>
    <x v="510"/>
    <x v="510"/>
  </r>
  <r>
    <x v="19"/>
    <s v="NC"/>
    <n v="13"/>
    <m/>
    <m/>
    <m/>
    <m/>
    <m/>
    <m/>
    <m/>
    <m/>
    <x v="510"/>
    <x v="510"/>
  </r>
  <r>
    <x v="19"/>
    <s v="ND"/>
    <m/>
    <n v="4"/>
    <m/>
    <m/>
    <m/>
    <m/>
    <m/>
    <m/>
    <m/>
    <x v="510"/>
    <x v="510"/>
  </r>
  <r>
    <x v="19"/>
    <s v="NE"/>
    <m/>
    <n v="7"/>
    <m/>
    <m/>
    <m/>
    <m/>
    <m/>
    <m/>
    <m/>
    <x v="510"/>
    <x v="510"/>
  </r>
  <r>
    <x v="19"/>
    <s v="NH"/>
    <n v="4"/>
    <m/>
    <m/>
    <m/>
    <m/>
    <m/>
    <m/>
    <m/>
    <m/>
    <x v="510"/>
    <x v="510"/>
  </r>
  <r>
    <x v="19"/>
    <s v="NJ"/>
    <n v="16"/>
    <m/>
    <m/>
    <m/>
    <m/>
    <m/>
    <m/>
    <m/>
    <m/>
    <x v="510"/>
    <x v="510"/>
  </r>
  <r>
    <x v="19"/>
    <s v="NM"/>
    <n v="3"/>
    <m/>
    <m/>
    <m/>
    <m/>
    <m/>
    <m/>
    <m/>
    <m/>
    <x v="510"/>
    <x v="510"/>
  </r>
  <r>
    <x v="19"/>
    <s v="NV"/>
    <n v="3"/>
    <m/>
    <m/>
    <m/>
    <m/>
    <m/>
    <m/>
    <m/>
    <m/>
    <x v="510"/>
    <x v="510"/>
  </r>
  <r>
    <x v="19"/>
    <s v="NY"/>
    <n v="47"/>
    <m/>
    <m/>
    <m/>
    <m/>
    <m/>
    <m/>
    <m/>
    <m/>
    <x v="510"/>
    <x v="510"/>
  </r>
  <r>
    <x v="19"/>
    <s v="OH"/>
    <n v="26"/>
    <m/>
    <m/>
    <m/>
    <m/>
    <m/>
    <m/>
    <m/>
    <m/>
    <x v="510"/>
    <x v="510"/>
  </r>
  <r>
    <x v="19"/>
    <s v="OK"/>
    <n v="11"/>
    <m/>
    <m/>
    <m/>
    <m/>
    <m/>
    <m/>
    <m/>
    <m/>
    <x v="510"/>
    <x v="510"/>
  </r>
  <r>
    <x v="19"/>
    <s v="OR"/>
    <n v="5"/>
    <m/>
    <m/>
    <m/>
    <m/>
    <m/>
    <m/>
    <m/>
    <m/>
    <x v="510"/>
    <x v="510"/>
  </r>
  <r>
    <x v="19"/>
    <s v="PA"/>
    <n v="36"/>
    <m/>
    <m/>
    <m/>
    <m/>
    <m/>
    <m/>
    <m/>
    <m/>
    <x v="510"/>
    <x v="510"/>
  </r>
  <r>
    <x v="19"/>
    <s v="RI"/>
    <n v="4"/>
    <m/>
    <m/>
    <m/>
    <m/>
    <m/>
    <m/>
    <m/>
    <m/>
    <x v="510"/>
    <x v="510"/>
  </r>
  <r>
    <x v="19"/>
    <s v="SC"/>
    <n v="8"/>
    <m/>
    <m/>
    <m/>
    <m/>
    <m/>
    <m/>
    <m/>
    <m/>
    <x v="510"/>
    <x v="510"/>
  </r>
  <r>
    <x v="19"/>
    <s v="SD"/>
    <m/>
    <n v="4"/>
    <m/>
    <m/>
    <m/>
    <m/>
    <m/>
    <m/>
    <m/>
    <x v="510"/>
    <x v="510"/>
  </r>
  <r>
    <x v="19"/>
    <s v="TN"/>
    <n v="11"/>
    <m/>
    <m/>
    <m/>
    <m/>
    <m/>
    <m/>
    <m/>
    <m/>
    <x v="510"/>
    <x v="510"/>
  </r>
  <r>
    <x v="19"/>
    <s v="TX"/>
    <n v="23"/>
    <m/>
    <m/>
    <m/>
    <m/>
    <m/>
    <m/>
    <m/>
    <m/>
    <x v="510"/>
    <x v="510"/>
  </r>
  <r>
    <x v="19"/>
    <s v="UT"/>
    <n v="4"/>
    <m/>
    <m/>
    <m/>
    <m/>
    <m/>
    <m/>
    <m/>
    <m/>
    <x v="510"/>
    <x v="510"/>
  </r>
  <r>
    <x v="19"/>
    <s v="VA"/>
    <n v="11"/>
    <m/>
    <m/>
    <m/>
    <m/>
    <m/>
    <m/>
    <m/>
    <m/>
    <x v="510"/>
    <x v="510"/>
  </r>
  <r>
    <x v="19"/>
    <s v="VT"/>
    <m/>
    <n v="3"/>
    <m/>
    <m/>
    <m/>
    <m/>
    <m/>
    <m/>
    <m/>
    <x v="510"/>
    <x v="510"/>
  </r>
  <r>
    <x v="19"/>
    <s v="WA"/>
    <n v="8"/>
    <m/>
    <m/>
    <m/>
    <m/>
    <m/>
    <m/>
    <m/>
    <m/>
    <x v="510"/>
    <x v="510"/>
  </r>
  <r>
    <x v="19"/>
    <s v="WI"/>
    <n v="12"/>
    <m/>
    <m/>
    <m/>
    <m/>
    <m/>
    <m/>
    <m/>
    <m/>
    <x v="510"/>
    <x v="510"/>
  </r>
  <r>
    <x v="19"/>
    <s v="WV"/>
    <n v="8"/>
    <m/>
    <m/>
    <m/>
    <m/>
    <m/>
    <m/>
    <m/>
    <m/>
    <x v="510"/>
    <x v="510"/>
  </r>
  <r>
    <x v="19"/>
    <s v="WY"/>
    <n v="3"/>
    <m/>
    <m/>
    <m/>
    <m/>
    <m/>
    <m/>
    <m/>
    <m/>
    <x v="510"/>
    <x v="510"/>
  </r>
  <r>
    <x v="20"/>
    <s v="AL"/>
    <n v="11"/>
    <m/>
    <m/>
    <m/>
    <m/>
    <m/>
    <m/>
    <m/>
    <m/>
    <x v="510"/>
    <x v="510"/>
  </r>
  <r>
    <x v="20"/>
    <s v="AR"/>
    <n v="9"/>
    <m/>
    <m/>
    <m/>
    <m/>
    <m/>
    <m/>
    <m/>
    <m/>
    <x v="510"/>
    <x v="510"/>
  </r>
  <r>
    <x v="20"/>
    <s v="AZ"/>
    <n v="3"/>
    <m/>
    <m/>
    <m/>
    <m/>
    <m/>
    <m/>
    <m/>
    <m/>
    <x v="510"/>
    <x v="510"/>
  </r>
  <r>
    <x v="20"/>
    <s v="CA"/>
    <n v="22"/>
    <m/>
    <m/>
    <m/>
    <m/>
    <m/>
    <m/>
    <m/>
    <m/>
    <x v="510"/>
    <x v="510"/>
  </r>
  <r>
    <x v="20"/>
    <s v="CO"/>
    <n v="6"/>
    <m/>
    <m/>
    <m/>
    <m/>
    <m/>
    <m/>
    <m/>
    <m/>
    <x v="510"/>
    <x v="510"/>
  </r>
  <r>
    <x v="20"/>
    <s v="CT"/>
    <n v="8"/>
    <m/>
    <m/>
    <m/>
    <m/>
    <m/>
    <m/>
    <m/>
    <m/>
    <x v="510"/>
    <x v="510"/>
  </r>
  <r>
    <x v="20"/>
    <s v="DE"/>
    <n v="3"/>
    <m/>
    <m/>
    <m/>
    <m/>
    <m/>
    <m/>
    <m/>
    <m/>
    <x v="510"/>
    <x v="510"/>
  </r>
  <r>
    <x v="20"/>
    <s v="FL"/>
    <n v="7"/>
    <m/>
    <m/>
    <m/>
    <m/>
    <m/>
    <m/>
    <m/>
    <m/>
    <x v="510"/>
    <x v="510"/>
  </r>
  <r>
    <x v="20"/>
    <s v="GA"/>
    <n v="12"/>
    <m/>
    <m/>
    <m/>
    <m/>
    <m/>
    <m/>
    <m/>
    <m/>
    <x v="510"/>
    <x v="510"/>
  </r>
  <r>
    <x v="20"/>
    <s v="IA"/>
    <n v="11"/>
    <m/>
    <m/>
    <m/>
    <m/>
    <m/>
    <m/>
    <m/>
    <m/>
    <x v="510"/>
    <x v="510"/>
  </r>
  <r>
    <x v="20"/>
    <s v="ID"/>
    <n v="4"/>
    <m/>
    <m/>
    <m/>
    <m/>
    <m/>
    <m/>
    <m/>
    <m/>
    <x v="510"/>
    <x v="510"/>
  </r>
  <r>
    <x v="20"/>
    <s v="IL"/>
    <n v="29"/>
    <m/>
    <m/>
    <m/>
    <m/>
    <m/>
    <m/>
    <m/>
    <m/>
    <x v="510"/>
    <x v="510"/>
  </r>
  <r>
    <x v="20"/>
    <s v="IN"/>
    <n v="14"/>
    <m/>
    <m/>
    <m/>
    <m/>
    <m/>
    <m/>
    <m/>
    <m/>
    <x v="510"/>
    <x v="510"/>
  </r>
  <r>
    <x v="20"/>
    <s v="KS"/>
    <n v="9"/>
    <m/>
    <m/>
    <m/>
    <m/>
    <m/>
    <m/>
    <m/>
    <m/>
    <x v="510"/>
    <x v="510"/>
  </r>
  <r>
    <x v="20"/>
    <s v="KY"/>
    <n v="11"/>
    <m/>
    <m/>
    <m/>
    <m/>
    <m/>
    <m/>
    <m/>
    <m/>
    <x v="510"/>
    <x v="510"/>
  </r>
  <r>
    <x v="20"/>
    <s v="LA"/>
    <n v="10"/>
    <m/>
    <m/>
    <m/>
    <m/>
    <m/>
    <m/>
    <m/>
    <m/>
    <x v="510"/>
    <x v="510"/>
  </r>
  <r>
    <x v="20"/>
    <s v="MA"/>
    <n v="17"/>
    <m/>
    <m/>
    <m/>
    <m/>
    <m/>
    <m/>
    <m/>
    <m/>
    <x v="510"/>
    <x v="510"/>
  </r>
  <r>
    <x v="20"/>
    <s v="MD"/>
    <n v="8"/>
    <m/>
    <m/>
    <m/>
    <m/>
    <m/>
    <m/>
    <m/>
    <m/>
    <x v="510"/>
    <x v="510"/>
  </r>
  <r>
    <x v="20"/>
    <s v="ME"/>
    <m/>
    <n v="5"/>
    <m/>
    <m/>
    <m/>
    <m/>
    <m/>
    <m/>
    <m/>
    <x v="510"/>
    <x v="510"/>
  </r>
  <r>
    <x v="20"/>
    <s v="MI"/>
    <n v="19"/>
    <m/>
    <m/>
    <m/>
    <m/>
    <m/>
    <m/>
    <m/>
    <m/>
    <x v="510"/>
    <x v="510"/>
  </r>
  <r>
    <x v="20"/>
    <s v="MN"/>
    <n v="11"/>
    <m/>
    <m/>
    <m/>
    <m/>
    <m/>
    <m/>
    <m/>
    <m/>
    <x v="510"/>
    <x v="510"/>
  </r>
  <r>
    <x v="20"/>
    <s v="MO"/>
    <n v="15"/>
    <m/>
    <m/>
    <m/>
    <m/>
    <m/>
    <m/>
    <m/>
    <m/>
    <x v="510"/>
    <x v="510"/>
  </r>
  <r>
    <x v="20"/>
    <s v="MS"/>
    <n v="9"/>
    <m/>
    <m/>
    <m/>
    <m/>
    <m/>
    <m/>
    <m/>
    <m/>
    <x v="510"/>
    <x v="510"/>
  </r>
  <r>
    <x v="20"/>
    <s v="MT"/>
    <n v="4"/>
    <m/>
    <m/>
    <m/>
    <m/>
    <m/>
    <m/>
    <m/>
    <m/>
    <x v="510"/>
    <x v="510"/>
  </r>
  <r>
    <x v="20"/>
    <s v="NC"/>
    <n v="13"/>
    <m/>
    <m/>
    <m/>
    <m/>
    <m/>
    <m/>
    <m/>
    <m/>
    <x v="510"/>
    <x v="510"/>
  </r>
  <r>
    <x v="20"/>
    <s v="ND"/>
    <n v="4"/>
    <m/>
    <m/>
    <m/>
    <m/>
    <m/>
    <m/>
    <m/>
    <m/>
    <x v="510"/>
    <x v="510"/>
  </r>
  <r>
    <x v="20"/>
    <s v="NE"/>
    <n v="7"/>
    <m/>
    <m/>
    <m/>
    <m/>
    <m/>
    <m/>
    <m/>
    <m/>
    <x v="510"/>
    <x v="510"/>
  </r>
  <r>
    <x v="20"/>
    <s v="NH"/>
    <n v="4"/>
    <m/>
    <m/>
    <m/>
    <m/>
    <m/>
    <m/>
    <m/>
    <m/>
    <x v="510"/>
    <x v="510"/>
  </r>
  <r>
    <x v="20"/>
    <s v="NJ"/>
    <n v="16"/>
    <m/>
    <m/>
    <m/>
    <m/>
    <m/>
    <m/>
    <m/>
    <m/>
    <x v="510"/>
    <x v="510"/>
  </r>
  <r>
    <x v="20"/>
    <s v="NM"/>
    <n v="3"/>
    <m/>
    <m/>
    <m/>
    <m/>
    <m/>
    <m/>
    <m/>
    <m/>
    <x v="510"/>
    <x v="510"/>
  </r>
  <r>
    <x v="20"/>
    <s v="NV"/>
    <n v="3"/>
    <m/>
    <m/>
    <m/>
    <m/>
    <m/>
    <m/>
    <m/>
    <m/>
    <x v="510"/>
    <x v="510"/>
  </r>
  <r>
    <x v="20"/>
    <s v="NY"/>
    <n v="47"/>
    <m/>
    <m/>
    <m/>
    <m/>
    <m/>
    <m/>
    <m/>
    <m/>
    <x v="510"/>
    <x v="510"/>
  </r>
  <r>
    <x v="20"/>
    <s v="OH"/>
    <n v="26"/>
    <m/>
    <m/>
    <m/>
    <m/>
    <m/>
    <m/>
    <m/>
    <m/>
    <x v="510"/>
    <x v="510"/>
  </r>
  <r>
    <x v="20"/>
    <s v="OK"/>
    <n v="11"/>
    <m/>
    <m/>
    <m/>
    <m/>
    <m/>
    <m/>
    <m/>
    <m/>
    <x v="510"/>
    <x v="510"/>
  </r>
  <r>
    <x v="20"/>
    <s v="OR"/>
    <n v="5"/>
    <m/>
    <m/>
    <m/>
    <m/>
    <m/>
    <m/>
    <m/>
    <m/>
    <x v="510"/>
    <x v="510"/>
  </r>
  <r>
    <x v="20"/>
    <s v="PA"/>
    <n v="36"/>
    <m/>
    <m/>
    <m/>
    <m/>
    <m/>
    <m/>
    <m/>
    <m/>
    <x v="510"/>
    <x v="510"/>
  </r>
  <r>
    <x v="20"/>
    <s v="RI"/>
    <n v="4"/>
    <m/>
    <m/>
    <m/>
    <m/>
    <m/>
    <m/>
    <m/>
    <m/>
    <x v="510"/>
    <x v="510"/>
  </r>
  <r>
    <x v="20"/>
    <s v="SC"/>
    <n v="8"/>
    <m/>
    <m/>
    <m/>
    <m/>
    <m/>
    <m/>
    <m/>
    <m/>
    <x v="510"/>
    <x v="510"/>
  </r>
  <r>
    <x v="20"/>
    <s v="SD"/>
    <n v="4"/>
    <m/>
    <m/>
    <m/>
    <m/>
    <m/>
    <m/>
    <m/>
    <m/>
    <x v="510"/>
    <x v="510"/>
  </r>
  <r>
    <x v="20"/>
    <s v="TN"/>
    <n v="11"/>
    <m/>
    <m/>
    <m/>
    <m/>
    <m/>
    <m/>
    <m/>
    <m/>
    <x v="510"/>
    <x v="510"/>
  </r>
  <r>
    <x v="20"/>
    <s v="TX"/>
    <n v="23"/>
    <m/>
    <m/>
    <m/>
    <m/>
    <m/>
    <m/>
    <m/>
    <m/>
    <x v="510"/>
    <x v="510"/>
  </r>
  <r>
    <x v="20"/>
    <s v="UT"/>
    <n v="4"/>
    <m/>
    <m/>
    <m/>
    <m/>
    <m/>
    <m/>
    <m/>
    <m/>
    <x v="510"/>
    <x v="510"/>
  </r>
  <r>
    <x v="20"/>
    <s v="VA"/>
    <n v="11"/>
    <m/>
    <m/>
    <m/>
    <m/>
    <m/>
    <m/>
    <m/>
    <m/>
    <x v="510"/>
    <x v="510"/>
  </r>
  <r>
    <x v="20"/>
    <s v="VT"/>
    <m/>
    <n v="3"/>
    <m/>
    <m/>
    <m/>
    <m/>
    <m/>
    <m/>
    <m/>
    <x v="510"/>
    <x v="510"/>
  </r>
  <r>
    <x v="20"/>
    <s v="WA"/>
    <n v="8"/>
    <m/>
    <m/>
    <m/>
    <m/>
    <m/>
    <m/>
    <m/>
    <m/>
    <x v="510"/>
    <x v="510"/>
  </r>
  <r>
    <x v="20"/>
    <s v="WI"/>
    <n v="12"/>
    <m/>
    <m/>
    <m/>
    <m/>
    <m/>
    <m/>
    <m/>
    <m/>
    <x v="510"/>
    <x v="510"/>
  </r>
  <r>
    <x v="20"/>
    <s v="WV"/>
    <n v="8"/>
    <m/>
    <m/>
    <m/>
    <m/>
    <m/>
    <m/>
    <m/>
    <m/>
    <x v="510"/>
    <x v="510"/>
  </r>
  <r>
    <x v="20"/>
    <s v="WY"/>
    <n v="3"/>
    <m/>
    <m/>
    <m/>
    <m/>
    <m/>
    <m/>
    <m/>
    <m/>
    <x v="510"/>
    <x v="510"/>
  </r>
  <r>
    <x v="21"/>
    <s v="AL"/>
    <n v="11"/>
    <m/>
    <m/>
    <m/>
    <m/>
    <m/>
    <m/>
    <m/>
    <m/>
    <x v="510"/>
    <x v="510"/>
  </r>
  <r>
    <x v="21"/>
    <s v="AR"/>
    <n v="9"/>
    <m/>
    <m/>
    <m/>
    <m/>
    <m/>
    <m/>
    <m/>
    <m/>
    <x v="510"/>
    <x v="510"/>
  </r>
  <r>
    <x v="21"/>
    <s v="AZ"/>
    <n v="3"/>
    <m/>
    <m/>
    <m/>
    <m/>
    <m/>
    <m/>
    <m/>
    <m/>
    <x v="510"/>
    <x v="510"/>
  </r>
  <r>
    <x v="21"/>
    <s v="CA"/>
    <n v="22"/>
    <m/>
    <m/>
    <m/>
    <m/>
    <m/>
    <m/>
    <m/>
    <m/>
    <x v="510"/>
    <x v="510"/>
  </r>
  <r>
    <x v="21"/>
    <s v="CO"/>
    <n v="6"/>
    <m/>
    <m/>
    <m/>
    <m/>
    <m/>
    <m/>
    <m/>
    <m/>
    <x v="510"/>
    <x v="510"/>
  </r>
  <r>
    <x v="21"/>
    <s v="CT"/>
    <m/>
    <n v="8"/>
    <m/>
    <m/>
    <m/>
    <m/>
    <m/>
    <m/>
    <m/>
    <x v="510"/>
    <x v="510"/>
  </r>
  <r>
    <x v="21"/>
    <s v="DE"/>
    <m/>
    <n v="3"/>
    <m/>
    <m/>
    <m/>
    <m/>
    <m/>
    <m/>
    <m/>
    <x v="510"/>
    <x v="510"/>
  </r>
  <r>
    <x v="21"/>
    <s v="FL"/>
    <n v="7"/>
    <m/>
    <m/>
    <m/>
    <m/>
    <m/>
    <m/>
    <m/>
    <m/>
    <x v="510"/>
    <x v="510"/>
  </r>
  <r>
    <x v="21"/>
    <s v="GA"/>
    <n v="12"/>
    <m/>
    <m/>
    <m/>
    <m/>
    <m/>
    <m/>
    <m/>
    <m/>
    <x v="510"/>
    <x v="510"/>
  </r>
  <r>
    <x v="21"/>
    <s v="IA"/>
    <n v="11"/>
    <m/>
    <m/>
    <m/>
    <m/>
    <m/>
    <m/>
    <m/>
    <m/>
    <x v="510"/>
    <x v="510"/>
  </r>
  <r>
    <x v="21"/>
    <s v="ID"/>
    <n v="4"/>
    <m/>
    <m/>
    <m/>
    <m/>
    <m/>
    <m/>
    <m/>
    <m/>
    <x v="510"/>
    <x v="510"/>
  </r>
  <r>
    <x v="21"/>
    <s v="IL"/>
    <n v="29"/>
    <m/>
    <m/>
    <m/>
    <m/>
    <m/>
    <m/>
    <m/>
    <m/>
    <x v="510"/>
    <x v="510"/>
  </r>
  <r>
    <x v="21"/>
    <s v="IN"/>
    <n v="14"/>
    <m/>
    <m/>
    <m/>
    <m/>
    <m/>
    <m/>
    <m/>
    <m/>
    <x v="510"/>
    <x v="510"/>
  </r>
  <r>
    <x v="21"/>
    <s v="KS"/>
    <n v="9"/>
    <m/>
    <m/>
    <m/>
    <m/>
    <m/>
    <m/>
    <m/>
    <m/>
    <x v="510"/>
    <x v="510"/>
  </r>
  <r>
    <x v="21"/>
    <s v="KY"/>
    <n v="11"/>
    <m/>
    <m/>
    <m/>
    <m/>
    <m/>
    <m/>
    <m/>
    <m/>
    <x v="510"/>
    <x v="510"/>
  </r>
  <r>
    <x v="21"/>
    <s v="LA"/>
    <n v="10"/>
    <m/>
    <m/>
    <m/>
    <m/>
    <m/>
    <m/>
    <m/>
    <m/>
    <x v="510"/>
    <x v="510"/>
  </r>
  <r>
    <x v="21"/>
    <s v="MA"/>
    <n v="17"/>
    <m/>
    <m/>
    <m/>
    <m/>
    <m/>
    <m/>
    <m/>
    <m/>
    <x v="510"/>
    <x v="510"/>
  </r>
  <r>
    <x v="21"/>
    <s v="MD"/>
    <n v="8"/>
    <m/>
    <m/>
    <m/>
    <m/>
    <m/>
    <m/>
    <m/>
    <m/>
    <x v="510"/>
    <x v="510"/>
  </r>
  <r>
    <x v="21"/>
    <s v="ME"/>
    <m/>
    <n v="5"/>
    <m/>
    <m/>
    <m/>
    <m/>
    <m/>
    <m/>
    <m/>
    <x v="510"/>
    <x v="510"/>
  </r>
  <r>
    <x v="21"/>
    <s v="MI"/>
    <n v="19"/>
    <m/>
    <m/>
    <m/>
    <m/>
    <m/>
    <m/>
    <m/>
    <m/>
    <x v="510"/>
    <x v="510"/>
  </r>
  <r>
    <x v="21"/>
    <s v="MN"/>
    <n v="11"/>
    <m/>
    <m/>
    <m/>
    <m/>
    <m/>
    <m/>
    <m/>
    <m/>
    <x v="510"/>
    <x v="510"/>
  </r>
  <r>
    <x v="21"/>
    <s v="MO"/>
    <n v="15"/>
    <m/>
    <m/>
    <m/>
    <m/>
    <m/>
    <m/>
    <m/>
    <m/>
    <x v="510"/>
    <x v="510"/>
  </r>
  <r>
    <x v="21"/>
    <s v="MS"/>
    <n v="9"/>
    <m/>
    <m/>
    <m/>
    <m/>
    <m/>
    <m/>
    <m/>
    <m/>
    <x v="510"/>
    <x v="510"/>
  </r>
  <r>
    <x v="21"/>
    <s v="MT"/>
    <n v="4"/>
    <m/>
    <m/>
    <m/>
    <m/>
    <m/>
    <m/>
    <m/>
    <m/>
    <x v="510"/>
    <x v="510"/>
  </r>
  <r>
    <x v="21"/>
    <s v="NC"/>
    <n v="13"/>
    <m/>
    <m/>
    <m/>
    <m/>
    <m/>
    <m/>
    <m/>
    <m/>
    <x v="510"/>
    <x v="510"/>
  </r>
  <r>
    <x v="21"/>
    <s v="ND"/>
    <n v="4"/>
    <m/>
    <m/>
    <m/>
    <m/>
    <m/>
    <m/>
    <m/>
    <m/>
    <x v="510"/>
    <x v="510"/>
  </r>
  <r>
    <x v="21"/>
    <s v="NE"/>
    <n v="7"/>
    <m/>
    <m/>
    <m/>
    <m/>
    <m/>
    <m/>
    <m/>
    <m/>
    <x v="510"/>
    <x v="510"/>
  </r>
  <r>
    <x v="21"/>
    <s v="NH"/>
    <m/>
    <n v="4"/>
    <m/>
    <m/>
    <m/>
    <m/>
    <m/>
    <m/>
    <m/>
    <x v="510"/>
    <x v="510"/>
  </r>
  <r>
    <x v="21"/>
    <s v="NJ"/>
    <n v="16"/>
    <m/>
    <m/>
    <m/>
    <m/>
    <m/>
    <m/>
    <m/>
    <m/>
    <x v="510"/>
    <x v="510"/>
  </r>
  <r>
    <x v="21"/>
    <s v="NM"/>
    <n v="3"/>
    <m/>
    <m/>
    <m/>
    <m/>
    <m/>
    <m/>
    <m/>
    <m/>
    <x v="510"/>
    <x v="510"/>
  </r>
  <r>
    <x v="21"/>
    <s v="NV"/>
    <n v="3"/>
    <m/>
    <m/>
    <m/>
    <m/>
    <m/>
    <m/>
    <m/>
    <m/>
    <x v="510"/>
    <x v="510"/>
  </r>
  <r>
    <x v="21"/>
    <s v="NY"/>
    <n v="47"/>
    <m/>
    <m/>
    <m/>
    <m/>
    <m/>
    <m/>
    <m/>
    <m/>
    <x v="510"/>
    <x v="510"/>
  </r>
  <r>
    <x v="21"/>
    <s v="OH"/>
    <n v="26"/>
    <m/>
    <m/>
    <m/>
    <m/>
    <m/>
    <m/>
    <m/>
    <m/>
    <x v="510"/>
    <x v="510"/>
  </r>
  <r>
    <x v="21"/>
    <s v="OK"/>
    <n v="11"/>
    <m/>
    <m/>
    <m/>
    <m/>
    <m/>
    <m/>
    <m/>
    <m/>
    <x v="510"/>
    <x v="510"/>
  </r>
  <r>
    <x v="21"/>
    <s v="OR"/>
    <n v="5"/>
    <m/>
    <m/>
    <m/>
    <m/>
    <m/>
    <m/>
    <m/>
    <m/>
    <x v="510"/>
    <x v="510"/>
  </r>
  <r>
    <x v="21"/>
    <s v="PA"/>
    <m/>
    <n v="36"/>
    <m/>
    <m/>
    <m/>
    <m/>
    <m/>
    <m/>
    <m/>
    <x v="510"/>
    <x v="510"/>
  </r>
  <r>
    <x v="21"/>
    <s v="RI"/>
    <n v="4"/>
    <m/>
    <m/>
    <m/>
    <m/>
    <m/>
    <m/>
    <m/>
    <m/>
    <x v="510"/>
    <x v="510"/>
  </r>
  <r>
    <x v="21"/>
    <s v="SC"/>
    <n v="8"/>
    <m/>
    <m/>
    <m/>
    <m/>
    <m/>
    <m/>
    <m/>
    <m/>
    <x v="510"/>
    <x v="510"/>
  </r>
  <r>
    <x v="21"/>
    <s v="SD"/>
    <n v="4"/>
    <m/>
    <m/>
    <m/>
    <m/>
    <m/>
    <m/>
    <m/>
    <m/>
    <x v="510"/>
    <x v="510"/>
  </r>
  <r>
    <x v="21"/>
    <s v="TN"/>
    <n v="11"/>
    <m/>
    <m/>
    <m/>
    <m/>
    <m/>
    <m/>
    <m/>
    <m/>
    <x v="510"/>
    <x v="510"/>
  </r>
  <r>
    <x v="21"/>
    <s v="TX"/>
    <n v="23"/>
    <m/>
    <m/>
    <m/>
    <m/>
    <m/>
    <m/>
    <m/>
    <m/>
    <x v="510"/>
    <x v="510"/>
  </r>
  <r>
    <x v="21"/>
    <s v="UT"/>
    <n v="4"/>
    <m/>
    <m/>
    <m/>
    <m/>
    <m/>
    <m/>
    <m/>
    <m/>
    <x v="510"/>
    <x v="510"/>
  </r>
  <r>
    <x v="21"/>
    <s v="VA"/>
    <n v="11"/>
    <m/>
    <m/>
    <m/>
    <m/>
    <m/>
    <m/>
    <m/>
    <m/>
    <x v="510"/>
    <x v="510"/>
  </r>
  <r>
    <x v="21"/>
    <s v="VT"/>
    <m/>
    <n v="3"/>
    <m/>
    <m/>
    <m/>
    <m/>
    <m/>
    <m/>
    <m/>
    <x v="510"/>
    <x v="510"/>
  </r>
  <r>
    <x v="21"/>
    <s v="WA"/>
    <n v="8"/>
    <m/>
    <m/>
    <m/>
    <m/>
    <m/>
    <m/>
    <m/>
    <m/>
    <x v="510"/>
    <x v="510"/>
  </r>
  <r>
    <x v="21"/>
    <s v="WI"/>
    <n v="12"/>
    <m/>
    <m/>
    <m/>
    <m/>
    <m/>
    <m/>
    <m/>
    <m/>
    <x v="510"/>
    <x v="510"/>
  </r>
  <r>
    <x v="21"/>
    <s v="WV"/>
    <n v="8"/>
    <m/>
    <m/>
    <m/>
    <m/>
    <m/>
    <m/>
    <m/>
    <m/>
    <x v="510"/>
    <x v="510"/>
  </r>
  <r>
    <x v="21"/>
    <s v="WY"/>
    <n v="3"/>
    <m/>
    <m/>
    <m/>
    <m/>
    <m/>
    <m/>
    <m/>
    <m/>
    <x v="510"/>
    <x v="510"/>
  </r>
  <r>
    <x v="22"/>
    <s v="AL"/>
    <n v="12"/>
    <m/>
    <m/>
    <m/>
    <m/>
    <m/>
    <m/>
    <m/>
    <m/>
    <x v="510"/>
    <x v="510"/>
  </r>
  <r>
    <x v="22"/>
    <s v="AR"/>
    <n v="9"/>
    <m/>
    <m/>
    <m/>
    <m/>
    <m/>
    <m/>
    <m/>
    <m/>
    <x v="510"/>
    <x v="510"/>
  </r>
  <r>
    <x v="22"/>
    <s v="AZ"/>
    <m/>
    <n v="3"/>
    <m/>
    <m/>
    <m/>
    <m/>
    <m/>
    <m/>
    <m/>
    <x v="510"/>
    <x v="510"/>
  </r>
  <r>
    <x v="22"/>
    <s v="CA"/>
    <m/>
    <n v="13"/>
    <m/>
    <m/>
    <m/>
    <m/>
    <m/>
    <m/>
    <m/>
    <x v="510"/>
    <x v="510"/>
  </r>
  <r>
    <x v="22"/>
    <s v="CO"/>
    <m/>
    <n v="6"/>
    <m/>
    <m/>
    <m/>
    <m/>
    <m/>
    <m/>
    <m/>
    <x v="510"/>
    <x v="510"/>
  </r>
  <r>
    <x v="22"/>
    <s v="CT"/>
    <m/>
    <n v="7"/>
    <m/>
    <m/>
    <m/>
    <m/>
    <m/>
    <m/>
    <m/>
    <x v="510"/>
    <x v="510"/>
  </r>
  <r>
    <x v="22"/>
    <s v="DE"/>
    <m/>
    <n v="3"/>
    <m/>
    <m/>
    <m/>
    <m/>
    <m/>
    <m/>
    <m/>
    <x v="510"/>
    <x v="510"/>
  </r>
  <r>
    <x v="22"/>
    <s v="FL"/>
    <m/>
    <n v="6"/>
    <m/>
    <m/>
    <m/>
    <m/>
    <m/>
    <m/>
    <m/>
    <x v="510"/>
    <x v="510"/>
  </r>
  <r>
    <x v="22"/>
    <s v="GA"/>
    <n v="14"/>
    <m/>
    <m/>
    <m/>
    <m/>
    <m/>
    <m/>
    <m/>
    <m/>
    <x v="510"/>
    <x v="510"/>
  </r>
  <r>
    <x v="22"/>
    <s v="IA"/>
    <m/>
    <n v="13"/>
    <m/>
    <m/>
    <m/>
    <m/>
    <m/>
    <m/>
    <m/>
    <x v="510"/>
    <x v="510"/>
  </r>
  <r>
    <x v="22"/>
    <s v="ID"/>
    <m/>
    <n v="4"/>
    <m/>
    <m/>
    <m/>
    <m/>
    <m/>
    <m/>
    <m/>
    <x v="510"/>
    <x v="510"/>
  </r>
  <r>
    <x v="22"/>
    <s v="IL"/>
    <m/>
    <n v="29"/>
    <m/>
    <m/>
    <m/>
    <m/>
    <m/>
    <m/>
    <m/>
    <x v="510"/>
    <x v="510"/>
  </r>
  <r>
    <x v="22"/>
    <s v="IN"/>
    <m/>
    <n v="15"/>
    <m/>
    <m/>
    <m/>
    <m/>
    <m/>
    <m/>
    <m/>
    <x v="510"/>
    <x v="510"/>
  </r>
  <r>
    <x v="22"/>
    <s v="KS"/>
    <m/>
    <n v="10"/>
    <m/>
    <m/>
    <m/>
    <m/>
    <m/>
    <m/>
    <m/>
    <x v="510"/>
    <x v="510"/>
  </r>
  <r>
    <x v="22"/>
    <s v="KY"/>
    <m/>
    <n v="13"/>
    <m/>
    <m/>
    <m/>
    <m/>
    <m/>
    <m/>
    <m/>
    <x v="510"/>
    <x v="510"/>
  </r>
  <r>
    <x v="22"/>
    <s v="LA"/>
    <n v="10"/>
    <m/>
    <m/>
    <m/>
    <m/>
    <m/>
    <m/>
    <m/>
    <m/>
    <x v="510"/>
    <x v="510"/>
  </r>
  <r>
    <x v="22"/>
    <s v="MA"/>
    <n v="18"/>
    <m/>
    <m/>
    <m/>
    <m/>
    <m/>
    <m/>
    <m/>
    <m/>
    <x v="510"/>
    <x v="510"/>
  </r>
  <r>
    <x v="22"/>
    <s v="MD"/>
    <m/>
    <n v="8"/>
    <m/>
    <m/>
    <m/>
    <m/>
    <m/>
    <m/>
    <m/>
    <x v="510"/>
    <x v="510"/>
  </r>
  <r>
    <x v="22"/>
    <s v="ME"/>
    <m/>
    <n v="6"/>
    <m/>
    <m/>
    <m/>
    <m/>
    <m/>
    <m/>
    <m/>
    <x v="510"/>
    <x v="510"/>
  </r>
  <r>
    <x v="22"/>
    <s v="MI"/>
    <m/>
    <n v="15"/>
    <m/>
    <m/>
    <m/>
    <m/>
    <m/>
    <m/>
    <m/>
    <x v="510"/>
    <x v="510"/>
  </r>
  <r>
    <x v="22"/>
    <s v="MN"/>
    <m/>
    <n v="12"/>
    <m/>
    <m/>
    <m/>
    <m/>
    <m/>
    <m/>
    <m/>
    <x v="510"/>
    <x v="510"/>
  </r>
  <r>
    <x v="22"/>
    <s v="MO"/>
    <m/>
    <n v="18"/>
    <m/>
    <m/>
    <m/>
    <m/>
    <m/>
    <m/>
    <m/>
    <x v="510"/>
    <x v="510"/>
  </r>
  <r>
    <x v="22"/>
    <s v="MS"/>
    <n v="10"/>
    <m/>
    <m/>
    <m/>
    <m/>
    <m/>
    <m/>
    <m/>
    <m/>
    <x v="510"/>
    <x v="510"/>
  </r>
  <r>
    <x v="22"/>
    <s v="MT"/>
    <m/>
    <n v="4"/>
    <m/>
    <m/>
    <m/>
    <m/>
    <m/>
    <m/>
    <m/>
    <x v="510"/>
    <x v="510"/>
  </r>
  <r>
    <x v="22"/>
    <s v="NC"/>
    <m/>
    <n v="12"/>
    <m/>
    <m/>
    <m/>
    <m/>
    <m/>
    <m/>
    <m/>
    <x v="510"/>
    <x v="510"/>
  </r>
  <r>
    <x v="22"/>
    <s v="ND"/>
    <m/>
    <n v="5"/>
    <m/>
    <m/>
    <m/>
    <m/>
    <m/>
    <m/>
    <m/>
    <x v="510"/>
    <x v="510"/>
  </r>
  <r>
    <x v="22"/>
    <s v="NE"/>
    <m/>
    <n v="8"/>
    <m/>
    <m/>
    <m/>
    <m/>
    <m/>
    <m/>
    <m/>
    <x v="510"/>
    <x v="510"/>
  </r>
  <r>
    <x v="22"/>
    <s v="NH"/>
    <m/>
    <n v="4"/>
    <m/>
    <m/>
    <m/>
    <m/>
    <m/>
    <m/>
    <m/>
    <x v="510"/>
    <x v="510"/>
  </r>
  <r>
    <x v="22"/>
    <s v="NJ"/>
    <m/>
    <n v="14"/>
    <m/>
    <m/>
    <m/>
    <m/>
    <m/>
    <m/>
    <m/>
    <x v="510"/>
    <x v="510"/>
  </r>
  <r>
    <x v="22"/>
    <s v="NM"/>
    <m/>
    <n v="3"/>
    <m/>
    <m/>
    <m/>
    <m/>
    <m/>
    <m/>
    <m/>
    <x v="510"/>
    <x v="510"/>
  </r>
  <r>
    <x v="22"/>
    <s v="NV"/>
    <m/>
    <n v="3"/>
    <m/>
    <m/>
    <m/>
    <m/>
    <m/>
    <m/>
    <m/>
    <x v="510"/>
    <x v="510"/>
  </r>
  <r>
    <x v="22"/>
    <s v="NY"/>
    <m/>
    <n v="45"/>
    <m/>
    <m/>
    <m/>
    <m/>
    <m/>
    <m/>
    <m/>
    <x v="510"/>
    <x v="510"/>
  </r>
  <r>
    <x v="22"/>
    <s v="OH"/>
    <m/>
    <n v="24"/>
    <m/>
    <m/>
    <m/>
    <m/>
    <m/>
    <m/>
    <m/>
    <x v="510"/>
    <x v="510"/>
  </r>
  <r>
    <x v="22"/>
    <s v="OK"/>
    <m/>
    <n v="10"/>
    <m/>
    <m/>
    <m/>
    <m/>
    <m/>
    <m/>
    <m/>
    <x v="510"/>
    <x v="510"/>
  </r>
  <r>
    <x v="22"/>
    <s v="OR"/>
    <m/>
    <n v="5"/>
    <m/>
    <m/>
    <m/>
    <m/>
    <m/>
    <m/>
    <m/>
    <x v="510"/>
    <x v="510"/>
  </r>
  <r>
    <x v="22"/>
    <s v="PA"/>
    <m/>
    <n v="38"/>
    <m/>
    <m/>
    <m/>
    <m/>
    <m/>
    <m/>
    <m/>
    <x v="510"/>
    <x v="510"/>
  </r>
  <r>
    <x v="22"/>
    <s v="RI"/>
    <n v="5"/>
    <m/>
    <m/>
    <m/>
    <m/>
    <m/>
    <m/>
    <m/>
    <m/>
    <x v="510"/>
    <x v="510"/>
  </r>
  <r>
    <x v="22"/>
    <s v="SC"/>
    <n v="9"/>
    <m/>
    <m/>
    <m/>
    <m/>
    <m/>
    <m/>
    <m/>
    <m/>
    <x v="510"/>
    <x v="510"/>
  </r>
  <r>
    <x v="22"/>
    <s v="SD"/>
    <m/>
    <n v="5"/>
    <m/>
    <m/>
    <m/>
    <m/>
    <m/>
    <m/>
    <m/>
    <x v="510"/>
    <x v="510"/>
  </r>
  <r>
    <x v="22"/>
    <s v="TN"/>
    <m/>
    <n v="12"/>
    <m/>
    <m/>
    <m/>
    <m/>
    <m/>
    <m/>
    <m/>
    <x v="510"/>
    <x v="510"/>
  </r>
  <r>
    <x v="22"/>
    <s v="TX"/>
    <m/>
    <n v="20"/>
    <m/>
    <m/>
    <m/>
    <m/>
    <m/>
    <m/>
    <m/>
    <x v="510"/>
    <x v="510"/>
  </r>
  <r>
    <x v="22"/>
    <s v="UT"/>
    <m/>
    <n v="4"/>
    <m/>
    <m/>
    <m/>
    <m/>
    <m/>
    <m/>
    <m/>
    <x v="510"/>
    <x v="510"/>
  </r>
  <r>
    <x v="22"/>
    <s v="VA"/>
    <m/>
    <n v="12"/>
    <m/>
    <m/>
    <m/>
    <m/>
    <m/>
    <m/>
    <m/>
    <x v="510"/>
    <x v="510"/>
  </r>
  <r>
    <x v="22"/>
    <s v="VT"/>
    <m/>
    <n v="4"/>
    <m/>
    <m/>
    <m/>
    <m/>
    <m/>
    <m/>
    <m/>
    <x v="510"/>
    <x v="510"/>
  </r>
  <r>
    <x v="22"/>
    <s v="WA"/>
    <m/>
    <n v="7"/>
    <m/>
    <m/>
    <m/>
    <m/>
    <m/>
    <m/>
    <m/>
    <x v="510"/>
    <x v="510"/>
  </r>
  <r>
    <x v="22"/>
    <s v="WI"/>
    <m/>
    <n v="13"/>
    <m/>
    <m/>
    <m/>
    <m/>
    <m/>
    <m/>
    <m/>
    <x v="510"/>
    <x v="510"/>
  </r>
  <r>
    <x v="22"/>
    <s v="WV"/>
    <m/>
    <n v="8"/>
    <m/>
    <m/>
    <m/>
    <m/>
    <m/>
    <m/>
    <m/>
    <x v="510"/>
    <x v="510"/>
  </r>
  <r>
    <x v="22"/>
    <s v="WY"/>
    <m/>
    <n v="3"/>
    <m/>
    <m/>
    <m/>
    <m/>
    <m/>
    <m/>
    <m/>
    <x v="510"/>
    <x v="510"/>
  </r>
  <r>
    <x v="23"/>
    <s v="AL"/>
    <n v="12"/>
    <m/>
    <m/>
    <m/>
    <m/>
    <m/>
    <m/>
    <m/>
    <m/>
    <x v="510"/>
    <x v="510"/>
  </r>
  <r>
    <x v="23"/>
    <s v="AR"/>
    <n v="9"/>
    <m/>
    <m/>
    <m/>
    <m/>
    <m/>
    <m/>
    <m/>
    <m/>
    <x v="510"/>
    <x v="510"/>
  </r>
  <r>
    <x v="23"/>
    <s v="AZ"/>
    <m/>
    <n v="3"/>
    <m/>
    <m/>
    <m/>
    <m/>
    <m/>
    <m/>
    <m/>
    <x v="510"/>
    <x v="510"/>
  </r>
  <r>
    <x v="23"/>
    <s v="CA"/>
    <m/>
    <n v="13"/>
    <m/>
    <m/>
    <m/>
    <m/>
    <m/>
    <m/>
    <m/>
    <x v="510"/>
    <x v="510"/>
  </r>
  <r>
    <x v="23"/>
    <s v="CO"/>
    <m/>
    <n v="6"/>
    <m/>
    <m/>
    <m/>
    <m/>
    <m/>
    <m/>
    <m/>
    <x v="510"/>
    <x v="510"/>
  </r>
  <r>
    <x v="23"/>
    <s v="CT"/>
    <m/>
    <n v="7"/>
    <m/>
    <m/>
    <m/>
    <m/>
    <m/>
    <m/>
    <m/>
    <x v="510"/>
    <x v="510"/>
  </r>
  <r>
    <x v="23"/>
    <s v="DE"/>
    <m/>
    <n v="3"/>
    <m/>
    <m/>
    <m/>
    <m/>
    <m/>
    <m/>
    <m/>
    <x v="510"/>
    <x v="510"/>
  </r>
  <r>
    <x v="23"/>
    <s v="FL"/>
    <n v="6"/>
    <m/>
    <m/>
    <m/>
    <m/>
    <m/>
    <m/>
    <m/>
    <m/>
    <x v="510"/>
    <x v="510"/>
  </r>
  <r>
    <x v="23"/>
    <s v="GA"/>
    <n v="14"/>
    <m/>
    <m/>
    <m/>
    <m/>
    <m/>
    <m/>
    <m/>
    <m/>
    <x v="510"/>
    <x v="510"/>
  </r>
  <r>
    <x v="23"/>
    <s v="IA"/>
    <m/>
    <n v="13"/>
    <m/>
    <m/>
    <m/>
    <m/>
    <m/>
    <m/>
    <m/>
    <x v="510"/>
    <x v="510"/>
  </r>
  <r>
    <x v="23"/>
    <s v="ID"/>
    <m/>
    <n v="4"/>
    <m/>
    <m/>
    <m/>
    <m/>
    <m/>
    <m/>
    <m/>
    <x v="510"/>
    <x v="510"/>
  </r>
  <r>
    <x v="23"/>
    <s v="IL"/>
    <m/>
    <n v="29"/>
    <m/>
    <m/>
    <m/>
    <m/>
    <m/>
    <m/>
    <m/>
    <x v="510"/>
    <x v="510"/>
  </r>
  <r>
    <x v="23"/>
    <s v="IN"/>
    <m/>
    <n v="15"/>
    <m/>
    <m/>
    <m/>
    <m/>
    <m/>
    <m/>
    <m/>
    <x v="510"/>
    <x v="510"/>
  </r>
  <r>
    <x v="23"/>
    <s v="KS"/>
    <m/>
    <n v="10"/>
    <m/>
    <m/>
    <m/>
    <m/>
    <m/>
    <m/>
    <m/>
    <x v="510"/>
    <x v="510"/>
  </r>
  <r>
    <x v="23"/>
    <s v="KY"/>
    <m/>
    <n v="13"/>
    <m/>
    <m/>
    <m/>
    <m/>
    <m/>
    <m/>
    <m/>
    <x v="510"/>
    <x v="510"/>
  </r>
  <r>
    <x v="23"/>
    <s v="LA"/>
    <n v="10"/>
    <m/>
    <m/>
    <m/>
    <m/>
    <m/>
    <m/>
    <m/>
    <m/>
    <x v="510"/>
    <x v="510"/>
  </r>
  <r>
    <x v="23"/>
    <s v="MA"/>
    <m/>
    <n v="18"/>
    <m/>
    <m/>
    <m/>
    <m/>
    <m/>
    <m/>
    <m/>
    <x v="510"/>
    <x v="510"/>
  </r>
  <r>
    <x v="23"/>
    <s v="MD"/>
    <m/>
    <n v="8"/>
    <m/>
    <m/>
    <m/>
    <m/>
    <m/>
    <m/>
    <m/>
    <x v="510"/>
    <x v="510"/>
  </r>
  <r>
    <x v="23"/>
    <s v="ME"/>
    <m/>
    <n v="6"/>
    <m/>
    <m/>
    <m/>
    <m/>
    <m/>
    <m/>
    <m/>
    <x v="510"/>
    <x v="510"/>
  </r>
  <r>
    <x v="23"/>
    <s v="MI"/>
    <m/>
    <n v="15"/>
    <m/>
    <m/>
    <m/>
    <m/>
    <m/>
    <m/>
    <m/>
    <x v="510"/>
    <x v="510"/>
  </r>
  <r>
    <x v="23"/>
    <s v="MN"/>
    <m/>
    <n v="12"/>
    <m/>
    <m/>
    <m/>
    <m/>
    <m/>
    <m/>
    <m/>
    <x v="510"/>
    <x v="510"/>
  </r>
  <r>
    <x v="23"/>
    <s v="MO"/>
    <m/>
    <n v="18"/>
    <m/>
    <m/>
    <m/>
    <m/>
    <m/>
    <m/>
    <m/>
    <x v="510"/>
    <x v="510"/>
  </r>
  <r>
    <x v="23"/>
    <s v="MS"/>
    <n v="10"/>
    <m/>
    <m/>
    <m/>
    <m/>
    <m/>
    <m/>
    <m/>
    <m/>
    <x v="510"/>
    <x v="510"/>
  </r>
  <r>
    <x v="23"/>
    <s v="MT"/>
    <m/>
    <n v="4"/>
    <m/>
    <m/>
    <m/>
    <m/>
    <m/>
    <m/>
    <m/>
    <x v="510"/>
    <x v="510"/>
  </r>
  <r>
    <x v="23"/>
    <s v="NC"/>
    <n v="12"/>
    <m/>
    <m/>
    <m/>
    <m/>
    <m/>
    <m/>
    <m/>
    <m/>
    <x v="510"/>
    <x v="510"/>
  </r>
  <r>
    <x v="23"/>
    <s v="ND"/>
    <m/>
    <n v="5"/>
    <m/>
    <m/>
    <m/>
    <m/>
    <m/>
    <m/>
    <m/>
    <x v="510"/>
    <x v="510"/>
  </r>
  <r>
    <x v="23"/>
    <s v="NE"/>
    <m/>
    <n v="8"/>
    <m/>
    <m/>
    <m/>
    <m/>
    <m/>
    <m/>
    <m/>
    <x v="510"/>
    <x v="510"/>
  </r>
  <r>
    <x v="23"/>
    <s v="NH"/>
    <m/>
    <n v="4"/>
    <m/>
    <m/>
    <m/>
    <m/>
    <m/>
    <m/>
    <m/>
    <x v="510"/>
    <x v="510"/>
  </r>
  <r>
    <x v="23"/>
    <s v="NJ"/>
    <m/>
    <n v="14"/>
    <m/>
    <m/>
    <m/>
    <m/>
    <m/>
    <m/>
    <m/>
    <x v="510"/>
    <x v="510"/>
  </r>
  <r>
    <x v="23"/>
    <s v="NM"/>
    <m/>
    <n v="3"/>
    <m/>
    <m/>
    <m/>
    <m/>
    <m/>
    <m/>
    <m/>
    <x v="510"/>
    <x v="510"/>
  </r>
  <r>
    <x v="23"/>
    <s v="NV"/>
    <m/>
    <n v="3"/>
    <m/>
    <m/>
    <m/>
    <m/>
    <m/>
    <m/>
    <m/>
    <x v="510"/>
    <x v="510"/>
  </r>
  <r>
    <x v="23"/>
    <s v="NY"/>
    <m/>
    <n v="45"/>
    <m/>
    <m/>
    <m/>
    <m/>
    <m/>
    <m/>
    <m/>
    <x v="510"/>
    <x v="510"/>
  </r>
  <r>
    <x v="23"/>
    <s v="OH"/>
    <m/>
    <n v="24"/>
    <m/>
    <m/>
    <m/>
    <m/>
    <m/>
    <m/>
    <m/>
    <x v="510"/>
    <x v="510"/>
  </r>
  <r>
    <x v="23"/>
    <s v="OK"/>
    <n v="10"/>
    <m/>
    <m/>
    <m/>
    <m/>
    <m/>
    <m/>
    <m/>
    <m/>
    <x v="510"/>
    <x v="510"/>
  </r>
  <r>
    <x v="23"/>
    <s v="OR"/>
    <m/>
    <n v="5"/>
    <m/>
    <m/>
    <m/>
    <m/>
    <m/>
    <m/>
    <m/>
    <x v="510"/>
    <x v="510"/>
  </r>
  <r>
    <x v="23"/>
    <s v="PA"/>
    <m/>
    <n v="38"/>
    <m/>
    <m/>
    <m/>
    <m/>
    <m/>
    <m/>
    <m/>
    <x v="510"/>
    <x v="510"/>
  </r>
  <r>
    <x v="23"/>
    <s v="RI"/>
    <m/>
    <n v="5"/>
    <m/>
    <m/>
    <m/>
    <m/>
    <m/>
    <m/>
    <m/>
    <x v="510"/>
    <x v="510"/>
  </r>
  <r>
    <x v="23"/>
    <s v="SC"/>
    <n v="9"/>
    <m/>
    <m/>
    <m/>
    <m/>
    <m/>
    <m/>
    <m/>
    <m/>
    <x v="510"/>
    <x v="510"/>
  </r>
  <r>
    <x v="23"/>
    <s v="SD"/>
    <m/>
    <n v="5"/>
    <m/>
    <m/>
    <m/>
    <m/>
    <m/>
    <m/>
    <m/>
    <x v="510"/>
    <x v="510"/>
  </r>
  <r>
    <x v="23"/>
    <s v="TN"/>
    <n v="12"/>
    <m/>
    <m/>
    <m/>
    <m/>
    <m/>
    <m/>
    <m/>
    <m/>
    <x v="510"/>
    <x v="510"/>
  </r>
  <r>
    <x v="23"/>
    <s v="TX"/>
    <n v="20"/>
    <m/>
    <m/>
    <m/>
    <m/>
    <m/>
    <m/>
    <m/>
    <m/>
    <x v="510"/>
    <x v="510"/>
  </r>
  <r>
    <x v="23"/>
    <s v="UT"/>
    <m/>
    <n v="4"/>
    <m/>
    <m/>
    <m/>
    <m/>
    <m/>
    <m/>
    <m/>
    <x v="510"/>
    <x v="510"/>
  </r>
  <r>
    <x v="23"/>
    <s v="VA"/>
    <n v="12"/>
    <m/>
    <m/>
    <m/>
    <m/>
    <m/>
    <m/>
    <m/>
    <m/>
    <x v="510"/>
    <x v="510"/>
  </r>
  <r>
    <x v="23"/>
    <s v="VT"/>
    <m/>
    <n v="4"/>
    <m/>
    <m/>
    <m/>
    <m/>
    <m/>
    <m/>
    <m/>
    <x v="510"/>
    <x v="510"/>
  </r>
  <r>
    <x v="23"/>
    <s v="WA"/>
    <m/>
    <n v="7"/>
    <m/>
    <m/>
    <m/>
    <m/>
    <m/>
    <m/>
    <m/>
    <x v="510"/>
    <x v="510"/>
  </r>
  <r>
    <x v="23"/>
    <s v="WI"/>
    <m/>
    <m/>
    <n v="13"/>
    <m/>
    <m/>
    <m/>
    <m/>
    <m/>
    <m/>
    <x v="510"/>
    <x v="510"/>
  </r>
  <r>
    <x v="23"/>
    <s v="WV"/>
    <m/>
    <n v="8"/>
    <m/>
    <m/>
    <m/>
    <m/>
    <m/>
    <m/>
    <m/>
    <x v="510"/>
    <x v="510"/>
  </r>
  <r>
    <x v="23"/>
    <s v="WY"/>
    <m/>
    <n v="3"/>
    <m/>
    <m/>
    <m/>
    <m/>
    <m/>
    <m/>
    <m/>
    <x v="510"/>
    <x v="510"/>
  </r>
  <r>
    <x v="24"/>
    <s v="AL"/>
    <n v="12"/>
    <m/>
    <m/>
    <m/>
    <m/>
    <m/>
    <m/>
    <m/>
    <m/>
    <x v="510"/>
    <x v="510"/>
  </r>
  <r>
    <x v="24"/>
    <s v="AR"/>
    <n v="9"/>
    <m/>
    <m/>
    <m/>
    <m/>
    <m/>
    <m/>
    <m/>
    <m/>
    <x v="510"/>
    <x v="510"/>
  </r>
  <r>
    <x v="24"/>
    <s v="AZ"/>
    <m/>
    <n v="3"/>
    <m/>
    <m/>
    <m/>
    <m/>
    <m/>
    <m/>
    <m/>
    <x v="510"/>
    <x v="510"/>
  </r>
  <r>
    <x v="24"/>
    <s v="CA"/>
    <m/>
    <n v="13"/>
    <m/>
    <m/>
    <m/>
    <m/>
    <m/>
    <m/>
    <m/>
    <x v="510"/>
    <x v="510"/>
  </r>
  <r>
    <x v="24"/>
    <s v="CO"/>
    <m/>
    <n v="6"/>
    <m/>
    <m/>
    <m/>
    <m/>
    <m/>
    <m/>
    <m/>
    <x v="510"/>
    <x v="510"/>
  </r>
  <r>
    <x v="24"/>
    <s v="CT"/>
    <m/>
    <n v="7"/>
    <m/>
    <m/>
    <m/>
    <m/>
    <m/>
    <m/>
    <m/>
    <x v="510"/>
    <x v="510"/>
  </r>
  <r>
    <x v="24"/>
    <s v="DE"/>
    <m/>
    <n v="3"/>
    <m/>
    <m/>
    <m/>
    <m/>
    <m/>
    <m/>
    <m/>
    <x v="510"/>
    <x v="510"/>
  </r>
  <r>
    <x v="24"/>
    <s v="FL"/>
    <n v="6"/>
    <m/>
    <m/>
    <m/>
    <m/>
    <m/>
    <m/>
    <m/>
    <m/>
    <x v="510"/>
    <x v="510"/>
  </r>
  <r>
    <x v="24"/>
    <s v="GA"/>
    <n v="14"/>
    <m/>
    <m/>
    <m/>
    <m/>
    <m/>
    <m/>
    <m/>
    <m/>
    <x v="510"/>
    <x v="510"/>
  </r>
  <r>
    <x v="24"/>
    <s v="IA"/>
    <m/>
    <n v="13"/>
    <m/>
    <m/>
    <m/>
    <m/>
    <m/>
    <m/>
    <m/>
    <x v="510"/>
    <x v="510"/>
  </r>
  <r>
    <x v="24"/>
    <s v="ID"/>
    <m/>
    <n v="4"/>
    <m/>
    <m/>
    <m/>
    <m/>
    <m/>
    <m/>
    <m/>
    <x v="510"/>
    <x v="510"/>
  </r>
  <r>
    <x v="24"/>
    <s v="IL"/>
    <m/>
    <n v="29"/>
    <m/>
    <m/>
    <m/>
    <m/>
    <m/>
    <m/>
    <m/>
    <x v="510"/>
    <x v="510"/>
  </r>
  <r>
    <x v="24"/>
    <s v="IN"/>
    <m/>
    <n v="15"/>
    <m/>
    <m/>
    <m/>
    <m/>
    <m/>
    <m/>
    <m/>
    <x v="510"/>
    <x v="510"/>
  </r>
  <r>
    <x v="24"/>
    <s v="KS"/>
    <m/>
    <n v="10"/>
    <m/>
    <m/>
    <m/>
    <m/>
    <m/>
    <m/>
    <m/>
    <x v="510"/>
    <x v="510"/>
  </r>
  <r>
    <x v="24"/>
    <s v="KY"/>
    <n v="13"/>
    <m/>
    <m/>
    <m/>
    <m/>
    <m/>
    <m/>
    <m/>
    <m/>
    <x v="510"/>
    <x v="510"/>
  </r>
  <r>
    <x v="24"/>
    <s v="LA"/>
    <n v="10"/>
    <m/>
    <m/>
    <m/>
    <m/>
    <m/>
    <m/>
    <m/>
    <m/>
    <x v="510"/>
    <x v="510"/>
  </r>
  <r>
    <x v="24"/>
    <s v="MA"/>
    <m/>
    <n v="18"/>
    <m/>
    <m/>
    <m/>
    <m/>
    <m/>
    <m/>
    <m/>
    <x v="510"/>
    <x v="510"/>
  </r>
  <r>
    <x v="24"/>
    <s v="MD"/>
    <m/>
    <n v="8"/>
    <m/>
    <m/>
    <m/>
    <m/>
    <m/>
    <m/>
    <m/>
    <x v="510"/>
    <x v="510"/>
  </r>
  <r>
    <x v="24"/>
    <s v="ME"/>
    <m/>
    <n v="6"/>
    <m/>
    <m/>
    <m/>
    <m/>
    <m/>
    <m/>
    <m/>
    <x v="510"/>
    <x v="510"/>
  </r>
  <r>
    <x v="24"/>
    <s v="MI"/>
    <m/>
    <n v="15"/>
    <m/>
    <m/>
    <m/>
    <m/>
    <m/>
    <m/>
    <m/>
    <x v="510"/>
    <x v="510"/>
  </r>
  <r>
    <x v="24"/>
    <s v="MN"/>
    <m/>
    <n v="12"/>
    <m/>
    <m/>
    <m/>
    <m/>
    <m/>
    <m/>
    <m/>
    <x v="510"/>
    <x v="510"/>
  </r>
  <r>
    <x v="24"/>
    <s v="MO"/>
    <m/>
    <n v="18"/>
    <m/>
    <m/>
    <m/>
    <m/>
    <m/>
    <m/>
    <m/>
    <x v="510"/>
    <x v="510"/>
  </r>
  <r>
    <x v="24"/>
    <s v="MS"/>
    <n v="10"/>
    <m/>
    <m/>
    <m/>
    <m/>
    <m/>
    <m/>
    <m/>
    <m/>
    <x v="510"/>
    <x v="510"/>
  </r>
  <r>
    <x v="24"/>
    <s v="MT"/>
    <m/>
    <n v="4"/>
    <m/>
    <m/>
    <m/>
    <m/>
    <m/>
    <m/>
    <m/>
    <x v="510"/>
    <x v="510"/>
  </r>
  <r>
    <x v="24"/>
    <s v="NC"/>
    <n v="12"/>
    <m/>
    <m/>
    <m/>
    <m/>
    <m/>
    <m/>
    <m/>
    <m/>
    <x v="510"/>
    <x v="510"/>
  </r>
  <r>
    <x v="24"/>
    <s v="ND"/>
    <m/>
    <n v="5"/>
    <m/>
    <m/>
    <m/>
    <m/>
    <m/>
    <m/>
    <m/>
    <x v="510"/>
    <x v="510"/>
  </r>
  <r>
    <x v="24"/>
    <s v="NE"/>
    <m/>
    <n v="8"/>
    <m/>
    <m/>
    <m/>
    <m/>
    <m/>
    <m/>
    <m/>
    <x v="510"/>
    <x v="510"/>
  </r>
  <r>
    <x v="24"/>
    <s v="NH"/>
    <m/>
    <n v="4"/>
    <m/>
    <m/>
    <m/>
    <m/>
    <m/>
    <m/>
    <m/>
    <x v="510"/>
    <x v="510"/>
  </r>
  <r>
    <x v="24"/>
    <s v="NJ"/>
    <m/>
    <n v="14"/>
    <m/>
    <m/>
    <m/>
    <m/>
    <m/>
    <m/>
    <m/>
    <x v="510"/>
    <x v="510"/>
  </r>
  <r>
    <x v="24"/>
    <s v="NM"/>
    <m/>
    <n v="3"/>
    <m/>
    <m/>
    <m/>
    <m/>
    <m/>
    <m/>
    <m/>
    <x v="510"/>
    <x v="510"/>
  </r>
  <r>
    <x v="24"/>
    <s v="NV"/>
    <m/>
    <n v="3"/>
    <m/>
    <m/>
    <m/>
    <m/>
    <m/>
    <m/>
    <m/>
    <x v="510"/>
    <x v="510"/>
  </r>
  <r>
    <x v="24"/>
    <s v="NY"/>
    <m/>
    <n v="45"/>
    <m/>
    <m/>
    <m/>
    <m/>
    <m/>
    <m/>
    <m/>
    <x v="510"/>
    <x v="510"/>
  </r>
  <r>
    <x v="24"/>
    <s v="OH"/>
    <m/>
    <n v="24"/>
    <m/>
    <m/>
    <m/>
    <m/>
    <m/>
    <m/>
    <m/>
    <x v="510"/>
    <x v="510"/>
  </r>
  <r>
    <x v="24"/>
    <s v="OK"/>
    <m/>
    <n v="10"/>
    <m/>
    <m/>
    <m/>
    <m/>
    <m/>
    <m/>
    <m/>
    <x v="510"/>
    <x v="510"/>
  </r>
  <r>
    <x v="24"/>
    <s v="OR"/>
    <m/>
    <n v="5"/>
    <m/>
    <m/>
    <m/>
    <m/>
    <m/>
    <m/>
    <m/>
    <x v="510"/>
    <x v="510"/>
  </r>
  <r>
    <x v="24"/>
    <s v="PA"/>
    <m/>
    <n v="38"/>
    <m/>
    <m/>
    <m/>
    <m/>
    <m/>
    <m/>
    <m/>
    <x v="510"/>
    <x v="510"/>
  </r>
  <r>
    <x v="24"/>
    <s v="RI"/>
    <m/>
    <n v="5"/>
    <m/>
    <m/>
    <m/>
    <m/>
    <m/>
    <m/>
    <m/>
    <x v="510"/>
    <x v="510"/>
  </r>
  <r>
    <x v="24"/>
    <s v="SC"/>
    <n v="9"/>
    <m/>
    <m/>
    <m/>
    <m/>
    <m/>
    <m/>
    <m/>
    <m/>
    <x v="510"/>
    <x v="510"/>
  </r>
  <r>
    <x v="24"/>
    <s v="SD"/>
    <m/>
    <n v="5"/>
    <m/>
    <m/>
    <m/>
    <m/>
    <m/>
    <m/>
    <m/>
    <x v="510"/>
    <x v="510"/>
  </r>
  <r>
    <x v="24"/>
    <s v="TN"/>
    <m/>
    <n v="12"/>
    <m/>
    <m/>
    <m/>
    <m/>
    <m/>
    <m/>
    <m/>
    <x v="510"/>
    <x v="510"/>
  </r>
  <r>
    <x v="24"/>
    <s v="TX"/>
    <n v="20"/>
    <m/>
    <m/>
    <m/>
    <m/>
    <m/>
    <m/>
    <m/>
    <m/>
    <x v="510"/>
    <x v="510"/>
  </r>
  <r>
    <x v="24"/>
    <s v="UT"/>
    <m/>
    <n v="4"/>
    <m/>
    <m/>
    <m/>
    <m/>
    <m/>
    <m/>
    <m/>
    <x v="510"/>
    <x v="510"/>
  </r>
  <r>
    <x v="24"/>
    <s v="VA"/>
    <n v="12"/>
    <m/>
    <m/>
    <m/>
    <m/>
    <m/>
    <m/>
    <m/>
    <m/>
    <x v="510"/>
    <x v="510"/>
  </r>
  <r>
    <x v="24"/>
    <s v="VT"/>
    <m/>
    <n v="4"/>
    <m/>
    <m/>
    <m/>
    <m/>
    <m/>
    <m/>
    <m/>
    <x v="510"/>
    <x v="510"/>
  </r>
  <r>
    <x v="24"/>
    <s v="WA"/>
    <m/>
    <n v="7"/>
    <m/>
    <m/>
    <m/>
    <m/>
    <m/>
    <m/>
    <m/>
    <x v="510"/>
    <x v="510"/>
  </r>
  <r>
    <x v="24"/>
    <s v="WI"/>
    <m/>
    <n v="13"/>
    <m/>
    <m/>
    <m/>
    <m/>
    <m/>
    <m/>
    <m/>
    <x v="510"/>
    <x v="510"/>
  </r>
  <r>
    <x v="24"/>
    <s v="WV"/>
    <m/>
    <n v="8"/>
    <m/>
    <m/>
    <m/>
    <m/>
    <m/>
    <m/>
    <m/>
    <x v="510"/>
    <x v="510"/>
  </r>
  <r>
    <x v="24"/>
    <s v="WY"/>
    <m/>
    <n v="3"/>
    <m/>
    <m/>
    <m/>
    <m/>
    <m/>
    <m/>
    <m/>
    <x v="510"/>
    <x v="510"/>
  </r>
  <r>
    <x v="25"/>
    <s v="AL"/>
    <n v="12"/>
    <m/>
    <m/>
    <m/>
    <m/>
    <m/>
    <m/>
    <m/>
    <m/>
    <x v="510"/>
    <x v="510"/>
  </r>
  <r>
    <x v="25"/>
    <s v="AR"/>
    <n v="9"/>
    <m/>
    <m/>
    <m/>
    <m/>
    <m/>
    <m/>
    <m/>
    <m/>
    <x v="510"/>
    <x v="510"/>
  </r>
  <r>
    <x v="25"/>
    <s v="AZ"/>
    <n v="3"/>
    <m/>
    <m/>
    <m/>
    <m/>
    <m/>
    <m/>
    <m/>
    <m/>
    <x v="510"/>
    <x v="510"/>
  </r>
  <r>
    <x v="25"/>
    <s v="CA"/>
    <n v="13"/>
    <m/>
    <m/>
    <m/>
    <m/>
    <m/>
    <m/>
    <m/>
    <m/>
    <x v="510"/>
    <x v="510"/>
  </r>
  <r>
    <x v="25"/>
    <s v="CO"/>
    <n v="6"/>
    <m/>
    <m/>
    <m/>
    <m/>
    <m/>
    <m/>
    <m/>
    <m/>
    <x v="510"/>
    <x v="510"/>
  </r>
  <r>
    <x v="25"/>
    <s v="CT"/>
    <m/>
    <n v="7"/>
    <m/>
    <m/>
    <m/>
    <m/>
    <m/>
    <m/>
    <m/>
    <x v="510"/>
    <x v="510"/>
  </r>
  <r>
    <x v="25"/>
    <s v="DE"/>
    <m/>
    <n v="3"/>
    <m/>
    <m/>
    <m/>
    <m/>
    <m/>
    <m/>
    <m/>
    <x v="510"/>
    <x v="510"/>
  </r>
  <r>
    <x v="25"/>
    <s v="FL"/>
    <n v="6"/>
    <m/>
    <m/>
    <m/>
    <m/>
    <m/>
    <m/>
    <m/>
    <m/>
    <x v="510"/>
    <x v="510"/>
  </r>
  <r>
    <x v="25"/>
    <s v="GA"/>
    <n v="14"/>
    <m/>
    <m/>
    <m/>
    <m/>
    <m/>
    <m/>
    <m/>
    <m/>
    <x v="510"/>
    <x v="510"/>
  </r>
  <r>
    <x v="25"/>
    <s v="IA"/>
    <m/>
    <n v="13"/>
    <m/>
    <m/>
    <m/>
    <m/>
    <m/>
    <m/>
    <m/>
    <x v="510"/>
    <x v="510"/>
  </r>
  <r>
    <x v="25"/>
    <s v="ID"/>
    <n v="4"/>
    <m/>
    <m/>
    <m/>
    <m/>
    <m/>
    <m/>
    <m/>
    <m/>
    <x v="510"/>
    <x v="510"/>
  </r>
  <r>
    <x v="25"/>
    <s v="IL"/>
    <m/>
    <n v="29"/>
    <m/>
    <m/>
    <m/>
    <m/>
    <m/>
    <m/>
    <m/>
    <x v="510"/>
    <x v="510"/>
  </r>
  <r>
    <x v="25"/>
    <s v="IN"/>
    <m/>
    <n v="15"/>
    <m/>
    <m/>
    <m/>
    <m/>
    <m/>
    <m/>
    <m/>
    <x v="510"/>
    <x v="510"/>
  </r>
  <r>
    <x v="25"/>
    <s v="KS"/>
    <n v="10"/>
    <m/>
    <m/>
    <m/>
    <m/>
    <m/>
    <m/>
    <m/>
    <m/>
    <x v="510"/>
    <x v="510"/>
  </r>
  <r>
    <x v="25"/>
    <s v="KY"/>
    <n v="13"/>
    <m/>
    <m/>
    <m/>
    <m/>
    <m/>
    <m/>
    <m/>
    <m/>
    <x v="510"/>
    <x v="510"/>
  </r>
  <r>
    <x v="25"/>
    <s v="LA"/>
    <n v="10"/>
    <m/>
    <m/>
    <m/>
    <m/>
    <m/>
    <m/>
    <m/>
    <m/>
    <x v="510"/>
    <x v="510"/>
  </r>
  <r>
    <x v="25"/>
    <s v="MA"/>
    <m/>
    <n v="18"/>
    <m/>
    <m/>
    <m/>
    <m/>
    <m/>
    <m/>
    <m/>
    <x v="510"/>
    <x v="510"/>
  </r>
  <r>
    <x v="25"/>
    <s v="MD"/>
    <n v="8"/>
    <m/>
    <m/>
    <m/>
    <m/>
    <m/>
    <m/>
    <m/>
    <m/>
    <x v="510"/>
    <x v="510"/>
  </r>
  <r>
    <x v="25"/>
    <s v="ME"/>
    <m/>
    <n v="6"/>
    <m/>
    <m/>
    <m/>
    <m/>
    <m/>
    <m/>
    <m/>
    <x v="510"/>
    <x v="510"/>
  </r>
  <r>
    <x v="25"/>
    <s v="MI"/>
    <m/>
    <n v="15"/>
    <m/>
    <m/>
    <m/>
    <m/>
    <m/>
    <m/>
    <m/>
    <x v="510"/>
    <x v="510"/>
  </r>
  <r>
    <x v="25"/>
    <s v="MN"/>
    <m/>
    <n v="12"/>
    <m/>
    <m/>
    <m/>
    <m/>
    <m/>
    <m/>
    <m/>
    <x v="510"/>
    <x v="510"/>
  </r>
  <r>
    <x v="25"/>
    <s v="MO"/>
    <n v="18"/>
    <m/>
    <m/>
    <m/>
    <m/>
    <m/>
    <m/>
    <m/>
    <m/>
    <x v="510"/>
    <x v="510"/>
  </r>
  <r>
    <x v="25"/>
    <s v="MS"/>
    <n v="10"/>
    <m/>
    <m/>
    <m/>
    <m/>
    <m/>
    <m/>
    <m/>
    <m/>
    <x v="510"/>
    <x v="510"/>
  </r>
  <r>
    <x v="25"/>
    <s v="MT"/>
    <n v="4"/>
    <m/>
    <m/>
    <m/>
    <m/>
    <m/>
    <m/>
    <m/>
    <m/>
    <x v="510"/>
    <x v="510"/>
  </r>
  <r>
    <x v="25"/>
    <s v="NC"/>
    <n v="12"/>
    <m/>
    <m/>
    <m/>
    <m/>
    <m/>
    <m/>
    <m/>
    <m/>
    <x v="510"/>
    <x v="510"/>
  </r>
  <r>
    <x v="25"/>
    <s v="ND"/>
    <n v="5"/>
    <m/>
    <m/>
    <m/>
    <m/>
    <m/>
    <m/>
    <m/>
    <m/>
    <x v="510"/>
    <x v="510"/>
  </r>
  <r>
    <x v="25"/>
    <s v="NE"/>
    <n v="8"/>
    <m/>
    <m/>
    <m/>
    <m/>
    <m/>
    <m/>
    <m/>
    <m/>
    <x v="510"/>
    <x v="510"/>
  </r>
  <r>
    <x v="25"/>
    <s v="NH"/>
    <n v="4"/>
    <m/>
    <m/>
    <m/>
    <m/>
    <m/>
    <m/>
    <m/>
    <m/>
    <x v="510"/>
    <x v="510"/>
  </r>
  <r>
    <x v="25"/>
    <s v="NJ"/>
    <m/>
    <n v="14"/>
    <m/>
    <m/>
    <m/>
    <m/>
    <m/>
    <m/>
    <m/>
    <x v="510"/>
    <x v="510"/>
  </r>
  <r>
    <x v="25"/>
    <s v="NM"/>
    <n v="3"/>
    <m/>
    <m/>
    <m/>
    <m/>
    <m/>
    <m/>
    <m/>
    <m/>
    <x v="510"/>
    <x v="510"/>
  </r>
  <r>
    <x v="25"/>
    <s v="NV"/>
    <n v="3"/>
    <m/>
    <m/>
    <m/>
    <m/>
    <m/>
    <m/>
    <m/>
    <m/>
    <x v="510"/>
    <x v="510"/>
  </r>
  <r>
    <x v="25"/>
    <s v="NY"/>
    <m/>
    <n v="45"/>
    <m/>
    <m/>
    <m/>
    <m/>
    <m/>
    <m/>
    <m/>
    <x v="510"/>
    <x v="510"/>
  </r>
  <r>
    <x v="25"/>
    <s v="OH"/>
    <n v="24"/>
    <m/>
    <m/>
    <m/>
    <m/>
    <m/>
    <m/>
    <m/>
    <m/>
    <x v="510"/>
    <x v="510"/>
  </r>
  <r>
    <x v="25"/>
    <s v="OK"/>
    <n v="10"/>
    <m/>
    <m/>
    <m/>
    <m/>
    <m/>
    <m/>
    <m/>
    <m/>
    <x v="510"/>
    <x v="510"/>
  </r>
  <r>
    <x v="25"/>
    <s v="OR"/>
    <m/>
    <n v="5"/>
    <m/>
    <m/>
    <m/>
    <m/>
    <m/>
    <m/>
    <m/>
    <x v="510"/>
    <x v="510"/>
  </r>
  <r>
    <x v="25"/>
    <s v="PA"/>
    <m/>
    <n v="38"/>
    <m/>
    <m/>
    <m/>
    <m/>
    <m/>
    <m/>
    <m/>
    <x v="510"/>
    <x v="510"/>
  </r>
  <r>
    <x v="25"/>
    <s v="RI"/>
    <m/>
    <n v="5"/>
    <m/>
    <m/>
    <m/>
    <m/>
    <m/>
    <m/>
    <m/>
    <x v="510"/>
    <x v="510"/>
  </r>
  <r>
    <x v="25"/>
    <s v="SC"/>
    <n v="9"/>
    <m/>
    <m/>
    <m/>
    <m/>
    <m/>
    <m/>
    <m/>
    <m/>
    <x v="510"/>
    <x v="510"/>
  </r>
  <r>
    <x v="25"/>
    <s v="SD"/>
    <m/>
    <n v="5"/>
    <m/>
    <m/>
    <m/>
    <m/>
    <m/>
    <m/>
    <m/>
    <x v="510"/>
    <x v="510"/>
  </r>
  <r>
    <x v="25"/>
    <s v="TN"/>
    <n v="12"/>
    <m/>
    <m/>
    <m/>
    <m/>
    <m/>
    <m/>
    <m/>
    <m/>
    <x v="510"/>
    <x v="510"/>
  </r>
  <r>
    <x v="25"/>
    <s v="TX"/>
    <n v="20"/>
    <m/>
    <m/>
    <m/>
    <m/>
    <m/>
    <m/>
    <m/>
    <m/>
    <x v="510"/>
    <x v="510"/>
  </r>
  <r>
    <x v="25"/>
    <s v="UT"/>
    <n v="4"/>
    <m/>
    <m/>
    <m/>
    <m/>
    <m/>
    <m/>
    <m/>
    <m/>
    <x v="510"/>
    <x v="510"/>
  </r>
  <r>
    <x v="25"/>
    <s v="VA"/>
    <n v="12"/>
    <m/>
    <m/>
    <m/>
    <m/>
    <m/>
    <m/>
    <m/>
    <m/>
    <x v="510"/>
    <x v="510"/>
  </r>
  <r>
    <x v="25"/>
    <s v="VT"/>
    <m/>
    <n v="4"/>
    <m/>
    <m/>
    <m/>
    <m/>
    <m/>
    <m/>
    <m/>
    <x v="510"/>
    <x v="510"/>
  </r>
  <r>
    <x v="25"/>
    <s v="WA"/>
    <n v="7"/>
    <m/>
    <m/>
    <m/>
    <m/>
    <m/>
    <m/>
    <m/>
    <m/>
    <x v="510"/>
    <x v="510"/>
  </r>
  <r>
    <x v="25"/>
    <s v="WI"/>
    <m/>
    <n v="13"/>
    <m/>
    <m/>
    <m/>
    <m/>
    <m/>
    <m/>
    <m/>
    <x v="510"/>
    <x v="510"/>
  </r>
  <r>
    <x v="25"/>
    <s v="WV"/>
    <n v="1"/>
    <n v="7"/>
    <m/>
    <m/>
    <m/>
    <m/>
    <m/>
    <m/>
    <m/>
    <x v="510"/>
    <x v="510"/>
  </r>
  <r>
    <x v="25"/>
    <s v="WY"/>
    <n v="3"/>
    <m/>
    <m/>
    <m/>
    <m/>
    <m/>
    <m/>
    <m/>
    <m/>
    <x v="510"/>
    <x v="510"/>
  </r>
  <r>
    <x v="26"/>
    <s v="AL"/>
    <n v="12"/>
    <m/>
    <m/>
    <m/>
    <m/>
    <m/>
    <m/>
    <m/>
    <m/>
    <x v="510"/>
    <x v="510"/>
  </r>
  <r>
    <x v="26"/>
    <s v="AR"/>
    <n v="9"/>
    <m/>
    <m/>
    <m/>
    <m/>
    <m/>
    <m/>
    <m/>
    <m/>
    <x v="510"/>
    <x v="510"/>
  </r>
  <r>
    <x v="26"/>
    <s v="AZ"/>
    <n v="3"/>
    <m/>
    <m/>
    <m/>
    <m/>
    <m/>
    <m/>
    <m/>
    <m/>
    <x v="510"/>
    <x v="510"/>
  </r>
  <r>
    <x v="26"/>
    <s v="CA"/>
    <n v="2"/>
    <m/>
    <n v="11"/>
    <m/>
    <m/>
    <m/>
    <m/>
    <m/>
    <m/>
    <x v="510"/>
    <x v="510"/>
  </r>
  <r>
    <x v="26"/>
    <s v="CO"/>
    <n v="6"/>
    <m/>
    <m/>
    <m/>
    <m/>
    <m/>
    <m/>
    <m/>
    <m/>
    <x v="510"/>
    <x v="510"/>
  </r>
  <r>
    <x v="26"/>
    <s v="CT"/>
    <n v="7"/>
    <m/>
    <m/>
    <m/>
    <m/>
    <m/>
    <m/>
    <m/>
    <m/>
    <x v="510"/>
    <x v="510"/>
  </r>
  <r>
    <x v="26"/>
    <s v="DE"/>
    <n v="3"/>
    <m/>
    <m/>
    <m/>
    <m/>
    <m/>
    <m/>
    <m/>
    <m/>
    <x v="510"/>
    <x v="510"/>
  </r>
  <r>
    <x v="26"/>
    <s v="FL"/>
    <n v="6"/>
    <m/>
    <m/>
    <m/>
    <m/>
    <m/>
    <m/>
    <m/>
    <m/>
    <x v="510"/>
    <x v="510"/>
  </r>
  <r>
    <x v="26"/>
    <s v="GA"/>
    <n v="14"/>
    <m/>
    <m/>
    <m/>
    <m/>
    <m/>
    <m/>
    <m/>
    <m/>
    <x v="510"/>
    <x v="510"/>
  </r>
  <r>
    <x v="26"/>
    <s v="IA"/>
    <n v="13"/>
    <m/>
    <m/>
    <m/>
    <m/>
    <m/>
    <m/>
    <m/>
    <m/>
    <x v="510"/>
    <x v="510"/>
  </r>
  <r>
    <x v="26"/>
    <s v="ID"/>
    <n v="4"/>
    <m/>
    <m/>
    <m/>
    <m/>
    <m/>
    <m/>
    <m/>
    <m/>
    <x v="510"/>
    <x v="510"/>
  </r>
  <r>
    <x v="26"/>
    <s v="IL"/>
    <n v="29"/>
    <m/>
    <m/>
    <m/>
    <m/>
    <m/>
    <m/>
    <m/>
    <m/>
    <x v="510"/>
    <x v="510"/>
  </r>
  <r>
    <x v="26"/>
    <s v="IN"/>
    <n v="15"/>
    <m/>
    <m/>
    <m/>
    <m/>
    <m/>
    <m/>
    <m/>
    <m/>
    <x v="510"/>
    <x v="510"/>
  </r>
  <r>
    <x v="26"/>
    <s v="KS"/>
    <n v="10"/>
    <m/>
    <m/>
    <m/>
    <m/>
    <m/>
    <m/>
    <m/>
    <m/>
    <x v="510"/>
    <x v="510"/>
  </r>
  <r>
    <x v="26"/>
    <s v="KY"/>
    <n v="13"/>
    <m/>
    <m/>
    <m/>
    <m/>
    <m/>
    <m/>
    <m/>
    <m/>
    <x v="510"/>
    <x v="510"/>
  </r>
  <r>
    <x v="26"/>
    <s v="LA"/>
    <n v="10"/>
    <m/>
    <m/>
    <m/>
    <m/>
    <m/>
    <m/>
    <m/>
    <m/>
    <x v="510"/>
    <x v="510"/>
  </r>
  <r>
    <x v="26"/>
    <s v="MA"/>
    <n v="18"/>
    <m/>
    <m/>
    <m/>
    <m/>
    <m/>
    <m/>
    <m/>
    <m/>
    <x v="510"/>
    <x v="510"/>
  </r>
  <r>
    <x v="26"/>
    <s v="MD"/>
    <n v="8"/>
    <m/>
    <m/>
    <m/>
    <m/>
    <m/>
    <m/>
    <m/>
    <m/>
    <x v="510"/>
    <x v="510"/>
  </r>
  <r>
    <x v="26"/>
    <s v="ME"/>
    <n v="6"/>
    <m/>
    <m/>
    <m/>
    <m/>
    <m/>
    <m/>
    <m/>
    <m/>
    <x v="510"/>
    <x v="510"/>
  </r>
  <r>
    <x v="26"/>
    <s v="MI"/>
    <m/>
    <m/>
    <n v="15"/>
    <m/>
    <m/>
    <m/>
    <m/>
    <m/>
    <m/>
    <x v="510"/>
    <x v="510"/>
  </r>
  <r>
    <x v="26"/>
    <s v="MN"/>
    <m/>
    <m/>
    <n v="12"/>
    <m/>
    <m/>
    <m/>
    <m/>
    <m/>
    <m/>
    <x v="510"/>
    <x v="510"/>
  </r>
  <r>
    <x v="26"/>
    <s v="MO"/>
    <n v="18"/>
    <m/>
    <m/>
    <m/>
    <m/>
    <m/>
    <m/>
    <m/>
    <m/>
    <x v="510"/>
    <x v="510"/>
  </r>
  <r>
    <x v="26"/>
    <s v="MS"/>
    <n v="10"/>
    <m/>
    <m/>
    <m/>
    <m/>
    <m/>
    <m/>
    <m/>
    <m/>
    <x v="510"/>
    <x v="510"/>
  </r>
  <r>
    <x v="26"/>
    <s v="MT"/>
    <n v="4"/>
    <m/>
    <m/>
    <m/>
    <m/>
    <m/>
    <m/>
    <m/>
    <m/>
    <x v="510"/>
    <x v="510"/>
  </r>
  <r>
    <x v="26"/>
    <s v="NC"/>
    <n v="12"/>
    <m/>
    <m/>
    <m/>
    <m/>
    <m/>
    <m/>
    <m/>
    <m/>
    <x v="510"/>
    <x v="510"/>
  </r>
  <r>
    <x v="26"/>
    <s v="ND"/>
    <n v="5"/>
    <m/>
    <m/>
    <m/>
    <m/>
    <m/>
    <m/>
    <m/>
    <m/>
    <x v="510"/>
    <x v="510"/>
  </r>
  <r>
    <x v="26"/>
    <s v="NE"/>
    <n v="8"/>
    <m/>
    <m/>
    <m/>
    <m/>
    <m/>
    <m/>
    <m/>
    <m/>
    <x v="510"/>
    <x v="510"/>
  </r>
  <r>
    <x v="26"/>
    <s v="NH"/>
    <n v="4"/>
    <m/>
    <m/>
    <m/>
    <m/>
    <m/>
    <m/>
    <m/>
    <m/>
    <x v="510"/>
    <x v="510"/>
  </r>
  <r>
    <x v="26"/>
    <s v="NJ"/>
    <n v="14"/>
    <m/>
    <m/>
    <m/>
    <m/>
    <m/>
    <m/>
    <m/>
    <m/>
    <x v="510"/>
    <x v="510"/>
  </r>
  <r>
    <x v="26"/>
    <s v="NM"/>
    <n v="3"/>
    <m/>
    <m/>
    <m/>
    <m/>
    <m/>
    <m/>
    <m/>
    <m/>
    <x v="510"/>
    <x v="510"/>
  </r>
  <r>
    <x v="26"/>
    <s v="NV"/>
    <n v="3"/>
    <m/>
    <m/>
    <m/>
    <m/>
    <m/>
    <m/>
    <m/>
    <m/>
    <x v="510"/>
    <x v="510"/>
  </r>
  <r>
    <x v="26"/>
    <s v="NY"/>
    <n v="45"/>
    <m/>
    <m/>
    <m/>
    <m/>
    <m/>
    <m/>
    <m/>
    <m/>
    <x v="510"/>
    <x v="510"/>
  </r>
  <r>
    <x v="26"/>
    <s v="OH"/>
    <n v="24"/>
    <m/>
    <m/>
    <m/>
    <m/>
    <m/>
    <m/>
    <m/>
    <m/>
    <x v="510"/>
    <x v="510"/>
  </r>
  <r>
    <x v="26"/>
    <s v="OK"/>
    <n v="10"/>
    <m/>
    <m/>
    <m/>
    <m/>
    <m/>
    <m/>
    <m/>
    <m/>
    <x v="510"/>
    <x v="510"/>
  </r>
  <r>
    <x v="26"/>
    <s v="OR"/>
    <n v="5"/>
    <m/>
    <m/>
    <m/>
    <m/>
    <m/>
    <m/>
    <m/>
    <m/>
    <x v="510"/>
    <x v="510"/>
  </r>
  <r>
    <x v="26"/>
    <s v="PA"/>
    <m/>
    <m/>
    <n v="38"/>
    <m/>
    <m/>
    <m/>
    <m/>
    <m/>
    <m/>
    <x v="510"/>
    <x v="510"/>
  </r>
  <r>
    <x v="26"/>
    <s v="RI"/>
    <n v="5"/>
    <m/>
    <m/>
    <m/>
    <m/>
    <m/>
    <m/>
    <m/>
    <m/>
    <x v="510"/>
    <x v="510"/>
  </r>
  <r>
    <x v="26"/>
    <s v="SC"/>
    <n v="9"/>
    <m/>
    <m/>
    <m/>
    <m/>
    <m/>
    <m/>
    <m/>
    <m/>
    <x v="510"/>
    <x v="510"/>
  </r>
  <r>
    <x v="26"/>
    <s v="SD"/>
    <m/>
    <m/>
    <n v="5"/>
    <m/>
    <m/>
    <m/>
    <m/>
    <m/>
    <m/>
    <x v="510"/>
    <x v="510"/>
  </r>
  <r>
    <x v="26"/>
    <s v="TN"/>
    <n v="12"/>
    <m/>
    <m/>
    <m/>
    <m/>
    <m/>
    <m/>
    <m/>
    <m/>
    <x v="510"/>
    <x v="510"/>
  </r>
  <r>
    <x v="26"/>
    <s v="TX"/>
    <n v="20"/>
    <m/>
    <m/>
    <m/>
    <m/>
    <m/>
    <m/>
    <m/>
    <m/>
    <x v="510"/>
    <x v="510"/>
  </r>
  <r>
    <x v="26"/>
    <s v="UT"/>
    <m/>
    <n v="4"/>
    <m/>
    <m/>
    <m/>
    <m/>
    <m/>
    <m/>
    <m/>
    <x v="510"/>
    <x v="510"/>
  </r>
  <r>
    <x v="26"/>
    <s v="VA"/>
    <n v="12"/>
    <m/>
    <m/>
    <m/>
    <m/>
    <m/>
    <m/>
    <m/>
    <m/>
    <x v="510"/>
    <x v="510"/>
  </r>
  <r>
    <x v="26"/>
    <s v="VT"/>
    <m/>
    <n v="4"/>
    <m/>
    <m/>
    <m/>
    <m/>
    <m/>
    <m/>
    <m/>
    <x v="510"/>
    <x v="510"/>
  </r>
  <r>
    <x v="26"/>
    <s v="WA"/>
    <m/>
    <m/>
    <n v="7"/>
    <m/>
    <m/>
    <m/>
    <m/>
    <m/>
    <m/>
    <x v="510"/>
    <x v="510"/>
  </r>
  <r>
    <x v="26"/>
    <s v="WI"/>
    <n v="13"/>
    <m/>
    <m/>
    <m/>
    <m/>
    <m/>
    <m/>
    <m/>
    <m/>
    <x v="510"/>
    <x v="510"/>
  </r>
  <r>
    <x v="26"/>
    <s v="WV"/>
    <n v="8"/>
    <m/>
    <m/>
    <m/>
    <m/>
    <m/>
    <m/>
    <m/>
    <m/>
    <x v="510"/>
    <x v="510"/>
  </r>
  <r>
    <x v="26"/>
    <s v="WY"/>
    <n v="3"/>
    <m/>
    <m/>
    <m/>
    <m/>
    <m/>
    <m/>
    <m/>
    <m/>
    <x v="510"/>
    <x v="510"/>
  </r>
  <r>
    <x v="27"/>
    <s v="AL"/>
    <n v="11"/>
    <m/>
    <m/>
    <m/>
    <m/>
    <m/>
    <m/>
    <m/>
    <m/>
    <x v="510"/>
    <x v="510"/>
  </r>
  <r>
    <x v="27"/>
    <s v="AR"/>
    <n v="9"/>
    <m/>
    <m/>
    <m/>
    <m/>
    <m/>
    <m/>
    <m/>
    <m/>
    <x v="510"/>
    <x v="510"/>
  </r>
  <r>
    <x v="27"/>
    <s v="CA"/>
    <m/>
    <n v="10"/>
    <m/>
    <m/>
    <m/>
    <m/>
    <m/>
    <m/>
    <m/>
    <x v="510"/>
    <x v="510"/>
  </r>
  <r>
    <x v="27"/>
    <s v="CO"/>
    <n v="5"/>
    <m/>
    <m/>
    <m/>
    <m/>
    <m/>
    <m/>
    <m/>
    <m/>
    <x v="510"/>
    <x v="510"/>
  </r>
  <r>
    <x v="27"/>
    <s v="CT"/>
    <m/>
    <n v="7"/>
    <m/>
    <m/>
    <m/>
    <m/>
    <m/>
    <m/>
    <m/>
    <x v="510"/>
    <x v="510"/>
  </r>
  <r>
    <x v="27"/>
    <s v="DE"/>
    <m/>
    <n v="3"/>
    <m/>
    <m/>
    <m/>
    <m/>
    <m/>
    <m/>
    <m/>
    <x v="510"/>
    <x v="510"/>
  </r>
  <r>
    <x v="27"/>
    <s v="FL"/>
    <n v="5"/>
    <m/>
    <m/>
    <m/>
    <m/>
    <m/>
    <m/>
    <m/>
    <m/>
    <x v="510"/>
    <x v="510"/>
  </r>
  <r>
    <x v="27"/>
    <s v="GA"/>
    <n v="13"/>
    <m/>
    <m/>
    <m/>
    <m/>
    <m/>
    <m/>
    <m/>
    <m/>
    <x v="510"/>
    <x v="510"/>
  </r>
  <r>
    <x v="27"/>
    <s v="IA"/>
    <m/>
    <n v="13"/>
    <m/>
    <m/>
    <m/>
    <m/>
    <m/>
    <m/>
    <m/>
    <x v="510"/>
    <x v="510"/>
  </r>
  <r>
    <x v="27"/>
    <s v="ID"/>
    <m/>
    <n v="3"/>
    <m/>
    <m/>
    <m/>
    <m/>
    <m/>
    <m/>
    <m/>
    <x v="510"/>
    <x v="510"/>
  </r>
  <r>
    <x v="27"/>
    <s v="IL"/>
    <m/>
    <n v="27"/>
    <m/>
    <m/>
    <m/>
    <m/>
    <m/>
    <m/>
    <m/>
    <x v="510"/>
    <x v="510"/>
  </r>
  <r>
    <x v="27"/>
    <s v="IN"/>
    <m/>
    <n v="15"/>
    <m/>
    <m/>
    <m/>
    <m/>
    <m/>
    <m/>
    <m/>
    <x v="510"/>
    <x v="510"/>
  </r>
  <r>
    <x v="27"/>
    <s v="KS"/>
    <m/>
    <n v="10"/>
    <m/>
    <m/>
    <m/>
    <m/>
    <m/>
    <m/>
    <m/>
    <x v="510"/>
    <x v="510"/>
  </r>
  <r>
    <x v="27"/>
    <s v="KY"/>
    <n v="13"/>
    <m/>
    <m/>
    <m/>
    <m/>
    <m/>
    <m/>
    <m/>
    <m/>
    <x v="510"/>
    <x v="510"/>
  </r>
  <r>
    <x v="27"/>
    <s v="LA"/>
    <n v="9"/>
    <m/>
    <m/>
    <m/>
    <m/>
    <m/>
    <m/>
    <m/>
    <m/>
    <x v="510"/>
    <x v="510"/>
  </r>
  <r>
    <x v="27"/>
    <s v="MA"/>
    <m/>
    <n v="16"/>
    <m/>
    <m/>
    <m/>
    <m/>
    <m/>
    <m/>
    <m/>
    <x v="510"/>
    <x v="510"/>
  </r>
  <r>
    <x v="27"/>
    <s v="MD"/>
    <n v="6"/>
    <n v="2"/>
    <m/>
    <m/>
    <m/>
    <m/>
    <m/>
    <m/>
    <m/>
    <x v="510"/>
    <x v="510"/>
  </r>
  <r>
    <x v="27"/>
    <s v="ME"/>
    <m/>
    <n v="6"/>
    <m/>
    <m/>
    <m/>
    <m/>
    <m/>
    <m/>
    <m/>
    <x v="510"/>
    <x v="510"/>
  </r>
  <r>
    <x v="27"/>
    <s v="MI"/>
    <m/>
    <n v="14"/>
    <m/>
    <m/>
    <m/>
    <m/>
    <m/>
    <m/>
    <m/>
    <x v="510"/>
    <x v="510"/>
  </r>
  <r>
    <x v="27"/>
    <s v="MN"/>
    <m/>
    <n v="11"/>
    <m/>
    <m/>
    <m/>
    <m/>
    <m/>
    <m/>
    <m/>
    <x v="510"/>
    <x v="510"/>
  </r>
  <r>
    <x v="27"/>
    <s v="MO"/>
    <m/>
    <n v="18"/>
    <m/>
    <m/>
    <m/>
    <m/>
    <m/>
    <m/>
    <m/>
    <x v="510"/>
    <x v="510"/>
  </r>
  <r>
    <x v="27"/>
    <s v="MS"/>
    <n v="10"/>
    <m/>
    <m/>
    <m/>
    <m/>
    <m/>
    <m/>
    <m/>
    <m/>
    <x v="510"/>
    <x v="510"/>
  </r>
  <r>
    <x v="27"/>
    <s v="MT"/>
    <m/>
    <n v="3"/>
    <m/>
    <m/>
    <m/>
    <m/>
    <m/>
    <m/>
    <m/>
    <x v="510"/>
    <x v="510"/>
  </r>
  <r>
    <x v="27"/>
    <s v="NC"/>
    <n v="12"/>
    <m/>
    <m/>
    <m/>
    <m/>
    <m/>
    <m/>
    <m/>
    <m/>
    <x v="510"/>
    <x v="510"/>
  </r>
  <r>
    <x v="27"/>
    <s v="ND"/>
    <m/>
    <n v="4"/>
    <m/>
    <m/>
    <m/>
    <m/>
    <m/>
    <m/>
    <m/>
    <x v="510"/>
    <x v="510"/>
  </r>
  <r>
    <x v="27"/>
    <s v="NE"/>
    <n v="8"/>
    <m/>
    <m/>
    <m/>
    <m/>
    <m/>
    <m/>
    <m/>
    <m/>
    <x v="510"/>
    <x v="510"/>
  </r>
  <r>
    <x v="27"/>
    <s v="NH"/>
    <m/>
    <n v="4"/>
    <m/>
    <m/>
    <m/>
    <m/>
    <m/>
    <m/>
    <m/>
    <x v="510"/>
    <x v="510"/>
  </r>
  <r>
    <x v="27"/>
    <s v="NJ"/>
    <m/>
    <n v="12"/>
    <m/>
    <m/>
    <m/>
    <m/>
    <m/>
    <m/>
    <m/>
    <x v="510"/>
    <x v="510"/>
  </r>
  <r>
    <x v="27"/>
    <s v="NV"/>
    <n v="3"/>
    <m/>
    <m/>
    <m/>
    <m/>
    <m/>
    <m/>
    <m/>
    <m/>
    <x v="510"/>
    <x v="510"/>
  </r>
  <r>
    <x v="27"/>
    <s v="NY"/>
    <m/>
    <n v="39"/>
    <m/>
    <m/>
    <m/>
    <m/>
    <m/>
    <m/>
    <m/>
    <x v="510"/>
    <x v="510"/>
  </r>
  <r>
    <x v="27"/>
    <s v="OH"/>
    <m/>
    <n v="23"/>
    <m/>
    <m/>
    <m/>
    <m/>
    <m/>
    <m/>
    <m/>
    <x v="510"/>
    <x v="510"/>
  </r>
  <r>
    <x v="27"/>
    <s v="OK"/>
    <n v="7"/>
    <m/>
    <m/>
    <m/>
    <m/>
    <m/>
    <m/>
    <m/>
    <m/>
    <x v="510"/>
    <x v="510"/>
  </r>
  <r>
    <x v="27"/>
    <s v="OR"/>
    <m/>
    <n v="4"/>
    <m/>
    <m/>
    <m/>
    <m/>
    <m/>
    <m/>
    <m/>
    <x v="510"/>
    <x v="510"/>
  </r>
  <r>
    <x v="27"/>
    <s v="PA"/>
    <m/>
    <n v="34"/>
    <m/>
    <m/>
    <m/>
    <m/>
    <m/>
    <m/>
    <m/>
    <x v="510"/>
    <x v="510"/>
  </r>
  <r>
    <x v="27"/>
    <s v="RI"/>
    <m/>
    <n v="4"/>
    <m/>
    <m/>
    <m/>
    <m/>
    <m/>
    <m/>
    <m/>
    <x v="510"/>
    <x v="510"/>
  </r>
  <r>
    <x v="27"/>
    <s v="SC"/>
    <n v="9"/>
    <m/>
    <m/>
    <m/>
    <m/>
    <m/>
    <m/>
    <m/>
    <m/>
    <x v="510"/>
    <x v="510"/>
  </r>
  <r>
    <x v="27"/>
    <s v="SD"/>
    <m/>
    <n v="4"/>
    <m/>
    <m/>
    <m/>
    <m/>
    <m/>
    <m/>
    <m/>
    <x v="510"/>
    <x v="510"/>
  </r>
  <r>
    <x v="27"/>
    <s v="TN"/>
    <n v="12"/>
    <m/>
    <m/>
    <m/>
    <m/>
    <m/>
    <m/>
    <m/>
    <m/>
    <x v="510"/>
    <x v="510"/>
  </r>
  <r>
    <x v="27"/>
    <s v="TX"/>
    <n v="18"/>
    <m/>
    <m/>
    <m/>
    <m/>
    <m/>
    <m/>
    <m/>
    <m/>
    <x v="510"/>
    <x v="510"/>
  </r>
  <r>
    <x v="27"/>
    <s v="UT"/>
    <m/>
    <n v="3"/>
    <m/>
    <m/>
    <m/>
    <m/>
    <m/>
    <m/>
    <m/>
    <x v="510"/>
    <x v="510"/>
  </r>
  <r>
    <x v="27"/>
    <s v="VA"/>
    <n v="12"/>
    <m/>
    <m/>
    <m/>
    <m/>
    <m/>
    <m/>
    <m/>
    <m/>
    <x v="510"/>
    <x v="510"/>
  </r>
  <r>
    <x v="27"/>
    <s v="VT"/>
    <m/>
    <n v="4"/>
    <m/>
    <m/>
    <m/>
    <m/>
    <m/>
    <m/>
    <m/>
    <x v="510"/>
    <x v="510"/>
  </r>
  <r>
    <x v="27"/>
    <s v="WA"/>
    <m/>
    <n v="5"/>
    <m/>
    <m/>
    <m/>
    <m/>
    <m/>
    <m/>
    <m/>
    <x v="510"/>
    <x v="510"/>
  </r>
  <r>
    <x v="27"/>
    <s v="WI"/>
    <m/>
    <n v="13"/>
    <m/>
    <m/>
    <m/>
    <m/>
    <m/>
    <m/>
    <m/>
    <x v="510"/>
    <x v="510"/>
  </r>
  <r>
    <x v="27"/>
    <s v="WV"/>
    <m/>
    <n v="7"/>
    <m/>
    <m/>
    <m/>
    <m/>
    <m/>
    <m/>
    <m/>
    <x v="510"/>
    <x v="510"/>
  </r>
  <r>
    <x v="27"/>
    <s v="WY"/>
    <m/>
    <n v="3"/>
    <m/>
    <m/>
    <m/>
    <m/>
    <m/>
    <m/>
    <m/>
    <x v="510"/>
    <x v="510"/>
  </r>
  <r>
    <x v="28"/>
    <s v="AL"/>
    <n v="11"/>
    <m/>
    <m/>
    <m/>
    <m/>
    <m/>
    <m/>
    <m/>
    <m/>
    <x v="510"/>
    <x v="510"/>
  </r>
  <r>
    <x v="28"/>
    <s v="AR"/>
    <n v="9"/>
    <m/>
    <m/>
    <m/>
    <m/>
    <m/>
    <m/>
    <m/>
    <m/>
    <x v="510"/>
    <x v="510"/>
  </r>
  <r>
    <x v="28"/>
    <s v="CA"/>
    <m/>
    <n v="10"/>
    <m/>
    <m/>
    <m/>
    <m/>
    <m/>
    <m/>
    <m/>
    <x v="510"/>
    <x v="510"/>
  </r>
  <r>
    <x v="28"/>
    <s v="CO"/>
    <m/>
    <n v="5"/>
    <m/>
    <m/>
    <m/>
    <m/>
    <m/>
    <m/>
    <m/>
    <x v="510"/>
    <x v="510"/>
  </r>
  <r>
    <x v="28"/>
    <s v="CT"/>
    <m/>
    <n v="7"/>
    <m/>
    <m/>
    <m/>
    <m/>
    <m/>
    <m/>
    <m/>
    <x v="510"/>
    <x v="510"/>
  </r>
  <r>
    <x v="28"/>
    <s v="DE"/>
    <m/>
    <n v="3"/>
    <m/>
    <m/>
    <m/>
    <m/>
    <m/>
    <m/>
    <m/>
    <x v="510"/>
    <x v="510"/>
  </r>
  <r>
    <x v="28"/>
    <s v="FL"/>
    <n v="5"/>
    <m/>
    <m/>
    <m/>
    <m/>
    <m/>
    <m/>
    <m/>
    <m/>
    <x v="510"/>
    <x v="510"/>
  </r>
  <r>
    <x v="28"/>
    <s v="GA"/>
    <n v="13"/>
    <m/>
    <m/>
    <m/>
    <m/>
    <m/>
    <m/>
    <m/>
    <m/>
    <x v="510"/>
    <x v="510"/>
  </r>
  <r>
    <x v="28"/>
    <s v="IA"/>
    <m/>
    <n v="13"/>
    <m/>
    <m/>
    <m/>
    <m/>
    <m/>
    <m/>
    <m/>
    <x v="510"/>
    <x v="510"/>
  </r>
  <r>
    <x v="28"/>
    <s v="ID"/>
    <m/>
    <n v="3"/>
    <m/>
    <m/>
    <m/>
    <m/>
    <m/>
    <m/>
    <m/>
    <x v="510"/>
    <x v="510"/>
  </r>
  <r>
    <x v="28"/>
    <s v="IL"/>
    <m/>
    <n v="27"/>
    <m/>
    <m/>
    <m/>
    <m/>
    <m/>
    <m/>
    <m/>
    <x v="510"/>
    <x v="510"/>
  </r>
  <r>
    <x v="28"/>
    <s v="IN"/>
    <m/>
    <n v="15"/>
    <m/>
    <m/>
    <m/>
    <m/>
    <m/>
    <m/>
    <m/>
    <x v="510"/>
    <x v="510"/>
  </r>
  <r>
    <x v="28"/>
    <s v="KS"/>
    <m/>
    <n v="10"/>
    <m/>
    <m/>
    <m/>
    <m/>
    <m/>
    <m/>
    <m/>
    <x v="510"/>
    <x v="510"/>
  </r>
  <r>
    <x v="28"/>
    <s v="KY"/>
    <n v="13"/>
    <m/>
    <m/>
    <m/>
    <m/>
    <m/>
    <m/>
    <m/>
    <m/>
    <x v="510"/>
    <x v="510"/>
  </r>
  <r>
    <x v="28"/>
    <s v="LA"/>
    <n v="9"/>
    <m/>
    <m/>
    <m/>
    <m/>
    <m/>
    <m/>
    <m/>
    <m/>
    <x v="510"/>
    <x v="510"/>
  </r>
  <r>
    <x v="28"/>
    <s v="MA"/>
    <m/>
    <n v="16"/>
    <m/>
    <m/>
    <m/>
    <m/>
    <m/>
    <m/>
    <m/>
    <x v="510"/>
    <x v="510"/>
  </r>
  <r>
    <x v="28"/>
    <s v="MD"/>
    <n v="7"/>
    <n v="1"/>
    <m/>
    <m/>
    <m/>
    <m/>
    <m/>
    <m/>
    <m/>
    <x v="510"/>
    <x v="510"/>
  </r>
  <r>
    <x v="28"/>
    <s v="ME"/>
    <m/>
    <n v="6"/>
    <m/>
    <m/>
    <m/>
    <m/>
    <m/>
    <m/>
    <m/>
    <x v="510"/>
    <x v="510"/>
  </r>
  <r>
    <x v="28"/>
    <s v="MI"/>
    <m/>
    <n v="14"/>
    <m/>
    <m/>
    <m/>
    <m/>
    <m/>
    <m/>
    <m/>
    <x v="510"/>
    <x v="510"/>
  </r>
  <r>
    <x v="28"/>
    <s v="MN"/>
    <m/>
    <n v="11"/>
    <m/>
    <m/>
    <m/>
    <m/>
    <m/>
    <m/>
    <m/>
    <x v="510"/>
    <x v="510"/>
  </r>
  <r>
    <x v="28"/>
    <s v="MO"/>
    <m/>
    <n v="18"/>
    <m/>
    <m/>
    <m/>
    <m/>
    <m/>
    <m/>
    <m/>
    <x v="510"/>
    <x v="510"/>
  </r>
  <r>
    <x v="28"/>
    <s v="MS"/>
    <n v="10"/>
    <m/>
    <m/>
    <m/>
    <m/>
    <m/>
    <m/>
    <m/>
    <m/>
    <x v="510"/>
    <x v="510"/>
  </r>
  <r>
    <x v="28"/>
    <s v="MT"/>
    <m/>
    <n v="3"/>
    <m/>
    <m/>
    <m/>
    <m/>
    <m/>
    <m/>
    <m/>
    <x v="510"/>
    <x v="510"/>
  </r>
  <r>
    <x v="28"/>
    <s v="NC"/>
    <n v="12"/>
    <m/>
    <m/>
    <m/>
    <m/>
    <m/>
    <m/>
    <m/>
    <m/>
    <x v="510"/>
    <x v="510"/>
  </r>
  <r>
    <x v="28"/>
    <s v="ND"/>
    <m/>
    <n v="4"/>
    <m/>
    <m/>
    <m/>
    <m/>
    <m/>
    <m/>
    <m/>
    <x v="510"/>
    <x v="510"/>
  </r>
  <r>
    <x v="28"/>
    <s v="NE"/>
    <m/>
    <n v="8"/>
    <m/>
    <m/>
    <m/>
    <m/>
    <m/>
    <m/>
    <m/>
    <x v="510"/>
    <x v="510"/>
  </r>
  <r>
    <x v="28"/>
    <s v="NH"/>
    <m/>
    <n v="4"/>
    <m/>
    <m/>
    <m/>
    <m/>
    <m/>
    <m/>
    <m/>
    <x v="510"/>
    <x v="510"/>
  </r>
  <r>
    <x v="28"/>
    <s v="NJ"/>
    <m/>
    <n v="12"/>
    <m/>
    <m/>
    <m/>
    <m/>
    <m/>
    <m/>
    <m/>
    <x v="510"/>
    <x v="510"/>
  </r>
  <r>
    <x v="28"/>
    <s v="NV"/>
    <m/>
    <n v="3"/>
    <m/>
    <m/>
    <m/>
    <m/>
    <m/>
    <m/>
    <m/>
    <x v="510"/>
    <x v="510"/>
  </r>
  <r>
    <x v="28"/>
    <s v="NY"/>
    <m/>
    <n v="39"/>
    <m/>
    <m/>
    <m/>
    <m/>
    <m/>
    <m/>
    <m/>
    <x v="510"/>
    <x v="510"/>
  </r>
  <r>
    <x v="28"/>
    <s v="OH"/>
    <m/>
    <n v="23"/>
    <m/>
    <m/>
    <m/>
    <m/>
    <m/>
    <m/>
    <m/>
    <x v="510"/>
    <x v="510"/>
  </r>
  <r>
    <x v="28"/>
    <s v="OR"/>
    <m/>
    <n v="4"/>
    <m/>
    <m/>
    <m/>
    <m/>
    <m/>
    <m/>
    <m/>
    <x v="510"/>
    <x v="510"/>
  </r>
  <r>
    <x v="28"/>
    <s v="PA"/>
    <m/>
    <n v="34"/>
    <m/>
    <m/>
    <m/>
    <m/>
    <m/>
    <m/>
    <m/>
    <x v="510"/>
    <x v="510"/>
  </r>
  <r>
    <x v="28"/>
    <s v="RI"/>
    <m/>
    <n v="4"/>
    <m/>
    <m/>
    <m/>
    <m/>
    <m/>
    <m/>
    <m/>
    <x v="510"/>
    <x v="510"/>
  </r>
  <r>
    <x v="28"/>
    <s v="SC"/>
    <n v="9"/>
    <m/>
    <m/>
    <m/>
    <m/>
    <m/>
    <m/>
    <m/>
    <m/>
    <x v="510"/>
    <x v="510"/>
  </r>
  <r>
    <x v="28"/>
    <s v="SD"/>
    <m/>
    <n v="4"/>
    <m/>
    <m/>
    <m/>
    <m/>
    <m/>
    <m/>
    <m/>
    <x v="510"/>
    <x v="510"/>
  </r>
  <r>
    <x v="28"/>
    <s v="TN"/>
    <n v="12"/>
    <m/>
    <m/>
    <m/>
    <m/>
    <m/>
    <m/>
    <m/>
    <m/>
    <x v="510"/>
    <x v="510"/>
  </r>
  <r>
    <x v="28"/>
    <s v="TX"/>
    <n v="18"/>
    <m/>
    <m/>
    <m/>
    <m/>
    <m/>
    <m/>
    <m/>
    <m/>
    <x v="510"/>
    <x v="510"/>
  </r>
  <r>
    <x v="28"/>
    <s v="UT"/>
    <m/>
    <n v="3"/>
    <m/>
    <m/>
    <m/>
    <m/>
    <m/>
    <m/>
    <m/>
    <x v="510"/>
    <x v="510"/>
  </r>
  <r>
    <x v="28"/>
    <s v="VA"/>
    <n v="12"/>
    <m/>
    <m/>
    <m/>
    <m/>
    <m/>
    <m/>
    <m/>
    <m/>
    <x v="510"/>
    <x v="510"/>
  </r>
  <r>
    <x v="28"/>
    <s v="VT"/>
    <m/>
    <n v="4"/>
    <m/>
    <m/>
    <m/>
    <m/>
    <m/>
    <m/>
    <m/>
    <x v="510"/>
    <x v="510"/>
  </r>
  <r>
    <x v="28"/>
    <s v="WA"/>
    <m/>
    <n v="5"/>
    <m/>
    <m/>
    <m/>
    <m/>
    <m/>
    <m/>
    <m/>
    <x v="510"/>
    <x v="510"/>
  </r>
  <r>
    <x v="28"/>
    <s v="WI"/>
    <m/>
    <n v="13"/>
    <m/>
    <m/>
    <m/>
    <m/>
    <m/>
    <m/>
    <m/>
    <x v="510"/>
    <x v="510"/>
  </r>
  <r>
    <x v="28"/>
    <s v="WV"/>
    <m/>
    <n v="7"/>
    <m/>
    <m/>
    <m/>
    <m/>
    <m/>
    <m/>
    <m/>
    <x v="510"/>
    <x v="510"/>
  </r>
  <r>
    <x v="28"/>
    <s v="WY"/>
    <m/>
    <n v="3"/>
    <m/>
    <m/>
    <m/>
    <m/>
    <m/>
    <m/>
    <m/>
    <x v="510"/>
    <x v="510"/>
  </r>
  <r>
    <x v="29"/>
    <s v="AL"/>
    <n v="11"/>
    <m/>
    <m/>
    <m/>
    <m/>
    <m/>
    <m/>
    <m/>
    <m/>
    <x v="510"/>
    <x v="510"/>
  </r>
  <r>
    <x v="29"/>
    <s v="AR"/>
    <n v="8"/>
    <m/>
    <m/>
    <m/>
    <m/>
    <m/>
    <m/>
    <m/>
    <m/>
    <x v="510"/>
    <x v="510"/>
  </r>
  <r>
    <x v="29"/>
    <s v="CA"/>
    <m/>
    <n v="9"/>
    <m/>
    <m/>
    <m/>
    <m/>
    <m/>
    <m/>
    <m/>
    <x v="510"/>
    <x v="510"/>
  </r>
  <r>
    <x v="29"/>
    <s v="CO"/>
    <n v="4"/>
    <m/>
    <m/>
    <m/>
    <m/>
    <m/>
    <m/>
    <m/>
    <m/>
    <x v="510"/>
    <x v="510"/>
  </r>
  <r>
    <x v="29"/>
    <s v="CT"/>
    <m/>
    <n v="6"/>
    <m/>
    <m/>
    <m/>
    <m/>
    <m/>
    <m/>
    <m/>
    <x v="510"/>
    <x v="510"/>
  </r>
  <r>
    <x v="29"/>
    <s v="DE"/>
    <m/>
    <n v="3"/>
    <m/>
    <m/>
    <m/>
    <m/>
    <m/>
    <m/>
    <m/>
    <x v="510"/>
    <x v="510"/>
  </r>
  <r>
    <x v="29"/>
    <s v="FL"/>
    <n v="4"/>
    <m/>
    <m/>
    <m/>
    <m/>
    <m/>
    <m/>
    <m/>
    <m/>
    <x v="510"/>
    <x v="510"/>
  </r>
  <r>
    <x v="29"/>
    <s v="GA"/>
    <n v="13"/>
    <m/>
    <m/>
    <m/>
    <m/>
    <m/>
    <m/>
    <m/>
    <m/>
    <x v="510"/>
    <x v="510"/>
  </r>
  <r>
    <x v="29"/>
    <s v="IA"/>
    <m/>
    <n v="13"/>
    <m/>
    <m/>
    <m/>
    <m/>
    <m/>
    <m/>
    <m/>
    <x v="510"/>
    <x v="510"/>
  </r>
  <r>
    <x v="29"/>
    <s v="ID"/>
    <n v="3"/>
    <m/>
    <m/>
    <m/>
    <m/>
    <m/>
    <m/>
    <m/>
    <m/>
    <x v="510"/>
    <x v="510"/>
  </r>
  <r>
    <x v="29"/>
    <s v="IL"/>
    <m/>
    <n v="24"/>
    <m/>
    <m/>
    <m/>
    <m/>
    <m/>
    <m/>
    <m/>
    <x v="510"/>
    <x v="510"/>
  </r>
  <r>
    <x v="29"/>
    <s v="IN"/>
    <m/>
    <n v="15"/>
    <m/>
    <m/>
    <m/>
    <m/>
    <m/>
    <m/>
    <m/>
    <x v="510"/>
    <x v="510"/>
  </r>
  <r>
    <x v="29"/>
    <s v="KS"/>
    <m/>
    <n v="10"/>
    <m/>
    <m/>
    <m/>
    <m/>
    <m/>
    <m/>
    <m/>
    <x v="510"/>
    <x v="510"/>
  </r>
  <r>
    <x v="29"/>
    <s v="KY"/>
    <n v="13"/>
    <m/>
    <m/>
    <m/>
    <m/>
    <m/>
    <m/>
    <m/>
    <m/>
    <x v="510"/>
    <x v="510"/>
  </r>
  <r>
    <x v="29"/>
    <s v="LA"/>
    <n v="8"/>
    <m/>
    <m/>
    <m/>
    <m/>
    <m/>
    <m/>
    <m/>
    <m/>
    <x v="510"/>
    <x v="510"/>
  </r>
  <r>
    <x v="29"/>
    <s v="MA"/>
    <m/>
    <n v="15"/>
    <m/>
    <m/>
    <m/>
    <m/>
    <m/>
    <m/>
    <m/>
    <x v="510"/>
    <x v="510"/>
  </r>
  <r>
    <x v="29"/>
    <s v="MD"/>
    <m/>
    <n v="8"/>
    <m/>
    <m/>
    <m/>
    <m/>
    <m/>
    <m/>
    <m/>
    <x v="510"/>
    <x v="510"/>
  </r>
  <r>
    <x v="29"/>
    <s v="ME"/>
    <m/>
    <n v="6"/>
    <m/>
    <m/>
    <m/>
    <m/>
    <m/>
    <m/>
    <m/>
    <x v="510"/>
    <x v="510"/>
  </r>
  <r>
    <x v="29"/>
    <s v="MI"/>
    <m/>
    <n v="14"/>
    <m/>
    <m/>
    <m/>
    <m/>
    <m/>
    <m/>
    <m/>
    <x v="510"/>
    <x v="510"/>
  </r>
  <r>
    <x v="29"/>
    <s v="MN"/>
    <m/>
    <n v="9"/>
    <m/>
    <m/>
    <m/>
    <m/>
    <m/>
    <m/>
    <m/>
    <x v="510"/>
    <x v="510"/>
  </r>
  <r>
    <x v="29"/>
    <s v="MO"/>
    <n v="17"/>
    <m/>
    <m/>
    <m/>
    <m/>
    <m/>
    <m/>
    <m/>
    <m/>
    <x v="510"/>
    <x v="510"/>
  </r>
  <r>
    <x v="29"/>
    <s v="MS"/>
    <n v="9"/>
    <m/>
    <m/>
    <m/>
    <m/>
    <m/>
    <m/>
    <m/>
    <m/>
    <x v="510"/>
    <x v="510"/>
  </r>
  <r>
    <x v="29"/>
    <s v="MT"/>
    <n v="3"/>
    <m/>
    <m/>
    <m/>
    <m/>
    <m/>
    <m/>
    <m/>
    <m/>
    <x v="510"/>
    <x v="510"/>
  </r>
  <r>
    <x v="29"/>
    <s v="NC"/>
    <n v="11"/>
    <m/>
    <m/>
    <m/>
    <m/>
    <m/>
    <m/>
    <m/>
    <m/>
    <x v="510"/>
    <x v="510"/>
  </r>
  <r>
    <x v="29"/>
    <s v="ND"/>
    <m/>
    <n v="3"/>
    <m/>
    <m/>
    <m/>
    <m/>
    <m/>
    <m/>
    <m/>
    <x v="510"/>
    <x v="510"/>
  </r>
  <r>
    <x v="29"/>
    <s v="NE"/>
    <m/>
    <n v="8"/>
    <m/>
    <m/>
    <m/>
    <m/>
    <m/>
    <m/>
    <m/>
    <x v="510"/>
    <x v="510"/>
  </r>
  <r>
    <x v="29"/>
    <s v="NH"/>
    <m/>
    <n v="4"/>
    <m/>
    <m/>
    <m/>
    <m/>
    <m/>
    <m/>
    <m/>
    <x v="510"/>
    <x v="510"/>
  </r>
  <r>
    <x v="29"/>
    <s v="NJ"/>
    <m/>
    <n v="10"/>
    <m/>
    <m/>
    <m/>
    <m/>
    <m/>
    <m/>
    <m/>
    <x v="510"/>
    <x v="510"/>
  </r>
  <r>
    <x v="29"/>
    <s v="NV"/>
    <n v="3"/>
    <m/>
    <m/>
    <m/>
    <m/>
    <m/>
    <m/>
    <m/>
    <m/>
    <x v="510"/>
    <x v="510"/>
  </r>
  <r>
    <x v="29"/>
    <s v="NY"/>
    <m/>
    <n v="36"/>
    <m/>
    <m/>
    <m/>
    <m/>
    <m/>
    <m/>
    <m/>
    <x v="510"/>
    <x v="510"/>
  </r>
  <r>
    <x v="29"/>
    <s v="OH"/>
    <m/>
    <n v="23"/>
    <m/>
    <m/>
    <m/>
    <m/>
    <m/>
    <m/>
    <m/>
    <x v="510"/>
    <x v="510"/>
  </r>
  <r>
    <x v="29"/>
    <s v="OR"/>
    <m/>
    <n v="4"/>
    <m/>
    <m/>
    <m/>
    <m/>
    <m/>
    <m/>
    <m/>
    <x v="510"/>
    <x v="510"/>
  </r>
  <r>
    <x v="29"/>
    <s v="PA"/>
    <m/>
    <n v="32"/>
    <m/>
    <m/>
    <m/>
    <m/>
    <m/>
    <m/>
    <m/>
    <x v="510"/>
    <x v="510"/>
  </r>
  <r>
    <x v="29"/>
    <s v="RI"/>
    <m/>
    <n v="4"/>
    <m/>
    <m/>
    <m/>
    <m/>
    <m/>
    <m/>
    <m/>
    <x v="510"/>
    <x v="510"/>
  </r>
  <r>
    <x v="29"/>
    <s v="SC"/>
    <n v="9"/>
    <m/>
    <m/>
    <m/>
    <m/>
    <m/>
    <m/>
    <m/>
    <m/>
    <x v="510"/>
    <x v="510"/>
  </r>
  <r>
    <x v="29"/>
    <s v="SD"/>
    <m/>
    <n v="4"/>
    <m/>
    <m/>
    <m/>
    <m/>
    <m/>
    <m/>
    <m/>
    <x v="510"/>
    <x v="510"/>
  </r>
  <r>
    <x v="29"/>
    <s v="TN"/>
    <n v="12"/>
    <m/>
    <m/>
    <m/>
    <m/>
    <m/>
    <m/>
    <m/>
    <m/>
    <x v="510"/>
    <x v="510"/>
  </r>
  <r>
    <x v="29"/>
    <s v="TX"/>
    <n v="15"/>
    <m/>
    <m/>
    <m/>
    <m/>
    <m/>
    <m/>
    <m/>
    <m/>
    <x v="510"/>
    <x v="510"/>
  </r>
  <r>
    <x v="29"/>
    <s v="UT"/>
    <m/>
    <n v="3"/>
    <m/>
    <m/>
    <m/>
    <m/>
    <m/>
    <m/>
    <m/>
    <x v="510"/>
    <x v="510"/>
  </r>
  <r>
    <x v="29"/>
    <s v="VA"/>
    <n v="12"/>
    <m/>
    <m/>
    <m/>
    <m/>
    <m/>
    <m/>
    <m/>
    <m/>
    <x v="510"/>
    <x v="510"/>
  </r>
  <r>
    <x v="29"/>
    <s v="VT"/>
    <m/>
    <n v="4"/>
    <m/>
    <m/>
    <m/>
    <m/>
    <m/>
    <m/>
    <m/>
    <x v="510"/>
    <x v="510"/>
  </r>
  <r>
    <x v="29"/>
    <s v="WA"/>
    <m/>
    <n v="4"/>
    <m/>
    <m/>
    <m/>
    <m/>
    <m/>
    <m/>
    <m/>
    <x v="510"/>
    <x v="510"/>
  </r>
  <r>
    <x v="29"/>
    <s v="WI"/>
    <m/>
    <n v="12"/>
    <m/>
    <m/>
    <m/>
    <m/>
    <m/>
    <m/>
    <m/>
    <x v="510"/>
    <x v="510"/>
  </r>
  <r>
    <x v="29"/>
    <s v="WV"/>
    <m/>
    <n v="6"/>
    <m/>
    <m/>
    <m/>
    <m/>
    <m/>
    <m/>
    <m/>
    <x v="510"/>
    <x v="510"/>
  </r>
  <r>
    <x v="29"/>
    <s v="WY"/>
    <m/>
    <n v="3"/>
    <m/>
    <m/>
    <m/>
    <m/>
    <m/>
    <m/>
    <m/>
    <x v="510"/>
    <x v="510"/>
  </r>
  <r>
    <x v="30"/>
    <s v="AL"/>
    <n v="11"/>
    <m/>
    <m/>
    <m/>
    <m/>
    <m/>
    <m/>
    <m/>
    <m/>
    <x v="510"/>
    <x v="510"/>
  </r>
  <r>
    <x v="30"/>
    <s v="AR"/>
    <n v="8"/>
    <m/>
    <m/>
    <m/>
    <m/>
    <m/>
    <m/>
    <m/>
    <m/>
    <x v="510"/>
    <x v="510"/>
  </r>
  <r>
    <x v="30"/>
    <s v="CA"/>
    <n v="1"/>
    <n v="8"/>
    <m/>
    <m/>
    <m/>
    <m/>
    <m/>
    <m/>
    <m/>
    <x v="510"/>
    <x v="510"/>
  </r>
  <r>
    <x v="30"/>
    <s v="CO"/>
    <n v="4"/>
    <m/>
    <m/>
    <m/>
    <m/>
    <m/>
    <m/>
    <m/>
    <m/>
    <x v="510"/>
    <x v="510"/>
  </r>
  <r>
    <x v="30"/>
    <s v="CT"/>
    <m/>
    <n v="6"/>
    <m/>
    <m/>
    <m/>
    <m/>
    <m/>
    <m/>
    <m/>
    <x v="510"/>
    <x v="510"/>
  </r>
  <r>
    <x v="30"/>
    <s v="DE"/>
    <m/>
    <n v="3"/>
    <m/>
    <m/>
    <m/>
    <m/>
    <m/>
    <m/>
    <m/>
    <x v="510"/>
    <x v="510"/>
  </r>
  <r>
    <x v="30"/>
    <s v="FL"/>
    <n v="4"/>
    <m/>
    <m/>
    <m/>
    <m/>
    <m/>
    <m/>
    <m/>
    <m/>
    <x v="510"/>
    <x v="510"/>
  </r>
  <r>
    <x v="30"/>
    <s v="GA"/>
    <n v="13"/>
    <m/>
    <m/>
    <m/>
    <m/>
    <m/>
    <m/>
    <m/>
    <m/>
    <x v="510"/>
    <x v="510"/>
  </r>
  <r>
    <x v="30"/>
    <s v="IA"/>
    <m/>
    <n v="13"/>
    <m/>
    <m/>
    <m/>
    <m/>
    <m/>
    <m/>
    <m/>
    <x v="510"/>
    <x v="510"/>
  </r>
  <r>
    <x v="30"/>
    <s v="ID"/>
    <n v="3"/>
    <m/>
    <m/>
    <m/>
    <m/>
    <m/>
    <m/>
    <m/>
    <m/>
    <x v="510"/>
    <x v="510"/>
  </r>
  <r>
    <x v="30"/>
    <s v="IL"/>
    <m/>
    <n v="24"/>
    <m/>
    <m/>
    <m/>
    <m/>
    <m/>
    <m/>
    <m/>
    <x v="510"/>
    <x v="510"/>
  </r>
  <r>
    <x v="30"/>
    <s v="IN"/>
    <m/>
    <n v="15"/>
    <m/>
    <m/>
    <m/>
    <m/>
    <m/>
    <m/>
    <m/>
    <x v="510"/>
    <x v="510"/>
  </r>
  <r>
    <x v="30"/>
    <s v="KS"/>
    <n v="10"/>
    <m/>
    <m/>
    <m/>
    <m/>
    <m/>
    <m/>
    <m/>
    <m/>
    <x v="510"/>
    <x v="510"/>
  </r>
  <r>
    <x v="30"/>
    <s v="KY"/>
    <n v="1"/>
    <n v="12"/>
    <m/>
    <m/>
    <m/>
    <m/>
    <m/>
    <m/>
    <m/>
    <x v="510"/>
    <x v="510"/>
  </r>
  <r>
    <x v="30"/>
    <s v="LA"/>
    <n v="8"/>
    <m/>
    <m/>
    <m/>
    <m/>
    <m/>
    <m/>
    <m/>
    <m/>
    <x v="510"/>
    <x v="510"/>
  </r>
  <r>
    <x v="30"/>
    <s v="MA"/>
    <m/>
    <n v="15"/>
    <m/>
    <m/>
    <m/>
    <m/>
    <m/>
    <m/>
    <m/>
    <x v="510"/>
    <x v="510"/>
  </r>
  <r>
    <x v="30"/>
    <s v="MD"/>
    <m/>
    <n v="8"/>
    <m/>
    <m/>
    <m/>
    <m/>
    <m/>
    <m/>
    <m/>
    <x v="510"/>
    <x v="510"/>
  </r>
  <r>
    <x v="30"/>
    <s v="ME"/>
    <m/>
    <n v="6"/>
    <m/>
    <m/>
    <m/>
    <m/>
    <m/>
    <m/>
    <m/>
    <x v="510"/>
    <x v="510"/>
  </r>
  <r>
    <x v="30"/>
    <s v="MI"/>
    <m/>
    <n v="14"/>
    <m/>
    <m/>
    <m/>
    <m/>
    <m/>
    <m/>
    <m/>
    <x v="510"/>
    <x v="510"/>
  </r>
  <r>
    <x v="30"/>
    <s v="MN"/>
    <m/>
    <n v="9"/>
    <m/>
    <m/>
    <m/>
    <m/>
    <m/>
    <m/>
    <m/>
    <x v="510"/>
    <x v="510"/>
  </r>
  <r>
    <x v="30"/>
    <s v="MO"/>
    <n v="17"/>
    <m/>
    <m/>
    <m/>
    <m/>
    <m/>
    <m/>
    <m/>
    <m/>
    <x v="510"/>
    <x v="510"/>
  </r>
  <r>
    <x v="30"/>
    <s v="MS"/>
    <n v="9"/>
    <m/>
    <m/>
    <m/>
    <m/>
    <m/>
    <m/>
    <m/>
    <m/>
    <x v="510"/>
    <x v="510"/>
  </r>
  <r>
    <x v="30"/>
    <s v="MT"/>
    <n v="3"/>
    <m/>
    <m/>
    <m/>
    <m/>
    <m/>
    <m/>
    <m/>
    <m/>
    <x v="510"/>
    <x v="510"/>
  </r>
  <r>
    <x v="30"/>
    <s v="NC"/>
    <n v="11"/>
    <m/>
    <m/>
    <m/>
    <m/>
    <m/>
    <m/>
    <m/>
    <m/>
    <x v="510"/>
    <x v="510"/>
  </r>
  <r>
    <x v="30"/>
    <s v="ND"/>
    <m/>
    <n v="3"/>
    <m/>
    <m/>
    <m/>
    <m/>
    <m/>
    <m/>
    <m/>
    <x v="510"/>
    <x v="510"/>
  </r>
  <r>
    <x v="30"/>
    <s v="NE"/>
    <n v="8"/>
    <m/>
    <m/>
    <m/>
    <m/>
    <m/>
    <m/>
    <m/>
    <m/>
    <x v="510"/>
    <x v="510"/>
  </r>
  <r>
    <x v="30"/>
    <s v="NH"/>
    <m/>
    <n v="4"/>
    <m/>
    <m/>
    <m/>
    <m/>
    <m/>
    <m/>
    <m/>
    <x v="510"/>
    <x v="510"/>
  </r>
  <r>
    <x v="30"/>
    <s v="NJ"/>
    <m/>
    <n v="10"/>
    <m/>
    <m/>
    <m/>
    <m/>
    <m/>
    <m/>
    <m/>
    <x v="510"/>
    <x v="510"/>
  </r>
  <r>
    <x v="30"/>
    <s v="NV"/>
    <n v="3"/>
    <m/>
    <m/>
    <m/>
    <m/>
    <m/>
    <m/>
    <m/>
    <m/>
    <x v="510"/>
    <x v="510"/>
  </r>
  <r>
    <x v="30"/>
    <s v="NY"/>
    <m/>
    <n v="36"/>
    <m/>
    <m/>
    <m/>
    <m/>
    <m/>
    <m/>
    <m/>
    <x v="510"/>
    <x v="510"/>
  </r>
  <r>
    <x v="30"/>
    <s v="OH"/>
    <m/>
    <n v="23"/>
    <m/>
    <m/>
    <m/>
    <m/>
    <m/>
    <m/>
    <m/>
    <x v="510"/>
    <x v="510"/>
  </r>
  <r>
    <x v="30"/>
    <s v="OR"/>
    <m/>
    <n v="4"/>
    <m/>
    <m/>
    <m/>
    <m/>
    <m/>
    <m/>
    <m/>
    <x v="510"/>
    <x v="510"/>
  </r>
  <r>
    <x v="30"/>
    <s v="PA"/>
    <m/>
    <n v="32"/>
    <m/>
    <m/>
    <m/>
    <m/>
    <m/>
    <m/>
    <m/>
    <x v="510"/>
    <x v="510"/>
  </r>
  <r>
    <x v="30"/>
    <s v="RI"/>
    <m/>
    <n v="4"/>
    <m/>
    <m/>
    <m/>
    <m/>
    <m/>
    <m/>
    <m/>
    <x v="510"/>
    <x v="510"/>
  </r>
  <r>
    <x v="30"/>
    <s v="SC"/>
    <n v="9"/>
    <m/>
    <m/>
    <m/>
    <m/>
    <m/>
    <m/>
    <m/>
    <m/>
    <x v="510"/>
    <x v="510"/>
  </r>
  <r>
    <x v="30"/>
    <s v="SD"/>
    <n v="4"/>
    <m/>
    <m/>
    <m/>
    <m/>
    <m/>
    <m/>
    <m/>
    <m/>
    <x v="510"/>
    <x v="510"/>
  </r>
  <r>
    <x v="30"/>
    <s v="TN"/>
    <n v="12"/>
    <m/>
    <m/>
    <m/>
    <m/>
    <m/>
    <m/>
    <m/>
    <m/>
    <x v="510"/>
    <x v="510"/>
  </r>
  <r>
    <x v="30"/>
    <s v="TX"/>
    <n v="15"/>
    <m/>
    <m/>
    <m/>
    <m/>
    <m/>
    <m/>
    <m/>
    <m/>
    <x v="510"/>
    <x v="510"/>
  </r>
  <r>
    <x v="30"/>
    <s v="UT"/>
    <n v="3"/>
    <m/>
    <m/>
    <m/>
    <m/>
    <m/>
    <m/>
    <m/>
    <m/>
    <x v="510"/>
    <x v="510"/>
  </r>
  <r>
    <x v="30"/>
    <s v="VA"/>
    <n v="12"/>
    <m/>
    <m/>
    <m/>
    <m/>
    <m/>
    <m/>
    <m/>
    <m/>
    <x v="510"/>
    <x v="510"/>
  </r>
  <r>
    <x v="30"/>
    <s v="VT"/>
    <m/>
    <n v="4"/>
    <m/>
    <m/>
    <m/>
    <m/>
    <m/>
    <m/>
    <m/>
    <x v="510"/>
    <x v="510"/>
  </r>
  <r>
    <x v="30"/>
    <s v="WA"/>
    <n v="4"/>
    <m/>
    <m/>
    <m/>
    <m/>
    <m/>
    <m/>
    <m/>
    <m/>
    <x v="510"/>
    <x v="510"/>
  </r>
  <r>
    <x v="30"/>
    <s v="WI"/>
    <m/>
    <n v="12"/>
    <m/>
    <m/>
    <m/>
    <m/>
    <m/>
    <m/>
    <m/>
    <x v="510"/>
    <x v="510"/>
  </r>
  <r>
    <x v="30"/>
    <s v="WV"/>
    <m/>
    <n v="6"/>
    <m/>
    <m/>
    <m/>
    <m/>
    <m/>
    <m/>
    <m/>
    <x v="510"/>
    <x v="510"/>
  </r>
  <r>
    <x v="30"/>
    <s v="WY"/>
    <n v="3"/>
    <m/>
    <m/>
    <m/>
    <m/>
    <m/>
    <m/>
    <m/>
    <m/>
    <x v="510"/>
    <x v="510"/>
  </r>
  <r>
    <x v="31"/>
    <s v="AL"/>
    <n v="11"/>
    <m/>
    <m/>
    <m/>
    <m/>
    <m/>
    <m/>
    <m/>
    <m/>
    <x v="510"/>
    <x v="510"/>
  </r>
  <r>
    <x v="31"/>
    <s v="AR"/>
    <n v="8"/>
    <m/>
    <m/>
    <m/>
    <m/>
    <m/>
    <m/>
    <m/>
    <m/>
    <x v="510"/>
    <x v="510"/>
  </r>
  <r>
    <x v="31"/>
    <s v="CA"/>
    <n v="8"/>
    <n v="1"/>
    <m/>
    <m/>
    <m/>
    <m/>
    <m/>
    <m/>
    <m/>
    <x v="510"/>
    <x v="510"/>
  </r>
  <r>
    <x v="31"/>
    <s v="CO"/>
    <m/>
    <m/>
    <n v="4"/>
    <m/>
    <m/>
    <m/>
    <m/>
    <m/>
    <m/>
    <x v="510"/>
    <x v="510"/>
  </r>
  <r>
    <x v="31"/>
    <s v="CT"/>
    <n v="6"/>
    <m/>
    <m/>
    <m/>
    <m/>
    <m/>
    <m/>
    <m/>
    <m/>
    <x v="510"/>
    <x v="510"/>
  </r>
  <r>
    <x v="31"/>
    <s v="DE"/>
    <n v="3"/>
    <m/>
    <m/>
    <m/>
    <m/>
    <m/>
    <m/>
    <m/>
    <m/>
    <x v="510"/>
    <x v="510"/>
  </r>
  <r>
    <x v="31"/>
    <s v="FL"/>
    <n v="4"/>
    <m/>
    <m/>
    <m/>
    <m/>
    <m/>
    <m/>
    <m/>
    <m/>
    <x v="510"/>
    <x v="510"/>
  </r>
  <r>
    <x v="31"/>
    <s v="GA"/>
    <n v="13"/>
    <m/>
    <m/>
    <m/>
    <m/>
    <m/>
    <m/>
    <m/>
    <m/>
    <x v="510"/>
    <x v="510"/>
  </r>
  <r>
    <x v="31"/>
    <s v="IA"/>
    <m/>
    <n v="13"/>
    <m/>
    <m/>
    <m/>
    <m/>
    <m/>
    <m/>
    <m/>
    <x v="510"/>
    <x v="510"/>
  </r>
  <r>
    <x v="31"/>
    <s v="ID"/>
    <m/>
    <m/>
    <n v="3"/>
    <m/>
    <m/>
    <m/>
    <m/>
    <m/>
    <m/>
    <x v="510"/>
    <x v="510"/>
  </r>
  <r>
    <x v="31"/>
    <s v="IL"/>
    <n v="24"/>
    <m/>
    <m/>
    <m/>
    <m/>
    <m/>
    <m/>
    <m/>
    <m/>
    <x v="510"/>
    <x v="510"/>
  </r>
  <r>
    <x v="31"/>
    <s v="IN"/>
    <n v="15"/>
    <m/>
    <m/>
    <m/>
    <m/>
    <m/>
    <m/>
    <m/>
    <m/>
    <x v="510"/>
    <x v="510"/>
  </r>
  <r>
    <x v="31"/>
    <s v="KS"/>
    <m/>
    <m/>
    <n v="10"/>
    <m/>
    <m/>
    <m/>
    <m/>
    <m/>
    <m/>
    <x v="510"/>
    <x v="510"/>
  </r>
  <r>
    <x v="31"/>
    <s v="KY"/>
    <n v="13"/>
    <m/>
    <m/>
    <m/>
    <m/>
    <m/>
    <m/>
    <m/>
    <m/>
    <x v="510"/>
    <x v="510"/>
  </r>
  <r>
    <x v="31"/>
    <s v="LA"/>
    <n v="8"/>
    <m/>
    <m/>
    <m/>
    <m/>
    <m/>
    <m/>
    <m/>
    <m/>
    <x v="510"/>
    <x v="510"/>
  </r>
  <r>
    <x v="31"/>
    <s v="MA"/>
    <m/>
    <n v="15"/>
    <m/>
    <m/>
    <m/>
    <m/>
    <m/>
    <m/>
    <m/>
    <x v="510"/>
    <x v="510"/>
  </r>
  <r>
    <x v="31"/>
    <s v="MD"/>
    <n v="8"/>
    <m/>
    <m/>
    <m/>
    <m/>
    <m/>
    <m/>
    <m/>
    <m/>
    <x v="510"/>
    <x v="510"/>
  </r>
  <r>
    <x v="31"/>
    <s v="ME"/>
    <m/>
    <n v="6"/>
    <m/>
    <m/>
    <m/>
    <m/>
    <m/>
    <m/>
    <m/>
    <x v="510"/>
    <x v="510"/>
  </r>
  <r>
    <x v="31"/>
    <s v="MI"/>
    <n v="5"/>
    <n v="9"/>
    <m/>
    <m/>
    <m/>
    <m/>
    <m/>
    <m/>
    <m/>
    <x v="510"/>
    <x v="510"/>
  </r>
  <r>
    <x v="31"/>
    <s v="MN"/>
    <m/>
    <n v="9"/>
    <m/>
    <m/>
    <m/>
    <m/>
    <m/>
    <m/>
    <m/>
    <x v="510"/>
    <x v="510"/>
  </r>
  <r>
    <x v="31"/>
    <s v="MO"/>
    <n v="17"/>
    <m/>
    <m/>
    <m/>
    <m/>
    <m/>
    <m/>
    <m/>
    <m/>
    <x v="510"/>
    <x v="510"/>
  </r>
  <r>
    <x v="31"/>
    <s v="MS"/>
    <n v="9"/>
    <m/>
    <m/>
    <m/>
    <m/>
    <m/>
    <m/>
    <m/>
    <m/>
    <x v="510"/>
    <x v="510"/>
  </r>
  <r>
    <x v="31"/>
    <s v="MT"/>
    <m/>
    <n v="3"/>
    <m/>
    <m/>
    <m/>
    <m/>
    <m/>
    <m/>
    <m/>
    <x v="510"/>
    <x v="510"/>
  </r>
  <r>
    <x v="31"/>
    <s v="NC"/>
    <n v="11"/>
    <m/>
    <m/>
    <m/>
    <m/>
    <m/>
    <m/>
    <m/>
    <m/>
    <x v="510"/>
    <x v="510"/>
  </r>
  <r>
    <x v="31"/>
    <s v="ND"/>
    <n v="1"/>
    <n v="1"/>
    <n v="1"/>
    <m/>
    <m/>
    <m/>
    <m/>
    <m/>
    <m/>
    <x v="510"/>
    <x v="510"/>
  </r>
  <r>
    <x v="31"/>
    <s v="NE"/>
    <m/>
    <n v="8"/>
    <m/>
    <m/>
    <m/>
    <m/>
    <m/>
    <m/>
    <m/>
    <x v="510"/>
    <x v="510"/>
  </r>
  <r>
    <x v="31"/>
    <s v="NH"/>
    <m/>
    <n v="4"/>
    <m/>
    <m/>
    <m/>
    <m/>
    <m/>
    <m/>
    <m/>
    <x v="510"/>
    <x v="510"/>
  </r>
  <r>
    <x v="31"/>
    <s v="NJ"/>
    <n v="10"/>
    <m/>
    <m/>
    <m/>
    <m/>
    <m/>
    <m/>
    <m/>
    <m/>
    <x v="510"/>
    <x v="510"/>
  </r>
  <r>
    <x v="31"/>
    <s v="NV"/>
    <m/>
    <m/>
    <n v="3"/>
    <m/>
    <m/>
    <m/>
    <m/>
    <m/>
    <m/>
    <x v="510"/>
    <x v="510"/>
  </r>
  <r>
    <x v="31"/>
    <s v="NY"/>
    <n v="36"/>
    <m/>
    <m/>
    <m/>
    <m/>
    <m/>
    <m/>
    <m/>
    <m/>
    <x v="510"/>
    <x v="510"/>
  </r>
  <r>
    <x v="31"/>
    <s v="OH"/>
    <n v="1"/>
    <n v="22"/>
    <m/>
    <m/>
    <m/>
    <m/>
    <m/>
    <m/>
    <m/>
    <x v="510"/>
    <x v="510"/>
  </r>
  <r>
    <x v="31"/>
    <s v="OR"/>
    <m/>
    <n v="3"/>
    <n v="1"/>
    <m/>
    <m/>
    <m/>
    <m/>
    <m/>
    <m/>
    <x v="510"/>
    <x v="510"/>
  </r>
  <r>
    <x v="31"/>
    <s v="PA"/>
    <m/>
    <n v="32"/>
    <m/>
    <m/>
    <m/>
    <m/>
    <m/>
    <m/>
    <m/>
    <x v="510"/>
    <x v="510"/>
  </r>
  <r>
    <x v="31"/>
    <s v="RI"/>
    <m/>
    <n v="4"/>
    <m/>
    <m/>
    <m/>
    <m/>
    <m/>
    <m/>
    <m/>
    <x v="510"/>
    <x v="510"/>
  </r>
  <r>
    <x v="31"/>
    <s v="SC"/>
    <n v="9"/>
    <m/>
    <m/>
    <m/>
    <m/>
    <m/>
    <m/>
    <m/>
    <m/>
    <x v="510"/>
    <x v="510"/>
  </r>
  <r>
    <x v="31"/>
    <s v="SD"/>
    <m/>
    <n v="4"/>
    <m/>
    <m/>
    <m/>
    <m/>
    <m/>
    <m/>
    <m/>
    <x v="510"/>
    <x v="510"/>
  </r>
  <r>
    <x v="31"/>
    <s v="TN"/>
    <n v="12"/>
    <m/>
    <m/>
    <m/>
    <m/>
    <m/>
    <m/>
    <m/>
    <m/>
    <x v="510"/>
    <x v="510"/>
  </r>
  <r>
    <x v="31"/>
    <s v="TX"/>
    <n v="15"/>
    <m/>
    <m/>
    <m/>
    <m/>
    <m/>
    <m/>
    <m/>
    <m/>
    <x v="510"/>
    <x v="510"/>
  </r>
  <r>
    <x v="31"/>
    <s v="VA"/>
    <n v="12"/>
    <m/>
    <m/>
    <m/>
    <m/>
    <m/>
    <m/>
    <m/>
    <m/>
    <x v="510"/>
    <x v="510"/>
  </r>
  <r>
    <x v="31"/>
    <s v="VT"/>
    <m/>
    <n v="4"/>
    <m/>
    <m/>
    <m/>
    <m/>
    <m/>
    <m/>
    <m/>
    <x v="510"/>
    <x v="510"/>
  </r>
  <r>
    <x v="31"/>
    <s v="WA"/>
    <m/>
    <n v="4"/>
    <m/>
    <m/>
    <m/>
    <m/>
    <m/>
    <m/>
    <m/>
    <x v="510"/>
    <x v="510"/>
  </r>
  <r>
    <x v="31"/>
    <s v="WI"/>
    <n v="12"/>
    <m/>
    <m/>
    <m/>
    <m/>
    <m/>
    <m/>
    <m/>
    <m/>
    <x v="510"/>
    <x v="510"/>
  </r>
  <r>
    <x v="31"/>
    <s v="WV"/>
    <n v="6"/>
    <m/>
    <m/>
    <m/>
    <m/>
    <m/>
    <m/>
    <m/>
    <m/>
    <x v="510"/>
    <x v="510"/>
  </r>
  <r>
    <x v="31"/>
    <s v="WY"/>
    <m/>
    <n v="3"/>
    <m/>
    <m/>
    <m/>
    <m/>
    <m/>
    <m/>
    <m/>
    <x v="510"/>
    <x v="510"/>
  </r>
  <r>
    <x v="32"/>
    <s v="AL"/>
    <n v="10"/>
    <m/>
    <m/>
    <m/>
    <m/>
    <m/>
    <m/>
    <m/>
    <m/>
    <x v="510"/>
    <x v="510"/>
  </r>
  <r>
    <x v="32"/>
    <s v="AR"/>
    <n v="7"/>
    <m/>
    <m/>
    <m/>
    <m/>
    <m/>
    <m/>
    <m/>
    <m/>
    <x v="510"/>
    <x v="510"/>
  </r>
  <r>
    <x v="32"/>
    <s v="CA"/>
    <m/>
    <n v="8"/>
    <m/>
    <m/>
    <m/>
    <m/>
    <m/>
    <m/>
    <m/>
    <x v="510"/>
    <x v="510"/>
  </r>
  <r>
    <x v="32"/>
    <s v="CO"/>
    <m/>
    <n v="3"/>
    <m/>
    <m/>
    <m/>
    <m/>
    <m/>
    <m/>
    <m/>
    <x v="510"/>
    <x v="510"/>
  </r>
  <r>
    <x v="32"/>
    <s v="CT"/>
    <n v="6"/>
    <m/>
    <m/>
    <m/>
    <m/>
    <m/>
    <m/>
    <m/>
    <m/>
    <x v="510"/>
    <x v="510"/>
  </r>
  <r>
    <x v="32"/>
    <s v="DE"/>
    <n v="3"/>
    <m/>
    <m/>
    <m/>
    <m/>
    <m/>
    <m/>
    <m/>
    <m/>
    <x v="510"/>
    <x v="510"/>
  </r>
  <r>
    <x v="32"/>
    <s v="FL"/>
    <n v="4"/>
    <m/>
    <m/>
    <m/>
    <m/>
    <m/>
    <m/>
    <m/>
    <m/>
    <x v="510"/>
    <x v="510"/>
  </r>
  <r>
    <x v="32"/>
    <s v="GA"/>
    <n v="12"/>
    <m/>
    <m/>
    <m/>
    <m/>
    <m/>
    <m/>
    <m/>
    <m/>
    <x v="510"/>
    <x v="510"/>
  </r>
  <r>
    <x v="32"/>
    <s v="IA"/>
    <m/>
    <n v="13"/>
    <m/>
    <m/>
    <m/>
    <m/>
    <m/>
    <m/>
    <m/>
    <x v="510"/>
    <x v="510"/>
  </r>
  <r>
    <x v="32"/>
    <s v="IL"/>
    <m/>
    <n v="22"/>
    <m/>
    <m/>
    <m/>
    <m/>
    <m/>
    <m/>
    <m/>
    <x v="510"/>
    <x v="510"/>
  </r>
  <r>
    <x v="32"/>
    <s v="IN"/>
    <m/>
    <n v="15"/>
    <m/>
    <m/>
    <m/>
    <m/>
    <m/>
    <m/>
    <m/>
    <x v="510"/>
    <x v="510"/>
  </r>
  <r>
    <x v="32"/>
    <s v="KS"/>
    <m/>
    <n v="9"/>
    <m/>
    <m/>
    <m/>
    <m/>
    <m/>
    <m/>
    <m/>
    <x v="510"/>
    <x v="510"/>
  </r>
  <r>
    <x v="32"/>
    <s v="KY"/>
    <n v="13"/>
    <m/>
    <m/>
    <m/>
    <m/>
    <m/>
    <m/>
    <m/>
    <m/>
    <x v="510"/>
    <x v="510"/>
  </r>
  <r>
    <x v="32"/>
    <s v="LA"/>
    <n v="8"/>
    <m/>
    <m/>
    <m/>
    <m/>
    <m/>
    <m/>
    <m/>
    <m/>
    <x v="510"/>
    <x v="510"/>
  </r>
  <r>
    <x v="32"/>
    <s v="MA"/>
    <m/>
    <n v="14"/>
    <m/>
    <m/>
    <m/>
    <m/>
    <m/>
    <m/>
    <m/>
    <x v="510"/>
    <x v="510"/>
  </r>
  <r>
    <x v="32"/>
    <s v="MD"/>
    <n v="8"/>
    <m/>
    <m/>
    <m/>
    <m/>
    <m/>
    <m/>
    <m/>
    <m/>
    <x v="510"/>
    <x v="510"/>
  </r>
  <r>
    <x v="32"/>
    <s v="ME"/>
    <m/>
    <n v="6"/>
    <m/>
    <m/>
    <m/>
    <m/>
    <m/>
    <m/>
    <m/>
    <x v="510"/>
    <x v="510"/>
  </r>
  <r>
    <x v="32"/>
    <s v="MI"/>
    <m/>
    <n v="13"/>
    <m/>
    <m/>
    <m/>
    <m/>
    <m/>
    <m/>
    <m/>
    <x v="510"/>
    <x v="510"/>
  </r>
  <r>
    <x v="32"/>
    <s v="MN"/>
    <m/>
    <n v="7"/>
    <m/>
    <m/>
    <m/>
    <m/>
    <m/>
    <m/>
    <m/>
    <x v="510"/>
    <x v="510"/>
  </r>
  <r>
    <x v="32"/>
    <s v="MO"/>
    <n v="16"/>
    <m/>
    <m/>
    <m/>
    <m/>
    <m/>
    <m/>
    <m/>
    <m/>
    <x v="510"/>
    <x v="510"/>
  </r>
  <r>
    <x v="32"/>
    <s v="MS"/>
    <n v="9"/>
    <m/>
    <m/>
    <m/>
    <m/>
    <m/>
    <m/>
    <m/>
    <m/>
    <x v="510"/>
    <x v="510"/>
  </r>
  <r>
    <x v="32"/>
    <s v="NC"/>
    <n v="11"/>
    <m/>
    <m/>
    <m/>
    <m/>
    <m/>
    <m/>
    <m/>
    <m/>
    <x v="510"/>
    <x v="510"/>
  </r>
  <r>
    <x v="32"/>
    <s v="NE"/>
    <m/>
    <n v="5"/>
    <m/>
    <m/>
    <m/>
    <m/>
    <m/>
    <m/>
    <m/>
    <x v="510"/>
    <x v="510"/>
  </r>
  <r>
    <x v="32"/>
    <s v="NH"/>
    <m/>
    <n v="4"/>
    <m/>
    <m/>
    <m/>
    <m/>
    <m/>
    <m/>
    <m/>
    <x v="510"/>
    <x v="510"/>
  </r>
  <r>
    <x v="32"/>
    <s v="NJ"/>
    <n v="9"/>
    <m/>
    <m/>
    <m/>
    <m/>
    <m/>
    <m/>
    <m/>
    <m/>
    <x v="510"/>
    <x v="510"/>
  </r>
  <r>
    <x v="32"/>
    <s v="NV"/>
    <m/>
    <n v="3"/>
    <m/>
    <m/>
    <m/>
    <m/>
    <m/>
    <m/>
    <m/>
    <x v="510"/>
    <x v="510"/>
  </r>
  <r>
    <x v="32"/>
    <s v="NY"/>
    <m/>
    <n v="36"/>
    <m/>
    <m/>
    <m/>
    <m/>
    <m/>
    <m/>
    <m/>
    <x v="510"/>
    <x v="510"/>
  </r>
  <r>
    <x v="32"/>
    <s v="OH"/>
    <m/>
    <n v="23"/>
    <m/>
    <m/>
    <m/>
    <m/>
    <m/>
    <m/>
    <m/>
    <x v="510"/>
    <x v="510"/>
  </r>
  <r>
    <x v="32"/>
    <s v="OR"/>
    <m/>
    <n v="3"/>
    <m/>
    <m/>
    <m/>
    <m/>
    <m/>
    <m/>
    <m/>
    <x v="510"/>
    <x v="510"/>
  </r>
  <r>
    <x v="32"/>
    <s v="PA"/>
    <m/>
    <n v="30"/>
    <m/>
    <m/>
    <m/>
    <m/>
    <m/>
    <m/>
    <m/>
    <x v="510"/>
    <x v="510"/>
  </r>
  <r>
    <x v="32"/>
    <s v="RI"/>
    <m/>
    <n v="4"/>
    <m/>
    <m/>
    <m/>
    <m/>
    <m/>
    <m/>
    <m/>
    <x v="510"/>
    <x v="510"/>
  </r>
  <r>
    <x v="32"/>
    <s v="SC"/>
    <n v="9"/>
    <m/>
    <m/>
    <m/>
    <m/>
    <m/>
    <m/>
    <m/>
    <m/>
    <x v="510"/>
    <x v="510"/>
  </r>
  <r>
    <x v="32"/>
    <s v="TN"/>
    <n v="12"/>
    <m/>
    <m/>
    <m/>
    <m/>
    <m/>
    <m/>
    <m/>
    <m/>
    <x v="510"/>
    <x v="510"/>
  </r>
  <r>
    <x v="32"/>
    <s v="TX"/>
    <n v="13"/>
    <m/>
    <m/>
    <m/>
    <m/>
    <m/>
    <m/>
    <m/>
    <m/>
    <x v="510"/>
    <x v="510"/>
  </r>
  <r>
    <x v="32"/>
    <s v="VA"/>
    <n v="12"/>
    <m/>
    <m/>
    <m/>
    <m/>
    <m/>
    <m/>
    <m/>
    <m/>
    <x v="510"/>
    <x v="510"/>
  </r>
  <r>
    <x v="32"/>
    <s v="VT"/>
    <m/>
    <n v="4"/>
    <m/>
    <m/>
    <m/>
    <m/>
    <m/>
    <m/>
    <m/>
    <x v="510"/>
    <x v="510"/>
  </r>
  <r>
    <x v="32"/>
    <s v="WI"/>
    <m/>
    <n v="11"/>
    <m/>
    <m/>
    <m/>
    <m/>
    <m/>
    <m/>
    <m/>
    <x v="510"/>
    <x v="510"/>
  </r>
  <r>
    <x v="32"/>
    <s v="WV"/>
    <n v="6"/>
    <m/>
    <m/>
    <m/>
    <m/>
    <m/>
    <m/>
    <m/>
    <m/>
    <x v="510"/>
    <x v="510"/>
  </r>
  <r>
    <x v="33"/>
    <s v="AL"/>
    <n v="10"/>
    <m/>
    <m/>
    <m/>
    <m/>
    <m/>
    <m/>
    <m/>
    <m/>
    <x v="510"/>
    <x v="510"/>
  </r>
  <r>
    <x v="33"/>
    <s v="AR"/>
    <n v="7"/>
    <m/>
    <m/>
    <m/>
    <m/>
    <m/>
    <m/>
    <m/>
    <m/>
    <x v="510"/>
    <x v="510"/>
  </r>
  <r>
    <x v="33"/>
    <s v="CA"/>
    <m/>
    <n v="8"/>
    <m/>
    <m/>
    <m/>
    <m/>
    <m/>
    <m/>
    <m/>
    <x v="510"/>
    <x v="510"/>
  </r>
  <r>
    <x v="33"/>
    <s v="CO"/>
    <m/>
    <n v="3"/>
    <m/>
    <m/>
    <m/>
    <m/>
    <m/>
    <m/>
    <m/>
    <x v="510"/>
    <x v="510"/>
  </r>
  <r>
    <x v="33"/>
    <s v="CT"/>
    <n v="6"/>
    <m/>
    <m/>
    <m/>
    <m/>
    <m/>
    <m/>
    <m/>
    <m/>
    <x v="510"/>
    <x v="510"/>
  </r>
  <r>
    <x v="33"/>
    <s v="DE"/>
    <n v="3"/>
    <m/>
    <m/>
    <m/>
    <m/>
    <m/>
    <m/>
    <m/>
    <m/>
    <x v="510"/>
    <x v="510"/>
  </r>
  <r>
    <x v="33"/>
    <s v="FL"/>
    <n v="4"/>
    <m/>
    <m/>
    <m/>
    <m/>
    <m/>
    <m/>
    <m/>
    <m/>
    <x v="510"/>
    <x v="510"/>
  </r>
  <r>
    <x v="33"/>
    <s v="GA"/>
    <n v="12"/>
    <m/>
    <m/>
    <m/>
    <m/>
    <m/>
    <m/>
    <m/>
    <m/>
    <x v="510"/>
    <x v="510"/>
  </r>
  <r>
    <x v="33"/>
    <s v="IA"/>
    <m/>
    <n v="13"/>
    <m/>
    <m/>
    <m/>
    <m/>
    <m/>
    <m/>
    <m/>
    <x v="510"/>
    <x v="510"/>
  </r>
  <r>
    <x v="33"/>
    <s v="IL"/>
    <m/>
    <n v="22"/>
    <m/>
    <m/>
    <m/>
    <m/>
    <m/>
    <m/>
    <m/>
    <x v="510"/>
    <x v="510"/>
  </r>
  <r>
    <x v="33"/>
    <s v="IN"/>
    <n v="15"/>
    <m/>
    <m/>
    <m/>
    <m/>
    <m/>
    <m/>
    <m/>
    <m/>
    <x v="510"/>
    <x v="510"/>
  </r>
  <r>
    <x v="33"/>
    <s v="KS"/>
    <m/>
    <n v="9"/>
    <m/>
    <m/>
    <m/>
    <m/>
    <m/>
    <m/>
    <m/>
    <x v="510"/>
    <x v="510"/>
  </r>
  <r>
    <x v="33"/>
    <s v="KY"/>
    <n v="13"/>
    <m/>
    <m/>
    <m/>
    <m/>
    <m/>
    <m/>
    <m/>
    <m/>
    <x v="510"/>
    <x v="510"/>
  </r>
  <r>
    <x v="33"/>
    <s v="LA"/>
    <n v="8"/>
    <m/>
    <m/>
    <m/>
    <m/>
    <m/>
    <m/>
    <m/>
    <m/>
    <x v="510"/>
    <x v="510"/>
  </r>
  <r>
    <x v="33"/>
    <s v="MA"/>
    <m/>
    <n v="14"/>
    <m/>
    <m/>
    <m/>
    <m/>
    <m/>
    <m/>
    <m/>
    <x v="510"/>
    <x v="510"/>
  </r>
  <r>
    <x v="33"/>
    <s v="MD"/>
    <n v="8"/>
    <m/>
    <m/>
    <m/>
    <m/>
    <m/>
    <m/>
    <m/>
    <m/>
    <x v="510"/>
    <x v="510"/>
  </r>
  <r>
    <x v="33"/>
    <s v="ME"/>
    <m/>
    <n v="6"/>
    <m/>
    <m/>
    <m/>
    <m/>
    <m/>
    <m/>
    <m/>
    <x v="510"/>
    <x v="510"/>
  </r>
  <r>
    <x v="33"/>
    <s v="MI"/>
    <m/>
    <n v="13"/>
    <m/>
    <m/>
    <m/>
    <m/>
    <m/>
    <m/>
    <m/>
    <x v="510"/>
    <x v="510"/>
  </r>
  <r>
    <x v="33"/>
    <s v="MN"/>
    <m/>
    <n v="7"/>
    <m/>
    <m/>
    <m/>
    <m/>
    <m/>
    <m/>
    <m/>
    <x v="510"/>
    <x v="510"/>
  </r>
  <r>
    <x v="33"/>
    <s v="MO"/>
    <n v="16"/>
    <m/>
    <m/>
    <m/>
    <m/>
    <m/>
    <m/>
    <m/>
    <m/>
    <x v="510"/>
    <x v="510"/>
  </r>
  <r>
    <x v="33"/>
    <s v="MS"/>
    <n v="9"/>
    <m/>
    <m/>
    <m/>
    <m/>
    <m/>
    <m/>
    <m/>
    <m/>
    <x v="510"/>
    <x v="510"/>
  </r>
  <r>
    <x v="33"/>
    <s v="NC"/>
    <n v="11"/>
    <m/>
    <m/>
    <m/>
    <m/>
    <m/>
    <m/>
    <m/>
    <m/>
    <x v="510"/>
    <x v="510"/>
  </r>
  <r>
    <x v="33"/>
    <s v="NE"/>
    <m/>
    <n v="5"/>
    <m/>
    <m/>
    <m/>
    <m/>
    <m/>
    <m/>
    <m/>
    <x v="510"/>
    <x v="510"/>
  </r>
  <r>
    <x v="33"/>
    <s v="NH"/>
    <m/>
    <n v="4"/>
    <m/>
    <m/>
    <m/>
    <m/>
    <m/>
    <m/>
    <m/>
    <x v="510"/>
    <x v="510"/>
  </r>
  <r>
    <x v="33"/>
    <s v="NJ"/>
    <n v="9"/>
    <m/>
    <m/>
    <m/>
    <m/>
    <m/>
    <m/>
    <m/>
    <m/>
    <x v="510"/>
    <x v="510"/>
  </r>
  <r>
    <x v="33"/>
    <s v="NV"/>
    <m/>
    <n v="3"/>
    <m/>
    <m/>
    <m/>
    <m/>
    <m/>
    <m/>
    <m/>
    <x v="510"/>
    <x v="510"/>
  </r>
  <r>
    <x v="33"/>
    <s v="NY"/>
    <n v="36"/>
    <m/>
    <m/>
    <m/>
    <m/>
    <m/>
    <m/>
    <m/>
    <m/>
    <x v="510"/>
    <x v="510"/>
  </r>
  <r>
    <x v="33"/>
    <s v="OH"/>
    <m/>
    <n v="23"/>
    <m/>
    <m/>
    <m/>
    <m/>
    <m/>
    <m/>
    <m/>
    <x v="510"/>
    <x v="510"/>
  </r>
  <r>
    <x v="33"/>
    <s v="OR"/>
    <m/>
    <n v="3"/>
    <m/>
    <m/>
    <m/>
    <m/>
    <m/>
    <m/>
    <m/>
    <x v="510"/>
    <x v="510"/>
  </r>
  <r>
    <x v="33"/>
    <s v="PA"/>
    <m/>
    <n v="30"/>
    <m/>
    <m/>
    <m/>
    <m/>
    <m/>
    <m/>
    <m/>
    <x v="510"/>
    <x v="510"/>
  </r>
  <r>
    <x v="33"/>
    <s v="RI"/>
    <m/>
    <n v="4"/>
    <m/>
    <m/>
    <m/>
    <m/>
    <m/>
    <m/>
    <m/>
    <x v="510"/>
    <x v="510"/>
  </r>
  <r>
    <x v="33"/>
    <s v="SC"/>
    <n v="9"/>
    <m/>
    <m/>
    <m/>
    <m/>
    <m/>
    <m/>
    <m/>
    <m/>
    <x v="510"/>
    <x v="510"/>
  </r>
  <r>
    <x v="33"/>
    <s v="TN"/>
    <n v="12"/>
    <m/>
    <m/>
    <m/>
    <m/>
    <m/>
    <m/>
    <m/>
    <m/>
    <x v="510"/>
    <x v="510"/>
  </r>
  <r>
    <x v="33"/>
    <s v="TX"/>
    <n v="13"/>
    <m/>
    <m/>
    <m/>
    <m/>
    <m/>
    <m/>
    <m/>
    <m/>
    <x v="510"/>
    <x v="510"/>
  </r>
  <r>
    <x v="33"/>
    <s v="VA"/>
    <n v="12"/>
    <m/>
    <m/>
    <m/>
    <m/>
    <m/>
    <m/>
    <m/>
    <m/>
    <x v="510"/>
    <x v="510"/>
  </r>
  <r>
    <x v="33"/>
    <s v="VT"/>
    <m/>
    <n v="4"/>
    <m/>
    <m/>
    <m/>
    <m/>
    <m/>
    <m/>
    <m/>
    <x v="510"/>
    <x v="510"/>
  </r>
  <r>
    <x v="33"/>
    <s v="WI"/>
    <m/>
    <n v="11"/>
    <m/>
    <m/>
    <m/>
    <m/>
    <m/>
    <m/>
    <m/>
    <x v="510"/>
    <x v="510"/>
  </r>
  <r>
    <x v="33"/>
    <s v="WV"/>
    <n v="6"/>
    <m/>
    <m/>
    <m/>
    <m/>
    <m/>
    <m/>
    <m/>
    <m/>
    <x v="510"/>
    <x v="510"/>
  </r>
  <r>
    <x v="34"/>
    <s v="AL"/>
    <n v="10"/>
    <m/>
    <m/>
    <m/>
    <m/>
    <m/>
    <m/>
    <m/>
    <m/>
    <x v="510"/>
    <x v="510"/>
  </r>
  <r>
    <x v="34"/>
    <s v="AR"/>
    <n v="6"/>
    <m/>
    <m/>
    <m/>
    <m/>
    <m/>
    <m/>
    <m/>
    <m/>
    <x v="510"/>
    <x v="510"/>
  </r>
  <r>
    <x v="34"/>
    <s v="CA"/>
    <n v="5"/>
    <n v="1"/>
    <m/>
    <m/>
    <m/>
    <m/>
    <m/>
    <m/>
    <m/>
    <x v="510"/>
    <x v="510"/>
  </r>
  <r>
    <x v="34"/>
    <s v="CO"/>
    <m/>
    <n v="3"/>
    <m/>
    <m/>
    <m/>
    <m/>
    <m/>
    <m/>
    <m/>
    <x v="510"/>
    <x v="510"/>
  </r>
  <r>
    <x v="34"/>
    <s v="CT"/>
    <m/>
    <n v="6"/>
    <m/>
    <m/>
    <m/>
    <m/>
    <m/>
    <m/>
    <m/>
    <x v="510"/>
    <x v="510"/>
  </r>
  <r>
    <x v="34"/>
    <s v="DE"/>
    <n v="3"/>
    <m/>
    <m/>
    <m/>
    <m/>
    <m/>
    <m/>
    <m/>
    <m/>
    <x v="510"/>
    <x v="510"/>
  </r>
  <r>
    <x v="34"/>
    <s v="FL"/>
    <n v="4"/>
    <m/>
    <m/>
    <m/>
    <m/>
    <m/>
    <m/>
    <m/>
    <m/>
    <x v="510"/>
    <x v="510"/>
  </r>
  <r>
    <x v="34"/>
    <s v="GA"/>
    <n v="11"/>
    <m/>
    <m/>
    <m/>
    <m/>
    <m/>
    <m/>
    <m/>
    <m/>
    <x v="510"/>
    <x v="510"/>
  </r>
  <r>
    <x v="34"/>
    <s v="IA"/>
    <m/>
    <n v="11"/>
    <m/>
    <m/>
    <m/>
    <m/>
    <m/>
    <m/>
    <m/>
    <x v="510"/>
    <x v="510"/>
  </r>
  <r>
    <x v="34"/>
    <s v="IL"/>
    <m/>
    <n v="21"/>
    <m/>
    <m/>
    <m/>
    <m/>
    <m/>
    <m/>
    <m/>
    <x v="510"/>
    <x v="510"/>
  </r>
  <r>
    <x v="34"/>
    <s v="IN"/>
    <m/>
    <n v="15"/>
    <m/>
    <m/>
    <m/>
    <m/>
    <m/>
    <m/>
    <m/>
    <x v="510"/>
    <x v="510"/>
  </r>
  <r>
    <x v="34"/>
    <s v="KS"/>
    <m/>
    <n v="5"/>
    <m/>
    <m/>
    <m/>
    <m/>
    <m/>
    <m/>
    <m/>
    <x v="510"/>
    <x v="510"/>
  </r>
  <r>
    <x v="34"/>
    <s v="KY"/>
    <n v="12"/>
    <m/>
    <m/>
    <m/>
    <m/>
    <m/>
    <m/>
    <m/>
    <m/>
    <x v="510"/>
    <x v="510"/>
  </r>
  <r>
    <x v="34"/>
    <s v="LA"/>
    <n v="8"/>
    <m/>
    <m/>
    <m/>
    <m/>
    <m/>
    <m/>
    <m/>
    <m/>
    <x v="510"/>
    <x v="510"/>
  </r>
  <r>
    <x v="34"/>
    <s v="MA"/>
    <m/>
    <n v="13"/>
    <m/>
    <m/>
    <m/>
    <m/>
    <m/>
    <m/>
    <m/>
    <x v="510"/>
    <x v="510"/>
  </r>
  <r>
    <x v="34"/>
    <s v="MD"/>
    <n v="8"/>
    <m/>
    <m/>
    <m/>
    <m/>
    <m/>
    <m/>
    <m/>
    <m/>
    <x v="510"/>
    <x v="510"/>
  </r>
  <r>
    <x v="34"/>
    <s v="ME"/>
    <m/>
    <n v="7"/>
    <m/>
    <m/>
    <m/>
    <m/>
    <m/>
    <m/>
    <m/>
    <x v="510"/>
    <x v="510"/>
  </r>
  <r>
    <x v="34"/>
    <s v="MI"/>
    <m/>
    <n v="11"/>
    <m/>
    <m/>
    <m/>
    <m/>
    <m/>
    <m/>
    <m/>
    <x v="510"/>
    <x v="510"/>
  </r>
  <r>
    <x v="34"/>
    <s v="MN"/>
    <m/>
    <n v="5"/>
    <m/>
    <m/>
    <m/>
    <m/>
    <m/>
    <m/>
    <m/>
    <x v="510"/>
    <x v="510"/>
  </r>
  <r>
    <x v="34"/>
    <s v="MO"/>
    <n v="15"/>
    <m/>
    <m/>
    <m/>
    <m/>
    <m/>
    <m/>
    <m/>
    <m/>
    <x v="510"/>
    <x v="510"/>
  </r>
  <r>
    <x v="34"/>
    <s v="MS"/>
    <n v="8"/>
    <m/>
    <m/>
    <m/>
    <m/>
    <m/>
    <m/>
    <m/>
    <m/>
    <x v="510"/>
    <x v="510"/>
  </r>
  <r>
    <x v="34"/>
    <s v="NC"/>
    <n v="10"/>
    <m/>
    <m/>
    <m/>
    <m/>
    <m/>
    <m/>
    <m/>
    <m/>
    <x v="510"/>
    <x v="510"/>
  </r>
  <r>
    <x v="34"/>
    <s v="NE"/>
    <m/>
    <n v="3"/>
    <m/>
    <m/>
    <m/>
    <m/>
    <m/>
    <m/>
    <m/>
    <x v="510"/>
    <x v="510"/>
  </r>
  <r>
    <x v="34"/>
    <s v="NH"/>
    <m/>
    <n v="5"/>
    <m/>
    <m/>
    <m/>
    <m/>
    <m/>
    <m/>
    <m/>
    <x v="510"/>
    <x v="510"/>
  </r>
  <r>
    <x v="34"/>
    <s v="NJ"/>
    <n v="9"/>
    <m/>
    <m/>
    <m/>
    <m/>
    <m/>
    <m/>
    <m/>
    <m/>
    <x v="510"/>
    <x v="510"/>
  </r>
  <r>
    <x v="34"/>
    <s v="NV"/>
    <n v="3"/>
    <m/>
    <m/>
    <m/>
    <m/>
    <m/>
    <m/>
    <m/>
    <m/>
    <x v="510"/>
    <x v="510"/>
  </r>
  <r>
    <x v="34"/>
    <s v="NY"/>
    <m/>
    <n v="35"/>
    <m/>
    <m/>
    <m/>
    <m/>
    <m/>
    <m/>
    <m/>
    <x v="510"/>
    <x v="510"/>
  </r>
  <r>
    <x v="34"/>
    <s v="OH"/>
    <m/>
    <n v="22"/>
    <m/>
    <m/>
    <m/>
    <m/>
    <m/>
    <m/>
    <m/>
    <x v="510"/>
    <x v="510"/>
  </r>
  <r>
    <x v="34"/>
    <s v="OR"/>
    <m/>
    <n v="3"/>
    <m/>
    <m/>
    <m/>
    <m/>
    <m/>
    <m/>
    <m/>
    <x v="510"/>
    <x v="510"/>
  </r>
  <r>
    <x v="34"/>
    <s v="PA"/>
    <m/>
    <n v="29"/>
    <m/>
    <m/>
    <m/>
    <m/>
    <m/>
    <m/>
    <m/>
    <x v="510"/>
    <x v="510"/>
  </r>
  <r>
    <x v="34"/>
    <s v="RI"/>
    <m/>
    <n v="4"/>
    <m/>
    <m/>
    <m/>
    <m/>
    <m/>
    <m/>
    <m/>
    <x v="510"/>
    <x v="510"/>
  </r>
  <r>
    <x v="34"/>
    <s v="SC"/>
    <n v="7"/>
    <m/>
    <m/>
    <m/>
    <m/>
    <m/>
    <m/>
    <m/>
    <m/>
    <x v="510"/>
    <x v="510"/>
  </r>
  <r>
    <x v="34"/>
    <s v="TN"/>
    <n v="12"/>
    <m/>
    <m/>
    <m/>
    <m/>
    <m/>
    <m/>
    <m/>
    <m/>
    <x v="510"/>
    <x v="510"/>
  </r>
  <r>
    <x v="34"/>
    <s v="TX"/>
    <n v="8"/>
    <m/>
    <m/>
    <m/>
    <m/>
    <m/>
    <m/>
    <m/>
    <m/>
    <x v="510"/>
    <x v="510"/>
  </r>
  <r>
    <x v="34"/>
    <s v="VA"/>
    <n v="11"/>
    <m/>
    <m/>
    <m/>
    <m/>
    <m/>
    <m/>
    <m/>
    <m/>
    <x v="510"/>
    <x v="510"/>
  </r>
  <r>
    <x v="34"/>
    <s v="VT"/>
    <m/>
    <n v="5"/>
    <m/>
    <m/>
    <m/>
    <m/>
    <m/>
    <m/>
    <m/>
    <x v="510"/>
    <x v="510"/>
  </r>
  <r>
    <x v="34"/>
    <s v="WI"/>
    <m/>
    <n v="10"/>
    <m/>
    <m/>
    <m/>
    <m/>
    <m/>
    <m/>
    <m/>
    <x v="510"/>
    <x v="510"/>
  </r>
  <r>
    <x v="34"/>
    <s v="WV"/>
    <n v="5"/>
    <m/>
    <m/>
    <m/>
    <m/>
    <m/>
    <m/>
    <m/>
    <m/>
    <x v="510"/>
    <x v="510"/>
  </r>
  <r>
    <x v="35"/>
    <s v="AL"/>
    <n v="10"/>
    <m/>
    <m/>
    <m/>
    <m/>
    <m/>
    <m/>
    <m/>
    <m/>
    <x v="510"/>
    <x v="510"/>
  </r>
  <r>
    <x v="35"/>
    <s v="AR"/>
    <n v="6"/>
    <m/>
    <m/>
    <m/>
    <m/>
    <m/>
    <m/>
    <m/>
    <m/>
    <x v="510"/>
    <x v="510"/>
  </r>
  <r>
    <x v="35"/>
    <s v="CA"/>
    <m/>
    <n v="6"/>
    <m/>
    <m/>
    <m/>
    <m/>
    <m/>
    <m/>
    <m/>
    <x v="510"/>
    <x v="510"/>
  </r>
  <r>
    <x v="35"/>
    <s v="CO"/>
    <m/>
    <n v="3"/>
    <m/>
    <m/>
    <m/>
    <m/>
    <m/>
    <m/>
    <m/>
    <x v="510"/>
    <x v="510"/>
  </r>
  <r>
    <x v="35"/>
    <s v="CT"/>
    <n v="6"/>
    <m/>
    <m/>
    <m/>
    <m/>
    <m/>
    <m/>
    <m/>
    <m/>
    <x v="510"/>
    <x v="510"/>
  </r>
  <r>
    <x v="35"/>
    <s v="DE"/>
    <n v="3"/>
    <m/>
    <m/>
    <m/>
    <m/>
    <m/>
    <m/>
    <m/>
    <m/>
    <x v="510"/>
    <x v="510"/>
  </r>
  <r>
    <x v="35"/>
    <s v="FL"/>
    <m/>
    <n v="4"/>
    <m/>
    <m/>
    <m/>
    <m/>
    <m/>
    <m/>
    <m/>
    <x v="510"/>
    <x v="510"/>
  </r>
  <r>
    <x v="35"/>
    <s v="GA"/>
    <n v="11"/>
    <m/>
    <m/>
    <m/>
    <m/>
    <m/>
    <m/>
    <m/>
    <m/>
    <x v="510"/>
    <x v="510"/>
  </r>
  <r>
    <x v="35"/>
    <s v="IA"/>
    <m/>
    <n v="11"/>
    <m/>
    <m/>
    <m/>
    <m/>
    <m/>
    <m/>
    <m/>
    <x v="510"/>
    <x v="510"/>
  </r>
  <r>
    <x v="35"/>
    <s v="IL"/>
    <m/>
    <n v="21"/>
    <m/>
    <m/>
    <m/>
    <m/>
    <m/>
    <m/>
    <m/>
    <x v="510"/>
    <x v="510"/>
  </r>
  <r>
    <x v="35"/>
    <s v="IN"/>
    <n v="15"/>
    <m/>
    <m/>
    <m/>
    <m/>
    <m/>
    <m/>
    <m/>
    <m/>
    <x v="510"/>
    <x v="510"/>
  </r>
  <r>
    <x v="35"/>
    <s v="KS"/>
    <m/>
    <n v="5"/>
    <m/>
    <m/>
    <m/>
    <m/>
    <m/>
    <m/>
    <m/>
    <x v="510"/>
    <x v="510"/>
  </r>
  <r>
    <x v="35"/>
    <s v="KY"/>
    <n v="12"/>
    <m/>
    <m/>
    <m/>
    <m/>
    <m/>
    <m/>
    <m/>
    <m/>
    <x v="510"/>
    <x v="510"/>
  </r>
  <r>
    <x v="35"/>
    <s v="LA"/>
    <m/>
    <n v="8"/>
    <m/>
    <m/>
    <m/>
    <m/>
    <m/>
    <m/>
    <m/>
    <x v="510"/>
    <x v="510"/>
  </r>
  <r>
    <x v="35"/>
    <s v="MA"/>
    <m/>
    <n v="13"/>
    <m/>
    <m/>
    <m/>
    <m/>
    <m/>
    <m/>
    <m/>
    <x v="510"/>
    <x v="510"/>
  </r>
  <r>
    <x v="35"/>
    <s v="MD"/>
    <n v="8"/>
    <m/>
    <m/>
    <m/>
    <m/>
    <m/>
    <m/>
    <m/>
    <m/>
    <x v="510"/>
    <x v="510"/>
  </r>
  <r>
    <x v="35"/>
    <s v="ME"/>
    <m/>
    <n v="7"/>
    <m/>
    <m/>
    <m/>
    <m/>
    <m/>
    <m/>
    <m/>
    <x v="510"/>
    <x v="510"/>
  </r>
  <r>
    <x v="35"/>
    <s v="MI"/>
    <m/>
    <n v="11"/>
    <m/>
    <m/>
    <m/>
    <m/>
    <m/>
    <m/>
    <m/>
    <x v="510"/>
    <x v="510"/>
  </r>
  <r>
    <x v="35"/>
    <s v="MN"/>
    <m/>
    <n v="5"/>
    <m/>
    <m/>
    <m/>
    <m/>
    <m/>
    <m/>
    <m/>
    <x v="510"/>
    <x v="510"/>
  </r>
  <r>
    <x v="35"/>
    <s v="MO"/>
    <n v="15"/>
    <m/>
    <m/>
    <m/>
    <m/>
    <m/>
    <m/>
    <m/>
    <m/>
    <x v="510"/>
    <x v="510"/>
  </r>
  <r>
    <x v="35"/>
    <s v="MS"/>
    <n v="8"/>
    <m/>
    <m/>
    <m/>
    <m/>
    <m/>
    <m/>
    <m/>
    <m/>
    <x v="510"/>
    <x v="510"/>
  </r>
  <r>
    <x v="35"/>
    <s v="NC"/>
    <n v="10"/>
    <m/>
    <m/>
    <m/>
    <m/>
    <m/>
    <m/>
    <m/>
    <m/>
    <x v="510"/>
    <x v="510"/>
  </r>
  <r>
    <x v="35"/>
    <s v="NE"/>
    <m/>
    <n v="3"/>
    <m/>
    <m/>
    <m/>
    <m/>
    <m/>
    <m/>
    <m/>
    <x v="510"/>
    <x v="510"/>
  </r>
  <r>
    <x v="35"/>
    <s v="NH"/>
    <m/>
    <n v="5"/>
    <m/>
    <m/>
    <m/>
    <m/>
    <m/>
    <m/>
    <m/>
    <x v="510"/>
    <x v="510"/>
  </r>
  <r>
    <x v="35"/>
    <s v="NJ"/>
    <n v="9"/>
    <m/>
    <m/>
    <m/>
    <m/>
    <m/>
    <m/>
    <m/>
    <m/>
    <x v="510"/>
    <x v="510"/>
  </r>
  <r>
    <x v="35"/>
    <s v="NV"/>
    <m/>
    <n v="3"/>
    <m/>
    <m/>
    <m/>
    <m/>
    <m/>
    <m/>
    <m/>
    <x v="510"/>
    <x v="510"/>
  </r>
  <r>
    <x v="35"/>
    <s v="NY"/>
    <n v="35"/>
    <m/>
    <m/>
    <m/>
    <m/>
    <m/>
    <m/>
    <m/>
    <m/>
    <x v="510"/>
    <x v="510"/>
  </r>
  <r>
    <x v="35"/>
    <s v="OH"/>
    <m/>
    <n v="22"/>
    <m/>
    <m/>
    <m/>
    <m/>
    <m/>
    <m/>
    <m/>
    <x v="510"/>
    <x v="510"/>
  </r>
  <r>
    <x v="35"/>
    <s v="OR"/>
    <m/>
    <n v="3"/>
    <m/>
    <m/>
    <m/>
    <m/>
    <m/>
    <m/>
    <m/>
    <x v="510"/>
    <x v="510"/>
  </r>
  <r>
    <x v="35"/>
    <s v="PA"/>
    <m/>
    <n v="29"/>
    <m/>
    <m/>
    <m/>
    <m/>
    <m/>
    <m/>
    <m/>
    <x v="510"/>
    <x v="510"/>
  </r>
  <r>
    <x v="35"/>
    <s v="RI"/>
    <m/>
    <n v="4"/>
    <m/>
    <m/>
    <m/>
    <m/>
    <m/>
    <m/>
    <m/>
    <x v="510"/>
    <x v="510"/>
  </r>
  <r>
    <x v="35"/>
    <s v="SC"/>
    <m/>
    <n v="7"/>
    <m/>
    <m/>
    <m/>
    <m/>
    <m/>
    <m/>
    <m/>
    <x v="510"/>
    <x v="510"/>
  </r>
  <r>
    <x v="35"/>
    <s v="TN"/>
    <n v="12"/>
    <m/>
    <m/>
    <m/>
    <m/>
    <m/>
    <m/>
    <m/>
    <m/>
    <x v="510"/>
    <x v="510"/>
  </r>
  <r>
    <x v="35"/>
    <s v="TX"/>
    <n v="8"/>
    <m/>
    <m/>
    <m/>
    <m/>
    <m/>
    <m/>
    <m/>
    <m/>
    <x v="510"/>
    <x v="510"/>
  </r>
  <r>
    <x v="35"/>
    <s v="VA"/>
    <n v="11"/>
    <m/>
    <m/>
    <m/>
    <m/>
    <m/>
    <m/>
    <m/>
    <m/>
    <x v="510"/>
    <x v="510"/>
  </r>
  <r>
    <x v="35"/>
    <s v="VT"/>
    <m/>
    <n v="5"/>
    <m/>
    <m/>
    <m/>
    <m/>
    <m/>
    <m/>
    <m/>
    <x v="510"/>
    <x v="510"/>
  </r>
  <r>
    <x v="35"/>
    <s v="WI"/>
    <m/>
    <n v="10"/>
    <m/>
    <m/>
    <m/>
    <m/>
    <m/>
    <m/>
    <m/>
    <x v="510"/>
    <x v="510"/>
  </r>
  <r>
    <x v="35"/>
    <s v="WV"/>
    <n v="5"/>
    <m/>
    <m/>
    <m/>
    <m/>
    <m/>
    <m/>
    <m/>
    <m/>
    <x v="510"/>
    <x v="510"/>
  </r>
  <r>
    <x v="36"/>
    <s v="AL"/>
    <m/>
    <n v="10"/>
    <s v=""/>
    <m/>
    <m/>
    <m/>
    <m/>
    <m/>
    <m/>
    <x v="510"/>
    <x v="510"/>
  </r>
  <r>
    <x v="36"/>
    <s v="AR"/>
    <m/>
    <m/>
    <s v=""/>
    <m/>
    <m/>
    <m/>
    <m/>
    <m/>
    <m/>
    <x v="510"/>
    <x v="510"/>
  </r>
  <r>
    <x v="36"/>
    <s v="CA"/>
    <m/>
    <n v="6"/>
    <s v=""/>
    <m/>
    <m/>
    <m/>
    <m/>
    <m/>
    <m/>
    <x v="510"/>
    <x v="510"/>
  </r>
  <r>
    <x v="36"/>
    <s v="CT"/>
    <m/>
    <n v="6"/>
    <s v=""/>
    <m/>
    <m/>
    <m/>
    <m/>
    <m/>
    <m/>
    <x v="510"/>
    <x v="510"/>
  </r>
  <r>
    <x v="36"/>
    <s v="DE"/>
    <m/>
    <n v="3"/>
    <s v=""/>
    <m/>
    <m/>
    <m/>
    <m/>
    <m/>
    <m/>
    <x v="510"/>
    <x v="510"/>
  </r>
  <r>
    <x v="36"/>
    <s v="FL"/>
    <m/>
    <n v="4"/>
    <s v=""/>
    <m/>
    <m/>
    <m/>
    <m/>
    <m/>
    <m/>
    <x v="510"/>
    <x v="510"/>
  </r>
  <r>
    <x v="36"/>
    <s v="GA"/>
    <m/>
    <m/>
    <n v="8"/>
    <m/>
    <m/>
    <m/>
    <m/>
    <m/>
    <m/>
    <x v="510"/>
    <x v="510"/>
  </r>
  <r>
    <x v="36"/>
    <s v="IA"/>
    <m/>
    <n v="11"/>
    <s v=""/>
    <m/>
    <m/>
    <m/>
    <m/>
    <m/>
    <m/>
    <x v="510"/>
    <x v="510"/>
  </r>
  <r>
    <x v="36"/>
    <s v="IL"/>
    <m/>
    <n v="21"/>
    <s v=""/>
    <m/>
    <m/>
    <m/>
    <m/>
    <m/>
    <m/>
    <x v="510"/>
    <x v="510"/>
  </r>
  <r>
    <x v="36"/>
    <s v="IN"/>
    <m/>
    <n v="15"/>
    <s v=""/>
    <m/>
    <m/>
    <m/>
    <m/>
    <m/>
    <m/>
    <x v="510"/>
    <x v="510"/>
  </r>
  <r>
    <x v="36"/>
    <s v="KS"/>
    <m/>
    <n v="5"/>
    <s v=""/>
    <m/>
    <m/>
    <m/>
    <m/>
    <m/>
    <m/>
    <x v="510"/>
    <x v="510"/>
  </r>
  <r>
    <x v="36"/>
    <s v="KY"/>
    <m/>
    <m/>
    <n v="12"/>
    <m/>
    <m/>
    <m/>
    <m/>
    <m/>
    <m/>
    <x v="510"/>
    <x v="510"/>
  </r>
  <r>
    <x v="36"/>
    <s v="LA"/>
    <m/>
    <m/>
    <s v=""/>
    <m/>
    <m/>
    <m/>
    <m/>
    <m/>
    <m/>
    <x v="510"/>
    <x v="510"/>
  </r>
  <r>
    <x v="36"/>
    <s v="MA"/>
    <m/>
    <n v="13"/>
    <s v=""/>
    <m/>
    <m/>
    <m/>
    <m/>
    <m/>
    <m/>
    <x v="510"/>
    <x v="510"/>
  </r>
  <r>
    <x v="36"/>
    <s v="MD"/>
    <m/>
    <m/>
    <n v="8"/>
    <m/>
    <m/>
    <m/>
    <m/>
    <m/>
    <m/>
    <x v="510"/>
    <x v="510"/>
  </r>
  <r>
    <x v="36"/>
    <s v="ME"/>
    <m/>
    <n v="7"/>
    <s v=""/>
    <m/>
    <m/>
    <m/>
    <m/>
    <m/>
    <m/>
    <x v="510"/>
    <x v="510"/>
  </r>
  <r>
    <x v="36"/>
    <s v="MI"/>
    <m/>
    <n v="11"/>
    <s v=""/>
    <m/>
    <m/>
    <m/>
    <m/>
    <m/>
    <m/>
    <x v="510"/>
    <x v="510"/>
  </r>
  <r>
    <x v="36"/>
    <s v="MN"/>
    <m/>
    <n v="5"/>
    <s v=""/>
    <m/>
    <m/>
    <m/>
    <m/>
    <m/>
    <m/>
    <x v="510"/>
    <x v="510"/>
  </r>
  <r>
    <x v="36"/>
    <s v="MO"/>
    <m/>
    <m/>
    <n v="15"/>
    <m/>
    <m/>
    <m/>
    <m/>
    <m/>
    <m/>
    <x v="510"/>
    <x v="510"/>
  </r>
  <r>
    <x v="36"/>
    <s v="MS"/>
    <m/>
    <n v="8"/>
    <s v=""/>
    <m/>
    <m/>
    <m/>
    <m/>
    <m/>
    <m/>
    <x v="510"/>
    <x v="510"/>
  </r>
  <r>
    <x v="36"/>
    <s v="NC"/>
    <m/>
    <n v="10"/>
    <s v=""/>
    <m/>
    <m/>
    <m/>
    <m/>
    <m/>
    <m/>
    <x v="510"/>
    <x v="510"/>
  </r>
  <r>
    <x v="36"/>
    <s v="NE"/>
    <m/>
    <n v="3"/>
    <s v=""/>
    <m/>
    <m/>
    <m/>
    <m/>
    <m/>
    <m/>
    <x v="510"/>
    <x v="510"/>
  </r>
  <r>
    <x v="36"/>
    <s v="NH"/>
    <m/>
    <n v="5"/>
    <s v=""/>
    <m/>
    <m/>
    <m/>
    <m/>
    <m/>
    <m/>
    <x v="510"/>
    <x v="510"/>
  </r>
  <r>
    <x v="36"/>
    <s v="NJ"/>
    <m/>
    <n v="9"/>
    <s v=""/>
    <m/>
    <m/>
    <m/>
    <m/>
    <m/>
    <m/>
    <x v="510"/>
    <x v="510"/>
  </r>
  <r>
    <x v="36"/>
    <s v="NV"/>
    <m/>
    <n v="3"/>
    <s v=""/>
    <m/>
    <m/>
    <m/>
    <m/>
    <m/>
    <m/>
    <x v="510"/>
    <x v="510"/>
  </r>
  <r>
    <x v="36"/>
    <s v="NY"/>
    <m/>
    <n v="35"/>
    <s v=""/>
    <m/>
    <m/>
    <m/>
    <m/>
    <m/>
    <m/>
    <x v="510"/>
    <x v="510"/>
  </r>
  <r>
    <x v="36"/>
    <s v="OH"/>
    <m/>
    <n v="22"/>
    <s v=""/>
    <m/>
    <m/>
    <m/>
    <m/>
    <m/>
    <m/>
    <x v="510"/>
    <x v="510"/>
  </r>
  <r>
    <x v="36"/>
    <s v="OR"/>
    <m/>
    <n v="3"/>
    <s v=""/>
    <m/>
    <m/>
    <m/>
    <m/>
    <m/>
    <m/>
    <x v="510"/>
    <x v="510"/>
  </r>
  <r>
    <x v="36"/>
    <s v="PA"/>
    <m/>
    <n v="29"/>
    <s v=""/>
    <m/>
    <m/>
    <m/>
    <m/>
    <m/>
    <m/>
    <x v="510"/>
    <x v="510"/>
  </r>
  <r>
    <x v="36"/>
    <s v="RI"/>
    <m/>
    <n v="4"/>
    <s v=""/>
    <m/>
    <m/>
    <m/>
    <m/>
    <m/>
    <m/>
    <x v="510"/>
    <x v="510"/>
  </r>
  <r>
    <x v="36"/>
    <s v="SC"/>
    <m/>
    <n v="7"/>
    <s v=""/>
    <m/>
    <m/>
    <m/>
    <m/>
    <m/>
    <m/>
    <x v="510"/>
    <x v="510"/>
  </r>
  <r>
    <x v="36"/>
    <s v="TN"/>
    <m/>
    <m/>
    <n v="12"/>
    <m/>
    <m/>
    <m/>
    <m/>
    <m/>
    <m/>
    <x v="510"/>
    <x v="510"/>
  </r>
  <r>
    <x v="36"/>
    <s v="TX"/>
    <m/>
    <m/>
    <n v="8"/>
    <m/>
    <m/>
    <m/>
    <m/>
    <m/>
    <m/>
    <x v="510"/>
    <x v="510"/>
  </r>
  <r>
    <x v="36"/>
    <s v="VA"/>
    <m/>
    <n v="11"/>
    <s v=""/>
    <m/>
    <m/>
    <m/>
    <m/>
    <m/>
    <m/>
    <x v="510"/>
    <x v="510"/>
  </r>
  <r>
    <x v="36"/>
    <s v="VT"/>
    <m/>
    <n v="5"/>
    <s v=""/>
    <m/>
    <m/>
    <m/>
    <m/>
    <m/>
    <m/>
    <x v="510"/>
    <x v="510"/>
  </r>
  <r>
    <x v="36"/>
    <s v="WI"/>
    <m/>
    <n v="10"/>
    <s v=""/>
    <m/>
    <m/>
    <m/>
    <m/>
    <m/>
    <m/>
    <x v="510"/>
    <x v="510"/>
  </r>
  <r>
    <x v="36"/>
    <s v="WV"/>
    <m/>
    <n v="5"/>
    <s v=""/>
    <m/>
    <m/>
    <m/>
    <m/>
    <m/>
    <m/>
    <x v="510"/>
    <x v="510"/>
  </r>
  <r>
    <x v="37"/>
    <s v="AL"/>
    <m/>
    <n v="8"/>
    <m/>
    <m/>
    <m/>
    <m/>
    <m/>
    <m/>
    <m/>
    <x v="510"/>
    <x v="510"/>
  </r>
  <r>
    <x v="37"/>
    <s v="AR"/>
    <m/>
    <n v="5"/>
    <m/>
    <m/>
    <m/>
    <m/>
    <m/>
    <m/>
    <m/>
    <x v="510"/>
    <x v="510"/>
  </r>
  <r>
    <x v="37"/>
    <s v="CA"/>
    <m/>
    <n v="5"/>
    <m/>
    <m/>
    <m/>
    <m/>
    <m/>
    <m/>
    <m/>
    <x v="510"/>
    <x v="510"/>
  </r>
  <r>
    <x v="37"/>
    <s v="CT"/>
    <m/>
    <n v="6"/>
    <m/>
    <m/>
    <m/>
    <m/>
    <m/>
    <m/>
    <m/>
    <x v="510"/>
    <x v="510"/>
  </r>
  <r>
    <x v="37"/>
    <s v="DE"/>
    <n v="3"/>
    <m/>
    <m/>
    <m/>
    <m/>
    <m/>
    <m/>
    <m/>
    <m/>
    <x v="510"/>
    <x v="510"/>
  </r>
  <r>
    <x v="37"/>
    <s v="FL"/>
    <m/>
    <n v="3"/>
    <m/>
    <m/>
    <m/>
    <m/>
    <m/>
    <m/>
    <m/>
    <x v="510"/>
    <x v="510"/>
  </r>
  <r>
    <x v="37"/>
    <s v="GA"/>
    <n v="9"/>
    <m/>
    <m/>
    <m/>
    <m/>
    <m/>
    <m/>
    <m/>
    <m/>
    <x v="510"/>
    <x v="510"/>
  </r>
  <r>
    <x v="37"/>
    <s v="IA"/>
    <m/>
    <n v="8"/>
    <m/>
    <m/>
    <m/>
    <m/>
    <m/>
    <m/>
    <m/>
    <x v="510"/>
    <x v="510"/>
  </r>
  <r>
    <x v="37"/>
    <s v="IL"/>
    <m/>
    <n v="16"/>
    <m/>
    <m/>
    <m/>
    <m/>
    <m/>
    <m/>
    <m/>
    <x v="510"/>
    <x v="510"/>
  </r>
  <r>
    <x v="37"/>
    <s v="IN"/>
    <m/>
    <n v="13"/>
    <m/>
    <m/>
    <m/>
    <m/>
    <m/>
    <m/>
    <m/>
    <x v="510"/>
    <x v="510"/>
  </r>
  <r>
    <x v="37"/>
    <s v="KS"/>
    <m/>
    <n v="3"/>
    <m/>
    <m/>
    <m/>
    <m/>
    <m/>
    <m/>
    <m/>
    <x v="510"/>
    <x v="510"/>
  </r>
  <r>
    <x v="37"/>
    <s v="KY"/>
    <n v="11"/>
    <m/>
    <m/>
    <m/>
    <m/>
    <m/>
    <m/>
    <m/>
    <m/>
    <x v="510"/>
    <x v="510"/>
  </r>
  <r>
    <x v="37"/>
    <s v="LA"/>
    <n v="7"/>
    <m/>
    <m/>
    <m/>
    <m/>
    <m/>
    <m/>
    <m/>
    <m/>
    <x v="510"/>
    <x v="510"/>
  </r>
  <r>
    <x v="37"/>
    <s v="MA"/>
    <m/>
    <n v="12"/>
    <m/>
    <m/>
    <m/>
    <m/>
    <m/>
    <m/>
    <m/>
    <x v="510"/>
    <x v="510"/>
  </r>
  <r>
    <x v="37"/>
    <s v="MD"/>
    <n v="7"/>
    <m/>
    <m/>
    <m/>
    <m/>
    <m/>
    <m/>
    <m/>
    <m/>
    <x v="510"/>
    <x v="510"/>
  </r>
  <r>
    <x v="37"/>
    <s v="ME"/>
    <m/>
    <n v="7"/>
    <m/>
    <m/>
    <m/>
    <m/>
    <m/>
    <m/>
    <m/>
    <x v="510"/>
    <x v="510"/>
  </r>
  <r>
    <x v="37"/>
    <s v="MI"/>
    <m/>
    <n v="8"/>
    <m/>
    <m/>
    <m/>
    <m/>
    <m/>
    <m/>
    <m/>
    <x v="510"/>
    <x v="510"/>
  </r>
  <r>
    <x v="37"/>
    <s v="MN"/>
    <m/>
    <n v="4"/>
    <m/>
    <m/>
    <m/>
    <m/>
    <m/>
    <m/>
    <m/>
    <x v="510"/>
    <x v="510"/>
  </r>
  <r>
    <x v="37"/>
    <s v="MO"/>
    <m/>
    <n v="11"/>
    <m/>
    <m/>
    <m/>
    <m/>
    <m/>
    <m/>
    <m/>
    <x v="510"/>
    <x v="510"/>
  </r>
  <r>
    <x v="37"/>
    <s v="MS"/>
    <m/>
    <m/>
    <m/>
    <m/>
    <m/>
    <m/>
    <m/>
    <m/>
    <m/>
    <x v="510"/>
    <x v="510"/>
  </r>
  <r>
    <x v="37"/>
    <s v="NC"/>
    <m/>
    <n v="9"/>
    <m/>
    <m/>
    <m/>
    <m/>
    <m/>
    <m/>
    <m/>
    <x v="510"/>
    <x v="510"/>
  </r>
  <r>
    <x v="37"/>
    <s v="NE"/>
    <m/>
    <n v="3"/>
    <m/>
    <m/>
    <m/>
    <m/>
    <m/>
    <m/>
    <m/>
    <x v="510"/>
    <x v="510"/>
  </r>
  <r>
    <x v="37"/>
    <s v="NH"/>
    <m/>
    <n v="5"/>
    <m/>
    <m/>
    <m/>
    <m/>
    <m/>
    <m/>
    <m/>
    <x v="510"/>
    <x v="510"/>
  </r>
  <r>
    <x v="37"/>
    <s v="NJ"/>
    <n v="7"/>
    <m/>
    <m/>
    <m/>
    <m/>
    <m/>
    <m/>
    <m/>
    <m/>
    <x v="510"/>
    <x v="510"/>
  </r>
  <r>
    <x v="37"/>
    <s v="NV"/>
    <m/>
    <n v="3"/>
    <m/>
    <m/>
    <m/>
    <m/>
    <m/>
    <m/>
    <m/>
    <x v="510"/>
    <x v="510"/>
  </r>
  <r>
    <x v="37"/>
    <s v="NY"/>
    <n v="33"/>
    <m/>
    <m/>
    <m/>
    <m/>
    <m/>
    <m/>
    <m/>
    <m/>
    <x v="510"/>
    <x v="510"/>
  </r>
  <r>
    <x v="37"/>
    <s v="OH"/>
    <m/>
    <n v="21"/>
    <m/>
    <m/>
    <m/>
    <m/>
    <m/>
    <m/>
    <m/>
    <x v="510"/>
    <x v="510"/>
  </r>
  <r>
    <x v="37"/>
    <s v="OR"/>
    <n v="3"/>
    <m/>
    <m/>
    <m/>
    <m/>
    <m/>
    <m/>
    <m/>
    <m/>
    <x v="510"/>
    <x v="510"/>
  </r>
  <r>
    <x v="37"/>
    <s v="PA"/>
    <m/>
    <n v="26"/>
    <m/>
    <m/>
    <m/>
    <m/>
    <m/>
    <m/>
    <m/>
    <x v="510"/>
    <x v="510"/>
  </r>
  <r>
    <x v="37"/>
    <s v="RI"/>
    <m/>
    <n v="4"/>
    <m/>
    <m/>
    <m/>
    <m/>
    <m/>
    <m/>
    <m/>
    <x v="510"/>
    <x v="510"/>
  </r>
  <r>
    <x v="37"/>
    <s v="SC"/>
    <m/>
    <n v="6"/>
    <m/>
    <m/>
    <m/>
    <m/>
    <m/>
    <m/>
    <m/>
    <x v="510"/>
    <x v="510"/>
  </r>
  <r>
    <x v="37"/>
    <s v="TN"/>
    <m/>
    <n v="10"/>
    <m/>
    <m/>
    <m/>
    <m/>
    <m/>
    <m/>
    <m/>
    <x v="510"/>
    <x v="510"/>
  </r>
  <r>
    <x v="37"/>
    <s v="TX"/>
    <m/>
    <m/>
    <m/>
    <m/>
    <m/>
    <m/>
    <m/>
    <m/>
    <m/>
    <x v="510"/>
    <x v="510"/>
  </r>
  <r>
    <x v="37"/>
    <s v="VA"/>
    <m/>
    <m/>
    <m/>
    <m/>
    <m/>
    <m/>
    <m/>
    <m/>
    <m/>
    <x v="510"/>
    <x v="510"/>
  </r>
  <r>
    <x v="37"/>
    <s v="VT"/>
    <m/>
    <n v="5"/>
    <m/>
    <m/>
    <m/>
    <m/>
    <m/>
    <m/>
    <m/>
    <x v="510"/>
    <x v="510"/>
  </r>
  <r>
    <x v="37"/>
    <s v="WI"/>
    <m/>
    <n v="8"/>
    <m/>
    <m/>
    <m/>
    <m/>
    <m/>
    <m/>
    <m/>
    <x v="510"/>
    <x v="510"/>
  </r>
  <r>
    <x v="37"/>
    <s v="WV"/>
    <m/>
    <n v="5"/>
    <m/>
    <m/>
    <m/>
    <m/>
    <m/>
    <m/>
    <m/>
    <x v="510"/>
    <x v="510"/>
  </r>
  <r>
    <x v="38"/>
    <s v="AL"/>
    <m/>
    <m/>
    <m/>
    <m/>
    <m/>
    <m/>
    <m/>
    <m/>
    <m/>
    <x v="510"/>
    <x v="510"/>
  </r>
  <r>
    <x v="38"/>
    <s v="AR"/>
    <m/>
    <m/>
    <m/>
    <m/>
    <m/>
    <m/>
    <m/>
    <m/>
    <m/>
    <x v="510"/>
    <x v="510"/>
  </r>
  <r>
    <x v="38"/>
    <s v="CA"/>
    <m/>
    <n v="5"/>
    <m/>
    <m/>
    <m/>
    <m/>
    <m/>
    <m/>
    <m/>
    <x v="510"/>
    <x v="510"/>
  </r>
  <r>
    <x v="38"/>
    <s v="CT"/>
    <m/>
    <n v="6"/>
    <m/>
    <m/>
    <m/>
    <m/>
    <m/>
    <m/>
    <m/>
    <x v="510"/>
    <x v="510"/>
  </r>
  <r>
    <x v="38"/>
    <s v="DE"/>
    <n v="3"/>
    <m/>
    <m/>
    <m/>
    <m/>
    <m/>
    <m/>
    <m/>
    <m/>
    <x v="510"/>
    <x v="510"/>
  </r>
  <r>
    <x v="38"/>
    <s v="FL"/>
    <m/>
    <m/>
    <m/>
    <m/>
    <m/>
    <m/>
    <m/>
    <m/>
    <m/>
    <x v="510"/>
    <x v="510"/>
  </r>
  <r>
    <x v="38"/>
    <s v="GA"/>
    <m/>
    <m/>
    <m/>
    <m/>
    <m/>
    <m/>
    <m/>
    <m/>
    <m/>
    <x v="510"/>
    <x v="510"/>
  </r>
  <r>
    <x v="38"/>
    <s v="IA"/>
    <m/>
    <n v="8"/>
    <m/>
    <m/>
    <m/>
    <m/>
    <m/>
    <m/>
    <m/>
    <x v="510"/>
    <x v="510"/>
  </r>
  <r>
    <x v="38"/>
    <s v="IL"/>
    <m/>
    <n v="16"/>
    <m/>
    <m/>
    <m/>
    <m/>
    <m/>
    <m/>
    <m/>
    <x v="510"/>
    <x v="510"/>
  </r>
  <r>
    <x v="38"/>
    <s v="IN"/>
    <m/>
    <n v="13"/>
    <m/>
    <m/>
    <m/>
    <m/>
    <m/>
    <m/>
    <m/>
    <x v="510"/>
    <x v="510"/>
  </r>
  <r>
    <x v="38"/>
    <s v="KS"/>
    <m/>
    <n v="3"/>
    <m/>
    <m/>
    <m/>
    <m/>
    <m/>
    <m/>
    <m/>
    <x v="510"/>
    <x v="510"/>
  </r>
  <r>
    <x v="38"/>
    <s v="KY"/>
    <n v="11"/>
    <m/>
    <m/>
    <m/>
    <m/>
    <m/>
    <m/>
    <m/>
    <m/>
    <x v="510"/>
    <x v="510"/>
  </r>
  <r>
    <x v="38"/>
    <s v="LA"/>
    <m/>
    <m/>
    <m/>
    <m/>
    <m/>
    <m/>
    <m/>
    <m/>
    <m/>
    <x v="510"/>
    <x v="510"/>
  </r>
  <r>
    <x v="38"/>
    <s v="MA"/>
    <m/>
    <n v="12"/>
    <m/>
    <m/>
    <m/>
    <m/>
    <m/>
    <m/>
    <m/>
    <x v="510"/>
    <x v="510"/>
  </r>
  <r>
    <x v="38"/>
    <s v="MD"/>
    <m/>
    <n v="7"/>
    <m/>
    <m/>
    <m/>
    <m/>
    <m/>
    <m/>
    <m/>
    <x v="510"/>
    <x v="510"/>
  </r>
  <r>
    <x v="38"/>
    <s v="ME"/>
    <m/>
    <n v="7"/>
    <m/>
    <m/>
    <m/>
    <m/>
    <m/>
    <m/>
    <m/>
    <x v="510"/>
    <x v="510"/>
  </r>
  <r>
    <x v="38"/>
    <s v="MI"/>
    <m/>
    <n v="8"/>
    <m/>
    <m/>
    <m/>
    <m/>
    <m/>
    <m/>
    <m/>
    <x v="510"/>
    <x v="510"/>
  </r>
  <r>
    <x v="38"/>
    <s v="MN"/>
    <m/>
    <n v="4"/>
    <m/>
    <m/>
    <m/>
    <m/>
    <m/>
    <m/>
    <m/>
    <x v="510"/>
    <x v="510"/>
  </r>
  <r>
    <x v="38"/>
    <s v="MO"/>
    <m/>
    <n v="11"/>
    <m/>
    <m/>
    <m/>
    <m/>
    <m/>
    <m/>
    <m/>
    <x v="510"/>
    <x v="510"/>
  </r>
  <r>
    <x v="38"/>
    <s v="MS"/>
    <m/>
    <m/>
    <m/>
    <m/>
    <m/>
    <m/>
    <m/>
    <m/>
    <m/>
    <x v="510"/>
    <x v="510"/>
  </r>
  <r>
    <x v="38"/>
    <s v="NC"/>
    <m/>
    <m/>
    <m/>
    <m/>
    <m/>
    <m/>
    <m/>
    <m/>
    <m/>
    <x v="510"/>
    <x v="510"/>
  </r>
  <r>
    <x v="38"/>
    <s v="NH"/>
    <m/>
    <n v="5"/>
    <m/>
    <m/>
    <m/>
    <m/>
    <m/>
    <m/>
    <m/>
    <x v="510"/>
    <x v="510"/>
  </r>
  <r>
    <x v="38"/>
    <s v="NJ"/>
    <n v="7"/>
    <m/>
    <m/>
    <m/>
    <m/>
    <m/>
    <m/>
    <m/>
    <m/>
    <x v="510"/>
    <x v="510"/>
  </r>
  <r>
    <x v="38"/>
    <s v="NV"/>
    <m/>
    <n v="2"/>
    <m/>
    <m/>
    <m/>
    <m/>
    <m/>
    <m/>
    <m/>
    <x v="510"/>
    <x v="510"/>
  </r>
  <r>
    <x v="38"/>
    <s v="NY"/>
    <m/>
    <n v="33"/>
    <m/>
    <m/>
    <m/>
    <m/>
    <m/>
    <m/>
    <m/>
    <x v="510"/>
    <x v="510"/>
  </r>
  <r>
    <x v="38"/>
    <s v="OH"/>
    <m/>
    <n v="21"/>
    <m/>
    <m/>
    <m/>
    <m/>
    <m/>
    <m/>
    <m/>
    <x v="510"/>
    <x v="510"/>
  </r>
  <r>
    <x v="38"/>
    <s v="OR"/>
    <m/>
    <n v="3"/>
    <m/>
    <m/>
    <m/>
    <m/>
    <m/>
    <m/>
    <m/>
    <x v="510"/>
    <x v="510"/>
  </r>
  <r>
    <x v="38"/>
    <s v="PA"/>
    <m/>
    <n v="26"/>
    <m/>
    <m/>
    <m/>
    <m/>
    <m/>
    <m/>
    <m/>
    <x v="510"/>
    <x v="510"/>
  </r>
  <r>
    <x v="38"/>
    <s v="RI"/>
    <m/>
    <n v="4"/>
    <m/>
    <m/>
    <m/>
    <m/>
    <m/>
    <m/>
    <m/>
    <x v="510"/>
    <x v="510"/>
  </r>
  <r>
    <x v="38"/>
    <s v="SC"/>
    <m/>
    <m/>
    <m/>
    <m/>
    <m/>
    <m/>
    <m/>
    <m/>
    <m/>
    <x v="510"/>
    <x v="510"/>
  </r>
  <r>
    <x v="38"/>
    <s v="TN"/>
    <m/>
    <m/>
    <m/>
    <m/>
    <m/>
    <m/>
    <m/>
    <m/>
    <m/>
    <x v="510"/>
    <x v="510"/>
  </r>
  <r>
    <x v="38"/>
    <s v="TX"/>
    <m/>
    <m/>
    <m/>
    <m/>
    <m/>
    <m/>
    <m/>
    <m/>
    <m/>
    <x v="510"/>
    <x v="510"/>
  </r>
  <r>
    <x v="38"/>
    <s v="VA"/>
    <m/>
    <m/>
    <m/>
    <m/>
    <m/>
    <m/>
    <m/>
    <m/>
    <m/>
    <x v="510"/>
    <x v="510"/>
  </r>
  <r>
    <x v="38"/>
    <s v="VT"/>
    <m/>
    <n v="5"/>
    <m/>
    <m/>
    <m/>
    <m/>
    <m/>
    <m/>
    <m/>
    <x v="510"/>
    <x v="510"/>
  </r>
  <r>
    <x v="38"/>
    <s v="WI"/>
    <m/>
    <n v="8"/>
    <m/>
    <m/>
    <m/>
    <m/>
    <m/>
    <m/>
    <m/>
    <x v="510"/>
    <x v="510"/>
  </r>
  <r>
    <x v="38"/>
    <s v="WV"/>
    <m/>
    <n v="5"/>
    <m/>
    <m/>
    <m/>
    <m/>
    <m/>
    <m/>
    <m/>
    <x v="510"/>
    <x v="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66:B105" firstHeaderRow="1" firstDataRow="1" firstDataCol="1"/>
  <pivotFields count="14">
    <pivotField axis="axisRow" compact="0" outline="0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1">
        <item x="459"/>
        <item x="407"/>
        <item x="509"/>
        <item x="356"/>
        <item x="458"/>
        <item x="305"/>
        <item x="408"/>
        <item x="254"/>
        <item x="505"/>
        <item x="357"/>
        <item x="203"/>
        <item x="454"/>
        <item x="306"/>
        <item x="403"/>
        <item x="152"/>
        <item x="255"/>
        <item x="352"/>
        <item x="467"/>
        <item x="204"/>
        <item x="101"/>
        <item x="301"/>
        <item x="50"/>
        <item x="262"/>
        <item x="416"/>
        <item x="211"/>
        <item x="160"/>
        <item x="250"/>
        <item x="487"/>
        <item x="334"/>
        <item x="385"/>
        <item x="153"/>
        <item x="313"/>
        <item x="199"/>
        <item x="283"/>
        <item x="109"/>
        <item x="232"/>
        <item x="436"/>
        <item x="500"/>
        <item x="365"/>
        <item x="148"/>
        <item x="466"/>
        <item x="181"/>
        <item x="398"/>
        <item x="449"/>
        <item x="97"/>
        <item x="364"/>
        <item x="415"/>
        <item x="46"/>
        <item x="102"/>
        <item x="347"/>
        <item x="130"/>
        <item x="314"/>
        <item x="58"/>
        <item x="296"/>
        <item x="51"/>
        <item x="79"/>
        <item x="245"/>
        <item x="0"/>
        <item x="485"/>
        <item x="263"/>
        <item x="7"/>
        <item x="383"/>
        <item x="194"/>
        <item x="28"/>
        <item x="434"/>
        <item x="212"/>
        <item x="332"/>
        <item x="492"/>
        <item x="143"/>
        <item x="92"/>
        <item x="161"/>
        <item x="472"/>
        <item x="281"/>
        <item x="41"/>
        <item x="489"/>
        <item x="421"/>
        <item x="230"/>
        <item x="110"/>
        <item x="370"/>
        <item x="470"/>
        <item x="441"/>
        <item x="498"/>
        <item x="179"/>
        <item x="59"/>
        <item x="438"/>
        <item x="447"/>
        <item x="8"/>
        <item x="419"/>
        <item x="128"/>
        <item x="319"/>
        <item x="396"/>
        <item x="345"/>
        <item x="294"/>
        <item x="77"/>
        <item x="368"/>
        <item x="243"/>
        <item x="480"/>
        <item x="387"/>
        <item x="26"/>
        <item x="390"/>
        <item x="141"/>
        <item x="192"/>
        <item x="336"/>
        <item x="90"/>
        <item x="39"/>
        <item x="429"/>
        <item x="268"/>
        <item x="317"/>
        <item x="285"/>
        <item x="266"/>
        <item x="491"/>
        <item x="378"/>
        <item x="215"/>
        <item x="327"/>
        <item x="234"/>
        <item x="503"/>
        <item x="217"/>
        <item x="276"/>
        <item x="225"/>
        <item x="164"/>
        <item x="183"/>
        <item x="440"/>
        <item x="166"/>
        <item x="132"/>
        <item x="174"/>
        <item x="452"/>
        <item x="339"/>
        <item x="113"/>
        <item x="389"/>
        <item x="81"/>
        <item x="123"/>
        <item x="72"/>
        <item x="401"/>
        <item x="30"/>
        <item x="21"/>
        <item x="62"/>
        <item x="115"/>
        <item x="11"/>
        <item x="488"/>
        <item x="338"/>
        <item x="386"/>
        <item x="437"/>
        <item x="64"/>
        <item x="335"/>
        <item x="350"/>
        <item x="284"/>
        <item x="287"/>
        <item x="13"/>
        <item x="233"/>
        <item x="288"/>
        <item x="182"/>
        <item x="236"/>
        <item x="131"/>
        <item x="406"/>
        <item x="355"/>
        <item x="299"/>
        <item x="80"/>
        <item x="508"/>
        <item x="304"/>
        <item x="457"/>
        <item x="253"/>
        <item x="185"/>
        <item x="202"/>
        <item x="29"/>
        <item x="151"/>
        <item x="49"/>
        <item x="100"/>
        <item x="134"/>
        <item x="237"/>
        <item x="248"/>
        <item x="83"/>
        <item x="32"/>
        <item x="461"/>
        <item x="197"/>
        <item x="410"/>
        <item x="359"/>
        <item x="484"/>
        <item x="475"/>
        <item x="186"/>
        <item x="424"/>
        <item x="433"/>
        <item x="308"/>
        <item x="373"/>
        <item x="382"/>
        <item x="146"/>
        <item x="322"/>
        <item x="331"/>
        <item x="257"/>
        <item x="271"/>
        <item x="496"/>
        <item x="445"/>
        <item x="462"/>
        <item x="95"/>
        <item x="220"/>
        <item x="280"/>
        <item x="135"/>
        <item x="206"/>
        <item x="169"/>
        <item x="369"/>
        <item x="394"/>
        <item x="155"/>
        <item x="229"/>
        <item x="420"/>
        <item x="471"/>
        <item x="318"/>
        <item x="118"/>
        <item x="84"/>
        <item x="464"/>
        <item x="178"/>
        <item x="44"/>
        <item x="267"/>
        <item x="67"/>
        <item x="104"/>
        <item x="127"/>
        <item x="16"/>
        <item x="216"/>
        <item x="495"/>
        <item x="499"/>
        <item x="165"/>
        <item x="343"/>
        <item x="53"/>
        <item x="76"/>
        <item x="411"/>
        <item x="25"/>
        <item x="33"/>
        <item x="2"/>
        <item x="114"/>
        <item x="393"/>
        <item x="465"/>
        <item x="413"/>
        <item x="63"/>
        <item x="342"/>
        <item x="448"/>
        <item x="444"/>
        <item x="362"/>
        <item x="12"/>
        <item x="414"/>
        <item x="292"/>
        <item x="291"/>
        <item x="397"/>
        <item x="312"/>
        <item x="363"/>
        <item x="261"/>
        <item x="240"/>
        <item x="210"/>
        <item x="476"/>
        <item x="241"/>
        <item x="311"/>
        <item x="360"/>
        <item x="189"/>
        <item x="159"/>
        <item x="425"/>
        <item x="346"/>
        <item x="374"/>
        <item x="108"/>
        <item x="190"/>
        <item x="460"/>
        <item x="138"/>
        <item x="57"/>
        <item x="323"/>
        <item x="6"/>
        <item x="295"/>
        <item x="409"/>
        <item x="87"/>
        <item x="309"/>
        <item x="477"/>
        <item x="139"/>
        <item x="482"/>
        <item x="272"/>
        <item x="260"/>
        <item x="358"/>
        <item x="36"/>
        <item x="375"/>
        <item x="244"/>
        <item x="506"/>
        <item x="431"/>
        <item x="88"/>
        <item x="221"/>
        <item x="324"/>
        <item x="426"/>
        <item x="479"/>
        <item x="307"/>
        <item x="170"/>
        <item x="273"/>
        <item x="380"/>
        <item x="193"/>
        <item x="455"/>
        <item x="256"/>
        <item x="37"/>
        <item x="209"/>
        <item x="222"/>
        <item x="119"/>
        <item x="428"/>
        <item x="329"/>
        <item x="501"/>
        <item x="205"/>
        <item x="120"/>
        <item x="68"/>
        <item x="507"/>
        <item x="171"/>
        <item x="258"/>
        <item x="154"/>
        <item x="17"/>
        <item x="158"/>
        <item x="450"/>
        <item x="404"/>
        <item x="456"/>
        <item x="278"/>
        <item x="142"/>
        <item x="69"/>
        <item x="377"/>
        <item x="405"/>
        <item x="483"/>
        <item x="18"/>
        <item x="103"/>
        <item x="399"/>
        <item x="227"/>
        <item x="91"/>
        <item x="432"/>
        <item x="326"/>
        <item x="52"/>
        <item x="107"/>
        <item x="354"/>
        <item x="381"/>
        <item x="1"/>
        <item x="348"/>
        <item x="207"/>
        <item x="275"/>
        <item x="176"/>
        <item x="353"/>
        <item x="469"/>
        <item x="330"/>
        <item x="40"/>
        <item x="474"/>
        <item x="303"/>
        <item x="504"/>
        <item x="423"/>
        <item x="224"/>
        <item x="125"/>
        <item x="56"/>
        <item x="252"/>
        <item x="279"/>
        <item x="372"/>
        <item x="297"/>
        <item x="74"/>
        <item x="302"/>
        <item x="201"/>
        <item x="173"/>
        <item x="228"/>
        <item x="156"/>
        <item x="321"/>
        <item x="453"/>
        <item x="23"/>
        <item x="418"/>
        <item x="486"/>
        <item x="478"/>
        <item x="5"/>
        <item x="150"/>
        <item x="246"/>
        <item x="177"/>
        <item x="122"/>
        <item x="270"/>
        <item x="99"/>
        <item x="251"/>
        <item x="427"/>
        <item x="48"/>
        <item x="195"/>
        <item x="126"/>
        <item x="219"/>
        <item x="71"/>
        <item x="402"/>
        <item x="435"/>
        <item x="75"/>
        <item x="367"/>
        <item x="325"/>
        <item x="376"/>
        <item x="168"/>
        <item x="20"/>
        <item x="105"/>
        <item x="200"/>
        <item x="24"/>
        <item x="274"/>
        <item x="144"/>
        <item x="117"/>
        <item x="351"/>
        <item x="223"/>
        <item x="384"/>
        <item x="172"/>
        <item x="54"/>
        <item x="66"/>
        <item x="93"/>
        <item x="149"/>
        <item x="316"/>
        <item x="121"/>
        <item x="15"/>
        <item x="300"/>
        <item x="42"/>
        <item x="333"/>
        <item x="70"/>
        <item x="98"/>
        <item x="3"/>
        <item x="249"/>
        <item x="490"/>
        <item x="19"/>
        <item x="265"/>
        <item x="47"/>
        <item x="198"/>
        <item x="439"/>
        <item x="282"/>
        <item x="388"/>
        <item x="337"/>
        <item x="147"/>
        <item x="214"/>
        <item x="231"/>
        <item x="286"/>
        <item x="96"/>
        <item x="235"/>
        <item x="163"/>
        <item x="180"/>
        <item x="184"/>
        <item x="481"/>
        <item x="430"/>
        <item x="45"/>
        <item x="133"/>
        <item x="379"/>
        <item x="82"/>
        <item x="31"/>
        <item x="328"/>
        <item x="112"/>
        <item x="129"/>
        <item x="277"/>
        <item x="226"/>
        <item x="61"/>
        <item x="78"/>
        <item x="175"/>
        <item x="124"/>
        <item x="468"/>
        <item x="73"/>
        <item x="494"/>
        <item x="22"/>
        <item x="10"/>
        <item x="443"/>
        <item x="27"/>
        <item x="392"/>
        <item x="341"/>
        <item x="473"/>
        <item x="422"/>
        <item x="290"/>
        <item x="371"/>
        <item x="239"/>
        <item x="188"/>
        <item x="417"/>
        <item x="320"/>
        <item x="137"/>
        <item x="497"/>
        <item x="86"/>
        <item x="446"/>
        <item x="269"/>
        <item x="35"/>
        <item x="395"/>
        <item x="344"/>
        <item x="218"/>
        <item x="293"/>
        <item x="242"/>
        <item x="167"/>
        <item x="191"/>
        <item x="116"/>
        <item x="366"/>
        <item x="140"/>
        <item x="65"/>
        <item x="14"/>
        <item x="89"/>
        <item x="38"/>
        <item x="502"/>
        <item x="315"/>
        <item x="451"/>
        <item x="264"/>
        <item x="400"/>
        <item x="213"/>
        <item x="349"/>
        <item x="493"/>
        <item x="442"/>
        <item x="162"/>
        <item x="391"/>
        <item x="340"/>
        <item x="298"/>
        <item x="289"/>
        <item x="238"/>
        <item x="111"/>
        <item x="187"/>
        <item x="136"/>
        <item x="247"/>
        <item x="85"/>
        <item x="60"/>
        <item x="34"/>
        <item x="196"/>
        <item x="9"/>
        <item x="463"/>
        <item x="145"/>
        <item x="94"/>
        <item x="412"/>
        <item x="43"/>
        <item x="361"/>
        <item x="310"/>
        <item x="259"/>
        <item x="208"/>
        <item x="157"/>
        <item x="106"/>
        <item x="55"/>
        <item x="4"/>
        <item x="5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Items count="1">
    <i/>
  </colItems>
  <dataFields count="1">
    <dataField name="Sum of VEP" fld="11" baseField="0" baseItem="0"/>
  </dataFields>
  <formats count="3">
    <format dxfId="9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12:AN64" firstHeaderRow="1" firstDataRow="2" firstDataCol="1"/>
  <pivotFields count="6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dataFields count="1">
    <dataField name="Sum of State E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29"/>
  <sheetViews>
    <sheetView tabSelected="1" workbookViewId="0">
      <pane ySplit="2" topLeftCell="A3" activePane="bottomLeft" state="frozen"/>
      <selection pane="bottomLeft" activeCell="J7" sqref="J7"/>
    </sheetView>
  </sheetViews>
  <sheetFormatPr defaultRowHeight="14.4" x14ac:dyDescent="0.3"/>
  <cols>
    <col min="3" max="9" width="11.21875" customWidth="1"/>
    <col min="10" max="10" width="15.109375" bestFit="1" customWidth="1"/>
    <col min="11" max="11" width="15.109375" style="11" customWidth="1"/>
    <col min="12" max="13" width="11.21875" customWidth="1"/>
    <col min="14" max="15" width="10" customWidth="1"/>
    <col min="16" max="16" width="10" style="11" customWidth="1"/>
    <col min="17" max="17" width="10" customWidth="1"/>
  </cols>
  <sheetData>
    <row r="1" spans="1:16" x14ac:dyDescent="0.3">
      <c r="C1" s="2" t="s">
        <v>1</v>
      </c>
      <c r="D1" s="2"/>
      <c r="E1" s="2"/>
      <c r="F1" s="2" t="s">
        <v>2</v>
      </c>
      <c r="G1" s="2"/>
      <c r="H1" s="2"/>
      <c r="I1" s="2"/>
      <c r="J1" s="2" t="s">
        <v>61</v>
      </c>
      <c r="K1" s="2"/>
      <c r="L1" s="2"/>
      <c r="M1" s="2"/>
      <c r="N1" s="5" t="s">
        <v>66</v>
      </c>
    </row>
    <row r="2" spans="1:16" ht="28.2" x14ac:dyDescent="0.3">
      <c r="A2" s="1" t="s">
        <v>57</v>
      </c>
      <c r="B2" s="1" t="s">
        <v>0</v>
      </c>
      <c r="C2" s="1" t="s">
        <v>55</v>
      </c>
      <c r="D2" s="1" t="s">
        <v>56</v>
      </c>
      <c r="E2" s="1" t="s">
        <v>58</v>
      </c>
      <c r="F2" s="1" t="s">
        <v>55</v>
      </c>
      <c r="G2" s="1" t="s">
        <v>56</v>
      </c>
      <c r="H2" s="1" t="s">
        <v>58</v>
      </c>
      <c r="I2" s="1" t="s">
        <v>3</v>
      </c>
      <c r="J2" s="6" t="s">
        <v>64</v>
      </c>
      <c r="K2" s="6" t="s">
        <v>65</v>
      </c>
      <c r="L2" s="1" t="s">
        <v>62</v>
      </c>
      <c r="M2" s="6" t="s">
        <v>63</v>
      </c>
      <c r="N2" s="6" t="s">
        <v>68</v>
      </c>
      <c r="O2" s="12" t="s">
        <v>70</v>
      </c>
      <c r="P2" s="12" t="s">
        <v>71</v>
      </c>
    </row>
    <row r="3" spans="1:16" x14ac:dyDescent="0.3">
      <c r="A3">
        <v>2016</v>
      </c>
      <c r="B3" t="s">
        <v>5</v>
      </c>
      <c r="C3" s="7"/>
      <c r="D3" s="7">
        <v>3</v>
      </c>
      <c r="E3" s="7" t="s">
        <v>59</v>
      </c>
      <c r="F3" s="7">
        <v>116454</v>
      </c>
      <c r="G3" s="7">
        <v>163387</v>
      </c>
      <c r="H3" s="7">
        <v>38767</v>
      </c>
      <c r="I3" s="7">
        <v>318608</v>
      </c>
      <c r="J3" s="7">
        <v>321271</v>
      </c>
      <c r="K3" s="7">
        <v>318608</v>
      </c>
      <c r="L3" s="7">
        <v>520042</v>
      </c>
      <c r="M3" s="7">
        <v>555367</v>
      </c>
      <c r="N3" s="7">
        <f>L3/SUM(C3:E3)</f>
        <v>173347.33333333334</v>
      </c>
      <c r="O3" s="8">
        <f>(1/L3)*(SUM(C3:E3)/538)*1000000000</f>
        <v>10.722611209168992</v>
      </c>
      <c r="P3" s="10">
        <f>VLOOKUP(A3,Pivot!$A$66:$C$105,3,FALSE)</f>
        <v>4.4236006935621965</v>
      </c>
    </row>
    <row r="4" spans="1:16" x14ac:dyDescent="0.3">
      <c r="A4">
        <v>2016</v>
      </c>
      <c r="B4" t="s">
        <v>4</v>
      </c>
      <c r="C4" s="7"/>
      <c r="D4" s="7">
        <v>9</v>
      </c>
      <c r="E4" s="7" t="s">
        <v>59</v>
      </c>
      <c r="F4" s="7">
        <v>729547</v>
      </c>
      <c r="G4" s="7">
        <v>1318255</v>
      </c>
      <c r="H4" s="7">
        <v>75570</v>
      </c>
      <c r="I4" s="7">
        <v>2123372</v>
      </c>
      <c r="J4" s="7">
        <v>2134061</v>
      </c>
      <c r="K4" s="7">
        <v>2123372</v>
      </c>
      <c r="L4" s="7">
        <v>3602618</v>
      </c>
      <c r="M4" s="7">
        <v>3770142</v>
      </c>
      <c r="N4" s="7">
        <f t="shared" ref="N4:N67" si="0">L4/SUM(C4:E4)</f>
        <v>400290.88888888888</v>
      </c>
      <c r="O4" s="8">
        <f>(1/L4)*(SUM(C4:E4)/538)*1000000000</f>
        <v>4.6434633189852441</v>
      </c>
      <c r="P4" s="10">
        <f>VLOOKUP(A4,Pivot!$A$66:$C$105,3,FALSE)</f>
        <v>4.4236006935621965</v>
      </c>
    </row>
    <row r="5" spans="1:16" x14ac:dyDescent="0.3">
      <c r="A5">
        <v>2016</v>
      </c>
      <c r="B5" t="s">
        <v>7</v>
      </c>
      <c r="C5" s="7"/>
      <c r="D5" s="7">
        <v>6</v>
      </c>
      <c r="E5" s="7" t="s">
        <v>59</v>
      </c>
      <c r="F5" s="7">
        <v>380494</v>
      </c>
      <c r="G5" s="7">
        <v>684872</v>
      </c>
      <c r="H5" s="7">
        <v>65269</v>
      </c>
      <c r="I5" s="7">
        <v>1130635</v>
      </c>
      <c r="J5" s="7">
        <v>1137772</v>
      </c>
      <c r="K5" s="7">
        <v>1130635</v>
      </c>
      <c r="L5" s="7">
        <v>2144255</v>
      </c>
      <c r="M5" s="7">
        <v>2286625</v>
      </c>
      <c r="N5" s="7">
        <f t="shared" si="0"/>
        <v>357375.83333333331</v>
      </c>
      <c r="O5" s="8">
        <f>(1/L5)*(SUM(C5:E5)/538)*1000000000</f>
        <v>5.2010681364284199</v>
      </c>
      <c r="P5" s="10">
        <f>VLOOKUP(A5,Pivot!$A$66:$C$105,3,FALSE)</f>
        <v>4.4236006935621965</v>
      </c>
    </row>
    <row r="6" spans="1:16" x14ac:dyDescent="0.3">
      <c r="A6">
        <v>2016</v>
      </c>
      <c r="B6" t="s">
        <v>6</v>
      </c>
      <c r="C6" s="7"/>
      <c r="D6" s="7">
        <v>11</v>
      </c>
      <c r="E6" s="7" t="s">
        <v>59</v>
      </c>
      <c r="F6" s="7">
        <v>1161167</v>
      </c>
      <c r="G6" s="7">
        <v>1252401</v>
      </c>
      <c r="H6" s="7">
        <v>159597</v>
      </c>
      <c r="I6" s="7">
        <v>2573165</v>
      </c>
      <c r="J6" s="7">
        <v>2661497</v>
      </c>
      <c r="K6" s="7">
        <v>2623582</v>
      </c>
      <c r="L6" s="7">
        <v>4737055</v>
      </c>
      <c r="M6" s="7">
        <v>5331034</v>
      </c>
      <c r="N6" s="7">
        <f t="shared" si="0"/>
        <v>430641.36363636365</v>
      </c>
      <c r="O6" s="8">
        <f>(1/L6)*(SUM(C6:E6)/538)*1000000000</f>
        <v>4.3162041931696153</v>
      </c>
      <c r="P6" s="10">
        <f>VLOOKUP(A6,Pivot!$A$66:$C$105,3,FALSE)</f>
        <v>4.4236006935621965</v>
      </c>
    </row>
    <row r="7" spans="1:16" x14ac:dyDescent="0.3">
      <c r="A7">
        <v>2016</v>
      </c>
      <c r="B7" t="s">
        <v>8</v>
      </c>
      <c r="C7" s="7">
        <v>55</v>
      </c>
      <c r="D7" s="7"/>
      <c r="E7" s="7" t="s">
        <v>59</v>
      </c>
      <c r="F7" s="7">
        <v>8753788</v>
      </c>
      <c r="G7" s="7">
        <v>4483810</v>
      </c>
      <c r="H7" s="7">
        <v>943997</v>
      </c>
      <c r="I7" s="7">
        <v>14181595</v>
      </c>
      <c r="J7" s="7">
        <v>14610509</v>
      </c>
      <c r="K7" s="7">
        <v>14181595</v>
      </c>
      <c r="L7" s="7">
        <v>25010913</v>
      </c>
      <c r="M7" s="7">
        <v>30201571</v>
      </c>
      <c r="N7" s="7">
        <f t="shared" si="0"/>
        <v>454743.87272727274</v>
      </c>
      <c r="O7" s="8">
        <f>(1/L7)*(SUM(C7:E7)/538)*1000000000</f>
        <v>4.0874350836922853</v>
      </c>
      <c r="P7" s="10">
        <f>VLOOKUP(A7,Pivot!$A$66:$C$105,3,FALSE)</f>
        <v>4.4236006935621965</v>
      </c>
    </row>
    <row r="8" spans="1:16" x14ac:dyDescent="0.3">
      <c r="A8">
        <v>2016</v>
      </c>
      <c r="B8" t="s">
        <v>9</v>
      </c>
      <c r="C8" s="7">
        <v>9</v>
      </c>
      <c r="D8" s="7"/>
      <c r="E8" s="7" t="s">
        <v>59</v>
      </c>
      <c r="F8" s="7">
        <v>1338870</v>
      </c>
      <c r="G8" s="7">
        <v>1202484</v>
      </c>
      <c r="H8" s="7">
        <v>238866</v>
      </c>
      <c r="I8" s="7">
        <v>2780220</v>
      </c>
      <c r="J8" s="7">
        <v>2859216</v>
      </c>
      <c r="K8" s="7">
        <v>2780220</v>
      </c>
      <c r="L8" s="7">
        <v>3966086</v>
      </c>
      <c r="M8" s="7">
        <v>4305728</v>
      </c>
      <c r="N8" s="7">
        <f t="shared" si="0"/>
        <v>440676.22222222225</v>
      </c>
      <c r="O8" s="8">
        <f>(1/L8)*(SUM(C8:E8)/538)*1000000000</f>
        <v>4.2179177494678592</v>
      </c>
      <c r="P8" s="10">
        <f>VLOOKUP(A8,Pivot!$A$66:$C$105,3,FALSE)</f>
        <v>4.4236006935621965</v>
      </c>
    </row>
    <row r="9" spans="1:16" x14ac:dyDescent="0.3">
      <c r="A9">
        <v>2016</v>
      </c>
      <c r="B9" t="s">
        <v>10</v>
      </c>
      <c r="C9" s="7">
        <v>7</v>
      </c>
      <c r="D9" s="7"/>
      <c r="E9" s="7" t="s">
        <v>59</v>
      </c>
      <c r="F9" s="7">
        <v>897572</v>
      </c>
      <c r="G9" s="7">
        <v>673215</v>
      </c>
      <c r="H9" s="7">
        <v>74133</v>
      </c>
      <c r="I9" s="7">
        <v>1644920</v>
      </c>
      <c r="J9" s="7">
        <v>1675934</v>
      </c>
      <c r="K9" s="7">
        <v>1644920</v>
      </c>
      <c r="L9" s="7">
        <v>2561064</v>
      </c>
      <c r="M9" s="7">
        <v>2821935</v>
      </c>
      <c r="N9" s="7">
        <f t="shared" si="0"/>
        <v>365866.28571428574</v>
      </c>
      <c r="O9" s="8">
        <f>(1/L9)*(SUM(C9:E9)/538)*1000000000</f>
        <v>5.0803698839064069</v>
      </c>
      <c r="P9" s="10">
        <f>VLOOKUP(A9,Pivot!$A$66:$C$105,3,FALSE)</f>
        <v>4.4236006935621965</v>
      </c>
    </row>
    <row r="10" spans="1:16" x14ac:dyDescent="0.3">
      <c r="A10">
        <v>2016</v>
      </c>
      <c r="B10" t="s">
        <v>12</v>
      </c>
      <c r="C10" s="7">
        <v>3</v>
      </c>
      <c r="D10" s="7"/>
      <c r="E10" s="7" t="s">
        <v>59</v>
      </c>
      <c r="F10" s="7">
        <v>282830</v>
      </c>
      <c r="G10" s="7">
        <v>12723</v>
      </c>
      <c r="H10" s="7">
        <v>15715</v>
      </c>
      <c r="I10" s="7">
        <v>311268</v>
      </c>
      <c r="J10" s="7">
        <v>312575</v>
      </c>
      <c r="K10" s="7">
        <v>311268</v>
      </c>
      <c r="L10" s="7">
        <v>511463</v>
      </c>
      <c r="M10" s="7">
        <v>562329</v>
      </c>
      <c r="N10" s="7">
        <f t="shared" si="0"/>
        <v>170487.66666666666</v>
      </c>
      <c r="O10" s="8">
        <f>(1/L10)*(SUM(C10:E10)/538)*1000000000</f>
        <v>10.902466411917697</v>
      </c>
      <c r="P10" s="10">
        <f>VLOOKUP(A10,Pivot!$A$66:$C$105,3,FALSE)</f>
        <v>4.4236006935621965</v>
      </c>
    </row>
    <row r="11" spans="1:16" x14ac:dyDescent="0.3">
      <c r="A11">
        <v>2016</v>
      </c>
      <c r="B11" t="s">
        <v>11</v>
      </c>
      <c r="C11" s="7">
        <v>3</v>
      </c>
      <c r="D11" s="7"/>
      <c r="E11" s="7" t="s">
        <v>59</v>
      </c>
      <c r="F11" s="7">
        <v>235603</v>
      </c>
      <c r="G11" s="7">
        <v>185127</v>
      </c>
      <c r="H11" s="7">
        <v>20860</v>
      </c>
      <c r="I11" s="7">
        <v>441590</v>
      </c>
      <c r="J11" s="7">
        <v>445228</v>
      </c>
      <c r="K11" s="7">
        <v>443814</v>
      </c>
      <c r="L11" s="7">
        <v>688723</v>
      </c>
      <c r="M11" s="7">
        <v>749872</v>
      </c>
      <c r="N11" s="7">
        <f t="shared" si="0"/>
        <v>229574.33333333334</v>
      </c>
      <c r="O11" s="8">
        <f>(1/L11)*(SUM(C11:E11)/538)*1000000000</f>
        <v>8.0964454191869031</v>
      </c>
      <c r="P11" s="10">
        <f>VLOOKUP(A11,Pivot!$A$66:$C$105,3,FALSE)</f>
        <v>4.4236006935621965</v>
      </c>
    </row>
    <row r="12" spans="1:16" x14ac:dyDescent="0.3">
      <c r="A12">
        <v>2016</v>
      </c>
      <c r="B12" t="s">
        <v>13</v>
      </c>
      <c r="C12" s="7"/>
      <c r="D12" s="7">
        <v>29</v>
      </c>
      <c r="E12" s="7" t="s">
        <v>59</v>
      </c>
      <c r="F12" s="7">
        <v>4504975</v>
      </c>
      <c r="G12" s="7">
        <v>4617886</v>
      </c>
      <c r="H12" s="7">
        <v>297178</v>
      </c>
      <c r="I12" s="7">
        <v>9420039</v>
      </c>
      <c r="J12" s="7">
        <v>9580489</v>
      </c>
      <c r="K12" s="7">
        <v>9420039</v>
      </c>
      <c r="L12" s="7">
        <v>14569400</v>
      </c>
      <c r="M12" s="7">
        <v>16565588</v>
      </c>
      <c r="N12" s="7">
        <f t="shared" si="0"/>
        <v>502393.10344827588</v>
      </c>
      <c r="O12" s="8">
        <f>(1/L12)*(SUM(C12:E12)/538)*1000000000</f>
        <v>3.6997642816387128</v>
      </c>
      <c r="P12" s="10">
        <f>VLOOKUP(A12,Pivot!$A$66:$C$105,3,FALSE)</f>
        <v>4.4236006935621965</v>
      </c>
    </row>
    <row r="13" spans="1:16" x14ac:dyDescent="0.3">
      <c r="A13">
        <v>2016</v>
      </c>
      <c r="B13" t="s">
        <v>14</v>
      </c>
      <c r="C13" s="7"/>
      <c r="D13" s="7">
        <v>16</v>
      </c>
      <c r="E13" s="7" t="s">
        <v>59</v>
      </c>
      <c r="F13" s="7">
        <v>1877963</v>
      </c>
      <c r="G13" s="7">
        <v>2089104</v>
      </c>
      <c r="H13" s="7">
        <v>125306</v>
      </c>
      <c r="I13" s="7">
        <v>4092373</v>
      </c>
      <c r="J13" s="7">
        <v>4165405</v>
      </c>
      <c r="K13" s="7">
        <v>4114732</v>
      </c>
      <c r="L13" s="7">
        <v>6935815</v>
      </c>
      <c r="M13" s="7">
        <v>7828207</v>
      </c>
      <c r="N13" s="7">
        <f t="shared" si="0"/>
        <v>433488.4375</v>
      </c>
      <c r="O13" s="8">
        <f>(1/L13)*(SUM(C13:E13)/538)*1000000000</f>
        <v>4.2878561425979296</v>
      </c>
      <c r="P13" s="10">
        <f>VLOOKUP(A13,Pivot!$A$66:$C$105,3,FALSE)</f>
        <v>4.4236006935621965</v>
      </c>
    </row>
    <row r="14" spans="1:16" x14ac:dyDescent="0.3">
      <c r="A14">
        <v>2016</v>
      </c>
      <c r="B14" t="s">
        <v>15</v>
      </c>
      <c r="C14" s="7">
        <v>3</v>
      </c>
      <c r="D14" s="7"/>
      <c r="E14" s="7">
        <v>1</v>
      </c>
      <c r="F14" s="7">
        <v>266891</v>
      </c>
      <c r="G14" s="7">
        <v>128847</v>
      </c>
      <c r="H14" s="7">
        <v>33199</v>
      </c>
      <c r="I14" s="7">
        <v>428937</v>
      </c>
      <c r="J14" s="7">
        <v>437664</v>
      </c>
      <c r="K14" s="7">
        <v>428937</v>
      </c>
      <c r="L14" s="7">
        <v>1017045</v>
      </c>
      <c r="M14" s="7">
        <v>1120465</v>
      </c>
      <c r="N14" s="7">
        <f t="shared" si="0"/>
        <v>254261.25</v>
      </c>
      <c r="O14" s="8">
        <f>(1/L14)*(SUM(C14:E14)/538)*1000000000</f>
        <v>7.3103395011215975</v>
      </c>
      <c r="P14" s="10">
        <f>VLOOKUP(A14,Pivot!$A$66:$C$105,3,FALSE)</f>
        <v>4.4236006935621965</v>
      </c>
    </row>
    <row r="15" spans="1:16" x14ac:dyDescent="0.3">
      <c r="A15">
        <v>2016</v>
      </c>
      <c r="B15" t="s">
        <v>19</v>
      </c>
      <c r="C15" s="7"/>
      <c r="D15" s="7">
        <v>6</v>
      </c>
      <c r="E15" s="7" t="s">
        <v>59</v>
      </c>
      <c r="F15" s="7">
        <v>653669</v>
      </c>
      <c r="G15" s="7">
        <v>800983</v>
      </c>
      <c r="H15" s="7">
        <v>111379</v>
      </c>
      <c r="I15" s="7">
        <v>1566031</v>
      </c>
      <c r="J15" s="7">
        <v>1581371</v>
      </c>
      <c r="K15" s="7">
        <v>1566031</v>
      </c>
      <c r="L15" s="7">
        <v>2290605</v>
      </c>
      <c r="M15" s="7">
        <v>2406915</v>
      </c>
      <c r="N15" s="7">
        <f t="shared" si="0"/>
        <v>381767.5</v>
      </c>
      <c r="O15" s="8">
        <f>(1/L15)*(SUM(C15:E15)/538)*1000000000</f>
        <v>4.8687645215466322</v>
      </c>
      <c r="P15" s="10">
        <f>VLOOKUP(A15,Pivot!$A$66:$C$105,3,FALSE)</f>
        <v>4.4236006935621965</v>
      </c>
    </row>
    <row r="16" spans="1:16" x14ac:dyDescent="0.3">
      <c r="A16">
        <v>2016</v>
      </c>
      <c r="B16" t="s">
        <v>16</v>
      </c>
      <c r="C16" s="7"/>
      <c r="D16" s="7">
        <v>4</v>
      </c>
      <c r="E16" s="7" t="s">
        <v>59</v>
      </c>
      <c r="F16" s="7">
        <v>189765</v>
      </c>
      <c r="G16" s="7">
        <v>409055</v>
      </c>
      <c r="H16" s="7">
        <v>91435</v>
      </c>
      <c r="I16" s="7">
        <v>690255</v>
      </c>
      <c r="J16" s="7">
        <v>710545</v>
      </c>
      <c r="K16" s="7">
        <v>690255</v>
      </c>
      <c r="L16" s="7">
        <v>1167795</v>
      </c>
      <c r="M16" s="7">
        <v>1253925</v>
      </c>
      <c r="N16" s="7">
        <f t="shared" si="0"/>
        <v>291948.75</v>
      </c>
      <c r="O16" s="8">
        <f>(1/L16)*(SUM(C16:E16)/538)*1000000000</f>
        <v>6.3666518848926525</v>
      </c>
      <c r="P16" s="10">
        <f>VLOOKUP(A16,Pivot!$A$66:$C$105,3,FALSE)</f>
        <v>4.4236006935621965</v>
      </c>
    </row>
    <row r="17" spans="1:16" x14ac:dyDescent="0.3">
      <c r="A17">
        <v>2016</v>
      </c>
      <c r="B17" t="s">
        <v>17</v>
      </c>
      <c r="C17" s="7">
        <v>20</v>
      </c>
      <c r="D17" s="7"/>
      <c r="E17" s="7" t="s">
        <v>59</v>
      </c>
      <c r="F17" s="7">
        <v>3090729</v>
      </c>
      <c r="G17" s="7">
        <v>2146015</v>
      </c>
      <c r="H17" s="7">
        <v>299680</v>
      </c>
      <c r="I17" s="7">
        <v>5536424</v>
      </c>
      <c r="J17" s="7">
        <v>5666118</v>
      </c>
      <c r="K17" s="7">
        <v>5536424</v>
      </c>
      <c r="L17" s="7">
        <v>8941119</v>
      </c>
      <c r="M17" s="7">
        <v>9866799</v>
      </c>
      <c r="N17" s="7">
        <f t="shared" si="0"/>
        <v>447055.95</v>
      </c>
      <c r="O17" s="8">
        <f>(1/L17)*(SUM(C17:E17)/538)*1000000000</f>
        <v>4.1577258047444712</v>
      </c>
      <c r="P17" s="10">
        <f>VLOOKUP(A17,Pivot!$A$66:$C$105,3,FALSE)</f>
        <v>4.4236006935621965</v>
      </c>
    </row>
    <row r="18" spans="1:16" x14ac:dyDescent="0.3">
      <c r="A18">
        <v>2016</v>
      </c>
      <c r="B18" t="s">
        <v>18</v>
      </c>
      <c r="C18" s="7"/>
      <c r="D18" s="7">
        <v>11</v>
      </c>
      <c r="E18" s="7" t="s">
        <v>59</v>
      </c>
      <c r="F18" s="7">
        <v>1033126</v>
      </c>
      <c r="G18" s="7">
        <v>1557286</v>
      </c>
      <c r="H18" s="7">
        <v>144546</v>
      </c>
      <c r="I18" s="7">
        <v>2734958</v>
      </c>
      <c r="J18" s="7">
        <v>2807676</v>
      </c>
      <c r="K18" s="7">
        <v>2734958</v>
      </c>
      <c r="L18" s="7">
        <v>4850754</v>
      </c>
      <c r="M18" s="7">
        <v>5063393</v>
      </c>
      <c r="N18" s="7">
        <f t="shared" si="0"/>
        <v>440977.63636363635</v>
      </c>
      <c r="O18" s="8">
        <f>(1/L18)*(SUM(C18:E18)/538)*1000000000</f>
        <v>4.2150347459951778</v>
      </c>
      <c r="P18" s="10">
        <f>VLOOKUP(A18,Pivot!$A$66:$C$105,3,FALSE)</f>
        <v>4.4236006935621965</v>
      </c>
    </row>
    <row r="19" spans="1:16" x14ac:dyDescent="0.3">
      <c r="A19">
        <v>2016</v>
      </c>
      <c r="B19" t="s">
        <v>20</v>
      </c>
      <c r="C19" s="7"/>
      <c r="D19" s="7">
        <v>6</v>
      </c>
      <c r="E19" s="7" t="s">
        <v>59</v>
      </c>
      <c r="F19" s="7">
        <v>427005</v>
      </c>
      <c r="G19" s="7">
        <v>671018</v>
      </c>
      <c r="H19" s="7">
        <v>86379</v>
      </c>
      <c r="I19" s="7">
        <v>1184402</v>
      </c>
      <c r="J19" s="7">
        <v>1225667</v>
      </c>
      <c r="K19" s="7">
        <v>1184402</v>
      </c>
      <c r="L19" s="7">
        <v>2052543</v>
      </c>
      <c r="M19" s="7">
        <v>2192423</v>
      </c>
      <c r="N19" s="7">
        <f t="shared" si="0"/>
        <v>342090.5</v>
      </c>
      <c r="O19" s="8">
        <f>(1/L19)*(SUM(C19:E19)/538)*1000000000</f>
        <v>5.4334629563801213</v>
      </c>
      <c r="P19" s="10">
        <f>VLOOKUP(A19,Pivot!$A$66:$C$105,3,FALSE)</f>
        <v>4.4236006935621965</v>
      </c>
    </row>
    <row r="20" spans="1:16" x14ac:dyDescent="0.3">
      <c r="A20">
        <v>2016</v>
      </c>
      <c r="B20" t="s">
        <v>21</v>
      </c>
      <c r="C20" s="7"/>
      <c r="D20" s="7">
        <v>8</v>
      </c>
      <c r="E20" s="7" t="s">
        <v>59</v>
      </c>
      <c r="F20" s="7">
        <v>628854</v>
      </c>
      <c r="G20" s="7">
        <v>1202971</v>
      </c>
      <c r="H20" s="7">
        <v>92324</v>
      </c>
      <c r="I20" s="7">
        <v>1924149</v>
      </c>
      <c r="J20" s="7"/>
      <c r="K20" s="7">
        <v>1924149</v>
      </c>
      <c r="L20" s="7">
        <v>3277147</v>
      </c>
      <c r="M20" s="7">
        <v>3430652</v>
      </c>
      <c r="N20" s="7">
        <f t="shared" si="0"/>
        <v>409643.375</v>
      </c>
      <c r="O20" s="8">
        <f>(1/L20)*(SUM(C20:E20)/538)*1000000000</f>
        <v>4.5374493349966993</v>
      </c>
      <c r="P20" s="10">
        <f>VLOOKUP(A20,Pivot!$A$66:$C$105,3,FALSE)</f>
        <v>4.4236006935621965</v>
      </c>
    </row>
    <row r="21" spans="1:16" x14ac:dyDescent="0.3">
      <c r="A21">
        <v>2016</v>
      </c>
      <c r="B21" t="s">
        <v>22</v>
      </c>
      <c r="C21" s="7"/>
      <c r="D21" s="7">
        <v>8</v>
      </c>
      <c r="E21" s="7" t="s">
        <v>59</v>
      </c>
      <c r="F21" s="7">
        <v>780154</v>
      </c>
      <c r="G21" s="7">
        <v>1178638</v>
      </c>
      <c r="H21" s="7">
        <v>70240</v>
      </c>
      <c r="I21" s="7">
        <v>2029032</v>
      </c>
      <c r="J21" s="7">
        <v>2049531</v>
      </c>
      <c r="K21" s="7">
        <v>2029032</v>
      </c>
      <c r="L21" s="7">
        <v>3381163</v>
      </c>
      <c r="M21" s="7">
        <v>3571652</v>
      </c>
      <c r="N21" s="7">
        <f t="shared" si="0"/>
        <v>422645.375</v>
      </c>
      <c r="O21" s="8">
        <f>(1/L21)*(SUM(C21:E21)/538)*1000000000</f>
        <v>4.3978620598404845</v>
      </c>
      <c r="P21" s="10">
        <f>VLOOKUP(A21,Pivot!$A$66:$C$105,3,FALSE)</f>
        <v>4.4236006935621965</v>
      </c>
    </row>
    <row r="22" spans="1:16" x14ac:dyDescent="0.3">
      <c r="A22">
        <v>2016</v>
      </c>
      <c r="B22" t="s">
        <v>25</v>
      </c>
      <c r="C22" s="7">
        <v>11</v>
      </c>
      <c r="D22" s="7"/>
      <c r="E22" s="7" t="s">
        <v>59</v>
      </c>
      <c r="F22" s="7">
        <v>1995196</v>
      </c>
      <c r="G22" s="7">
        <v>1090893</v>
      </c>
      <c r="H22" s="7">
        <v>238957</v>
      </c>
      <c r="I22" s="7">
        <v>3325046</v>
      </c>
      <c r="J22" s="7">
        <v>3378801</v>
      </c>
      <c r="K22" s="7">
        <v>3325046</v>
      </c>
      <c r="L22" s="7">
        <v>4946530</v>
      </c>
      <c r="M22" s="7">
        <v>5442458</v>
      </c>
      <c r="N22" s="7">
        <f t="shared" si="0"/>
        <v>449684.54545454547</v>
      </c>
      <c r="O22" s="8">
        <f>(1/L22)*(SUM(C22:E22)/538)*1000000000</f>
        <v>4.1334221472982255</v>
      </c>
      <c r="P22" s="10">
        <f>VLOOKUP(A22,Pivot!$A$66:$C$105,3,FALSE)</f>
        <v>4.4236006935621965</v>
      </c>
    </row>
    <row r="23" spans="1:16" x14ac:dyDescent="0.3">
      <c r="A23">
        <v>2016</v>
      </c>
      <c r="B23" t="s">
        <v>24</v>
      </c>
      <c r="C23" s="7">
        <v>10</v>
      </c>
      <c r="D23" s="7"/>
      <c r="E23" s="7" t="s">
        <v>59</v>
      </c>
      <c r="F23" s="7">
        <v>1677928</v>
      </c>
      <c r="G23" s="7">
        <v>943169</v>
      </c>
      <c r="H23" s="7">
        <v>160349</v>
      </c>
      <c r="I23" s="7">
        <v>2781446</v>
      </c>
      <c r="J23" s="7">
        <v>2807322</v>
      </c>
      <c r="K23" s="7">
        <v>2781446</v>
      </c>
      <c r="L23" s="7">
        <v>4174652</v>
      </c>
      <c r="M23" s="7">
        <v>4670900</v>
      </c>
      <c r="N23" s="7">
        <f t="shared" si="0"/>
        <v>417465.2</v>
      </c>
      <c r="O23" s="8">
        <f>(1/L23)*(SUM(C23:E23)/538)*1000000000</f>
        <v>4.4524335429146049</v>
      </c>
      <c r="P23" s="10">
        <f>VLOOKUP(A23,Pivot!$A$66:$C$105,3,FALSE)</f>
        <v>4.4236006935621965</v>
      </c>
    </row>
    <row r="24" spans="1:16" x14ac:dyDescent="0.3">
      <c r="A24">
        <v>2016</v>
      </c>
      <c r="B24" t="s">
        <v>23</v>
      </c>
      <c r="C24" s="7">
        <v>3</v>
      </c>
      <c r="D24" s="7">
        <v>1</v>
      </c>
      <c r="E24" s="7" t="s">
        <v>59</v>
      </c>
      <c r="F24" s="7">
        <v>357735</v>
      </c>
      <c r="G24" s="7">
        <v>335593</v>
      </c>
      <c r="H24" s="7">
        <v>54599</v>
      </c>
      <c r="I24" s="7">
        <v>747927</v>
      </c>
      <c r="J24" s="7">
        <v>771892</v>
      </c>
      <c r="K24" s="7">
        <v>747927</v>
      </c>
      <c r="L24" s="7">
        <v>1060905</v>
      </c>
      <c r="M24" s="7">
        <v>1078037</v>
      </c>
      <c r="N24" s="7">
        <f t="shared" si="0"/>
        <v>265226.25</v>
      </c>
      <c r="O24" s="8">
        <f>(1/L24)*(SUM(C24:E24)/538)*1000000000</f>
        <v>7.0081149941966681</v>
      </c>
      <c r="P24" s="10">
        <f>VLOOKUP(A24,Pivot!$A$66:$C$105,3,FALSE)</f>
        <v>4.4236006935621965</v>
      </c>
    </row>
    <row r="25" spans="1:16" x14ac:dyDescent="0.3">
      <c r="A25">
        <v>2016</v>
      </c>
      <c r="B25" t="s">
        <v>26</v>
      </c>
      <c r="C25" s="7"/>
      <c r="D25" s="7">
        <v>16</v>
      </c>
      <c r="E25" s="7" t="s">
        <v>59</v>
      </c>
      <c r="F25" s="7">
        <v>2268839</v>
      </c>
      <c r="G25" s="7">
        <v>2279543</v>
      </c>
      <c r="H25" s="7">
        <v>250902</v>
      </c>
      <c r="I25" s="7">
        <v>4799284</v>
      </c>
      <c r="J25" s="7">
        <v>4874619</v>
      </c>
      <c r="K25" s="7">
        <v>4799284</v>
      </c>
      <c r="L25" s="7">
        <v>7422318</v>
      </c>
      <c r="M25" s="7">
        <v>7744567</v>
      </c>
      <c r="N25" s="7">
        <f t="shared" si="0"/>
        <v>463894.875</v>
      </c>
      <c r="O25" s="8">
        <f>(1/L25)*(SUM(C25:E25)/538)*1000000000</f>
        <v>4.0068044715509172</v>
      </c>
      <c r="P25" s="10">
        <f>VLOOKUP(A25,Pivot!$A$66:$C$105,3,FALSE)</f>
        <v>4.4236006935621965</v>
      </c>
    </row>
    <row r="26" spans="1:16" x14ac:dyDescent="0.3">
      <c r="A26">
        <v>2016</v>
      </c>
      <c r="B26" t="s">
        <v>27</v>
      </c>
      <c r="C26" s="7">
        <v>10</v>
      </c>
      <c r="D26" s="7"/>
      <c r="E26" s="7" t="s">
        <v>59</v>
      </c>
      <c r="F26" s="7">
        <v>1367716</v>
      </c>
      <c r="G26" s="7">
        <v>1322951</v>
      </c>
      <c r="H26" s="7">
        <v>254146</v>
      </c>
      <c r="I26" s="7">
        <v>2944813</v>
      </c>
      <c r="J26" s="7">
        <v>2968281</v>
      </c>
      <c r="K26" s="7">
        <v>2944813</v>
      </c>
      <c r="L26" s="7">
        <v>3967951</v>
      </c>
      <c r="M26" s="7">
        <v>4240423</v>
      </c>
      <c r="N26" s="7">
        <f t="shared" si="0"/>
        <v>396795.1</v>
      </c>
      <c r="O26" s="8">
        <f>(1/L26)*(SUM(C26:E26)/538)*1000000000</f>
        <v>4.6843725123610502</v>
      </c>
      <c r="P26" s="10">
        <f>VLOOKUP(A26,Pivot!$A$66:$C$105,3,FALSE)</f>
        <v>4.4236006935621965</v>
      </c>
    </row>
    <row r="27" spans="1:16" x14ac:dyDescent="0.3">
      <c r="A27">
        <v>2016</v>
      </c>
      <c r="B27" t="s">
        <v>29</v>
      </c>
      <c r="C27" s="7"/>
      <c r="D27" s="7">
        <v>10</v>
      </c>
      <c r="E27" s="7" t="s">
        <v>59</v>
      </c>
      <c r="F27" s="7">
        <v>1071068</v>
      </c>
      <c r="G27" s="7">
        <v>1594511</v>
      </c>
      <c r="H27" s="7">
        <v>143026</v>
      </c>
      <c r="I27" s="7">
        <v>2808605</v>
      </c>
      <c r="J27" s="7">
        <v>2811549</v>
      </c>
      <c r="K27" s="7">
        <v>2808605</v>
      </c>
      <c r="L27" s="7">
        <v>4510515</v>
      </c>
      <c r="M27" s="7">
        <v>4710784</v>
      </c>
      <c r="N27" s="7">
        <f t="shared" si="0"/>
        <v>451051.5</v>
      </c>
      <c r="O27" s="8">
        <f>(1/L27)*(SUM(C27:E27)/538)*1000000000</f>
        <v>4.120895417661961</v>
      </c>
      <c r="P27" s="10">
        <f>VLOOKUP(A27,Pivot!$A$66:$C$105,3,FALSE)</f>
        <v>4.4236006935621965</v>
      </c>
    </row>
    <row r="28" spans="1:16" x14ac:dyDescent="0.3">
      <c r="A28">
        <v>2016</v>
      </c>
      <c r="B28" t="s">
        <v>28</v>
      </c>
      <c r="C28" s="7"/>
      <c r="D28" s="7">
        <v>6</v>
      </c>
      <c r="E28" s="7" t="s">
        <v>59</v>
      </c>
      <c r="F28" s="7">
        <v>485131</v>
      </c>
      <c r="G28" s="7">
        <v>700714</v>
      </c>
      <c r="H28" s="7">
        <v>23512</v>
      </c>
      <c r="I28" s="7">
        <v>1209357</v>
      </c>
      <c r="J28" s="7"/>
      <c r="K28" s="7">
        <v>1209357</v>
      </c>
      <c r="L28" s="7">
        <v>2176404</v>
      </c>
      <c r="M28" s="7">
        <v>2268089</v>
      </c>
      <c r="N28" s="7">
        <f t="shared" si="0"/>
        <v>362734</v>
      </c>
      <c r="O28" s="8">
        <f>(1/L28)*(SUM(C28:E28)/538)*1000000000</f>
        <v>5.1242399650420252</v>
      </c>
      <c r="P28" s="10">
        <f>VLOOKUP(A28,Pivot!$A$66:$C$105,3,FALSE)</f>
        <v>4.4236006935621965</v>
      </c>
    </row>
    <row r="29" spans="1:16" x14ac:dyDescent="0.3">
      <c r="A29">
        <v>2016</v>
      </c>
      <c r="B29" t="s">
        <v>30</v>
      </c>
      <c r="C29" s="7"/>
      <c r="D29" s="7">
        <v>3</v>
      </c>
      <c r="E29" s="7" t="s">
        <v>59</v>
      </c>
      <c r="F29" s="7">
        <v>177709</v>
      </c>
      <c r="G29" s="7">
        <v>279240</v>
      </c>
      <c r="H29" s="7">
        <v>40198</v>
      </c>
      <c r="I29" s="7">
        <v>497147</v>
      </c>
      <c r="J29" s="7">
        <v>516901</v>
      </c>
      <c r="K29" s="7">
        <v>494526</v>
      </c>
      <c r="L29" s="7">
        <v>804367</v>
      </c>
      <c r="M29" s="7">
        <v>817702</v>
      </c>
      <c r="N29" s="7">
        <f t="shared" si="0"/>
        <v>268122.33333333331</v>
      </c>
      <c r="O29" s="8">
        <f>(1/L29)*(SUM(C29:E29)/538)*1000000000</f>
        <v>6.9324178869081674</v>
      </c>
      <c r="P29" s="10">
        <f>VLOOKUP(A29,Pivot!$A$66:$C$105,3,FALSE)</f>
        <v>4.4236006935621965</v>
      </c>
    </row>
    <row r="30" spans="1:16" x14ac:dyDescent="0.3">
      <c r="A30">
        <v>2016</v>
      </c>
      <c r="B30" t="s">
        <v>37</v>
      </c>
      <c r="C30" s="7"/>
      <c r="D30" s="7">
        <v>15</v>
      </c>
      <c r="E30" s="7" t="s">
        <v>59</v>
      </c>
      <c r="F30" s="7">
        <v>2189316</v>
      </c>
      <c r="G30" s="7">
        <v>2362631</v>
      </c>
      <c r="H30" s="7">
        <v>189617</v>
      </c>
      <c r="I30" s="7">
        <v>4741564</v>
      </c>
      <c r="J30" s="7">
        <v>4769640</v>
      </c>
      <c r="K30" s="7">
        <v>4741564</v>
      </c>
      <c r="L30" s="7">
        <v>7317526</v>
      </c>
      <c r="M30" s="7">
        <v>7880013</v>
      </c>
      <c r="N30" s="7">
        <f t="shared" si="0"/>
        <v>487835.06666666665</v>
      </c>
      <c r="O30" s="8">
        <f>(1/L30)*(SUM(C30:E30)/538)*1000000000</f>
        <v>3.8101731230190787</v>
      </c>
      <c r="P30" s="10">
        <f>VLOOKUP(A30,Pivot!$A$66:$C$105,3,FALSE)</f>
        <v>4.4236006935621965</v>
      </c>
    </row>
    <row r="31" spans="1:16" x14ac:dyDescent="0.3">
      <c r="A31">
        <v>2016</v>
      </c>
      <c r="B31" t="s">
        <v>38</v>
      </c>
      <c r="C31" s="7"/>
      <c r="D31" s="7">
        <v>3</v>
      </c>
      <c r="E31" s="7" t="s">
        <v>59</v>
      </c>
      <c r="F31" s="7">
        <v>93758</v>
      </c>
      <c r="G31" s="7">
        <v>216794</v>
      </c>
      <c r="H31" s="7">
        <v>33808</v>
      </c>
      <c r="I31" s="7">
        <v>344360</v>
      </c>
      <c r="J31" s="7">
        <v>349945</v>
      </c>
      <c r="K31" s="7">
        <v>344360</v>
      </c>
      <c r="L31" s="7">
        <v>565103</v>
      </c>
      <c r="M31" s="7">
        <v>581188</v>
      </c>
      <c r="N31" s="7">
        <f t="shared" si="0"/>
        <v>188367.66666666666</v>
      </c>
      <c r="O31" s="8">
        <f>(1/L31)*(SUM(C31:E31)/538)*1000000000</f>
        <v>9.8675961345784078</v>
      </c>
      <c r="P31" s="10">
        <f>VLOOKUP(A31,Pivot!$A$66:$C$105,3,FALSE)</f>
        <v>4.4236006935621965</v>
      </c>
    </row>
    <row r="32" spans="1:16" x14ac:dyDescent="0.3">
      <c r="A32">
        <v>2016</v>
      </c>
      <c r="B32" t="s">
        <v>31</v>
      </c>
      <c r="C32" s="7"/>
      <c r="D32" s="7">
        <v>5</v>
      </c>
      <c r="E32" s="7" t="s">
        <v>59</v>
      </c>
      <c r="F32" s="7">
        <v>284494</v>
      </c>
      <c r="G32" s="7">
        <v>495961</v>
      </c>
      <c r="H32" s="7">
        <v>63772</v>
      </c>
      <c r="I32" s="7">
        <v>844227</v>
      </c>
      <c r="J32" s="7">
        <v>860573</v>
      </c>
      <c r="K32" s="7">
        <v>844227</v>
      </c>
      <c r="L32" s="7">
        <v>1349736</v>
      </c>
      <c r="M32" s="7">
        <v>1436437</v>
      </c>
      <c r="N32" s="7">
        <f t="shared" si="0"/>
        <v>269947.2</v>
      </c>
      <c r="O32" s="8">
        <f>(1/L32)*(SUM(C32:E32)/538)*1000000000</f>
        <v>6.8855541360664372</v>
      </c>
      <c r="P32" s="10">
        <f>VLOOKUP(A32,Pivot!$A$66:$C$105,3,FALSE)</f>
        <v>4.4236006935621965</v>
      </c>
    </row>
    <row r="33" spans="1:16" x14ac:dyDescent="0.3">
      <c r="A33">
        <v>2016</v>
      </c>
      <c r="B33" t="s">
        <v>33</v>
      </c>
      <c r="C33" s="7">
        <v>4</v>
      </c>
      <c r="D33" s="7"/>
      <c r="E33" s="7" t="s">
        <v>59</v>
      </c>
      <c r="F33" s="7">
        <v>348526</v>
      </c>
      <c r="G33" s="7">
        <v>345790</v>
      </c>
      <c r="H33" s="7">
        <v>49842</v>
      </c>
      <c r="I33" s="7">
        <v>744158</v>
      </c>
      <c r="J33" s="7">
        <v>755850</v>
      </c>
      <c r="K33" s="7">
        <v>744158</v>
      </c>
      <c r="L33" s="7">
        <v>1041999</v>
      </c>
      <c r="M33" s="7">
        <v>1076739</v>
      </c>
      <c r="N33" s="7">
        <f t="shared" si="0"/>
        <v>260499.75</v>
      </c>
      <c r="O33" s="8">
        <f>(1/L33)*(SUM(C33:E33)/538)*1000000000</f>
        <v>7.1352700318505251</v>
      </c>
      <c r="P33" s="10">
        <f>VLOOKUP(A33,Pivot!$A$66:$C$105,3,FALSE)</f>
        <v>4.4236006935621965</v>
      </c>
    </row>
    <row r="34" spans="1:16" x14ac:dyDescent="0.3">
      <c r="A34">
        <v>2016</v>
      </c>
      <c r="B34" t="s">
        <v>34</v>
      </c>
      <c r="C34" s="7">
        <v>14</v>
      </c>
      <c r="D34" s="7"/>
      <c r="E34" s="7" t="s">
        <v>59</v>
      </c>
      <c r="F34" s="7">
        <v>2148278</v>
      </c>
      <c r="G34" s="7">
        <v>1601933</v>
      </c>
      <c r="H34" s="7">
        <v>123835</v>
      </c>
      <c r="I34" s="7">
        <v>3874046</v>
      </c>
      <c r="J34" s="7">
        <v>3957303</v>
      </c>
      <c r="K34" s="7">
        <v>3874046</v>
      </c>
      <c r="L34" s="7">
        <v>6054737</v>
      </c>
      <c r="M34" s="7">
        <v>6959892</v>
      </c>
      <c r="N34" s="7">
        <f t="shared" si="0"/>
        <v>432481.21428571426</v>
      </c>
      <c r="O34" s="8">
        <f>(1/L34)*(SUM(C34:E34)/538)*1000000000</f>
        <v>4.2978423063980742</v>
      </c>
      <c r="P34" s="10">
        <f>VLOOKUP(A34,Pivot!$A$66:$C$105,3,FALSE)</f>
        <v>4.4236006935621965</v>
      </c>
    </row>
    <row r="35" spans="1:16" x14ac:dyDescent="0.3">
      <c r="A35">
        <v>2016</v>
      </c>
      <c r="B35" t="s">
        <v>35</v>
      </c>
      <c r="C35" s="7">
        <v>5</v>
      </c>
      <c r="D35" s="7"/>
      <c r="E35" s="7" t="s">
        <v>59</v>
      </c>
      <c r="F35" s="7">
        <v>385234</v>
      </c>
      <c r="G35" s="7">
        <v>319666</v>
      </c>
      <c r="H35" s="7">
        <v>93418</v>
      </c>
      <c r="I35" s="7">
        <v>798318</v>
      </c>
      <c r="J35" s="7">
        <v>804043</v>
      </c>
      <c r="K35" s="7">
        <v>798319</v>
      </c>
      <c r="L35" s="7">
        <v>1456901</v>
      </c>
      <c r="M35" s="7">
        <v>1591069</v>
      </c>
      <c r="N35" s="7">
        <f t="shared" si="0"/>
        <v>291380.2</v>
      </c>
      <c r="O35" s="8">
        <f>(1/L35)*(SUM(C35:E35)/538)*1000000000</f>
        <v>6.3790746916899428</v>
      </c>
      <c r="P35" s="10">
        <f>VLOOKUP(A35,Pivot!$A$66:$C$105,3,FALSE)</f>
        <v>4.4236006935621965</v>
      </c>
    </row>
    <row r="36" spans="1:16" x14ac:dyDescent="0.3">
      <c r="A36">
        <v>2016</v>
      </c>
      <c r="B36" t="s">
        <v>32</v>
      </c>
      <c r="C36" s="7">
        <v>6</v>
      </c>
      <c r="D36" s="7"/>
      <c r="E36" s="7" t="s">
        <v>59</v>
      </c>
      <c r="F36" s="7">
        <v>539260</v>
      </c>
      <c r="G36" s="7">
        <v>512058</v>
      </c>
      <c r="H36" s="7">
        <v>74067</v>
      </c>
      <c r="I36" s="7">
        <v>1125385</v>
      </c>
      <c r="J36" s="7">
        <v>1125429</v>
      </c>
      <c r="K36" s="7">
        <v>1125385</v>
      </c>
      <c r="L36" s="7">
        <v>1964765</v>
      </c>
      <c r="M36" s="7">
        <v>2276281</v>
      </c>
      <c r="N36" s="7">
        <f t="shared" si="0"/>
        <v>327460.83333333331</v>
      </c>
      <c r="O36" s="8">
        <f>(1/L36)*(SUM(C36:E36)/538)*1000000000</f>
        <v>5.6762087867390365</v>
      </c>
      <c r="P36" s="10">
        <f>VLOOKUP(A36,Pivot!$A$66:$C$105,3,FALSE)</f>
        <v>4.4236006935621965</v>
      </c>
    </row>
    <row r="37" spans="1:16" x14ac:dyDescent="0.3">
      <c r="A37">
        <v>2016</v>
      </c>
      <c r="B37" t="s">
        <v>36</v>
      </c>
      <c r="C37" s="7">
        <v>29</v>
      </c>
      <c r="D37" s="7"/>
      <c r="E37" s="7" t="s">
        <v>59</v>
      </c>
      <c r="F37" s="7">
        <v>4547218</v>
      </c>
      <c r="G37" s="7">
        <v>2814346</v>
      </c>
      <c r="H37" s="7">
        <v>348562</v>
      </c>
      <c r="I37" s="7">
        <v>7710126</v>
      </c>
      <c r="J37" s="7">
        <v>7786881</v>
      </c>
      <c r="K37" s="7">
        <v>7721453</v>
      </c>
      <c r="L37" s="7">
        <v>13590053</v>
      </c>
      <c r="M37" s="7">
        <v>15557982</v>
      </c>
      <c r="N37" s="7">
        <f t="shared" si="0"/>
        <v>468622.5172413793</v>
      </c>
      <c r="O37" s="8">
        <f>(1/L37)*(SUM(C37:E37)/538)*1000000000</f>
        <v>3.9663823036530514</v>
      </c>
      <c r="P37" s="10">
        <f>VLOOKUP(A37,Pivot!$A$66:$C$105,3,FALSE)</f>
        <v>4.4236006935621965</v>
      </c>
    </row>
    <row r="38" spans="1:16" x14ac:dyDescent="0.3">
      <c r="A38">
        <v>2016</v>
      </c>
      <c r="B38" t="s">
        <v>39</v>
      </c>
      <c r="C38" s="7"/>
      <c r="D38" s="7">
        <v>18</v>
      </c>
      <c r="E38" s="7" t="s">
        <v>59</v>
      </c>
      <c r="F38" s="7">
        <v>2394164</v>
      </c>
      <c r="G38" s="7">
        <v>2841005</v>
      </c>
      <c r="H38" s="7">
        <v>261318</v>
      </c>
      <c r="I38" s="7">
        <v>5496487</v>
      </c>
      <c r="J38" s="7">
        <v>5607641</v>
      </c>
      <c r="K38" s="7">
        <v>5496487</v>
      </c>
      <c r="L38" s="7">
        <v>8737876</v>
      </c>
      <c r="M38" s="7">
        <v>9007953</v>
      </c>
      <c r="N38" s="7">
        <f t="shared" si="0"/>
        <v>485437.55555555556</v>
      </c>
      <c r="O38" s="8">
        <f>(1/L38)*(SUM(C38:E38)/538)*1000000000</f>
        <v>3.8289910580823037</v>
      </c>
      <c r="P38" s="10">
        <f>VLOOKUP(A38,Pivot!$A$66:$C$105,3,FALSE)</f>
        <v>4.4236006935621965</v>
      </c>
    </row>
    <row r="39" spans="1:16" x14ac:dyDescent="0.3">
      <c r="A39">
        <v>2016</v>
      </c>
      <c r="B39" t="s">
        <v>40</v>
      </c>
      <c r="C39" s="7"/>
      <c r="D39" s="7">
        <v>7</v>
      </c>
      <c r="E39" s="7" t="s">
        <v>59</v>
      </c>
      <c r="F39" s="7">
        <v>420375</v>
      </c>
      <c r="G39" s="7">
        <v>949136</v>
      </c>
      <c r="H39" s="7">
        <v>83481</v>
      </c>
      <c r="I39" s="7">
        <v>1452992</v>
      </c>
      <c r="J39" s="7"/>
      <c r="K39" s="7">
        <v>1452992</v>
      </c>
      <c r="L39" s="7">
        <v>2776246</v>
      </c>
      <c r="M39" s="7">
        <v>2965905</v>
      </c>
      <c r="N39" s="7">
        <f t="shared" si="0"/>
        <v>396606.57142857142</v>
      </c>
      <c r="O39" s="8">
        <f>(1/L39)*(SUM(C39:E39)/538)*1000000000</f>
        <v>4.6865992481778909</v>
      </c>
      <c r="P39" s="10">
        <f>VLOOKUP(A39,Pivot!$A$66:$C$105,3,FALSE)</f>
        <v>4.4236006935621965</v>
      </c>
    </row>
    <row r="40" spans="1:16" x14ac:dyDescent="0.3">
      <c r="A40">
        <v>2016</v>
      </c>
      <c r="B40" t="s">
        <v>41</v>
      </c>
      <c r="C40" s="7">
        <v>7</v>
      </c>
      <c r="D40" s="7"/>
      <c r="E40" s="7" t="s">
        <v>59</v>
      </c>
      <c r="F40" s="7">
        <v>1002106</v>
      </c>
      <c r="G40" s="7">
        <v>782403</v>
      </c>
      <c r="H40" s="7">
        <v>216827</v>
      </c>
      <c r="I40" s="7">
        <v>2001336</v>
      </c>
      <c r="J40" s="7">
        <v>2056310</v>
      </c>
      <c r="K40" s="7">
        <v>2001336</v>
      </c>
      <c r="L40" s="7">
        <v>3012502</v>
      </c>
      <c r="M40" s="7">
        <v>3244277</v>
      </c>
      <c r="N40" s="7">
        <f t="shared" si="0"/>
        <v>430357.42857142858</v>
      </c>
      <c r="O40" s="8">
        <f>(1/L40)*(SUM(C40:E40)/538)*1000000000</f>
        <v>4.3190518765985475</v>
      </c>
      <c r="P40" s="10">
        <f>VLOOKUP(A40,Pivot!$A$66:$C$105,3,FALSE)</f>
        <v>4.4236006935621965</v>
      </c>
    </row>
    <row r="41" spans="1:16" x14ac:dyDescent="0.3">
      <c r="A41">
        <v>2016</v>
      </c>
      <c r="B41" t="s">
        <v>42</v>
      </c>
      <c r="C41" s="7"/>
      <c r="D41" s="7">
        <v>20</v>
      </c>
      <c r="E41" s="7" t="s">
        <v>59</v>
      </c>
      <c r="F41" s="7">
        <v>2926441</v>
      </c>
      <c r="G41" s="7">
        <v>2970733</v>
      </c>
      <c r="H41" s="7">
        <v>218228</v>
      </c>
      <c r="I41" s="7">
        <v>6115402</v>
      </c>
      <c r="J41" s="7"/>
      <c r="K41" s="7">
        <v>6115402</v>
      </c>
      <c r="L41" s="7">
        <v>9700753</v>
      </c>
      <c r="M41" s="7">
        <v>10108486</v>
      </c>
      <c r="N41" s="7">
        <f t="shared" si="0"/>
        <v>485037.65</v>
      </c>
      <c r="O41" s="8">
        <f>(1/L41)*(SUM(C41:E41)/538)*1000000000</f>
        <v>3.8321479981596358</v>
      </c>
      <c r="P41" s="10">
        <f>VLOOKUP(A41,Pivot!$A$66:$C$105,3,FALSE)</f>
        <v>4.4236006935621965</v>
      </c>
    </row>
    <row r="42" spans="1:16" x14ac:dyDescent="0.3">
      <c r="A42">
        <v>2016</v>
      </c>
      <c r="B42" t="s">
        <v>43</v>
      </c>
      <c r="C42" s="7">
        <v>4</v>
      </c>
      <c r="D42" s="7"/>
      <c r="E42" s="7" t="s">
        <v>59</v>
      </c>
      <c r="F42" s="7">
        <v>252525</v>
      </c>
      <c r="G42" s="7">
        <v>180543</v>
      </c>
      <c r="H42" s="7">
        <v>31076</v>
      </c>
      <c r="I42" s="7">
        <v>464144</v>
      </c>
      <c r="J42" s="7">
        <v>469589</v>
      </c>
      <c r="K42" s="7">
        <v>464144</v>
      </c>
      <c r="L42" s="7">
        <v>785935</v>
      </c>
      <c r="M42" s="7">
        <v>848975</v>
      </c>
      <c r="N42" s="7">
        <f t="shared" si="0"/>
        <v>196483.75</v>
      </c>
      <c r="O42" s="8">
        <f>(1/L42)*(SUM(C42:E42)/538)*1000000000</f>
        <v>9.4599989031131262</v>
      </c>
      <c r="P42" s="10">
        <f>VLOOKUP(A42,Pivot!$A$66:$C$105,3,FALSE)</f>
        <v>4.4236006935621965</v>
      </c>
    </row>
    <row r="43" spans="1:16" x14ac:dyDescent="0.3">
      <c r="A43">
        <v>2016</v>
      </c>
      <c r="B43" t="s">
        <v>44</v>
      </c>
      <c r="C43" s="7"/>
      <c r="D43" s="7">
        <v>9</v>
      </c>
      <c r="E43" s="7" t="s">
        <v>59</v>
      </c>
      <c r="F43" s="7">
        <v>855373</v>
      </c>
      <c r="G43" s="7">
        <v>1155389</v>
      </c>
      <c r="H43" s="7">
        <v>92265</v>
      </c>
      <c r="I43" s="7">
        <v>2103027</v>
      </c>
      <c r="J43" s="7">
        <v>2123584</v>
      </c>
      <c r="K43" s="7">
        <v>2103027</v>
      </c>
      <c r="L43" s="7">
        <v>3705724</v>
      </c>
      <c r="M43" s="7">
        <v>3883145</v>
      </c>
      <c r="N43" s="7">
        <f t="shared" si="0"/>
        <v>411747.11111111112</v>
      </c>
      <c r="O43" s="8">
        <f>(1/L43)*(SUM(C43:E43)/538)*1000000000</f>
        <v>4.5142661826180204</v>
      </c>
      <c r="P43" s="10">
        <f>VLOOKUP(A43,Pivot!$A$66:$C$105,3,FALSE)</f>
        <v>4.4236006935621965</v>
      </c>
    </row>
    <row r="44" spans="1:16" x14ac:dyDescent="0.3">
      <c r="A44">
        <v>2016</v>
      </c>
      <c r="B44" t="s">
        <v>45</v>
      </c>
      <c r="C44" s="7"/>
      <c r="D44" s="7">
        <v>3</v>
      </c>
      <c r="E44" s="7" t="s">
        <v>59</v>
      </c>
      <c r="F44" s="7">
        <v>117458</v>
      </c>
      <c r="G44" s="7">
        <v>227721</v>
      </c>
      <c r="H44" s="7">
        <v>24914</v>
      </c>
      <c r="I44" s="7">
        <v>370093</v>
      </c>
      <c r="J44" s="7">
        <v>378995</v>
      </c>
      <c r="K44" s="7">
        <v>370093</v>
      </c>
      <c r="L44" s="7">
        <v>632939</v>
      </c>
      <c r="M44" s="7">
        <v>653841</v>
      </c>
      <c r="N44" s="7">
        <f t="shared" si="0"/>
        <v>210979.66666666666</v>
      </c>
      <c r="O44" s="8">
        <f>(1/L44)*(SUM(C44:E44)/538)*1000000000</f>
        <v>8.8100246286587822</v>
      </c>
      <c r="P44" s="10">
        <f>VLOOKUP(A44,Pivot!$A$66:$C$105,3,FALSE)</f>
        <v>4.4236006935621965</v>
      </c>
    </row>
    <row r="45" spans="1:16" x14ac:dyDescent="0.3">
      <c r="A45">
        <v>2016</v>
      </c>
      <c r="B45" t="s">
        <v>46</v>
      </c>
      <c r="C45" s="7"/>
      <c r="D45" s="7">
        <v>11</v>
      </c>
      <c r="E45" s="7" t="s">
        <v>59</v>
      </c>
      <c r="F45" s="7">
        <v>870695</v>
      </c>
      <c r="G45" s="7">
        <v>1522925</v>
      </c>
      <c r="H45" s="7">
        <v>114407</v>
      </c>
      <c r="I45" s="7">
        <v>2508027</v>
      </c>
      <c r="J45" s="7"/>
      <c r="K45" s="7">
        <v>2508027</v>
      </c>
      <c r="L45" s="7">
        <v>4898659</v>
      </c>
      <c r="M45" s="7">
        <v>5164969</v>
      </c>
      <c r="N45" s="7">
        <f t="shared" si="0"/>
        <v>445332.63636363635</v>
      </c>
      <c r="O45" s="8">
        <f>(1/L45)*(SUM(C45:E45)/538)*1000000000</f>
        <v>4.1738150490318056</v>
      </c>
      <c r="P45" s="10">
        <f>VLOOKUP(A45,Pivot!$A$66:$C$105,3,FALSE)</f>
        <v>4.4236006935621965</v>
      </c>
    </row>
    <row r="46" spans="1:16" x14ac:dyDescent="0.3">
      <c r="A46">
        <v>2016</v>
      </c>
      <c r="B46" t="s">
        <v>47</v>
      </c>
      <c r="C46" s="7"/>
      <c r="D46" s="7">
        <v>36</v>
      </c>
      <c r="E46" s="7">
        <v>2</v>
      </c>
      <c r="F46" s="7">
        <v>3877868</v>
      </c>
      <c r="G46" s="7">
        <v>4685047</v>
      </c>
      <c r="H46" s="7">
        <v>406311</v>
      </c>
      <c r="I46" s="7">
        <v>8969226</v>
      </c>
      <c r="J46" s="7">
        <v>8975000</v>
      </c>
      <c r="K46" s="7">
        <v>8969226</v>
      </c>
      <c r="L46" s="7">
        <v>17393486</v>
      </c>
      <c r="M46" s="7">
        <v>20671564</v>
      </c>
      <c r="N46" s="7">
        <f t="shared" si="0"/>
        <v>457723.31578947371</v>
      </c>
      <c r="O46" s="8">
        <f>(1/L46)*(SUM(C46:E46)/538)*1000000000</f>
        <v>4.0608288792840641</v>
      </c>
      <c r="P46" s="10">
        <f>VLOOKUP(A46,Pivot!$A$66:$C$105,3,FALSE)</f>
        <v>4.4236006935621965</v>
      </c>
    </row>
    <row r="47" spans="1:16" x14ac:dyDescent="0.3">
      <c r="A47">
        <v>2016</v>
      </c>
      <c r="B47" t="s">
        <v>48</v>
      </c>
      <c r="C47" s="7"/>
      <c r="D47" s="7">
        <v>6</v>
      </c>
      <c r="E47" s="7" t="s">
        <v>59</v>
      </c>
      <c r="F47" s="7">
        <v>310676</v>
      </c>
      <c r="G47" s="7">
        <v>515231</v>
      </c>
      <c r="H47" s="7">
        <v>305523</v>
      </c>
      <c r="I47" s="7">
        <v>1131430</v>
      </c>
      <c r="J47" s="7">
        <v>1152369</v>
      </c>
      <c r="K47" s="7">
        <v>1131430</v>
      </c>
      <c r="L47" s="7">
        <v>1995305</v>
      </c>
      <c r="M47" s="7">
        <v>2144784</v>
      </c>
      <c r="N47" s="7">
        <f t="shared" si="0"/>
        <v>332550.83333333331</v>
      </c>
      <c r="O47" s="8">
        <f>(1/L47)*(SUM(C47:E47)/538)*1000000000</f>
        <v>5.5893291285679751</v>
      </c>
      <c r="P47" s="10">
        <f>VLOOKUP(A47,Pivot!$A$66:$C$105,3,FALSE)</f>
        <v>4.4236006935621965</v>
      </c>
    </row>
    <row r="48" spans="1:16" x14ac:dyDescent="0.3">
      <c r="A48">
        <v>2016</v>
      </c>
      <c r="B48" t="s">
        <v>50</v>
      </c>
      <c r="C48" s="7">
        <v>13</v>
      </c>
      <c r="D48" s="7"/>
      <c r="E48" s="7" t="s">
        <v>59</v>
      </c>
      <c r="F48" s="7">
        <v>1981473</v>
      </c>
      <c r="G48" s="7">
        <v>1769443</v>
      </c>
      <c r="H48" s="7">
        <v>231836</v>
      </c>
      <c r="I48" s="7">
        <v>3982752</v>
      </c>
      <c r="J48" s="7"/>
      <c r="K48" s="7">
        <v>3984631</v>
      </c>
      <c r="L48" s="7">
        <v>6028414</v>
      </c>
      <c r="M48" s="7">
        <v>6551390</v>
      </c>
      <c r="N48" s="7">
        <f t="shared" si="0"/>
        <v>463724.15384615387</v>
      </c>
      <c r="O48" s="8">
        <f>(1/L48)*(SUM(C48:E48)/538)*1000000000</f>
        <v>4.0082795861787526</v>
      </c>
      <c r="P48" s="10">
        <f>VLOOKUP(A48,Pivot!$A$66:$C$105,3,FALSE)</f>
        <v>4.4236006935621965</v>
      </c>
    </row>
    <row r="49" spans="1:16" x14ac:dyDescent="0.3">
      <c r="A49">
        <v>2016</v>
      </c>
      <c r="B49" t="s">
        <v>49</v>
      </c>
      <c r="C49" s="7">
        <v>3</v>
      </c>
      <c r="D49" s="7"/>
      <c r="E49" s="7" t="s">
        <v>59</v>
      </c>
      <c r="F49" s="7">
        <v>178573</v>
      </c>
      <c r="G49" s="7">
        <v>95369</v>
      </c>
      <c r="H49" s="7">
        <v>41125</v>
      </c>
      <c r="I49" s="7">
        <v>315067</v>
      </c>
      <c r="J49" s="7">
        <v>320467</v>
      </c>
      <c r="K49" s="7">
        <v>315067</v>
      </c>
      <c r="L49" s="7">
        <v>494879</v>
      </c>
      <c r="M49" s="7">
        <v>506048</v>
      </c>
      <c r="N49" s="7">
        <f t="shared" si="0"/>
        <v>164959.66666666666</v>
      </c>
      <c r="O49" s="8">
        <f>(1/L49)*(SUM(C49:E49)/538)*1000000000</f>
        <v>11.267821383486996</v>
      </c>
      <c r="P49" s="10">
        <f>VLOOKUP(A49,Pivot!$A$66:$C$105,3,FALSE)</f>
        <v>4.4236006935621965</v>
      </c>
    </row>
    <row r="50" spans="1:16" x14ac:dyDescent="0.3">
      <c r="A50">
        <v>2016</v>
      </c>
      <c r="B50" t="s">
        <v>51</v>
      </c>
      <c r="C50" s="7">
        <v>8</v>
      </c>
      <c r="D50" s="7"/>
      <c r="E50" s="7">
        <v>4</v>
      </c>
      <c r="F50" s="7">
        <v>1742718</v>
      </c>
      <c r="G50" s="7">
        <v>1221747</v>
      </c>
      <c r="H50" s="7">
        <v>401179</v>
      </c>
      <c r="I50" s="7">
        <v>3365644</v>
      </c>
      <c r="J50" s="7">
        <v>3363440</v>
      </c>
      <c r="K50" s="7">
        <v>3317019</v>
      </c>
      <c r="L50" s="7">
        <v>5123882</v>
      </c>
      <c r="M50" s="7">
        <v>5691833</v>
      </c>
      <c r="N50" s="7">
        <f t="shared" si="0"/>
        <v>426990.16666666669</v>
      </c>
      <c r="O50" s="8">
        <f>(1/L50)*(SUM(C50:E50)/538)*1000000000</f>
        <v>4.3531120962103822</v>
      </c>
      <c r="P50" s="10">
        <f>VLOOKUP(A50,Pivot!$A$66:$C$105,3,FALSE)</f>
        <v>4.4236006935621965</v>
      </c>
    </row>
    <row r="51" spans="1:16" x14ac:dyDescent="0.3">
      <c r="A51">
        <v>2016</v>
      </c>
      <c r="B51" t="s">
        <v>53</v>
      </c>
      <c r="C51" s="7"/>
      <c r="D51" s="7">
        <v>10</v>
      </c>
      <c r="E51" s="7" t="s">
        <v>59</v>
      </c>
      <c r="F51" s="7">
        <v>1382536</v>
      </c>
      <c r="G51" s="7">
        <v>1405284</v>
      </c>
      <c r="H51" s="7">
        <v>188330</v>
      </c>
      <c r="I51" s="7">
        <v>2976150</v>
      </c>
      <c r="J51" s="7"/>
      <c r="K51" s="7">
        <v>2976150</v>
      </c>
      <c r="L51" s="7">
        <v>4288556</v>
      </c>
      <c r="M51" s="7">
        <v>4495783</v>
      </c>
      <c r="N51" s="7">
        <f t="shared" si="0"/>
        <v>428855.6</v>
      </c>
      <c r="O51" s="8">
        <f>(1/L51)*(SUM(C51:E51)/538)*1000000000</f>
        <v>4.3341769571845497</v>
      </c>
      <c r="P51" s="10">
        <f>VLOOKUP(A51,Pivot!$A$66:$C$105,3,FALSE)</f>
        <v>4.4236006935621965</v>
      </c>
    </row>
    <row r="52" spans="1:16" x14ac:dyDescent="0.3">
      <c r="A52">
        <v>2016</v>
      </c>
      <c r="B52" t="s">
        <v>52</v>
      </c>
      <c r="C52" s="7"/>
      <c r="D52" s="7">
        <v>5</v>
      </c>
      <c r="E52" s="7" t="s">
        <v>59</v>
      </c>
      <c r="F52" s="7">
        <v>188794</v>
      </c>
      <c r="G52" s="7">
        <v>489371</v>
      </c>
      <c r="H52" s="7">
        <v>34886</v>
      </c>
      <c r="I52" s="7">
        <v>713051</v>
      </c>
      <c r="J52" s="7"/>
      <c r="K52" s="7">
        <v>713051</v>
      </c>
      <c r="L52" s="7">
        <v>1426540</v>
      </c>
      <c r="M52" s="7">
        <v>1453201</v>
      </c>
      <c r="N52" s="7">
        <f t="shared" si="0"/>
        <v>285308</v>
      </c>
      <c r="O52" s="8">
        <f>(1/L52)*(SUM(C52:E52)/538)*1000000000</f>
        <v>6.5148403111008246</v>
      </c>
      <c r="P52" s="10">
        <f>VLOOKUP(A52,Pivot!$A$66:$C$105,3,FALSE)</f>
        <v>4.4236006935621965</v>
      </c>
    </row>
    <row r="53" spans="1:16" x14ac:dyDescent="0.3">
      <c r="A53">
        <v>2016</v>
      </c>
      <c r="B53" t="s">
        <v>54</v>
      </c>
      <c r="C53" s="7"/>
      <c r="D53" s="7">
        <v>3</v>
      </c>
      <c r="E53" s="7" t="s">
        <v>59</v>
      </c>
      <c r="F53" s="7">
        <v>55973</v>
      </c>
      <c r="G53" s="7">
        <v>174419</v>
      </c>
      <c r="H53" s="7">
        <v>25457</v>
      </c>
      <c r="I53" s="7">
        <v>255849</v>
      </c>
      <c r="J53" s="7">
        <v>258788</v>
      </c>
      <c r="K53" s="7">
        <v>255849</v>
      </c>
      <c r="L53" s="7">
        <v>428424</v>
      </c>
      <c r="M53" s="7">
        <v>446396</v>
      </c>
      <c r="N53" s="7">
        <f t="shared" si="0"/>
        <v>142808</v>
      </c>
      <c r="O53" s="8">
        <f>(1/L53)*(SUM(C53:E53)/538)*1000000000</f>
        <v>13.015629793005671</v>
      </c>
      <c r="P53" s="10">
        <f>VLOOKUP(A53,Pivot!$A$66:$C$105,3,FALSE)</f>
        <v>4.4236006935621965</v>
      </c>
    </row>
    <row r="54" spans="1:16" x14ac:dyDescent="0.3">
      <c r="A54">
        <v>2012</v>
      </c>
      <c r="B54" t="s">
        <v>5</v>
      </c>
      <c r="C54" s="7"/>
      <c r="D54" s="7">
        <v>3</v>
      </c>
      <c r="E54" s="7"/>
      <c r="F54" s="7">
        <v>122640</v>
      </c>
      <c r="G54" s="7">
        <v>164676</v>
      </c>
      <c r="H54" s="7">
        <v>13179</v>
      </c>
      <c r="I54" s="7">
        <v>300495</v>
      </c>
      <c r="J54" s="7">
        <v>301694</v>
      </c>
      <c r="K54" s="7">
        <v>300495</v>
      </c>
      <c r="L54" s="7">
        <v>511792</v>
      </c>
      <c r="M54" s="7">
        <v>543763</v>
      </c>
      <c r="N54" s="7">
        <f t="shared" si="0"/>
        <v>170597.33333333334</v>
      </c>
      <c r="O54" s="8">
        <f>(1/L54)*(SUM(C54:E54)/538)*1000000000</f>
        <v>10.89545787827606</v>
      </c>
      <c r="P54" s="10">
        <f>VLOOKUP(A54,Pivot!$A$66:$C$105,3,FALSE)</f>
        <v>4.5945304586746865</v>
      </c>
    </row>
    <row r="55" spans="1:16" x14ac:dyDescent="0.3">
      <c r="A55">
        <v>2012</v>
      </c>
      <c r="B55" t="s">
        <v>4</v>
      </c>
      <c r="C55" s="7"/>
      <c r="D55" s="7">
        <v>9</v>
      </c>
      <c r="E55" s="7"/>
      <c r="F55" s="7">
        <v>795696</v>
      </c>
      <c r="G55" s="7">
        <v>1255925</v>
      </c>
      <c r="H55" s="7">
        <v>22717</v>
      </c>
      <c r="I55" s="7">
        <v>2074338</v>
      </c>
      <c r="J55" s="7"/>
      <c r="K55" s="7">
        <v>2074338</v>
      </c>
      <c r="L55" s="7">
        <v>3539217</v>
      </c>
      <c r="M55" s="7">
        <v>3707440</v>
      </c>
      <c r="N55" s="7">
        <f t="shared" si="0"/>
        <v>393246.33333333331</v>
      </c>
      <c r="O55" s="8">
        <f>(1/L55)*(SUM(C55:E55)/538)*1000000000</f>
        <v>4.7266456211404906</v>
      </c>
      <c r="P55" s="10">
        <f>VLOOKUP(A55,Pivot!$A$66:$C$105,3,FALSE)</f>
        <v>4.5945304586746865</v>
      </c>
    </row>
    <row r="56" spans="1:16" x14ac:dyDescent="0.3">
      <c r="A56">
        <v>2012</v>
      </c>
      <c r="B56" t="s">
        <v>7</v>
      </c>
      <c r="C56" s="7"/>
      <c r="D56" s="7">
        <v>6</v>
      </c>
      <c r="E56" s="7"/>
      <c r="F56" s="7">
        <v>394409</v>
      </c>
      <c r="G56" s="7">
        <v>647744</v>
      </c>
      <c r="H56" s="7">
        <v>27315</v>
      </c>
      <c r="I56" s="7">
        <v>1069468</v>
      </c>
      <c r="J56" s="7">
        <v>1078548</v>
      </c>
      <c r="K56" s="7">
        <v>1069468</v>
      </c>
      <c r="L56" s="7">
        <v>2109847</v>
      </c>
      <c r="M56" s="7">
        <v>2242740</v>
      </c>
      <c r="N56" s="7">
        <f t="shared" si="0"/>
        <v>351641.16666666669</v>
      </c>
      <c r="O56" s="8">
        <f>(1/L56)*(SUM(C56:E56)/538)*1000000000</f>
        <v>5.2858886719640443</v>
      </c>
      <c r="P56" s="10">
        <f>VLOOKUP(A56,Pivot!$A$66:$C$105,3,FALSE)</f>
        <v>4.5945304586746865</v>
      </c>
    </row>
    <row r="57" spans="1:16" x14ac:dyDescent="0.3">
      <c r="A57">
        <v>2012</v>
      </c>
      <c r="B57" t="s">
        <v>6</v>
      </c>
      <c r="C57" s="7"/>
      <c r="D57" s="7">
        <v>11</v>
      </c>
      <c r="E57" s="7"/>
      <c r="F57" s="7">
        <v>1025232</v>
      </c>
      <c r="G57" s="7">
        <v>1233654</v>
      </c>
      <c r="H57" s="7">
        <v>40368</v>
      </c>
      <c r="I57" s="7">
        <v>2299254</v>
      </c>
      <c r="J57" s="7">
        <v>2323579</v>
      </c>
      <c r="K57" s="7">
        <v>2306559</v>
      </c>
      <c r="L57" s="7">
        <v>4387900</v>
      </c>
      <c r="M57" s="7">
        <v>4959270</v>
      </c>
      <c r="N57" s="7">
        <f t="shared" si="0"/>
        <v>398900</v>
      </c>
      <c r="O57" s="8">
        <f>(1/L57)*(SUM(C57:E57)/538)*1000000000</f>
        <v>4.6596541977426771</v>
      </c>
      <c r="P57" s="10">
        <f>VLOOKUP(A57,Pivot!$A$66:$C$105,3,FALSE)</f>
        <v>4.5945304586746865</v>
      </c>
    </row>
    <row r="58" spans="1:16" x14ac:dyDescent="0.3">
      <c r="A58">
        <v>2012</v>
      </c>
      <c r="B58" t="s">
        <v>8</v>
      </c>
      <c r="C58" s="7">
        <v>55</v>
      </c>
      <c r="D58" s="7"/>
      <c r="E58" s="7"/>
      <c r="F58" s="7">
        <v>7854285</v>
      </c>
      <c r="G58" s="7">
        <v>4839958</v>
      </c>
      <c r="H58" s="7">
        <v>344304</v>
      </c>
      <c r="I58" s="7">
        <v>13038547</v>
      </c>
      <c r="J58" s="7">
        <v>13202158</v>
      </c>
      <c r="K58" s="7">
        <v>13038547</v>
      </c>
      <c r="L58" s="7">
        <v>23681837</v>
      </c>
      <c r="M58" s="7">
        <v>28913129</v>
      </c>
      <c r="N58" s="7">
        <f t="shared" si="0"/>
        <v>430578.85454545455</v>
      </c>
      <c r="O58" s="8">
        <f>(1/L58)*(SUM(C58:E58)/538)*1000000000</f>
        <v>4.3168307961656627</v>
      </c>
      <c r="P58" s="10">
        <f>VLOOKUP(A58,Pivot!$A$66:$C$105,3,FALSE)</f>
        <v>4.5945304586746865</v>
      </c>
    </row>
    <row r="59" spans="1:16" x14ac:dyDescent="0.3">
      <c r="A59">
        <v>2012</v>
      </c>
      <c r="B59" t="s">
        <v>9</v>
      </c>
      <c r="C59" s="7">
        <v>9</v>
      </c>
      <c r="D59" s="7"/>
      <c r="E59" s="7"/>
      <c r="F59" s="7">
        <v>1323102</v>
      </c>
      <c r="G59" s="7">
        <v>1185243</v>
      </c>
      <c r="H59" s="7">
        <v>61177</v>
      </c>
      <c r="I59" s="7">
        <v>2569522</v>
      </c>
      <c r="J59" s="7">
        <v>2596173</v>
      </c>
      <c r="K59" s="7">
        <v>2569522</v>
      </c>
      <c r="L59" s="7">
        <v>3675871</v>
      </c>
      <c r="M59" s="7">
        <v>3981208</v>
      </c>
      <c r="N59" s="7">
        <f t="shared" si="0"/>
        <v>408430.11111111112</v>
      </c>
      <c r="O59" s="8">
        <f>(1/L59)*(SUM(C59:E59)/538)*1000000000</f>
        <v>4.5509280753639025</v>
      </c>
      <c r="P59" s="10">
        <f>VLOOKUP(A59,Pivot!$A$66:$C$105,3,FALSE)</f>
        <v>4.5945304586746865</v>
      </c>
    </row>
    <row r="60" spans="1:16" x14ac:dyDescent="0.3">
      <c r="A60">
        <v>2012</v>
      </c>
      <c r="B60" t="s">
        <v>10</v>
      </c>
      <c r="C60" s="7">
        <v>7</v>
      </c>
      <c r="D60" s="7"/>
      <c r="E60" s="7"/>
      <c r="F60" s="7">
        <v>905083</v>
      </c>
      <c r="G60" s="7">
        <v>634892</v>
      </c>
      <c r="H60" s="7">
        <v>18985</v>
      </c>
      <c r="I60" s="7">
        <v>1558960</v>
      </c>
      <c r="J60" s="7">
        <v>1560640</v>
      </c>
      <c r="K60" s="7">
        <v>1558960</v>
      </c>
      <c r="L60" s="7">
        <v>2543202</v>
      </c>
      <c r="M60" s="7">
        <v>2801375</v>
      </c>
      <c r="N60" s="7">
        <f t="shared" si="0"/>
        <v>363314.57142857142</v>
      </c>
      <c r="O60" s="8">
        <f>(1/L60)*(SUM(C60:E60)/538)*1000000000</f>
        <v>5.1160515037173129</v>
      </c>
      <c r="P60" s="10">
        <f>VLOOKUP(A60,Pivot!$A$66:$C$105,3,FALSE)</f>
        <v>4.5945304586746865</v>
      </c>
    </row>
    <row r="61" spans="1:16" x14ac:dyDescent="0.3">
      <c r="A61">
        <v>2012</v>
      </c>
      <c r="B61" t="s">
        <v>12</v>
      </c>
      <c r="C61" s="7">
        <v>3</v>
      </c>
      <c r="D61" s="7"/>
      <c r="E61" s="7"/>
      <c r="F61" s="7">
        <v>267070</v>
      </c>
      <c r="G61" s="7">
        <v>21381</v>
      </c>
      <c r="H61" s="7">
        <v>5313</v>
      </c>
      <c r="I61" s="7">
        <v>293764</v>
      </c>
      <c r="J61" s="7">
        <v>294254</v>
      </c>
      <c r="K61" s="7">
        <v>293764</v>
      </c>
      <c r="L61" s="7">
        <v>477582</v>
      </c>
      <c r="M61" s="7">
        <v>528848</v>
      </c>
      <c r="N61" s="7">
        <f t="shared" si="0"/>
        <v>159194</v>
      </c>
      <c r="O61" s="8">
        <f>(1/L61)*(SUM(C61:E61)/538)*1000000000</f>
        <v>11.675917807703518</v>
      </c>
      <c r="P61" s="10">
        <f>VLOOKUP(A61,Pivot!$A$66:$C$105,3,FALSE)</f>
        <v>4.5945304586746865</v>
      </c>
    </row>
    <row r="62" spans="1:16" x14ac:dyDescent="0.3">
      <c r="A62">
        <v>2012</v>
      </c>
      <c r="B62" t="s">
        <v>11</v>
      </c>
      <c r="C62" s="7">
        <v>3</v>
      </c>
      <c r="D62" s="7"/>
      <c r="E62" s="7"/>
      <c r="F62" s="7">
        <v>242584</v>
      </c>
      <c r="G62" s="7">
        <v>165484</v>
      </c>
      <c r="H62" s="7">
        <v>5853</v>
      </c>
      <c r="I62" s="7">
        <v>413921</v>
      </c>
      <c r="J62" s="7"/>
      <c r="K62" s="7">
        <v>413921</v>
      </c>
      <c r="L62" s="7">
        <v>663967</v>
      </c>
      <c r="M62" s="7">
        <v>715708</v>
      </c>
      <c r="N62" s="7">
        <f t="shared" si="0"/>
        <v>221322.33333333334</v>
      </c>
      <c r="O62" s="8">
        <f>(1/L62)*(SUM(C62:E62)/538)*1000000000</f>
        <v>8.3983212696393981</v>
      </c>
      <c r="P62" s="10">
        <f>VLOOKUP(A62,Pivot!$A$66:$C$105,3,FALSE)</f>
        <v>4.5945304586746865</v>
      </c>
    </row>
    <row r="63" spans="1:16" x14ac:dyDescent="0.3">
      <c r="A63">
        <v>2012</v>
      </c>
      <c r="B63" t="s">
        <v>13</v>
      </c>
      <c r="C63" s="7">
        <v>29</v>
      </c>
      <c r="D63" s="7"/>
      <c r="E63" s="7"/>
      <c r="F63" s="7">
        <v>4237756</v>
      </c>
      <c r="G63" s="7">
        <v>4163447</v>
      </c>
      <c r="H63" s="7">
        <v>72976</v>
      </c>
      <c r="I63" s="7">
        <v>8474179</v>
      </c>
      <c r="J63" s="7">
        <v>8538264</v>
      </c>
      <c r="K63" s="7">
        <v>8474179</v>
      </c>
      <c r="L63" s="7">
        <v>13495057</v>
      </c>
      <c r="M63" s="7">
        <v>15380947</v>
      </c>
      <c r="N63" s="7">
        <f t="shared" si="0"/>
        <v>465346.79310344829</v>
      </c>
      <c r="O63" s="8">
        <f>(1/L63)*(SUM(C63:E63)/538)*1000000000</f>
        <v>3.9943029306884048</v>
      </c>
      <c r="P63" s="10">
        <f>VLOOKUP(A63,Pivot!$A$66:$C$105,3,FALSE)</f>
        <v>4.5945304586746865</v>
      </c>
    </row>
    <row r="64" spans="1:16" x14ac:dyDescent="0.3">
      <c r="A64">
        <v>2012</v>
      </c>
      <c r="B64" t="s">
        <v>14</v>
      </c>
      <c r="C64" s="7"/>
      <c r="D64" s="7">
        <v>16</v>
      </c>
      <c r="E64" s="7"/>
      <c r="F64" s="7">
        <v>1773827</v>
      </c>
      <c r="G64" s="7">
        <v>2078688</v>
      </c>
      <c r="H64" s="7">
        <v>47535</v>
      </c>
      <c r="I64" s="7">
        <v>3900050</v>
      </c>
      <c r="J64" s="7">
        <v>3919355</v>
      </c>
      <c r="K64" s="7">
        <v>3900050</v>
      </c>
      <c r="L64" s="7">
        <v>6606607</v>
      </c>
      <c r="M64" s="7">
        <v>7452696</v>
      </c>
      <c r="N64" s="7">
        <f t="shared" si="0"/>
        <v>412912.9375</v>
      </c>
      <c r="O64" s="8">
        <f>(1/L64)*(SUM(C64:E64)/538)*1000000000</f>
        <v>4.5015205160035796</v>
      </c>
      <c r="P64" s="10">
        <f>VLOOKUP(A64,Pivot!$A$66:$C$105,3,FALSE)</f>
        <v>4.5945304586746865</v>
      </c>
    </row>
    <row r="65" spans="1:16" x14ac:dyDescent="0.3">
      <c r="A65">
        <v>2012</v>
      </c>
      <c r="B65" t="s">
        <v>15</v>
      </c>
      <c r="C65" s="7">
        <v>4</v>
      </c>
      <c r="D65" s="7"/>
      <c r="E65" s="7"/>
      <c r="F65" s="7">
        <v>306658</v>
      </c>
      <c r="G65" s="7">
        <v>121015</v>
      </c>
      <c r="H65" s="7">
        <v>7024</v>
      </c>
      <c r="I65" s="7">
        <v>434697</v>
      </c>
      <c r="J65" s="7">
        <v>437159</v>
      </c>
      <c r="K65" s="7">
        <v>434697</v>
      </c>
      <c r="L65" s="7">
        <v>982902</v>
      </c>
      <c r="M65" s="7">
        <v>1088335</v>
      </c>
      <c r="N65" s="7">
        <f t="shared" si="0"/>
        <v>245725.5</v>
      </c>
      <c r="O65" s="8">
        <f>(1/L65)*(SUM(C65:E65)/538)*1000000000</f>
        <v>7.5642782677400353</v>
      </c>
      <c r="P65" s="10">
        <f>VLOOKUP(A65,Pivot!$A$66:$C$105,3,FALSE)</f>
        <v>4.5945304586746865</v>
      </c>
    </row>
    <row r="66" spans="1:16" x14ac:dyDescent="0.3">
      <c r="A66">
        <v>2012</v>
      </c>
      <c r="B66" t="s">
        <v>19</v>
      </c>
      <c r="C66" s="7">
        <v>6</v>
      </c>
      <c r="D66" s="7"/>
      <c r="E66" s="7"/>
      <c r="F66" s="7">
        <v>822544</v>
      </c>
      <c r="G66" s="7">
        <v>730617</v>
      </c>
      <c r="H66" s="7">
        <v>29019</v>
      </c>
      <c r="I66" s="7">
        <v>1582180</v>
      </c>
      <c r="J66" s="7">
        <v>1589951</v>
      </c>
      <c r="K66" s="7">
        <v>1582180</v>
      </c>
      <c r="L66" s="7">
        <v>2251748</v>
      </c>
      <c r="M66" s="7">
        <v>2356209</v>
      </c>
      <c r="N66" s="7">
        <f t="shared" si="0"/>
        <v>375291.33333333331</v>
      </c>
      <c r="O66" s="8">
        <f>(1/L66)*(SUM(C66:E66)/538)*1000000000</f>
        <v>4.9527817308496873</v>
      </c>
      <c r="P66" s="10">
        <f>VLOOKUP(A66,Pivot!$A$66:$C$105,3,FALSE)</f>
        <v>4.5945304586746865</v>
      </c>
    </row>
    <row r="67" spans="1:16" x14ac:dyDescent="0.3">
      <c r="A67">
        <v>2012</v>
      </c>
      <c r="B67" t="s">
        <v>16</v>
      </c>
      <c r="C67" s="7"/>
      <c r="D67" s="7">
        <v>4</v>
      </c>
      <c r="E67" s="7"/>
      <c r="F67" s="7">
        <v>212787</v>
      </c>
      <c r="G67" s="7">
        <v>420911</v>
      </c>
      <c r="H67" s="7">
        <v>18576</v>
      </c>
      <c r="I67" s="7">
        <v>652274</v>
      </c>
      <c r="J67" s="7">
        <v>666290</v>
      </c>
      <c r="K67" s="7">
        <v>652274</v>
      </c>
      <c r="L67" s="7">
        <v>1091410</v>
      </c>
      <c r="M67" s="7">
        <v>1173727</v>
      </c>
      <c r="N67" s="7">
        <f t="shared" si="0"/>
        <v>272852.5</v>
      </c>
      <c r="O67" s="8">
        <f>(1/L67)*(SUM(C67:E67)/538)*1000000000</f>
        <v>6.8122375989941588</v>
      </c>
      <c r="P67" s="10">
        <f>VLOOKUP(A67,Pivot!$A$66:$C$105,3,FALSE)</f>
        <v>4.5945304586746865</v>
      </c>
    </row>
    <row r="68" spans="1:16" x14ac:dyDescent="0.3">
      <c r="A68">
        <v>2012</v>
      </c>
      <c r="B68" t="s">
        <v>17</v>
      </c>
      <c r="C68" s="7">
        <v>20</v>
      </c>
      <c r="D68" s="7"/>
      <c r="E68" s="7"/>
      <c r="F68" s="7">
        <v>3019512</v>
      </c>
      <c r="G68" s="7">
        <v>2135216</v>
      </c>
      <c r="H68" s="7">
        <v>87286</v>
      </c>
      <c r="I68" s="7">
        <v>5242014</v>
      </c>
      <c r="J68" s="7">
        <v>5279752</v>
      </c>
      <c r="K68" s="7">
        <v>5242014</v>
      </c>
      <c r="L68" s="7">
        <v>8899143</v>
      </c>
      <c r="M68" s="7">
        <v>9827043</v>
      </c>
      <c r="N68" s="7">
        <f t="shared" ref="N68:N131" si="1">L68/SUM(C68:E68)</f>
        <v>444957.15</v>
      </c>
      <c r="O68" s="8">
        <f>(1/L68)*(SUM(C68:E68)/538)*1000000000</f>
        <v>4.1773372098404398</v>
      </c>
      <c r="P68" s="10">
        <f>VLOOKUP(A68,Pivot!$A$66:$C$105,3,FALSE)</f>
        <v>4.5945304586746865</v>
      </c>
    </row>
    <row r="69" spans="1:16" x14ac:dyDescent="0.3">
      <c r="A69">
        <v>2012</v>
      </c>
      <c r="B69" t="s">
        <v>18</v>
      </c>
      <c r="C69" s="7"/>
      <c r="D69" s="7">
        <v>11</v>
      </c>
      <c r="E69" s="7"/>
      <c r="F69" s="7">
        <v>1152887</v>
      </c>
      <c r="G69" s="7">
        <v>1420543</v>
      </c>
      <c r="H69" s="7">
        <v>51104</v>
      </c>
      <c r="I69" s="7">
        <v>2624534</v>
      </c>
      <c r="J69" s="7">
        <v>2663368</v>
      </c>
      <c r="K69" s="7">
        <v>2624534</v>
      </c>
      <c r="L69" s="7">
        <v>4755291</v>
      </c>
      <c r="M69" s="7">
        <v>4960376</v>
      </c>
      <c r="N69" s="7">
        <f t="shared" si="1"/>
        <v>432299.18181818182</v>
      </c>
      <c r="O69" s="8">
        <f>(1/L69)*(SUM(C69:E69)/538)*1000000000</f>
        <v>4.2996520411211616</v>
      </c>
      <c r="P69" s="10">
        <f>VLOOKUP(A69,Pivot!$A$66:$C$105,3,FALSE)</f>
        <v>4.5945304586746865</v>
      </c>
    </row>
    <row r="70" spans="1:16" x14ac:dyDescent="0.3">
      <c r="A70">
        <v>2012</v>
      </c>
      <c r="B70" t="s">
        <v>20</v>
      </c>
      <c r="C70" s="7"/>
      <c r="D70" s="7">
        <v>6</v>
      </c>
      <c r="E70" s="7"/>
      <c r="F70" s="7">
        <v>440726</v>
      </c>
      <c r="G70" s="7">
        <v>692634</v>
      </c>
      <c r="H70" s="7">
        <v>26611</v>
      </c>
      <c r="I70" s="7">
        <v>1159971</v>
      </c>
      <c r="J70" s="7">
        <v>1182771</v>
      </c>
      <c r="K70" s="7">
        <v>1156254</v>
      </c>
      <c r="L70" s="7">
        <v>2030686</v>
      </c>
      <c r="M70" s="7">
        <v>2162442</v>
      </c>
      <c r="N70" s="7">
        <f t="shared" si="1"/>
        <v>338447.66666666669</v>
      </c>
      <c r="O70" s="8">
        <f>(1/L70)*(SUM(C70:E70)/538)*1000000000</f>
        <v>5.4919452622795077</v>
      </c>
      <c r="P70" s="10">
        <f>VLOOKUP(A70,Pivot!$A$66:$C$105,3,FALSE)</f>
        <v>4.5945304586746865</v>
      </c>
    </row>
    <row r="71" spans="1:16" x14ac:dyDescent="0.3">
      <c r="A71">
        <v>2012</v>
      </c>
      <c r="B71" t="s">
        <v>21</v>
      </c>
      <c r="C71" s="7"/>
      <c r="D71" s="7">
        <v>8</v>
      </c>
      <c r="E71" s="7"/>
      <c r="F71" s="7">
        <v>679370</v>
      </c>
      <c r="G71" s="7">
        <v>1087190</v>
      </c>
      <c r="H71" s="7">
        <v>30652</v>
      </c>
      <c r="I71" s="7">
        <v>1797212</v>
      </c>
      <c r="J71" s="7">
        <v>1815843</v>
      </c>
      <c r="K71" s="7">
        <v>1797212</v>
      </c>
      <c r="L71" s="7">
        <v>3229185</v>
      </c>
      <c r="M71" s="7">
        <v>3368684</v>
      </c>
      <c r="N71" s="7">
        <f t="shared" si="1"/>
        <v>403648.125</v>
      </c>
      <c r="O71" s="8">
        <f>(1/L71)*(SUM(C71:E71)/538)*1000000000</f>
        <v>4.6048425456690865</v>
      </c>
      <c r="P71" s="10">
        <f>VLOOKUP(A71,Pivot!$A$66:$C$105,3,FALSE)</f>
        <v>4.5945304586746865</v>
      </c>
    </row>
    <row r="72" spans="1:16" x14ac:dyDescent="0.3">
      <c r="A72">
        <v>2012</v>
      </c>
      <c r="B72" t="s">
        <v>22</v>
      </c>
      <c r="C72" s="7"/>
      <c r="D72" s="7">
        <v>8</v>
      </c>
      <c r="E72" s="7"/>
      <c r="F72" s="7">
        <v>809141</v>
      </c>
      <c r="G72" s="7">
        <v>1152262</v>
      </c>
      <c r="H72" s="7">
        <v>32662</v>
      </c>
      <c r="I72" s="7">
        <v>1994065</v>
      </c>
      <c r="J72" s="7">
        <v>2014548</v>
      </c>
      <c r="K72" s="7">
        <v>1994065</v>
      </c>
      <c r="L72" s="7">
        <v>3311626</v>
      </c>
      <c r="M72" s="7">
        <v>3495847</v>
      </c>
      <c r="N72" s="7">
        <f t="shared" si="1"/>
        <v>413953.25</v>
      </c>
      <c r="O72" s="8">
        <f>(1/L72)*(SUM(C72:E72)/538)*1000000000</f>
        <v>4.4902076731600822</v>
      </c>
      <c r="P72" s="10">
        <f>VLOOKUP(A72,Pivot!$A$66:$C$105,3,FALSE)</f>
        <v>4.5945304586746865</v>
      </c>
    </row>
    <row r="73" spans="1:16" x14ac:dyDescent="0.3">
      <c r="A73">
        <v>2012</v>
      </c>
      <c r="B73" t="s">
        <v>25</v>
      </c>
      <c r="C73" s="7">
        <v>11</v>
      </c>
      <c r="D73" s="7"/>
      <c r="E73" s="7"/>
      <c r="F73" s="7">
        <v>1921290</v>
      </c>
      <c r="G73" s="7">
        <v>1188314</v>
      </c>
      <c r="H73" s="7">
        <v>58163</v>
      </c>
      <c r="I73" s="7">
        <v>3167767</v>
      </c>
      <c r="J73" s="7">
        <v>3184196</v>
      </c>
      <c r="K73" s="7">
        <v>3167767</v>
      </c>
      <c r="L73" s="7">
        <v>4809675</v>
      </c>
      <c r="M73" s="7">
        <v>5263550</v>
      </c>
      <c r="N73" s="7">
        <f t="shared" si="1"/>
        <v>437243.18181818182</v>
      </c>
      <c r="O73" s="8">
        <f>(1/L73)*(SUM(C73:E73)/538)*1000000000</f>
        <v>4.2510349772645952</v>
      </c>
      <c r="P73" s="10">
        <f>VLOOKUP(A73,Pivot!$A$66:$C$105,3,FALSE)</f>
        <v>4.5945304586746865</v>
      </c>
    </row>
    <row r="74" spans="1:16" x14ac:dyDescent="0.3">
      <c r="A74">
        <v>2012</v>
      </c>
      <c r="B74" t="s">
        <v>24</v>
      </c>
      <c r="C74" s="7">
        <v>10</v>
      </c>
      <c r="D74" s="7"/>
      <c r="E74" s="7"/>
      <c r="F74" s="7">
        <v>1677844</v>
      </c>
      <c r="G74" s="7">
        <v>971869</v>
      </c>
      <c r="H74" s="7">
        <v>57614</v>
      </c>
      <c r="I74" s="7">
        <v>2707327</v>
      </c>
      <c r="J74" s="7">
        <v>2734062</v>
      </c>
      <c r="K74" s="7">
        <v>2707327</v>
      </c>
      <c r="L74" s="7">
        <v>4063582</v>
      </c>
      <c r="M74" s="7">
        <v>4553853</v>
      </c>
      <c r="N74" s="7">
        <f t="shared" si="1"/>
        <v>406358.2</v>
      </c>
      <c r="O74" s="8">
        <f>(1/L74)*(SUM(C74:E74)/538)*1000000000</f>
        <v>4.5741320329688291</v>
      </c>
      <c r="P74" s="10">
        <f>VLOOKUP(A74,Pivot!$A$66:$C$105,3,FALSE)</f>
        <v>4.5945304586746865</v>
      </c>
    </row>
    <row r="75" spans="1:16" x14ac:dyDescent="0.3">
      <c r="A75">
        <v>2012</v>
      </c>
      <c r="B75" t="s">
        <v>23</v>
      </c>
      <c r="C75" s="7">
        <v>4</v>
      </c>
      <c r="D75" s="7"/>
      <c r="E75" s="7"/>
      <c r="F75" s="7">
        <v>401306</v>
      </c>
      <c r="G75" s="7">
        <v>292276</v>
      </c>
      <c r="H75" s="7">
        <v>19598</v>
      </c>
      <c r="I75" s="7">
        <v>713180</v>
      </c>
      <c r="J75" s="7">
        <v>724758</v>
      </c>
      <c r="K75" s="7">
        <v>713180</v>
      </c>
      <c r="L75" s="7">
        <v>1046008</v>
      </c>
      <c r="M75" s="7">
        <v>1064779</v>
      </c>
      <c r="N75" s="7">
        <f t="shared" si="1"/>
        <v>261502</v>
      </c>
      <c r="O75" s="8">
        <f>(1/L75)*(SUM(C75:E75)/538)*1000000000</f>
        <v>7.1079229202054046</v>
      </c>
      <c r="P75" s="10">
        <f>VLOOKUP(A75,Pivot!$A$66:$C$105,3,FALSE)</f>
        <v>4.5945304586746865</v>
      </c>
    </row>
    <row r="76" spans="1:16" x14ac:dyDescent="0.3">
      <c r="A76">
        <v>2012</v>
      </c>
      <c r="B76" t="s">
        <v>26</v>
      </c>
      <c r="C76" s="7">
        <v>16</v>
      </c>
      <c r="D76" s="7"/>
      <c r="E76" s="7"/>
      <c r="F76" s="7">
        <v>2564569</v>
      </c>
      <c r="G76" s="7">
        <v>2115256</v>
      </c>
      <c r="H76" s="7">
        <v>51136</v>
      </c>
      <c r="I76" s="7">
        <v>4730961</v>
      </c>
      <c r="J76" s="7">
        <v>4780701</v>
      </c>
      <c r="K76" s="7">
        <v>4730961</v>
      </c>
      <c r="L76" s="7">
        <v>7312725</v>
      </c>
      <c r="M76" s="7">
        <v>7625576</v>
      </c>
      <c r="N76" s="7">
        <f t="shared" si="1"/>
        <v>457045.3125</v>
      </c>
      <c r="O76" s="8">
        <f>(1/L76)*(SUM(C76:E76)/538)*1000000000</f>
        <v>4.0668529107374969</v>
      </c>
      <c r="P76" s="10">
        <f>VLOOKUP(A76,Pivot!$A$66:$C$105,3,FALSE)</f>
        <v>4.5945304586746865</v>
      </c>
    </row>
    <row r="77" spans="1:16" x14ac:dyDescent="0.3">
      <c r="A77">
        <v>2012</v>
      </c>
      <c r="B77" t="s">
        <v>27</v>
      </c>
      <c r="C77" s="7">
        <v>10</v>
      </c>
      <c r="D77" s="7"/>
      <c r="E77" s="7"/>
      <c r="F77" s="7">
        <v>1546167</v>
      </c>
      <c r="G77" s="7">
        <v>1320225</v>
      </c>
      <c r="H77" s="7">
        <v>70169</v>
      </c>
      <c r="I77" s="7">
        <v>2936561</v>
      </c>
      <c r="J77" s="7">
        <v>2950780</v>
      </c>
      <c r="K77" s="7">
        <v>2936561</v>
      </c>
      <c r="L77" s="7">
        <v>3861598</v>
      </c>
      <c r="M77" s="7">
        <v>4114820</v>
      </c>
      <c r="N77" s="7">
        <f t="shared" si="1"/>
        <v>386159.8</v>
      </c>
      <c r="O77" s="8">
        <f>(1/L77)*(SUM(C77:E77)/538)*1000000000</f>
        <v>4.8133857006336598</v>
      </c>
      <c r="P77" s="10">
        <f>VLOOKUP(A77,Pivot!$A$66:$C$105,3,FALSE)</f>
        <v>4.5945304586746865</v>
      </c>
    </row>
    <row r="78" spans="1:16" x14ac:dyDescent="0.3">
      <c r="A78">
        <v>2012</v>
      </c>
      <c r="B78" t="s">
        <v>29</v>
      </c>
      <c r="C78" s="7"/>
      <c r="D78" s="7">
        <v>10</v>
      </c>
      <c r="E78" s="7"/>
      <c r="F78" s="7">
        <v>1223796</v>
      </c>
      <c r="G78" s="7">
        <v>1482440</v>
      </c>
      <c r="H78" s="7">
        <v>51087</v>
      </c>
      <c r="I78" s="7">
        <v>2757323</v>
      </c>
      <c r="J78" s="7"/>
      <c r="K78" s="7">
        <v>2757323</v>
      </c>
      <c r="L78" s="7">
        <v>4432957</v>
      </c>
      <c r="M78" s="7">
        <v>4628500</v>
      </c>
      <c r="N78" s="7">
        <f t="shared" si="1"/>
        <v>443295.7</v>
      </c>
      <c r="O78" s="8">
        <f>(1/L78)*(SUM(C78:E78)/538)*1000000000</f>
        <v>4.1929936597164232</v>
      </c>
      <c r="P78" s="10">
        <f>VLOOKUP(A78,Pivot!$A$66:$C$105,3,FALSE)</f>
        <v>4.5945304586746865</v>
      </c>
    </row>
    <row r="79" spans="1:16" x14ac:dyDescent="0.3">
      <c r="A79">
        <v>2012</v>
      </c>
      <c r="B79" t="s">
        <v>28</v>
      </c>
      <c r="C79" s="7"/>
      <c r="D79" s="7">
        <v>6</v>
      </c>
      <c r="E79" s="7"/>
      <c r="F79" s="7">
        <v>562949</v>
      </c>
      <c r="G79" s="7">
        <v>710746</v>
      </c>
      <c r="H79" s="7">
        <v>11889</v>
      </c>
      <c r="I79" s="7">
        <v>1285584</v>
      </c>
      <c r="J79" s="7"/>
      <c r="K79" s="7">
        <v>1285584</v>
      </c>
      <c r="L79" s="7">
        <v>2166825</v>
      </c>
      <c r="M79" s="7">
        <v>2246931</v>
      </c>
      <c r="N79" s="7">
        <f t="shared" si="1"/>
        <v>361137.5</v>
      </c>
      <c r="O79" s="8">
        <f>(1/L79)*(SUM(C79:E79)/538)*1000000000</f>
        <v>5.1468929686879754</v>
      </c>
      <c r="P79" s="10">
        <f>VLOOKUP(A79,Pivot!$A$66:$C$105,3,FALSE)</f>
        <v>4.5945304586746865</v>
      </c>
    </row>
    <row r="80" spans="1:16" x14ac:dyDescent="0.3">
      <c r="A80">
        <v>2012</v>
      </c>
      <c r="B80" t="s">
        <v>30</v>
      </c>
      <c r="C80" s="7"/>
      <c r="D80" s="7">
        <v>3</v>
      </c>
      <c r="E80" s="7"/>
      <c r="F80" s="7">
        <v>201839</v>
      </c>
      <c r="G80" s="7">
        <v>267928</v>
      </c>
      <c r="H80" s="7">
        <v>14281</v>
      </c>
      <c r="I80" s="7">
        <v>484048</v>
      </c>
      <c r="J80" s="7">
        <v>491966</v>
      </c>
      <c r="K80" s="7">
        <v>484048</v>
      </c>
      <c r="L80" s="7">
        <v>774476</v>
      </c>
      <c r="M80" s="7">
        <v>785454</v>
      </c>
      <c r="N80" s="7">
        <f t="shared" si="1"/>
        <v>258158.66666666666</v>
      </c>
      <c r="O80" s="8">
        <f>(1/L80)*(SUM(C80:E80)/538)*1000000000</f>
        <v>7.1999754394437803</v>
      </c>
      <c r="P80" s="10">
        <f>VLOOKUP(A80,Pivot!$A$66:$C$105,3,FALSE)</f>
        <v>4.5945304586746865</v>
      </c>
    </row>
    <row r="81" spans="1:16" x14ac:dyDescent="0.3">
      <c r="A81">
        <v>2012</v>
      </c>
      <c r="B81" t="s">
        <v>37</v>
      </c>
      <c r="C81" s="7"/>
      <c r="D81" s="7">
        <v>15</v>
      </c>
      <c r="E81" s="7"/>
      <c r="F81" s="7">
        <v>2178391</v>
      </c>
      <c r="G81" s="7">
        <v>2270395</v>
      </c>
      <c r="H81" s="7">
        <v>56586</v>
      </c>
      <c r="I81" s="7">
        <v>4505372</v>
      </c>
      <c r="J81" s="7">
        <v>4542488</v>
      </c>
      <c r="K81" s="7">
        <v>4505372</v>
      </c>
      <c r="L81" s="7">
        <v>6947954</v>
      </c>
      <c r="M81" s="7">
        <v>7496980</v>
      </c>
      <c r="N81" s="7">
        <f t="shared" si="1"/>
        <v>463196.93333333335</v>
      </c>
      <c r="O81" s="8">
        <f>(1/L81)*(SUM(C81:E81)/538)*1000000000</f>
        <v>4.0128418944905668</v>
      </c>
      <c r="P81" s="10">
        <f>VLOOKUP(A81,Pivot!$A$66:$C$105,3,FALSE)</f>
        <v>4.5945304586746865</v>
      </c>
    </row>
    <row r="82" spans="1:16" x14ac:dyDescent="0.3">
      <c r="A82">
        <v>2012</v>
      </c>
      <c r="B82" t="s">
        <v>38</v>
      </c>
      <c r="C82" s="7"/>
      <c r="D82" s="7">
        <v>3</v>
      </c>
      <c r="E82" s="7"/>
      <c r="F82" s="7">
        <v>124827</v>
      </c>
      <c r="G82" s="7">
        <v>188163</v>
      </c>
      <c r="H82" s="7">
        <v>9637</v>
      </c>
      <c r="I82" s="7">
        <v>322627</v>
      </c>
      <c r="J82" s="7">
        <v>325564</v>
      </c>
      <c r="K82" s="7">
        <v>322627</v>
      </c>
      <c r="L82" s="7">
        <v>539164</v>
      </c>
      <c r="M82" s="7">
        <v>549955</v>
      </c>
      <c r="N82" s="7">
        <f t="shared" si="1"/>
        <v>179721.33333333334</v>
      </c>
      <c r="O82" s="8">
        <f>(1/L82)*(SUM(C82:E82)/538)*1000000000</f>
        <v>10.342322889582135</v>
      </c>
      <c r="P82" s="10">
        <f>VLOOKUP(A82,Pivot!$A$66:$C$105,3,FALSE)</f>
        <v>4.5945304586746865</v>
      </c>
    </row>
    <row r="83" spans="1:16" x14ac:dyDescent="0.3">
      <c r="A83">
        <v>2012</v>
      </c>
      <c r="B83" t="s">
        <v>31</v>
      </c>
      <c r="C83" s="7"/>
      <c r="D83" s="7">
        <v>5</v>
      </c>
      <c r="E83" s="7"/>
      <c r="F83" s="7">
        <v>302081</v>
      </c>
      <c r="G83" s="7">
        <v>475064</v>
      </c>
      <c r="H83" s="7">
        <v>17234</v>
      </c>
      <c r="I83" s="7">
        <v>794379</v>
      </c>
      <c r="J83" s="7">
        <v>804245</v>
      </c>
      <c r="K83" s="7">
        <v>794379</v>
      </c>
      <c r="L83" s="7">
        <v>1316915</v>
      </c>
      <c r="M83" s="7">
        <v>1396507</v>
      </c>
      <c r="N83" s="7">
        <f t="shared" si="1"/>
        <v>263383</v>
      </c>
      <c r="O83" s="8">
        <f>(1/L83)*(SUM(C83:E83)/538)*1000000000</f>
        <v>7.057160331075103</v>
      </c>
      <c r="P83" s="10">
        <f>VLOOKUP(A83,Pivot!$A$66:$C$105,3,FALSE)</f>
        <v>4.5945304586746865</v>
      </c>
    </row>
    <row r="84" spans="1:16" x14ac:dyDescent="0.3">
      <c r="A84">
        <v>2012</v>
      </c>
      <c r="B84" t="s">
        <v>33</v>
      </c>
      <c r="C84" s="7">
        <v>4</v>
      </c>
      <c r="D84" s="7"/>
      <c r="E84" s="7"/>
      <c r="F84" s="7">
        <v>369561</v>
      </c>
      <c r="G84" s="7">
        <v>329918</v>
      </c>
      <c r="H84" s="7">
        <v>11493</v>
      </c>
      <c r="I84" s="7">
        <v>710972</v>
      </c>
      <c r="J84" s="7">
        <v>718700</v>
      </c>
      <c r="K84" s="7">
        <v>710972</v>
      </c>
      <c r="L84" s="7">
        <v>1013420</v>
      </c>
      <c r="M84" s="7">
        <v>1047978</v>
      </c>
      <c r="N84" s="7">
        <f t="shared" si="1"/>
        <v>253355</v>
      </c>
      <c r="O84" s="8">
        <f>(1/L84)*(SUM(C84:E84)/538)*1000000000</f>
        <v>7.3364885614239057</v>
      </c>
      <c r="P84" s="10">
        <f>VLOOKUP(A84,Pivot!$A$66:$C$105,3,FALSE)</f>
        <v>4.5945304586746865</v>
      </c>
    </row>
    <row r="85" spans="1:16" x14ac:dyDescent="0.3">
      <c r="A85">
        <v>2012</v>
      </c>
      <c r="B85" t="s">
        <v>34</v>
      </c>
      <c r="C85" s="7">
        <v>14</v>
      </c>
      <c r="D85" s="7"/>
      <c r="E85" s="7"/>
      <c r="F85" s="7">
        <v>2125101</v>
      </c>
      <c r="G85" s="7">
        <v>1477568</v>
      </c>
      <c r="H85" s="7">
        <v>37623</v>
      </c>
      <c r="I85" s="7">
        <v>3640292</v>
      </c>
      <c r="J85" s="7">
        <v>3683638</v>
      </c>
      <c r="K85" s="7">
        <v>3640292</v>
      </c>
      <c r="L85" s="7">
        <v>5918182</v>
      </c>
      <c r="M85" s="7">
        <v>6847503</v>
      </c>
      <c r="N85" s="7">
        <f t="shared" si="1"/>
        <v>422727.28571428574</v>
      </c>
      <c r="O85" s="8">
        <f>(1/L85)*(SUM(C85:E85)/538)*1000000000</f>
        <v>4.3970098980926497</v>
      </c>
      <c r="P85" s="10">
        <f>VLOOKUP(A85,Pivot!$A$66:$C$105,3,FALSE)</f>
        <v>4.5945304586746865</v>
      </c>
    </row>
    <row r="86" spans="1:16" x14ac:dyDescent="0.3">
      <c r="A86">
        <v>2012</v>
      </c>
      <c r="B86" t="s">
        <v>35</v>
      </c>
      <c r="C86" s="7">
        <v>5</v>
      </c>
      <c r="D86" s="7"/>
      <c r="E86" s="7"/>
      <c r="F86" s="7">
        <v>415335</v>
      </c>
      <c r="G86" s="7">
        <v>335788</v>
      </c>
      <c r="H86" s="7">
        <v>32635</v>
      </c>
      <c r="I86" s="7">
        <v>783758</v>
      </c>
      <c r="J86" s="7">
        <v>786522</v>
      </c>
      <c r="K86" s="7">
        <v>783757</v>
      </c>
      <c r="L86" s="7">
        <v>1436363</v>
      </c>
      <c r="M86" s="7">
        <v>1573400</v>
      </c>
      <c r="N86" s="7">
        <f t="shared" si="1"/>
        <v>287272.59999999998</v>
      </c>
      <c r="O86" s="8">
        <f>(1/L86)*(SUM(C86:E86)/538)*1000000000</f>
        <v>6.4702866179355567</v>
      </c>
      <c r="P86" s="10">
        <f>VLOOKUP(A86,Pivot!$A$66:$C$105,3,FALSE)</f>
        <v>4.5945304586746865</v>
      </c>
    </row>
    <row r="87" spans="1:16" x14ac:dyDescent="0.3">
      <c r="A87">
        <v>2012</v>
      </c>
      <c r="B87" t="s">
        <v>32</v>
      </c>
      <c r="C87" s="7">
        <v>6</v>
      </c>
      <c r="D87" s="7"/>
      <c r="E87" s="7"/>
      <c r="F87" s="7">
        <v>531373</v>
      </c>
      <c r="G87" s="7">
        <v>463567</v>
      </c>
      <c r="H87" s="7">
        <v>19978</v>
      </c>
      <c r="I87" s="7">
        <v>1014918</v>
      </c>
      <c r="J87" s="7">
        <v>1016664</v>
      </c>
      <c r="K87" s="7">
        <v>1014918</v>
      </c>
      <c r="L87" s="7">
        <v>1800969</v>
      </c>
      <c r="M87" s="7">
        <v>2105976</v>
      </c>
      <c r="N87" s="7">
        <f t="shared" si="1"/>
        <v>300161.5</v>
      </c>
      <c r="O87" s="8">
        <f>(1/L87)*(SUM(C87:E87)/538)*1000000000</f>
        <v>6.1924532609263814</v>
      </c>
      <c r="P87" s="10">
        <f>VLOOKUP(A87,Pivot!$A$66:$C$105,3,FALSE)</f>
        <v>4.5945304586746865</v>
      </c>
    </row>
    <row r="88" spans="1:16" x14ac:dyDescent="0.3">
      <c r="A88">
        <v>2012</v>
      </c>
      <c r="B88" t="s">
        <v>36</v>
      </c>
      <c r="C88" s="7">
        <v>29</v>
      </c>
      <c r="D88" s="7"/>
      <c r="E88" s="7"/>
      <c r="F88" s="7">
        <v>4485741</v>
      </c>
      <c r="G88" s="7">
        <v>2490431</v>
      </c>
      <c r="H88" s="7">
        <v>104987</v>
      </c>
      <c r="I88" s="7">
        <v>7081159</v>
      </c>
      <c r="J88" s="7">
        <v>7128852</v>
      </c>
      <c r="K88" s="7">
        <v>7074723</v>
      </c>
      <c r="L88" s="7">
        <v>13324107</v>
      </c>
      <c r="M88" s="7">
        <v>15344671</v>
      </c>
      <c r="N88" s="7">
        <f t="shared" si="1"/>
        <v>459451.96551724139</v>
      </c>
      <c r="O88" s="8">
        <f>(1/L88)*(SUM(C88:E88)/538)*1000000000</f>
        <v>4.0455503490708278</v>
      </c>
      <c r="P88" s="10">
        <f>VLOOKUP(A88,Pivot!$A$66:$C$105,3,FALSE)</f>
        <v>4.5945304586746865</v>
      </c>
    </row>
    <row r="89" spans="1:16" x14ac:dyDescent="0.3">
      <c r="A89">
        <v>2012</v>
      </c>
      <c r="B89" t="s">
        <v>39</v>
      </c>
      <c r="C89" s="7">
        <v>18</v>
      </c>
      <c r="D89" s="7"/>
      <c r="E89" s="7"/>
      <c r="F89" s="7">
        <v>2827709</v>
      </c>
      <c r="G89" s="7">
        <v>2661437</v>
      </c>
      <c r="H89" s="7">
        <v>91701</v>
      </c>
      <c r="I89" s="7">
        <v>5580847</v>
      </c>
      <c r="J89" s="7">
        <v>5632423</v>
      </c>
      <c r="K89" s="7">
        <v>5580822</v>
      </c>
      <c r="L89" s="7">
        <v>8649495</v>
      </c>
      <c r="M89" s="7">
        <v>8896930</v>
      </c>
      <c r="N89" s="7">
        <f t="shared" si="1"/>
        <v>480527.5</v>
      </c>
      <c r="O89" s="8">
        <f>(1/L89)*(SUM(C89:E89)/538)*1000000000</f>
        <v>3.8681158923881651</v>
      </c>
      <c r="P89" s="10">
        <f>VLOOKUP(A89,Pivot!$A$66:$C$105,3,FALSE)</f>
        <v>4.5945304586746865</v>
      </c>
    </row>
    <row r="90" spans="1:16" x14ac:dyDescent="0.3">
      <c r="A90">
        <v>2012</v>
      </c>
      <c r="B90" t="s">
        <v>40</v>
      </c>
      <c r="C90" s="7"/>
      <c r="D90" s="7">
        <v>7</v>
      </c>
      <c r="E90" s="7"/>
      <c r="F90" s="7">
        <v>443547</v>
      </c>
      <c r="G90" s="7">
        <v>891325</v>
      </c>
      <c r="H90" s="7">
        <v>0</v>
      </c>
      <c r="I90" s="7">
        <v>1334872</v>
      </c>
      <c r="J90" s="7"/>
      <c r="K90" s="7">
        <v>1334872</v>
      </c>
      <c r="L90" s="7">
        <v>2713268</v>
      </c>
      <c r="M90" s="7">
        <v>2885093</v>
      </c>
      <c r="N90" s="7">
        <f t="shared" si="1"/>
        <v>387609.71428571426</v>
      </c>
      <c r="O90" s="8">
        <f>(1/L90)*(SUM(C90:E90)/538)*1000000000</f>
        <v>4.7953804844773451</v>
      </c>
      <c r="P90" s="10">
        <f>VLOOKUP(A90,Pivot!$A$66:$C$105,3,FALSE)</f>
        <v>4.5945304586746865</v>
      </c>
    </row>
    <row r="91" spans="1:16" x14ac:dyDescent="0.3">
      <c r="A91">
        <v>2012</v>
      </c>
      <c r="B91" t="s">
        <v>41</v>
      </c>
      <c r="C91" s="7">
        <v>7</v>
      </c>
      <c r="D91" s="7"/>
      <c r="E91" s="7"/>
      <c r="F91" s="7">
        <v>970488</v>
      </c>
      <c r="G91" s="7">
        <v>754175</v>
      </c>
      <c r="H91" s="7">
        <v>64607</v>
      </c>
      <c r="I91" s="7">
        <v>1789270</v>
      </c>
      <c r="J91" s="7">
        <v>1820507</v>
      </c>
      <c r="K91" s="7">
        <v>1789270</v>
      </c>
      <c r="L91" s="7">
        <v>2836101</v>
      </c>
      <c r="M91" s="7">
        <v>3050747</v>
      </c>
      <c r="N91" s="7">
        <f t="shared" si="1"/>
        <v>405157.28571428574</v>
      </c>
      <c r="O91" s="8">
        <f>(1/L91)*(SUM(C91:E91)/538)*1000000000</f>
        <v>4.5876900774538276</v>
      </c>
      <c r="P91" s="10">
        <f>VLOOKUP(A91,Pivot!$A$66:$C$105,3,FALSE)</f>
        <v>4.5945304586746865</v>
      </c>
    </row>
    <row r="92" spans="1:16" x14ac:dyDescent="0.3">
      <c r="A92">
        <v>2012</v>
      </c>
      <c r="B92" t="s">
        <v>42</v>
      </c>
      <c r="C92" s="7">
        <v>20</v>
      </c>
      <c r="D92" s="7"/>
      <c r="E92" s="7"/>
      <c r="F92" s="7">
        <v>2990274</v>
      </c>
      <c r="G92" s="7">
        <v>2680434</v>
      </c>
      <c r="H92" s="7">
        <v>82962</v>
      </c>
      <c r="I92" s="7">
        <v>5753670</v>
      </c>
      <c r="J92" s="7"/>
      <c r="K92" s="7">
        <v>5742040</v>
      </c>
      <c r="L92" s="7">
        <v>9651432</v>
      </c>
      <c r="M92" s="7">
        <v>10037099</v>
      </c>
      <c r="N92" s="7">
        <f t="shared" si="1"/>
        <v>482571.6</v>
      </c>
      <c r="O92" s="8">
        <f>(1/L92)*(SUM(C92:E92)/538)*1000000000</f>
        <v>3.8517311409945258</v>
      </c>
      <c r="P92" s="10">
        <f>VLOOKUP(A92,Pivot!$A$66:$C$105,3,FALSE)</f>
        <v>4.5945304586746865</v>
      </c>
    </row>
    <row r="93" spans="1:16" x14ac:dyDescent="0.3">
      <c r="A93">
        <v>2012</v>
      </c>
      <c r="B93" t="s">
        <v>43</v>
      </c>
      <c r="C93" s="7">
        <v>4</v>
      </c>
      <c r="D93" s="7"/>
      <c r="E93" s="7"/>
      <c r="F93" s="7">
        <v>279677</v>
      </c>
      <c r="G93" s="7">
        <v>157204</v>
      </c>
      <c r="H93" s="7">
        <v>9168</v>
      </c>
      <c r="I93" s="7">
        <v>446049</v>
      </c>
      <c r="J93" s="7"/>
      <c r="K93" s="7">
        <v>446049</v>
      </c>
      <c r="L93" s="7">
        <v>768918</v>
      </c>
      <c r="M93" s="7">
        <v>834983</v>
      </c>
      <c r="N93" s="7">
        <f t="shared" si="1"/>
        <v>192229.5</v>
      </c>
      <c r="O93" s="8">
        <f>(1/L93)*(SUM(C93:E93)/538)*1000000000</f>
        <v>9.669359070691824</v>
      </c>
      <c r="P93" s="10">
        <f>VLOOKUP(A93,Pivot!$A$66:$C$105,3,FALSE)</f>
        <v>4.5945304586746865</v>
      </c>
    </row>
    <row r="94" spans="1:16" x14ac:dyDescent="0.3">
      <c r="A94">
        <v>2012</v>
      </c>
      <c r="B94" t="s">
        <v>44</v>
      </c>
      <c r="C94" s="7"/>
      <c r="D94" s="7">
        <v>9</v>
      </c>
      <c r="E94" s="7"/>
      <c r="F94" s="7">
        <v>865941</v>
      </c>
      <c r="G94" s="7">
        <v>1071645</v>
      </c>
      <c r="H94" s="7">
        <v>26532</v>
      </c>
      <c r="I94" s="7">
        <v>1964118</v>
      </c>
      <c r="J94" s="7">
        <v>1981516</v>
      </c>
      <c r="K94" s="7">
        <v>1964118</v>
      </c>
      <c r="L94" s="7">
        <v>3486838</v>
      </c>
      <c r="M94" s="7">
        <v>3662322</v>
      </c>
      <c r="N94" s="7">
        <f t="shared" si="1"/>
        <v>387426.44444444444</v>
      </c>
      <c r="O94" s="8">
        <f>(1/L94)*(SUM(C94:E94)/538)*1000000000</f>
        <v>4.7976489115112271</v>
      </c>
      <c r="P94" s="10">
        <f>VLOOKUP(A94,Pivot!$A$66:$C$105,3,FALSE)</f>
        <v>4.5945304586746865</v>
      </c>
    </row>
    <row r="95" spans="1:16" x14ac:dyDescent="0.3">
      <c r="A95">
        <v>2012</v>
      </c>
      <c r="B95" t="s">
        <v>45</v>
      </c>
      <c r="C95" s="7"/>
      <c r="D95" s="7">
        <v>3</v>
      </c>
      <c r="E95" s="7"/>
      <c r="F95" s="7">
        <v>145039</v>
      </c>
      <c r="G95" s="7">
        <v>210610</v>
      </c>
      <c r="H95" s="7">
        <v>8166</v>
      </c>
      <c r="I95" s="7">
        <v>363815</v>
      </c>
      <c r="J95" s="7">
        <v>368270</v>
      </c>
      <c r="K95" s="7">
        <v>363815</v>
      </c>
      <c r="L95" s="7">
        <v>613190</v>
      </c>
      <c r="M95" s="7">
        <v>631472</v>
      </c>
      <c r="N95" s="7">
        <f t="shared" si="1"/>
        <v>204396.66666666666</v>
      </c>
      <c r="O95" s="8">
        <f>(1/L95)*(SUM(C95:E95)/538)*1000000000</f>
        <v>9.0937689434574303</v>
      </c>
      <c r="P95" s="10">
        <f>VLOOKUP(A95,Pivot!$A$66:$C$105,3,FALSE)</f>
        <v>4.5945304586746865</v>
      </c>
    </row>
    <row r="96" spans="1:16" x14ac:dyDescent="0.3">
      <c r="A96">
        <v>2012</v>
      </c>
      <c r="B96" t="s">
        <v>46</v>
      </c>
      <c r="C96" s="7"/>
      <c r="D96" s="7">
        <v>11</v>
      </c>
      <c r="E96" s="7"/>
      <c r="F96" s="7">
        <v>960709</v>
      </c>
      <c r="G96" s="7">
        <v>1462330</v>
      </c>
      <c r="H96" s="7">
        <v>35538</v>
      </c>
      <c r="I96" s="7">
        <v>2458577</v>
      </c>
      <c r="J96" s="7">
        <v>2478870</v>
      </c>
      <c r="K96" s="7">
        <v>2458577</v>
      </c>
      <c r="L96" s="7">
        <v>4736084</v>
      </c>
      <c r="M96" s="7">
        <v>4976284</v>
      </c>
      <c r="N96" s="7">
        <f t="shared" si="1"/>
        <v>430553.09090909088</v>
      </c>
      <c r="O96" s="8">
        <f>(1/L96)*(SUM(C96:E96)/538)*1000000000</f>
        <v>4.3170891086972043</v>
      </c>
      <c r="P96" s="10">
        <f>VLOOKUP(A96,Pivot!$A$66:$C$105,3,FALSE)</f>
        <v>4.5945304586746865</v>
      </c>
    </row>
    <row r="97" spans="1:16" x14ac:dyDescent="0.3">
      <c r="A97">
        <v>2012</v>
      </c>
      <c r="B97" t="s">
        <v>47</v>
      </c>
      <c r="C97" s="7"/>
      <c r="D97" s="7">
        <v>38</v>
      </c>
      <c r="E97" s="7"/>
      <c r="F97" s="7">
        <v>3308124</v>
      </c>
      <c r="G97" s="7">
        <v>4569843</v>
      </c>
      <c r="H97" s="7">
        <v>115884</v>
      </c>
      <c r="I97" s="7">
        <v>7993851</v>
      </c>
      <c r="J97" s="7"/>
      <c r="K97" s="7">
        <v>7993851</v>
      </c>
      <c r="L97" s="7">
        <v>16119973</v>
      </c>
      <c r="M97" s="7">
        <v>19185395</v>
      </c>
      <c r="N97" s="7">
        <f t="shared" si="1"/>
        <v>424209.81578947371</v>
      </c>
      <c r="O97" s="8">
        <f>(1/L97)*(SUM(C97:E97)/538)*1000000000</f>
        <v>4.3816432112028387</v>
      </c>
      <c r="P97" s="10">
        <f>VLOOKUP(A97,Pivot!$A$66:$C$105,3,FALSE)</f>
        <v>4.5945304586746865</v>
      </c>
    </row>
    <row r="98" spans="1:16" x14ac:dyDescent="0.3">
      <c r="A98">
        <v>2012</v>
      </c>
      <c r="B98" t="s">
        <v>48</v>
      </c>
      <c r="C98" s="7"/>
      <c r="D98" s="7">
        <v>6</v>
      </c>
      <c r="E98" s="7"/>
      <c r="F98" s="7">
        <v>251813</v>
      </c>
      <c r="G98" s="7">
        <v>740600</v>
      </c>
      <c r="H98" s="7">
        <v>25027</v>
      </c>
      <c r="I98" s="7">
        <v>1017440</v>
      </c>
      <c r="J98" s="7">
        <v>1028786</v>
      </c>
      <c r="K98" s="7">
        <v>1017440</v>
      </c>
      <c r="L98" s="7">
        <v>1833339</v>
      </c>
      <c r="M98" s="7">
        <v>1978956</v>
      </c>
      <c r="N98" s="7">
        <f t="shared" si="1"/>
        <v>305556.5</v>
      </c>
      <c r="O98" s="8">
        <f>(1/L98)*(SUM(C98:E98)/538)*1000000000</f>
        <v>6.0831173922975088</v>
      </c>
      <c r="P98" s="10">
        <f>VLOOKUP(A98,Pivot!$A$66:$C$105,3,FALSE)</f>
        <v>4.5945304586746865</v>
      </c>
    </row>
    <row r="99" spans="1:16" x14ac:dyDescent="0.3">
      <c r="A99">
        <v>2012</v>
      </c>
      <c r="B99" t="s">
        <v>50</v>
      </c>
      <c r="C99" s="7">
        <v>13</v>
      </c>
      <c r="D99" s="7"/>
      <c r="E99" s="7"/>
      <c r="F99" s="7">
        <v>1971820</v>
      </c>
      <c r="G99" s="7">
        <v>1822522</v>
      </c>
      <c r="H99" s="7">
        <v>60147</v>
      </c>
      <c r="I99" s="7">
        <v>3854489</v>
      </c>
      <c r="J99" s="7">
        <v>3888186</v>
      </c>
      <c r="K99" s="7">
        <v>3854489</v>
      </c>
      <c r="L99" s="7">
        <v>5834676</v>
      </c>
      <c r="M99" s="7">
        <v>6348827</v>
      </c>
      <c r="N99" s="7">
        <f t="shared" si="1"/>
        <v>448821.23076923075</v>
      </c>
      <c r="O99" s="8">
        <f>(1/L99)*(SUM(C99:E99)/538)*1000000000</f>
        <v>4.1413728497065136</v>
      </c>
      <c r="P99" s="10">
        <f>VLOOKUP(A99,Pivot!$A$66:$C$105,3,FALSE)</f>
        <v>4.5945304586746865</v>
      </c>
    </row>
    <row r="100" spans="1:16" x14ac:dyDescent="0.3">
      <c r="A100">
        <v>2012</v>
      </c>
      <c r="B100" t="s">
        <v>49</v>
      </c>
      <c r="C100" s="7">
        <v>3</v>
      </c>
      <c r="D100" s="7"/>
      <c r="E100" s="7"/>
      <c r="F100" s="7">
        <v>199239</v>
      </c>
      <c r="G100" s="7">
        <v>92698</v>
      </c>
      <c r="H100" s="7">
        <v>7353</v>
      </c>
      <c r="I100" s="7">
        <v>299290</v>
      </c>
      <c r="J100" s="7">
        <v>301793</v>
      </c>
      <c r="K100" s="7">
        <v>299290</v>
      </c>
      <c r="L100" s="7">
        <v>493355</v>
      </c>
      <c r="M100" s="7">
        <v>502242</v>
      </c>
      <c r="N100" s="7">
        <f t="shared" si="1"/>
        <v>164451.66666666666</v>
      </c>
      <c r="O100" s="8">
        <f>(1/L100)*(SUM(C100:E100)/538)*1000000000</f>
        <v>11.302628286809014</v>
      </c>
      <c r="P100" s="10">
        <f>VLOOKUP(A100,Pivot!$A$66:$C$105,3,FALSE)</f>
        <v>4.5945304586746865</v>
      </c>
    </row>
    <row r="101" spans="1:16" x14ac:dyDescent="0.3">
      <c r="A101">
        <v>2012</v>
      </c>
      <c r="B101" t="s">
        <v>51</v>
      </c>
      <c r="C101" s="7">
        <v>12</v>
      </c>
      <c r="D101" s="7"/>
      <c r="E101" s="7"/>
      <c r="F101" s="7">
        <v>1755396</v>
      </c>
      <c r="G101" s="7">
        <v>1290670</v>
      </c>
      <c r="H101" s="7">
        <v>79450</v>
      </c>
      <c r="I101" s="7">
        <v>3125516</v>
      </c>
      <c r="J101" s="7">
        <v>3172939</v>
      </c>
      <c r="K101" s="7">
        <v>3125516</v>
      </c>
      <c r="L101" s="7">
        <v>4822060</v>
      </c>
      <c r="M101" s="7">
        <v>5329782</v>
      </c>
      <c r="N101" s="7">
        <f t="shared" si="1"/>
        <v>401838.33333333331</v>
      </c>
      <c r="O101" s="8">
        <f>(1/L101)*(SUM(C101:E101)/538)*1000000000</f>
        <v>4.6255817459249045</v>
      </c>
      <c r="P101" s="10">
        <f>VLOOKUP(A101,Pivot!$A$66:$C$105,3,FALSE)</f>
        <v>4.5945304586746865</v>
      </c>
    </row>
    <row r="102" spans="1:16" x14ac:dyDescent="0.3">
      <c r="A102">
        <v>2012</v>
      </c>
      <c r="B102" t="s">
        <v>53</v>
      </c>
      <c r="C102" s="7">
        <v>10</v>
      </c>
      <c r="D102" s="7"/>
      <c r="E102" s="7"/>
      <c r="F102" s="7">
        <v>1620985</v>
      </c>
      <c r="G102" s="7">
        <v>1407966</v>
      </c>
      <c r="H102" s="7">
        <v>39483</v>
      </c>
      <c r="I102" s="7">
        <v>3068434</v>
      </c>
      <c r="J102" s="7"/>
      <c r="K102" s="7">
        <v>3068434</v>
      </c>
      <c r="L102" s="7">
        <v>4209370</v>
      </c>
      <c r="M102" s="7">
        <v>4417273</v>
      </c>
      <c r="N102" s="7">
        <f t="shared" si="1"/>
        <v>420937</v>
      </c>
      <c r="O102" s="8">
        <f>(1/L102)*(SUM(C102:E102)/538)*1000000000</f>
        <v>4.4157108058439958</v>
      </c>
      <c r="P102" s="10">
        <f>VLOOKUP(A102,Pivot!$A$66:$C$105,3,FALSE)</f>
        <v>4.5945304586746865</v>
      </c>
    </row>
    <row r="103" spans="1:16" x14ac:dyDescent="0.3">
      <c r="A103">
        <v>2012</v>
      </c>
      <c r="B103" t="s">
        <v>52</v>
      </c>
      <c r="C103" s="7"/>
      <c r="D103" s="7">
        <v>5</v>
      </c>
      <c r="E103" s="7"/>
      <c r="F103" s="7">
        <v>238269</v>
      </c>
      <c r="G103" s="7">
        <v>417655</v>
      </c>
      <c r="H103" s="7">
        <v>14514</v>
      </c>
      <c r="I103" s="7">
        <v>670438</v>
      </c>
      <c r="J103" s="7"/>
      <c r="K103" s="7">
        <v>670438</v>
      </c>
      <c r="L103" s="7">
        <v>1447066</v>
      </c>
      <c r="M103" s="7">
        <v>1472642</v>
      </c>
      <c r="N103" s="7">
        <f t="shared" si="1"/>
        <v>289413.2</v>
      </c>
      <c r="O103" s="8">
        <f>(1/L103)*(SUM(C103:E103)/538)*1000000000</f>
        <v>6.4224301430603514</v>
      </c>
      <c r="P103" s="10">
        <f>VLOOKUP(A103,Pivot!$A$66:$C$105,3,FALSE)</f>
        <v>4.5945304586746865</v>
      </c>
    </row>
    <row r="104" spans="1:16" x14ac:dyDescent="0.3">
      <c r="A104">
        <v>2012</v>
      </c>
      <c r="B104" t="s">
        <v>54</v>
      </c>
      <c r="C104" s="7"/>
      <c r="D104" s="7">
        <v>3</v>
      </c>
      <c r="E104" s="7"/>
      <c r="F104" s="7">
        <v>69286</v>
      </c>
      <c r="G104" s="7">
        <v>170962</v>
      </c>
      <c r="H104" s="7">
        <v>8813</v>
      </c>
      <c r="I104" s="7">
        <v>249061</v>
      </c>
      <c r="J104" s="7">
        <v>250701</v>
      </c>
      <c r="K104" s="7">
        <v>249061</v>
      </c>
      <c r="L104" s="7">
        <v>425142</v>
      </c>
      <c r="M104" s="7">
        <v>441726</v>
      </c>
      <c r="N104" s="7">
        <f t="shared" si="1"/>
        <v>141714</v>
      </c>
      <c r="O104" s="8">
        <f>(1/L104)*(SUM(C104:E104)/538)*1000000000</f>
        <v>13.116107508641022</v>
      </c>
      <c r="P104" s="10">
        <f>VLOOKUP(A104,Pivot!$A$66:$C$105,3,FALSE)</f>
        <v>4.5945304586746865</v>
      </c>
    </row>
    <row r="105" spans="1:16" x14ac:dyDescent="0.3">
      <c r="A105">
        <v>2008</v>
      </c>
      <c r="B105" t="s">
        <v>5</v>
      </c>
      <c r="C105" s="7"/>
      <c r="D105" s="7">
        <v>3</v>
      </c>
      <c r="E105" s="7"/>
      <c r="F105" s="7">
        <v>123594</v>
      </c>
      <c r="G105" s="7">
        <v>193841</v>
      </c>
      <c r="H105" s="7">
        <v>8762</v>
      </c>
      <c r="I105" s="7">
        <v>326197</v>
      </c>
      <c r="J105" s="7">
        <v>327341</v>
      </c>
      <c r="K105" s="7">
        <v>326197</v>
      </c>
      <c r="L105" s="7">
        <v>479429</v>
      </c>
      <c r="M105" s="7">
        <v>507645</v>
      </c>
      <c r="N105" s="7">
        <f t="shared" si="1"/>
        <v>159809.66666666666</v>
      </c>
      <c r="O105" s="8">
        <f>(1/L105)*(SUM(C105:E105)/538)*1000000000</f>
        <v>11.630936339768061</v>
      </c>
      <c r="P105" s="10">
        <f>VLOOKUP(A105,Pivot!$A$66:$C$105,3,FALSE)</f>
        <v>4.7931829741232539</v>
      </c>
    </row>
    <row r="106" spans="1:16" x14ac:dyDescent="0.3">
      <c r="A106">
        <v>2008</v>
      </c>
      <c r="B106" t="s">
        <v>4</v>
      </c>
      <c r="C106" s="7"/>
      <c r="D106" s="7">
        <v>9</v>
      </c>
      <c r="E106" s="7"/>
      <c r="F106" s="7">
        <v>813479</v>
      </c>
      <c r="G106" s="7">
        <v>1266546</v>
      </c>
      <c r="H106" s="7">
        <v>19794</v>
      </c>
      <c r="I106" s="7">
        <v>2099819</v>
      </c>
      <c r="J106" s="7">
        <v>2105622</v>
      </c>
      <c r="K106" s="7">
        <v>2099819</v>
      </c>
      <c r="L106" s="7">
        <v>3454510</v>
      </c>
      <c r="M106" s="7">
        <v>3595708</v>
      </c>
      <c r="N106" s="7">
        <f t="shared" si="1"/>
        <v>383834.44444444444</v>
      </c>
      <c r="O106" s="8">
        <f>(1/L106)*(SUM(C106:E106)/538)*1000000000</f>
        <v>4.8425462758295623</v>
      </c>
      <c r="P106" s="10">
        <f>VLOOKUP(A106,Pivot!$A$66:$C$105,3,FALSE)</f>
        <v>4.7931829741232539</v>
      </c>
    </row>
    <row r="107" spans="1:16" x14ac:dyDescent="0.3">
      <c r="A107">
        <v>2008</v>
      </c>
      <c r="B107" t="s">
        <v>7</v>
      </c>
      <c r="C107" s="7"/>
      <c r="D107" s="7">
        <v>6</v>
      </c>
      <c r="E107" s="7"/>
      <c r="F107" s="7">
        <v>422310</v>
      </c>
      <c r="G107" s="7">
        <v>638017</v>
      </c>
      <c r="H107" s="7">
        <v>26290</v>
      </c>
      <c r="I107" s="7">
        <v>1086617</v>
      </c>
      <c r="J107" s="7">
        <v>1095958</v>
      </c>
      <c r="K107" s="7">
        <v>1086617</v>
      </c>
      <c r="L107" s="7">
        <v>2071563</v>
      </c>
      <c r="M107" s="7">
        <v>2174846</v>
      </c>
      <c r="N107" s="7">
        <f t="shared" si="1"/>
        <v>345260.5</v>
      </c>
      <c r="O107" s="8">
        <f>(1/L107)*(SUM(C107:E107)/538)*1000000000</f>
        <v>5.3835757622999267</v>
      </c>
      <c r="P107" s="10">
        <f>VLOOKUP(A107,Pivot!$A$66:$C$105,3,FALSE)</f>
        <v>4.7931829741232539</v>
      </c>
    </row>
    <row r="108" spans="1:16" x14ac:dyDescent="0.3">
      <c r="A108">
        <v>2008</v>
      </c>
      <c r="B108" t="s">
        <v>6</v>
      </c>
      <c r="C108" s="7"/>
      <c r="D108" s="7">
        <v>10</v>
      </c>
      <c r="E108" s="7"/>
      <c r="F108" s="7">
        <v>1034707</v>
      </c>
      <c r="G108" s="7">
        <v>1230111</v>
      </c>
      <c r="H108" s="7">
        <v>28657</v>
      </c>
      <c r="I108" s="7">
        <v>2293475</v>
      </c>
      <c r="J108" s="7">
        <v>2320851</v>
      </c>
      <c r="K108" s="7">
        <v>2293475</v>
      </c>
      <c r="L108" s="7">
        <v>4046075</v>
      </c>
      <c r="M108" s="7">
        <v>4673718</v>
      </c>
      <c r="N108" s="7">
        <f t="shared" si="1"/>
        <v>404607.5</v>
      </c>
      <c r="O108" s="8">
        <f>(1/L108)*(SUM(C108:E108)/538)*1000000000</f>
        <v>4.5939238879149649</v>
      </c>
      <c r="P108" s="10">
        <f>VLOOKUP(A108,Pivot!$A$66:$C$105,3,FALSE)</f>
        <v>4.7931829741232539</v>
      </c>
    </row>
    <row r="109" spans="1:16" x14ac:dyDescent="0.3">
      <c r="A109">
        <v>2008</v>
      </c>
      <c r="B109" t="s">
        <v>8</v>
      </c>
      <c r="C109" s="7">
        <v>55</v>
      </c>
      <c r="D109" s="7"/>
      <c r="E109" s="7"/>
      <c r="F109" s="7">
        <v>8274473</v>
      </c>
      <c r="G109" s="7">
        <v>5011781</v>
      </c>
      <c r="H109" s="7">
        <v>275646</v>
      </c>
      <c r="I109" s="7">
        <v>13561900</v>
      </c>
      <c r="J109" s="7">
        <v>13743177</v>
      </c>
      <c r="K109" s="7">
        <v>13561900</v>
      </c>
      <c r="L109" s="7">
        <v>22261504</v>
      </c>
      <c r="M109" s="7">
        <v>27411094</v>
      </c>
      <c r="N109" s="7">
        <f t="shared" si="1"/>
        <v>404754.61818181816</v>
      </c>
      <c r="O109" s="8">
        <f>(1/L109)*(SUM(C109:E109)/538)*1000000000</f>
        <v>4.5922541114641424</v>
      </c>
      <c r="P109" s="10">
        <f>VLOOKUP(A109,Pivot!$A$66:$C$105,3,FALSE)</f>
        <v>4.7931829741232539</v>
      </c>
    </row>
    <row r="110" spans="1:16" x14ac:dyDescent="0.3">
      <c r="A110">
        <v>2008</v>
      </c>
      <c r="B110" t="s">
        <v>9</v>
      </c>
      <c r="C110" s="7">
        <v>9</v>
      </c>
      <c r="D110" s="7"/>
      <c r="E110" s="7"/>
      <c r="F110" s="7">
        <v>1288633</v>
      </c>
      <c r="G110" s="7">
        <v>1073629</v>
      </c>
      <c r="H110" s="7">
        <v>39200</v>
      </c>
      <c r="I110" s="7">
        <v>2401462</v>
      </c>
      <c r="J110" s="7">
        <v>2422236</v>
      </c>
      <c r="K110" s="7">
        <v>2401361</v>
      </c>
      <c r="L110" s="7">
        <v>3382959</v>
      </c>
      <c r="M110" s="7">
        <v>3708955</v>
      </c>
      <c r="N110" s="7">
        <f t="shared" si="1"/>
        <v>375884.33333333331</v>
      </c>
      <c r="O110" s="8">
        <f>(1/L110)*(SUM(C110:E110)/538)*1000000000</f>
        <v>4.9449681581467537</v>
      </c>
      <c r="P110" s="10">
        <f>VLOOKUP(A110,Pivot!$A$66:$C$105,3,FALSE)</f>
        <v>4.7931829741232539</v>
      </c>
    </row>
    <row r="111" spans="1:16" x14ac:dyDescent="0.3">
      <c r="A111">
        <v>2008</v>
      </c>
      <c r="B111" t="s">
        <v>10</v>
      </c>
      <c r="C111" s="7">
        <v>7</v>
      </c>
      <c r="D111" s="7"/>
      <c r="E111" s="7"/>
      <c r="F111" s="7">
        <v>997772</v>
      </c>
      <c r="G111" s="7">
        <v>629428</v>
      </c>
      <c r="H111" s="7">
        <v>19597</v>
      </c>
      <c r="I111" s="7">
        <v>1646797</v>
      </c>
      <c r="J111" s="7"/>
      <c r="K111" s="7">
        <v>1646792</v>
      </c>
      <c r="L111" s="7">
        <v>2471082</v>
      </c>
      <c r="M111" s="7">
        <v>2725917</v>
      </c>
      <c r="N111" s="7">
        <f t="shared" si="1"/>
        <v>353011.71428571426</v>
      </c>
      <c r="O111" s="8">
        <f>(1/L111)*(SUM(C111:E111)/538)*1000000000</f>
        <v>5.2653665140844685</v>
      </c>
      <c r="P111" s="10">
        <f>VLOOKUP(A111,Pivot!$A$66:$C$105,3,FALSE)</f>
        <v>4.7931829741232539</v>
      </c>
    </row>
    <row r="112" spans="1:16" x14ac:dyDescent="0.3">
      <c r="A112">
        <v>2008</v>
      </c>
      <c r="B112" t="s">
        <v>12</v>
      </c>
      <c r="C112" s="7">
        <v>3</v>
      </c>
      <c r="D112" s="7"/>
      <c r="E112" s="7"/>
      <c r="F112" s="7">
        <v>245800</v>
      </c>
      <c r="G112" s="7">
        <v>17367</v>
      </c>
      <c r="H112" s="7">
        <v>2686</v>
      </c>
      <c r="I112" s="7">
        <v>265853</v>
      </c>
      <c r="J112" s="7">
        <v>266871</v>
      </c>
      <c r="K112" s="7">
        <v>265853</v>
      </c>
      <c r="L112" s="7">
        <v>432566</v>
      </c>
      <c r="M112" s="7">
        <v>481971</v>
      </c>
      <c r="N112" s="7">
        <f t="shared" si="1"/>
        <v>144188.66666666666</v>
      </c>
      <c r="O112" s="8">
        <f>(1/L112)*(SUM(C112:E112)/538)*1000000000</f>
        <v>12.890999705105491</v>
      </c>
      <c r="P112" s="10">
        <f>VLOOKUP(A112,Pivot!$A$66:$C$105,3,FALSE)</f>
        <v>4.7931829741232539</v>
      </c>
    </row>
    <row r="113" spans="1:16" x14ac:dyDescent="0.3">
      <c r="A113">
        <v>2008</v>
      </c>
      <c r="B113" t="s">
        <v>11</v>
      </c>
      <c r="C113" s="7">
        <v>3</v>
      </c>
      <c r="D113" s="7"/>
      <c r="E113" s="7"/>
      <c r="F113" s="7">
        <v>255459</v>
      </c>
      <c r="G113" s="7">
        <v>152374</v>
      </c>
      <c r="H113" s="7">
        <v>4579</v>
      </c>
      <c r="I113" s="7">
        <v>412412</v>
      </c>
      <c r="J113" s="7">
        <v>413562</v>
      </c>
      <c r="K113" s="7">
        <v>412398</v>
      </c>
      <c r="L113" s="7">
        <v>628200</v>
      </c>
      <c r="M113" s="7">
        <v>680493</v>
      </c>
      <c r="N113" s="7">
        <f t="shared" si="1"/>
        <v>209400</v>
      </c>
      <c r="O113" s="8">
        <f>(1/L113)*(SUM(C113:E113)/538)*1000000000</f>
        <v>8.8764854798450514</v>
      </c>
      <c r="P113" s="10">
        <f>VLOOKUP(A113,Pivot!$A$66:$C$105,3,FALSE)</f>
        <v>4.7931829741232539</v>
      </c>
    </row>
    <row r="114" spans="1:16" x14ac:dyDescent="0.3">
      <c r="A114">
        <v>2008</v>
      </c>
      <c r="B114" t="s">
        <v>13</v>
      </c>
      <c r="C114" s="7">
        <v>27</v>
      </c>
      <c r="D114" s="7"/>
      <c r="E114" s="7"/>
      <c r="F114" s="7">
        <v>4282074</v>
      </c>
      <c r="G114" s="7">
        <v>4045624</v>
      </c>
      <c r="H114" s="7">
        <v>63046</v>
      </c>
      <c r="I114" s="7">
        <v>8390744</v>
      </c>
      <c r="J114" s="7">
        <v>8453743</v>
      </c>
      <c r="K114" s="7">
        <v>8390744</v>
      </c>
      <c r="L114" s="7">
        <v>12687407</v>
      </c>
      <c r="M114" s="7">
        <v>14558436</v>
      </c>
      <c r="N114" s="7">
        <f t="shared" si="1"/>
        <v>469903.96296296298</v>
      </c>
      <c r="O114" s="8">
        <f>(1/L114)*(SUM(C114:E114)/538)*1000000000</f>
        <v>3.9555658304291779</v>
      </c>
      <c r="P114" s="10">
        <f>VLOOKUP(A114,Pivot!$A$66:$C$105,3,FALSE)</f>
        <v>4.7931829741232539</v>
      </c>
    </row>
    <row r="115" spans="1:16" x14ac:dyDescent="0.3">
      <c r="A115">
        <v>2008</v>
      </c>
      <c r="B115" t="s">
        <v>14</v>
      </c>
      <c r="C115" s="7"/>
      <c r="D115" s="7">
        <v>15</v>
      </c>
      <c r="E115" s="7"/>
      <c r="F115" s="7">
        <v>1844123</v>
      </c>
      <c r="G115" s="7">
        <v>2048759</v>
      </c>
      <c r="H115" s="7">
        <v>31604</v>
      </c>
      <c r="I115" s="7">
        <v>3924486</v>
      </c>
      <c r="J115" s="7">
        <v>3940705</v>
      </c>
      <c r="K115" s="7">
        <v>3924440</v>
      </c>
      <c r="L115" s="7">
        <v>6281872</v>
      </c>
      <c r="M115" s="7">
        <v>7063638</v>
      </c>
      <c r="N115" s="7">
        <f t="shared" si="1"/>
        <v>418791.46666666667</v>
      </c>
      <c r="O115" s="8">
        <f>(1/L115)*(SUM(C115:E115)/538)*1000000000</f>
        <v>4.4383331739636382</v>
      </c>
      <c r="P115" s="10">
        <f>VLOOKUP(A115,Pivot!$A$66:$C$105,3,FALSE)</f>
        <v>4.7931829741232539</v>
      </c>
    </row>
    <row r="116" spans="1:16" x14ac:dyDescent="0.3">
      <c r="A116">
        <v>2008</v>
      </c>
      <c r="B116" t="s">
        <v>15</v>
      </c>
      <c r="C116" s="7">
        <v>4</v>
      </c>
      <c r="D116" s="7"/>
      <c r="E116" s="7"/>
      <c r="F116" s="7">
        <v>325871</v>
      </c>
      <c r="G116" s="7">
        <v>120566</v>
      </c>
      <c r="H116" s="7">
        <v>7131</v>
      </c>
      <c r="I116" s="7">
        <v>453568</v>
      </c>
      <c r="J116" s="7">
        <v>456064</v>
      </c>
      <c r="K116" s="7">
        <v>453568</v>
      </c>
      <c r="L116" s="7">
        <v>930067</v>
      </c>
      <c r="M116" s="7">
        <v>1036088</v>
      </c>
      <c r="N116" s="7">
        <f t="shared" si="1"/>
        <v>232516.75</v>
      </c>
      <c r="O116" s="8">
        <f>(1/L116)*(SUM(C116:E116)/538)*1000000000</f>
        <v>7.9939877857382475</v>
      </c>
      <c r="P116" s="10">
        <f>VLOOKUP(A116,Pivot!$A$66:$C$105,3,FALSE)</f>
        <v>4.7931829741232539</v>
      </c>
    </row>
    <row r="117" spans="1:16" x14ac:dyDescent="0.3">
      <c r="A117">
        <v>2008</v>
      </c>
      <c r="B117" t="s">
        <v>19</v>
      </c>
      <c r="C117" s="7">
        <v>7</v>
      </c>
      <c r="D117" s="7"/>
      <c r="E117" s="7"/>
      <c r="F117" s="7">
        <v>828940</v>
      </c>
      <c r="G117" s="7">
        <v>682379</v>
      </c>
      <c r="H117" s="7">
        <v>25804</v>
      </c>
      <c r="I117" s="7">
        <v>1537123</v>
      </c>
      <c r="J117" s="7">
        <v>1543662</v>
      </c>
      <c r="K117" s="7">
        <v>1537123</v>
      </c>
      <c r="L117" s="7">
        <v>2216094</v>
      </c>
      <c r="M117" s="7">
        <v>2298515</v>
      </c>
      <c r="N117" s="7">
        <f t="shared" si="1"/>
        <v>316584.85714285716</v>
      </c>
      <c r="O117" s="8">
        <f>(1/L117)*(SUM(C117:E117)/538)*1000000000</f>
        <v>5.8712096221355585</v>
      </c>
      <c r="P117" s="10">
        <f>VLOOKUP(A117,Pivot!$A$66:$C$105,3,FALSE)</f>
        <v>4.7931829741232539</v>
      </c>
    </row>
    <row r="118" spans="1:16" x14ac:dyDescent="0.3">
      <c r="A118">
        <v>2008</v>
      </c>
      <c r="B118" t="s">
        <v>16</v>
      </c>
      <c r="C118" s="7"/>
      <c r="D118" s="7">
        <v>4</v>
      </c>
      <c r="E118" s="7"/>
      <c r="F118" s="7">
        <v>236440</v>
      </c>
      <c r="G118" s="7">
        <v>403012</v>
      </c>
      <c r="H118" s="7">
        <v>15670</v>
      </c>
      <c r="I118" s="7">
        <v>655122</v>
      </c>
      <c r="J118" s="7">
        <v>667506</v>
      </c>
      <c r="K118" s="7">
        <v>655032</v>
      </c>
      <c r="L118" s="7">
        <v>1029416</v>
      </c>
      <c r="M118" s="7">
        <v>1117842</v>
      </c>
      <c r="N118" s="7">
        <f t="shared" si="1"/>
        <v>257354</v>
      </c>
      <c r="O118" s="8">
        <f>(1/L118)*(SUM(C118:E118)/538)*1000000000</f>
        <v>7.2224875443146548</v>
      </c>
      <c r="P118" s="10">
        <f>VLOOKUP(A118,Pivot!$A$66:$C$105,3,FALSE)</f>
        <v>4.7931829741232539</v>
      </c>
    </row>
    <row r="119" spans="1:16" x14ac:dyDescent="0.3">
      <c r="A119">
        <v>2008</v>
      </c>
      <c r="B119" t="s">
        <v>17</v>
      </c>
      <c r="C119" s="7">
        <v>21</v>
      </c>
      <c r="D119" s="7"/>
      <c r="E119" s="7"/>
      <c r="F119" s="7">
        <v>3419348</v>
      </c>
      <c r="G119" s="7">
        <v>2031179</v>
      </c>
      <c r="H119" s="7">
        <v>71844</v>
      </c>
      <c r="I119" s="7">
        <v>5522371</v>
      </c>
      <c r="J119" s="7">
        <v>5578195</v>
      </c>
      <c r="K119" s="7">
        <v>5523051</v>
      </c>
      <c r="L119" s="7">
        <v>8681138</v>
      </c>
      <c r="M119" s="7">
        <v>9615700</v>
      </c>
      <c r="N119" s="7">
        <f t="shared" si="1"/>
        <v>413387.52380952379</v>
      </c>
      <c r="O119" s="8">
        <f>(1/L119)*(SUM(C119:E119)/538)*1000000000</f>
        <v>4.4963525806260227</v>
      </c>
      <c r="P119" s="10">
        <f>VLOOKUP(A119,Pivot!$A$66:$C$105,3,FALSE)</f>
        <v>4.7931829741232539</v>
      </c>
    </row>
    <row r="120" spans="1:16" x14ac:dyDescent="0.3">
      <c r="A120">
        <v>2008</v>
      </c>
      <c r="B120" t="s">
        <v>18</v>
      </c>
      <c r="C120" s="7">
        <v>11</v>
      </c>
      <c r="D120" s="7"/>
      <c r="E120" s="7"/>
      <c r="F120" s="7">
        <v>1374039</v>
      </c>
      <c r="G120" s="7">
        <v>1345648</v>
      </c>
      <c r="H120" s="7">
        <v>31367</v>
      </c>
      <c r="I120" s="7">
        <v>2751054</v>
      </c>
      <c r="J120" s="7">
        <v>2805986</v>
      </c>
      <c r="K120" s="7">
        <v>2751054</v>
      </c>
      <c r="L120" s="7">
        <v>4653019</v>
      </c>
      <c r="M120" s="7">
        <v>4826231</v>
      </c>
      <c r="N120" s="7">
        <f t="shared" si="1"/>
        <v>423001.72727272729</v>
      </c>
      <c r="O120" s="8">
        <f>(1/L120)*(SUM(C120:E120)/538)*1000000000</f>
        <v>4.3941571384675395</v>
      </c>
      <c r="P120" s="10">
        <f>VLOOKUP(A120,Pivot!$A$66:$C$105,3,FALSE)</f>
        <v>4.7931829741232539</v>
      </c>
    </row>
    <row r="121" spans="1:16" x14ac:dyDescent="0.3">
      <c r="A121">
        <v>2008</v>
      </c>
      <c r="B121" t="s">
        <v>20</v>
      </c>
      <c r="C121" s="7"/>
      <c r="D121" s="7">
        <v>6</v>
      </c>
      <c r="E121" s="7"/>
      <c r="F121" s="7">
        <v>514765</v>
      </c>
      <c r="G121" s="7">
        <v>699655</v>
      </c>
      <c r="H121" s="7">
        <v>21452</v>
      </c>
      <c r="I121" s="7">
        <v>1235872</v>
      </c>
      <c r="J121" s="7">
        <v>1264208</v>
      </c>
      <c r="K121" s="7">
        <v>1235872</v>
      </c>
      <c r="L121" s="7">
        <v>1991759</v>
      </c>
      <c r="M121" s="7">
        <v>2100084</v>
      </c>
      <c r="N121" s="7">
        <f t="shared" si="1"/>
        <v>331959.83333333331</v>
      </c>
      <c r="O121" s="8">
        <f>(1/L121)*(SUM(C121:E121)/538)*1000000000</f>
        <v>5.5992800117269814</v>
      </c>
      <c r="P121" s="10">
        <f>VLOOKUP(A121,Pivot!$A$66:$C$105,3,FALSE)</f>
        <v>4.7931829741232539</v>
      </c>
    </row>
    <row r="122" spans="1:16" x14ac:dyDescent="0.3">
      <c r="A122">
        <v>2008</v>
      </c>
      <c r="B122" t="s">
        <v>21</v>
      </c>
      <c r="C122" s="7"/>
      <c r="D122" s="7">
        <v>8</v>
      </c>
      <c r="E122" s="7"/>
      <c r="F122" s="7">
        <v>751985</v>
      </c>
      <c r="G122" s="7">
        <v>1048462</v>
      </c>
      <c r="H122" s="7">
        <v>26173</v>
      </c>
      <c r="I122" s="7">
        <v>1826620</v>
      </c>
      <c r="J122" s="7">
        <v>1858578</v>
      </c>
      <c r="K122" s="7">
        <v>1826508</v>
      </c>
      <c r="L122" s="7">
        <v>3152629</v>
      </c>
      <c r="M122" s="7">
        <v>3277617</v>
      </c>
      <c r="N122" s="7">
        <f t="shared" si="1"/>
        <v>394078.625</v>
      </c>
      <c r="O122" s="8">
        <f>(1/L122)*(SUM(C122:E122)/538)*1000000000</f>
        <v>4.7166629742467094</v>
      </c>
      <c r="P122" s="10">
        <f>VLOOKUP(A122,Pivot!$A$66:$C$105,3,FALSE)</f>
        <v>4.7931829741232539</v>
      </c>
    </row>
    <row r="123" spans="1:16" x14ac:dyDescent="0.3">
      <c r="A123">
        <v>2008</v>
      </c>
      <c r="B123" t="s">
        <v>22</v>
      </c>
      <c r="C123" s="7"/>
      <c r="D123" s="7">
        <v>9</v>
      </c>
      <c r="E123" s="7"/>
      <c r="F123" s="7">
        <v>782989</v>
      </c>
      <c r="G123" s="7">
        <v>1148275</v>
      </c>
      <c r="H123" s="7">
        <v>29497</v>
      </c>
      <c r="I123" s="7">
        <v>1960761</v>
      </c>
      <c r="J123" s="7">
        <v>1979852</v>
      </c>
      <c r="K123" s="7">
        <v>1960761</v>
      </c>
      <c r="L123" s="7">
        <v>3205794</v>
      </c>
      <c r="M123" s="7">
        <v>3342279</v>
      </c>
      <c r="N123" s="7">
        <f t="shared" si="1"/>
        <v>356199.33333333331</v>
      </c>
      <c r="O123" s="8">
        <f>(1/L123)*(SUM(C123:E123)/538)*1000000000</f>
        <v>5.2182468790308993</v>
      </c>
      <c r="P123" s="10">
        <f>VLOOKUP(A123,Pivot!$A$66:$C$105,3,FALSE)</f>
        <v>4.7931829741232539</v>
      </c>
    </row>
    <row r="124" spans="1:16" x14ac:dyDescent="0.3">
      <c r="A124">
        <v>2008</v>
      </c>
      <c r="B124" t="s">
        <v>25</v>
      </c>
      <c r="C124" s="7">
        <v>12</v>
      </c>
      <c r="D124" s="7"/>
      <c r="E124" s="7"/>
      <c r="F124" s="7">
        <v>1904097</v>
      </c>
      <c r="G124" s="7">
        <v>1108854</v>
      </c>
      <c r="H124" s="7">
        <v>68034</v>
      </c>
      <c r="I124" s="7">
        <v>3080985</v>
      </c>
      <c r="J124" s="7">
        <v>3102995</v>
      </c>
      <c r="K124" s="7">
        <v>3080985</v>
      </c>
      <c r="L124" s="7">
        <v>4612550</v>
      </c>
      <c r="M124" s="7">
        <v>5058035</v>
      </c>
      <c r="N124" s="7">
        <f t="shared" si="1"/>
        <v>384379.16666666669</v>
      </c>
      <c r="O124" s="8">
        <f>(1/L124)*(SUM(C124:E124)/538)*1000000000</f>
        <v>4.8356836703677244</v>
      </c>
      <c r="P124" s="10">
        <f>VLOOKUP(A124,Pivot!$A$66:$C$105,3,FALSE)</f>
        <v>4.7931829741232539</v>
      </c>
    </row>
    <row r="125" spans="1:16" x14ac:dyDescent="0.3">
      <c r="A125">
        <v>2008</v>
      </c>
      <c r="B125" t="s">
        <v>24</v>
      </c>
      <c r="C125" s="7">
        <v>10</v>
      </c>
      <c r="D125" s="7"/>
      <c r="E125" s="7"/>
      <c r="F125" s="7">
        <v>1629467</v>
      </c>
      <c r="G125" s="7">
        <v>959862</v>
      </c>
      <c r="H125" s="7">
        <v>42267</v>
      </c>
      <c r="I125" s="7">
        <v>2631596</v>
      </c>
      <c r="J125" s="7">
        <v>2661905</v>
      </c>
      <c r="K125" s="7">
        <v>2631596</v>
      </c>
      <c r="L125" s="7">
        <v>3925117</v>
      </c>
      <c r="M125" s="7">
        <v>4342850</v>
      </c>
      <c r="N125" s="7">
        <f t="shared" si="1"/>
        <v>392511.7</v>
      </c>
      <c r="O125" s="8">
        <f>(1/L125)*(SUM(C125:E125)/538)*1000000000</f>
        <v>4.7354921126670977</v>
      </c>
      <c r="P125" s="10">
        <f>VLOOKUP(A125,Pivot!$A$66:$C$105,3,FALSE)</f>
        <v>4.7931829741232539</v>
      </c>
    </row>
    <row r="126" spans="1:16" x14ac:dyDescent="0.3">
      <c r="A126">
        <v>2008</v>
      </c>
      <c r="B126" t="s">
        <v>23</v>
      </c>
      <c r="C126" s="7">
        <v>4</v>
      </c>
      <c r="D126" s="7"/>
      <c r="E126" s="7"/>
      <c r="F126" s="7">
        <v>421923</v>
      </c>
      <c r="G126" s="7">
        <v>295273</v>
      </c>
      <c r="H126" s="7">
        <v>13967</v>
      </c>
      <c r="I126" s="7">
        <v>731163</v>
      </c>
      <c r="J126" s="7">
        <v>744456</v>
      </c>
      <c r="K126" s="7">
        <v>731163</v>
      </c>
      <c r="L126" s="7">
        <v>1036242</v>
      </c>
      <c r="M126" s="7">
        <v>1049816</v>
      </c>
      <c r="N126" s="7">
        <f t="shared" si="1"/>
        <v>259060.5</v>
      </c>
      <c r="O126" s="8">
        <f>(1/L126)*(SUM(C126:E126)/538)*1000000000</f>
        <v>7.1749111094881455</v>
      </c>
      <c r="P126" s="10">
        <f>VLOOKUP(A126,Pivot!$A$66:$C$105,3,FALSE)</f>
        <v>4.7931829741232539</v>
      </c>
    </row>
    <row r="127" spans="1:16" x14ac:dyDescent="0.3">
      <c r="A127">
        <v>2008</v>
      </c>
      <c r="B127" t="s">
        <v>26</v>
      </c>
      <c r="C127" s="7">
        <v>17</v>
      </c>
      <c r="D127" s="7"/>
      <c r="E127" s="7"/>
      <c r="F127" s="7">
        <v>2872579</v>
      </c>
      <c r="G127" s="7">
        <v>2048639</v>
      </c>
      <c r="H127" s="7">
        <v>80548</v>
      </c>
      <c r="I127" s="7">
        <v>5001766</v>
      </c>
      <c r="J127" s="7">
        <v>5039080</v>
      </c>
      <c r="K127" s="7">
        <v>5001766</v>
      </c>
      <c r="L127" s="7">
        <v>7229512</v>
      </c>
      <c r="M127" s="7">
        <v>7528460</v>
      </c>
      <c r="N127" s="7">
        <f t="shared" si="1"/>
        <v>425265.4117647059</v>
      </c>
      <c r="O127" s="8">
        <f>(1/L127)*(SUM(C127:E127)/538)*1000000000</f>
        <v>4.3707670740642541</v>
      </c>
      <c r="P127" s="10">
        <f>VLOOKUP(A127,Pivot!$A$66:$C$105,3,FALSE)</f>
        <v>4.7931829741232539</v>
      </c>
    </row>
    <row r="128" spans="1:16" x14ac:dyDescent="0.3">
      <c r="A128">
        <v>2008</v>
      </c>
      <c r="B128" t="s">
        <v>27</v>
      </c>
      <c r="C128" s="7">
        <v>10</v>
      </c>
      <c r="D128" s="7"/>
      <c r="E128" s="7"/>
      <c r="F128" s="7">
        <v>1573354</v>
      </c>
      <c r="G128" s="7">
        <v>1275409</v>
      </c>
      <c r="H128" s="7">
        <v>61606</v>
      </c>
      <c r="I128" s="7">
        <v>2910369</v>
      </c>
      <c r="J128" s="7">
        <v>2921147</v>
      </c>
      <c r="K128" s="7">
        <v>2910369</v>
      </c>
      <c r="L128" s="7">
        <v>3740142</v>
      </c>
      <c r="M128" s="7">
        <v>3975974</v>
      </c>
      <c r="N128" s="7">
        <f t="shared" si="1"/>
        <v>374014.2</v>
      </c>
      <c r="O128" s="8">
        <f>(1/L128)*(SUM(C128:E128)/538)*1000000000</f>
        <v>4.9696938230675576</v>
      </c>
      <c r="P128" s="10">
        <f>VLOOKUP(A128,Pivot!$A$66:$C$105,3,FALSE)</f>
        <v>4.7931829741232539</v>
      </c>
    </row>
    <row r="129" spans="1:16" x14ac:dyDescent="0.3">
      <c r="A129">
        <v>2008</v>
      </c>
      <c r="B129" t="s">
        <v>29</v>
      </c>
      <c r="C129" s="7"/>
      <c r="D129" s="7">
        <v>11</v>
      </c>
      <c r="E129" s="7"/>
      <c r="F129" s="7">
        <v>1441911</v>
      </c>
      <c r="G129" s="7">
        <v>1445814</v>
      </c>
      <c r="H129" s="7">
        <v>37480</v>
      </c>
      <c r="I129" s="7">
        <v>2925205</v>
      </c>
      <c r="J129" s="7">
        <v>2950504</v>
      </c>
      <c r="K129" s="7">
        <v>2925205</v>
      </c>
      <c r="L129" s="7">
        <v>4327572</v>
      </c>
      <c r="M129" s="7">
        <v>4507688</v>
      </c>
      <c r="N129" s="7">
        <f t="shared" si="1"/>
        <v>393415.63636363635</v>
      </c>
      <c r="O129" s="8">
        <f>(1/L129)*(SUM(C129:E129)/538)*1000000000</f>
        <v>4.7246115499118426</v>
      </c>
      <c r="P129" s="10">
        <f>VLOOKUP(A129,Pivot!$A$66:$C$105,3,FALSE)</f>
        <v>4.7931829741232539</v>
      </c>
    </row>
    <row r="130" spans="1:16" x14ac:dyDescent="0.3">
      <c r="A130">
        <v>2008</v>
      </c>
      <c r="B130" t="s">
        <v>28</v>
      </c>
      <c r="C130" s="7"/>
      <c r="D130" s="7">
        <v>6</v>
      </c>
      <c r="E130" s="7"/>
      <c r="F130" s="7">
        <v>554662</v>
      </c>
      <c r="G130" s="7">
        <v>724597</v>
      </c>
      <c r="H130" s="7">
        <v>10606</v>
      </c>
      <c r="I130" s="7">
        <v>1289865</v>
      </c>
      <c r="J130" s="7"/>
      <c r="K130" s="7">
        <v>1289856</v>
      </c>
      <c r="L130" s="7">
        <v>2113347</v>
      </c>
      <c r="M130" s="7">
        <v>2190402</v>
      </c>
      <c r="N130" s="7">
        <f t="shared" si="1"/>
        <v>352224.5</v>
      </c>
      <c r="O130" s="8">
        <f>(1/L130)*(SUM(C130:E130)/538)*1000000000</f>
        <v>5.277134496548519</v>
      </c>
      <c r="P130" s="10">
        <f>VLOOKUP(A130,Pivot!$A$66:$C$105,3,FALSE)</f>
        <v>4.7931829741232539</v>
      </c>
    </row>
    <row r="131" spans="1:16" x14ac:dyDescent="0.3">
      <c r="A131">
        <v>2008</v>
      </c>
      <c r="B131" t="s">
        <v>30</v>
      </c>
      <c r="C131" s="7"/>
      <c r="D131" s="7">
        <v>3</v>
      </c>
      <c r="E131" s="7"/>
      <c r="F131" s="7">
        <v>231667</v>
      </c>
      <c r="G131" s="7">
        <v>242763</v>
      </c>
      <c r="H131" s="7">
        <v>15872</v>
      </c>
      <c r="I131" s="7">
        <v>490302</v>
      </c>
      <c r="J131" s="7">
        <v>497599</v>
      </c>
      <c r="K131" s="7">
        <v>491960</v>
      </c>
      <c r="L131" s="7">
        <v>741853</v>
      </c>
      <c r="M131" s="7">
        <v>755384</v>
      </c>
      <c r="N131" s="7">
        <f t="shared" si="1"/>
        <v>247284.33333333334</v>
      </c>
      <c r="O131" s="8">
        <f>(1/L131)*(SUM(C131:E131)/538)*1000000000</f>
        <v>7.5165944984230864</v>
      </c>
      <c r="P131" s="10">
        <f>VLOOKUP(A131,Pivot!$A$66:$C$105,3,FALSE)</f>
        <v>4.7931829741232539</v>
      </c>
    </row>
    <row r="132" spans="1:16" x14ac:dyDescent="0.3">
      <c r="A132">
        <v>2008</v>
      </c>
      <c r="B132" t="s">
        <v>37</v>
      </c>
      <c r="C132" s="7">
        <v>15</v>
      </c>
      <c r="D132" s="7"/>
      <c r="E132" s="7"/>
      <c r="F132" s="7">
        <v>2142651</v>
      </c>
      <c r="G132" s="7">
        <v>2128474</v>
      </c>
      <c r="H132" s="7">
        <v>39664</v>
      </c>
      <c r="I132" s="7">
        <v>4310789</v>
      </c>
      <c r="J132" s="7">
        <v>4354571</v>
      </c>
      <c r="K132" s="7">
        <v>4310789</v>
      </c>
      <c r="L132" s="7">
        <v>6584302</v>
      </c>
      <c r="M132" s="7">
        <v>7096503</v>
      </c>
      <c r="N132" s="7">
        <f t="shared" ref="N132:N195" si="2">L132/SUM(C132:E132)</f>
        <v>438953.46666666667</v>
      </c>
      <c r="O132" s="8">
        <f>(1/L132)*(SUM(C132:E132)/538)*1000000000</f>
        <v>4.2344717621083161</v>
      </c>
      <c r="P132" s="10">
        <f>VLOOKUP(A132,Pivot!$A$66:$C$105,3,FALSE)</f>
        <v>4.7931829741232539</v>
      </c>
    </row>
    <row r="133" spans="1:16" x14ac:dyDescent="0.3">
      <c r="A133">
        <v>2008</v>
      </c>
      <c r="B133" t="s">
        <v>38</v>
      </c>
      <c r="C133" s="7"/>
      <c r="D133" s="7">
        <v>3</v>
      </c>
      <c r="E133" s="7"/>
      <c r="F133" s="7">
        <v>141278</v>
      </c>
      <c r="G133" s="7">
        <v>168601</v>
      </c>
      <c r="H133" s="7">
        <v>6742</v>
      </c>
      <c r="I133" s="7">
        <v>316621</v>
      </c>
      <c r="J133" s="7">
        <v>321133</v>
      </c>
      <c r="K133" s="7">
        <v>316621</v>
      </c>
      <c r="L133" s="7">
        <v>504762</v>
      </c>
      <c r="M133" s="7">
        <v>512768</v>
      </c>
      <c r="N133" s="7">
        <f t="shared" si="2"/>
        <v>168254</v>
      </c>
      <c r="O133" s="8">
        <f>(1/L133)*(SUM(C133:E133)/538)*1000000000</f>
        <v>11.047202797434556</v>
      </c>
      <c r="P133" s="10">
        <f>VLOOKUP(A133,Pivot!$A$66:$C$105,3,FALSE)</f>
        <v>4.7931829741232539</v>
      </c>
    </row>
    <row r="134" spans="1:16" x14ac:dyDescent="0.3">
      <c r="A134">
        <v>2008</v>
      </c>
      <c r="B134" t="s">
        <v>31</v>
      </c>
      <c r="C134" s="7">
        <v>1</v>
      </c>
      <c r="D134" s="7">
        <v>4</v>
      </c>
      <c r="E134" s="7"/>
      <c r="F134" s="7">
        <v>333319</v>
      </c>
      <c r="G134" s="7">
        <v>452979</v>
      </c>
      <c r="H134" s="7">
        <v>14983</v>
      </c>
      <c r="I134" s="7">
        <v>801281</v>
      </c>
      <c r="J134" s="7">
        <v>811923</v>
      </c>
      <c r="K134" s="7">
        <v>801281</v>
      </c>
      <c r="L134" s="7">
        <v>1274719</v>
      </c>
      <c r="M134" s="7">
        <v>1348048</v>
      </c>
      <c r="N134" s="7">
        <f t="shared" si="2"/>
        <v>254943.8</v>
      </c>
      <c r="O134" s="8">
        <f>(1/L134)*(SUM(C134:E134)/538)*1000000000</f>
        <v>7.2907678456175598</v>
      </c>
      <c r="P134" s="10">
        <f>VLOOKUP(A134,Pivot!$A$66:$C$105,3,FALSE)</f>
        <v>4.7931829741232539</v>
      </c>
    </row>
    <row r="135" spans="1:16" x14ac:dyDescent="0.3">
      <c r="A135">
        <v>2008</v>
      </c>
      <c r="B135" t="s">
        <v>33</v>
      </c>
      <c r="C135" s="7">
        <v>4</v>
      </c>
      <c r="D135" s="7"/>
      <c r="E135" s="7"/>
      <c r="F135" s="7">
        <v>384826</v>
      </c>
      <c r="G135" s="7">
        <v>316534</v>
      </c>
      <c r="H135" s="7">
        <v>9610</v>
      </c>
      <c r="I135" s="7">
        <v>710970</v>
      </c>
      <c r="J135" s="7">
        <v>719643</v>
      </c>
      <c r="K135" s="7">
        <v>710970</v>
      </c>
      <c r="L135" s="7">
        <v>992226</v>
      </c>
      <c r="M135" s="7">
        <v>1021787</v>
      </c>
      <c r="N135" s="7">
        <f t="shared" si="2"/>
        <v>248056.5</v>
      </c>
      <c r="O135" s="8">
        <f>(1/L135)*(SUM(C135:E135)/538)*1000000000</f>
        <v>7.4931963463144635</v>
      </c>
      <c r="P135" s="10">
        <f>VLOOKUP(A135,Pivot!$A$66:$C$105,3,FALSE)</f>
        <v>4.7931829741232539</v>
      </c>
    </row>
    <row r="136" spans="1:16" x14ac:dyDescent="0.3">
      <c r="A136">
        <v>2008</v>
      </c>
      <c r="B136" t="s">
        <v>34</v>
      </c>
      <c r="C136" s="7">
        <v>15</v>
      </c>
      <c r="D136" s="7"/>
      <c r="E136" s="7"/>
      <c r="F136" s="7">
        <v>2215422</v>
      </c>
      <c r="G136" s="7">
        <v>1613207</v>
      </c>
      <c r="H136" s="7">
        <v>39608</v>
      </c>
      <c r="I136" s="7">
        <v>3868237</v>
      </c>
      <c r="J136" s="7">
        <v>3910220</v>
      </c>
      <c r="K136" s="7">
        <v>3868237</v>
      </c>
      <c r="L136" s="7">
        <v>5776527</v>
      </c>
      <c r="M136" s="7">
        <v>6651284</v>
      </c>
      <c r="N136" s="7">
        <f t="shared" si="2"/>
        <v>385101.8</v>
      </c>
      <c r="O136" s="8">
        <f>(1/L136)*(SUM(C136:E136)/538)*1000000000</f>
        <v>4.8266096379698924</v>
      </c>
      <c r="P136" s="10">
        <f>VLOOKUP(A136,Pivot!$A$66:$C$105,3,FALSE)</f>
        <v>4.7931829741232539</v>
      </c>
    </row>
    <row r="137" spans="1:16" x14ac:dyDescent="0.3">
      <c r="A137">
        <v>2008</v>
      </c>
      <c r="B137" t="s">
        <v>35</v>
      </c>
      <c r="C137" s="7">
        <v>5</v>
      </c>
      <c r="D137" s="7"/>
      <c r="E137" s="7"/>
      <c r="F137" s="7">
        <v>472422</v>
      </c>
      <c r="G137" s="7">
        <v>346832</v>
      </c>
      <c r="H137" s="7">
        <v>10904</v>
      </c>
      <c r="I137" s="7">
        <v>830158</v>
      </c>
      <c r="J137" s="7">
        <v>833365</v>
      </c>
      <c r="K137" s="7">
        <v>830158</v>
      </c>
      <c r="L137" s="7">
        <v>1362629</v>
      </c>
      <c r="M137" s="7">
        <v>1505830</v>
      </c>
      <c r="N137" s="7">
        <f t="shared" si="2"/>
        <v>272525.8</v>
      </c>
      <c r="O137" s="8">
        <f>(1/L137)*(SUM(C137:E137)/538)*1000000000</f>
        <v>6.820404011214916</v>
      </c>
      <c r="P137" s="10">
        <f>VLOOKUP(A137,Pivot!$A$66:$C$105,3,FALSE)</f>
        <v>4.7931829741232539</v>
      </c>
    </row>
    <row r="138" spans="1:16" x14ac:dyDescent="0.3">
      <c r="A138">
        <v>2008</v>
      </c>
      <c r="B138" t="s">
        <v>32</v>
      </c>
      <c r="C138" s="7">
        <v>5</v>
      </c>
      <c r="D138" s="7"/>
      <c r="E138" s="7"/>
      <c r="F138" s="7">
        <v>533736</v>
      </c>
      <c r="G138" s="7">
        <v>412827</v>
      </c>
      <c r="H138" s="7">
        <v>21285</v>
      </c>
      <c r="I138" s="7">
        <v>967848</v>
      </c>
      <c r="J138" s="7">
        <v>970019</v>
      </c>
      <c r="K138" s="7">
        <v>967848</v>
      </c>
      <c r="L138" s="7">
        <v>1696831</v>
      </c>
      <c r="M138" s="7">
        <v>2000277</v>
      </c>
      <c r="N138" s="7">
        <f t="shared" si="2"/>
        <v>339366.2</v>
      </c>
      <c r="O138" s="8">
        <f>(1/L138)*(SUM(C138:E138)/538)*1000000000</f>
        <v>5.477080685936178</v>
      </c>
      <c r="P138" s="10">
        <f>VLOOKUP(A138,Pivot!$A$66:$C$105,3,FALSE)</f>
        <v>4.7931829741232539</v>
      </c>
    </row>
    <row r="139" spans="1:16" x14ac:dyDescent="0.3">
      <c r="A139">
        <v>2008</v>
      </c>
      <c r="B139" t="s">
        <v>36</v>
      </c>
      <c r="C139" s="7">
        <v>31</v>
      </c>
      <c r="D139" s="7"/>
      <c r="E139" s="7"/>
      <c r="F139" s="7">
        <v>4804945</v>
      </c>
      <c r="G139" s="7">
        <v>2752771</v>
      </c>
      <c r="H139" s="7">
        <v>83215</v>
      </c>
      <c r="I139" s="7">
        <v>7640931</v>
      </c>
      <c r="J139" s="7">
        <v>7721718</v>
      </c>
      <c r="K139" s="7">
        <v>7640640</v>
      </c>
      <c r="L139" s="7">
        <v>12948969</v>
      </c>
      <c r="M139" s="7">
        <v>14876971</v>
      </c>
      <c r="N139" s="7">
        <f t="shared" si="2"/>
        <v>417708.67741935485</v>
      </c>
      <c r="O139" s="8">
        <f>(1/L139)*(SUM(C139:E139)/538)*1000000000</f>
        <v>4.4498382723648628</v>
      </c>
      <c r="P139" s="10">
        <f>VLOOKUP(A139,Pivot!$A$66:$C$105,3,FALSE)</f>
        <v>4.7931829741232539</v>
      </c>
    </row>
    <row r="140" spans="1:16" x14ac:dyDescent="0.3">
      <c r="A140">
        <v>2008</v>
      </c>
      <c r="B140" t="s">
        <v>39</v>
      </c>
      <c r="C140" s="7">
        <v>20</v>
      </c>
      <c r="D140" s="7"/>
      <c r="E140" s="7"/>
      <c r="F140" s="7">
        <v>2940044</v>
      </c>
      <c r="G140" s="7">
        <v>2677820</v>
      </c>
      <c r="H140" s="7">
        <v>90486</v>
      </c>
      <c r="I140" s="7">
        <v>5708350</v>
      </c>
      <c r="J140" s="7">
        <v>5773777</v>
      </c>
      <c r="K140" s="7">
        <v>5698260</v>
      </c>
      <c r="L140" s="7">
        <v>8513079</v>
      </c>
      <c r="M140" s="7">
        <v>8757453</v>
      </c>
      <c r="N140" s="7">
        <f t="shared" si="2"/>
        <v>425653.95</v>
      </c>
      <c r="O140" s="8">
        <f>(1/L140)*(SUM(C140:E140)/538)*1000000000</f>
        <v>4.3667774244302295</v>
      </c>
      <c r="P140" s="10">
        <f>VLOOKUP(A140,Pivot!$A$66:$C$105,3,FALSE)</f>
        <v>4.7931829741232539</v>
      </c>
    </row>
    <row r="141" spans="1:16" x14ac:dyDescent="0.3">
      <c r="A141">
        <v>2008</v>
      </c>
      <c r="B141" t="s">
        <v>40</v>
      </c>
      <c r="C141" s="7"/>
      <c r="D141" s="7">
        <v>7</v>
      </c>
      <c r="E141" s="7"/>
      <c r="F141" s="7">
        <v>502496</v>
      </c>
      <c r="G141" s="7">
        <v>960165</v>
      </c>
      <c r="H141" s="7">
        <v>0</v>
      </c>
      <c r="I141" s="7">
        <v>1462661</v>
      </c>
      <c r="J141" s="7">
        <v>1474694</v>
      </c>
      <c r="K141" s="7">
        <v>1462661</v>
      </c>
      <c r="L141" s="7">
        <v>2619121</v>
      </c>
      <c r="M141" s="7">
        <v>2770219</v>
      </c>
      <c r="N141" s="7">
        <f t="shared" si="2"/>
        <v>374160.14285714284</v>
      </c>
      <c r="O141" s="8">
        <f>(1/L141)*(SUM(C141:E141)/538)*1000000000</f>
        <v>4.9677553714993987</v>
      </c>
      <c r="P141" s="10">
        <f>VLOOKUP(A141,Pivot!$A$66:$C$105,3,FALSE)</f>
        <v>4.7931829741232539</v>
      </c>
    </row>
    <row r="142" spans="1:16" x14ac:dyDescent="0.3">
      <c r="A142">
        <v>2008</v>
      </c>
      <c r="B142" t="s">
        <v>41</v>
      </c>
      <c r="C142" s="7">
        <v>7</v>
      </c>
      <c r="D142" s="7"/>
      <c r="E142" s="7"/>
      <c r="F142" s="7">
        <v>1037291</v>
      </c>
      <c r="G142" s="7">
        <v>738475</v>
      </c>
      <c r="H142" s="7">
        <v>52098</v>
      </c>
      <c r="I142" s="7">
        <v>1827864</v>
      </c>
      <c r="J142" s="7">
        <v>1845251</v>
      </c>
      <c r="K142" s="7">
        <v>1827864</v>
      </c>
      <c r="L142" s="7">
        <v>2700327</v>
      </c>
      <c r="M142" s="7">
        <v>2916246</v>
      </c>
      <c r="N142" s="7">
        <f t="shared" si="2"/>
        <v>385761</v>
      </c>
      <c r="O142" s="8">
        <f>(1/L142)*(SUM(C142:E142)/538)*1000000000</f>
        <v>4.8183617822422526</v>
      </c>
      <c r="P142" s="10">
        <f>VLOOKUP(A142,Pivot!$A$66:$C$105,3,FALSE)</f>
        <v>4.7931829741232539</v>
      </c>
    </row>
    <row r="143" spans="1:16" x14ac:dyDescent="0.3">
      <c r="A143">
        <v>2008</v>
      </c>
      <c r="B143" t="s">
        <v>42</v>
      </c>
      <c r="C143" s="7">
        <v>21</v>
      </c>
      <c r="D143" s="7"/>
      <c r="E143" s="7"/>
      <c r="F143" s="7">
        <v>3276363</v>
      </c>
      <c r="G143" s="7">
        <v>2655885</v>
      </c>
      <c r="H143" s="7">
        <v>81024</v>
      </c>
      <c r="I143" s="7">
        <v>6013272</v>
      </c>
      <c r="J143" s="7">
        <v>6071357</v>
      </c>
      <c r="K143" s="7">
        <v>6012692</v>
      </c>
      <c r="L143" s="7">
        <v>9457942</v>
      </c>
      <c r="M143" s="7">
        <v>9813664</v>
      </c>
      <c r="N143" s="7">
        <f t="shared" si="2"/>
        <v>450378.19047619047</v>
      </c>
      <c r="O143" s="8">
        <f>(1/L143)*(SUM(C143:E143)/538)*1000000000</f>
        <v>4.1270561025929986</v>
      </c>
      <c r="P143" s="10">
        <f>VLOOKUP(A143,Pivot!$A$66:$C$105,3,FALSE)</f>
        <v>4.7931829741232539</v>
      </c>
    </row>
    <row r="144" spans="1:16" x14ac:dyDescent="0.3">
      <c r="A144">
        <v>2008</v>
      </c>
      <c r="B144" t="s">
        <v>43</v>
      </c>
      <c r="C144" s="7">
        <v>4</v>
      </c>
      <c r="D144" s="7"/>
      <c r="E144" s="7"/>
      <c r="F144" s="7">
        <v>296571</v>
      </c>
      <c r="G144" s="7">
        <v>165391</v>
      </c>
      <c r="H144" s="7">
        <v>9804</v>
      </c>
      <c r="I144" s="7">
        <v>471766</v>
      </c>
      <c r="J144" s="7">
        <v>475428</v>
      </c>
      <c r="K144" s="7">
        <v>471766</v>
      </c>
      <c r="L144" s="7">
        <v>763608</v>
      </c>
      <c r="M144" s="7">
        <v>825786</v>
      </c>
      <c r="N144" s="7">
        <f t="shared" si="2"/>
        <v>190902</v>
      </c>
      <c r="O144" s="8">
        <f>(1/L144)*(SUM(C144:E144)/538)*1000000000</f>
        <v>9.7365981471097953</v>
      </c>
      <c r="P144" s="10">
        <f>VLOOKUP(A144,Pivot!$A$66:$C$105,3,FALSE)</f>
        <v>4.7931829741232539</v>
      </c>
    </row>
    <row r="145" spans="1:16" x14ac:dyDescent="0.3">
      <c r="A145">
        <v>2008</v>
      </c>
      <c r="B145" t="s">
        <v>44</v>
      </c>
      <c r="C145" s="7"/>
      <c r="D145" s="7">
        <v>8</v>
      </c>
      <c r="E145" s="7"/>
      <c r="F145" s="7">
        <v>862449</v>
      </c>
      <c r="G145" s="7">
        <v>1034896</v>
      </c>
      <c r="H145" s="7">
        <v>23624</v>
      </c>
      <c r="I145" s="7">
        <v>1920969</v>
      </c>
      <c r="J145" s="7">
        <v>1927153</v>
      </c>
      <c r="K145" s="7">
        <v>1920969</v>
      </c>
      <c r="L145" s="7">
        <v>3311044</v>
      </c>
      <c r="M145" s="7">
        <v>3473488</v>
      </c>
      <c r="N145" s="7">
        <f t="shared" si="2"/>
        <v>413880.5</v>
      </c>
      <c r="O145" s="8">
        <f>(1/L145)*(SUM(C145:E145)/538)*1000000000</f>
        <v>4.4909969410966539</v>
      </c>
      <c r="P145" s="10">
        <f>VLOOKUP(A145,Pivot!$A$66:$C$105,3,FALSE)</f>
        <v>4.7931829741232539</v>
      </c>
    </row>
    <row r="146" spans="1:16" x14ac:dyDescent="0.3">
      <c r="A146">
        <v>2008</v>
      </c>
      <c r="B146" t="s">
        <v>45</v>
      </c>
      <c r="C146" s="7"/>
      <c r="D146" s="7">
        <v>3</v>
      </c>
      <c r="E146" s="7"/>
      <c r="F146" s="7">
        <v>170924</v>
      </c>
      <c r="G146" s="7">
        <v>203054</v>
      </c>
      <c r="H146" s="7">
        <v>7997</v>
      </c>
      <c r="I146" s="7">
        <v>381975</v>
      </c>
      <c r="J146" s="7">
        <v>387449</v>
      </c>
      <c r="K146" s="7">
        <v>381975</v>
      </c>
      <c r="L146" s="7">
        <v>590720</v>
      </c>
      <c r="M146" s="7">
        <v>602539</v>
      </c>
      <c r="N146" s="7">
        <f t="shared" si="2"/>
        <v>196906.66666666666</v>
      </c>
      <c r="O146" s="8">
        <f>(1/L146)*(SUM(C146:E146)/538)*1000000000</f>
        <v>9.439680692102284</v>
      </c>
      <c r="P146" s="10">
        <f>VLOOKUP(A146,Pivot!$A$66:$C$105,3,FALSE)</f>
        <v>4.7931829741232539</v>
      </c>
    </row>
    <row r="147" spans="1:16" x14ac:dyDescent="0.3">
      <c r="A147">
        <v>2008</v>
      </c>
      <c r="B147" t="s">
        <v>46</v>
      </c>
      <c r="C147" s="7"/>
      <c r="D147" s="7">
        <v>11</v>
      </c>
      <c r="E147" s="7"/>
      <c r="F147" s="7">
        <v>1087437</v>
      </c>
      <c r="G147" s="7">
        <v>1479178</v>
      </c>
      <c r="H147" s="7">
        <v>33134</v>
      </c>
      <c r="I147" s="7">
        <v>2599749</v>
      </c>
      <c r="J147" s="7">
        <v>2618238</v>
      </c>
      <c r="K147" s="7">
        <v>2599749</v>
      </c>
      <c r="L147" s="7">
        <v>4563192</v>
      </c>
      <c r="M147" s="7">
        <v>4771926</v>
      </c>
      <c r="N147" s="7">
        <f t="shared" si="2"/>
        <v>414835.63636363635</v>
      </c>
      <c r="O147" s="8">
        <f>(1/L147)*(SUM(C147:E147)/538)*1000000000</f>
        <v>4.4806566662711305</v>
      </c>
      <c r="P147" s="10">
        <f>VLOOKUP(A147,Pivot!$A$66:$C$105,3,FALSE)</f>
        <v>4.7931829741232539</v>
      </c>
    </row>
    <row r="148" spans="1:16" x14ac:dyDescent="0.3">
      <c r="A148">
        <v>2008</v>
      </c>
      <c r="B148" t="s">
        <v>47</v>
      </c>
      <c r="C148" s="7"/>
      <c r="D148" s="7">
        <v>34</v>
      </c>
      <c r="E148" s="7"/>
      <c r="F148" s="7">
        <v>3528633</v>
      </c>
      <c r="G148" s="7">
        <v>4479328</v>
      </c>
      <c r="H148" s="7">
        <v>69834</v>
      </c>
      <c r="I148" s="7">
        <v>8077795</v>
      </c>
      <c r="J148" s="7"/>
      <c r="K148" s="7">
        <v>8077795</v>
      </c>
      <c r="L148" s="7">
        <v>14929810</v>
      </c>
      <c r="M148" s="7">
        <v>17756112</v>
      </c>
      <c r="N148" s="7">
        <f t="shared" si="2"/>
        <v>439112.0588235294</v>
      </c>
      <c r="O148" s="8">
        <f>(1/L148)*(SUM(C148:E148)/538)*1000000000</f>
        <v>4.2329424167022101</v>
      </c>
      <c r="P148" s="10">
        <f>VLOOKUP(A148,Pivot!$A$66:$C$105,3,FALSE)</f>
        <v>4.7931829741232539</v>
      </c>
    </row>
    <row r="149" spans="1:16" x14ac:dyDescent="0.3">
      <c r="A149">
        <v>2008</v>
      </c>
      <c r="B149" t="s">
        <v>48</v>
      </c>
      <c r="C149" s="7"/>
      <c r="D149" s="7">
        <v>5</v>
      </c>
      <c r="E149" s="7"/>
      <c r="F149" s="7">
        <v>327670</v>
      </c>
      <c r="G149" s="7">
        <v>596030</v>
      </c>
      <c r="H149" s="7">
        <v>28670</v>
      </c>
      <c r="I149" s="7">
        <v>952370</v>
      </c>
      <c r="J149" s="7">
        <v>971185</v>
      </c>
      <c r="K149" s="7">
        <v>952370</v>
      </c>
      <c r="L149" s="7">
        <v>1700286</v>
      </c>
      <c r="M149" s="7">
        <v>1840087</v>
      </c>
      <c r="N149" s="7">
        <f t="shared" si="2"/>
        <v>340057.2</v>
      </c>
      <c r="O149" s="8">
        <f>(1/L149)*(SUM(C149:E149)/538)*1000000000</f>
        <v>5.4659511972678532</v>
      </c>
      <c r="P149" s="10">
        <f>VLOOKUP(A149,Pivot!$A$66:$C$105,3,FALSE)</f>
        <v>4.7931829741232539</v>
      </c>
    </row>
    <row r="150" spans="1:16" x14ac:dyDescent="0.3">
      <c r="A150">
        <v>2008</v>
      </c>
      <c r="B150" t="s">
        <v>50</v>
      </c>
      <c r="C150" s="7">
        <v>13</v>
      </c>
      <c r="D150" s="7"/>
      <c r="E150" s="7"/>
      <c r="F150" s="7">
        <v>1959532</v>
      </c>
      <c r="G150" s="7">
        <v>1725005</v>
      </c>
      <c r="H150" s="7">
        <v>38723</v>
      </c>
      <c r="I150" s="7">
        <v>3723260</v>
      </c>
      <c r="J150" s="7">
        <v>3753059</v>
      </c>
      <c r="K150" s="7">
        <v>3723260</v>
      </c>
      <c r="L150" s="7">
        <v>5555415</v>
      </c>
      <c r="M150" s="7">
        <v>6022123</v>
      </c>
      <c r="N150" s="7">
        <f t="shared" si="2"/>
        <v>427339.61538461538</v>
      </c>
      <c r="O150" s="8">
        <f>(1/L150)*(SUM(C150:E150)/538)*1000000000</f>
        <v>4.3495524228584541</v>
      </c>
      <c r="P150" s="10">
        <f>VLOOKUP(A150,Pivot!$A$66:$C$105,3,FALSE)</f>
        <v>4.7931829741232539</v>
      </c>
    </row>
    <row r="151" spans="1:16" x14ac:dyDescent="0.3">
      <c r="A151">
        <v>2008</v>
      </c>
      <c r="B151" t="s">
        <v>49</v>
      </c>
      <c r="C151" s="7">
        <v>3</v>
      </c>
      <c r="D151" s="7"/>
      <c r="E151" s="7"/>
      <c r="F151" s="7">
        <v>219262</v>
      </c>
      <c r="G151" s="7">
        <v>98974</v>
      </c>
      <c r="H151" s="7">
        <v>6810</v>
      </c>
      <c r="I151" s="7">
        <v>325046</v>
      </c>
      <c r="J151" s="7">
        <v>326822</v>
      </c>
      <c r="K151" s="7">
        <v>325046</v>
      </c>
      <c r="L151" s="7">
        <v>482677</v>
      </c>
      <c r="M151" s="7">
        <v>492610</v>
      </c>
      <c r="N151" s="7">
        <f t="shared" si="2"/>
        <v>160892.33333333334</v>
      </c>
      <c r="O151" s="8">
        <f>(1/L151)*(SUM(C151:E151)/538)*1000000000</f>
        <v>11.552670167500548</v>
      </c>
      <c r="P151" s="10">
        <f>VLOOKUP(A151,Pivot!$A$66:$C$105,3,FALSE)</f>
        <v>4.7931829741232539</v>
      </c>
    </row>
    <row r="152" spans="1:16" x14ac:dyDescent="0.3">
      <c r="A152">
        <v>2008</v>
      </c>
      <c r="B152" t="s">
        <v>51</v>
      </c>
      <c r="C152" s="7">
        <v>11</v>
      </c>
      <c r="D152" s="7"/>
      <c r="E152" s="7"/>
      <c r="F152" s="7">
        <v>1750848</v>
      </c>
      <c r="G152" s="7">
        <v>1229216</v>
      </c>
      <c r="H152" s="7">
        <v>56814</v>
      </c>
      <c r="I152" s="7">
        <v>3036878</v>
      </c>
      <c r="J152" s="7">
        <v>3071587</v>
      </c>
      <c r="K152" s="7">
        <v>3036878</v>
      </c>
      <c r="L152" s="7">
        <v>4561163</v>
      </c>
      <c r="M152" s="7">
        <v>5032960</v>
      </c>
      <c r="N152" s="7">
        <f t="shared" si="2"/>
        <v>414651.18181818182</v>
      </c>
      <c r="O152" s="8">
        <f>(1/L152)*(SUM(C152:E152)/538)*1000000000</f>
        <v>4.4826498536173975</v>
      </c>
      <c r="P152" s="10">
        <f>VLOOKUP(A152,Pivot!$A$66:$C$105,3,FALSE)</f>
        <v>4.7931829741232539</v>
      </c>
    </row>
    <row r="153" spans="1:16" x14ac:dyDescent="0.3">
      <c r="A153">
        <v>2008</v>
      </c>
      <c r="B153" t="s">
        <v>53</v>
      </c>
      <c r="C153" s="7">
        <v>10</v>
      </c>
      <c r="D153" s="7"/>
      <c r="E153" s="7"/>
      <c r="F153" s="7">
        <v>1677211</v>
      </c>
      <c r="G153" s="7">
        <v>1262393</v>
      </c>
      <c r="H153" s="7">
        <v>43813</v>
      </c>
      <c r="I153" s="7">
        <v>2983417</v>
      </c>
      <c r="J153" s="7">
        <v>2997086</v>
      </c>
      <c r="K153" s="7">
        <v>2983417</v>
      </c>
      <c r="L153" s="7">
        <v>4120694</v>
      </c>
      <c r="M153" s="7">
        <v>4306876</v>
      </c>
      <c r="N153" s="7">
        <f t="shared" si="2"/>
        <v>412069.4</v>
      </c>
      <c r="O153" s="8">
        <f>(1/L153)*(SUM(C153:E153)/538)*1000000000</f>
        <v>4.5107354719364112</v>
      </c>
      <c r="P153" s="10">
        <f>VLOOKUP(A153,Pivot!$A$66:$C$105,3,FALSE)</f>
        <v>4.7931829741232539</v>
      </c>
    </row>
    <row r="154" spans="1:16" x14ac:dyDescent="0.3">
      <c r="A154">
        <v>2008</v>
      </c>
      <c r="B154" t="s">
        <v>52</v>
      </c>
      <c r="C154" s="7"/>
      <c r="D154" s="7">
        <v>5</v>
      </c>
      <c r="E154" s="7"/>
      <c r="F154" s="7">
        <v>303857</v>
      </c>
      <c r="G154" s="7">
        <v>397466</v>
      </c>
      <c r="H154" s="7">
        <v>12128</v>
      </c>
      <c r="I154" s="7">
        <v>713451</v>
      </c>
      <c r="J154" s="7">
        <v>731691</v>
      </c>
      <c r="K154" s="7">
        <v>713362</v>
      </c>
      <c r="L154" s="7">
        <v>1430439</v>
      </c>
      <c r="M154" s="7">
        <v>1453045</v>
      </c>
      <c r="N154" s="7">
        <f t="shared" si="2"/>
        <v>286087.8</v>
      </c>
      <c r="O154" s="8">
        <f>(1/L154)*(SUM(C154:E154)/538)*1000000000</f>
        <v>6.497082572131891</v>
      </c>
      <c r="P154" s="10">
        <f>VLOOKUP(A154,Pivot!$A$66:$C$105,3,FALSE)</f>
        <v>4.7931829741232539</v>
      </c>
    </row>
    <row r="155" spans="1:16" x14ac:dyDescent="0.3">
      <c r="A155">
        <v>2008</v>
      </c>
      <c r="B155" t="s">
        <v>54</v>
      </c>
      <c r="C155" s="7"/>
      <c r="D155" s="7">
        <v>3</v>
      </c>
      <c r="E155" s="7"/>
      <c r="F155" s="7">
        <v>82868</v>
      </c>
      <c r="G155" s="7">
        <v>164958</v>
      </c>
      <c r="H155" s="7">
        <v>6832</v>
      </c>
      <c r="I155" s="7">
        <v>254658</v>
      </c>
      <c r="J155" s="7">
        <v>256035</v>
      </c>
      <c r="K155" s="7">
        <v>254658</v>
      </c>
      <c r="L155" s="7">
        <v>405732</v>
      </c>
      <c r="M155" s="7">
        <v>418040</v>
      </c>
      <c r="N155" s="7">
        <f t="shared" si="2"/>
        <v>135244</v>
      </c>
      <c r="O155" s="8">
        <f>(1/L155)*(SUM(C155:E155)/538)*1000000000</f>
        <v>13.743575016115715</v>
      </c>
      <c r="P155" s="10">
        <f>VLOOKUP(A155,Pivot!$A$66:$C$105,3,FALSE)</f>
        <v>4.7931829741232539</v>
      </c>
    </row>
    <row r="156" spans="1:16" x14ac:dyDescent="0.3">
      <c r="A156">
        <v>2004</v>
      </c>
      <c r="B156" t="s">
        <v>5</v>
      </c>
      <c r="C156" s="7"/>
      <c r="D156" s="7">
        <v>3</v>
      </c>
      <c r="E156" s="7"/>
      <c r="F156" s="7">
        <v>111025</v>
      </c>
      <c r="G156" s="7">
        <v>190889</v>
      </c>
      <c r="H156" s="7">
        <v>10684</v>
      </c>
      <c r="I156" s="7">
        <v>312598</v>
      </c>
      <c r="J156" s="7">
        <v>314502</v>
      </c>
      <c r="K156" s="7">
        <v>312598</v>
      </c>
      <c r="L156" s="7">
        <v>452124</v>
      </c>
      <c r="M156" s="7">
        <v>476378</v>
      </c>
      <c r="N156" s="7">
        <f t="shared" si="2"/>
        <v>150708</v>
      </c>
      <c r="O156" s="8">
        <f>(1/L156)*(SUM(C156:E156)/538)*1000000000</f>
        <v>12.333360269392161</v>
      </c>
      <c r="P156" s="10">
        <f>VLOOKUP(A156,Pivot!$A$66:$C$105,3,FALSE)</f>
        <v>5.005706781044263</v>
      </c>
    </row>
    <row r="157" spans="1:16" x14ac:dyDescent="0.3">
      <c r="A157">
        <v>2004</v>
      </c>
      <c r="B157" t="s">
        <v>4</v>
      </c>
      <c r="C157" s="7"/>
      <c r="D157" s="7">
        <v>9</v>
      </c>
      <c r="E157" s="7"/>
      <c r="F157" s="7">
        <v>693933</v>
      </c>
      <c r="G157" s="7">
        <v>1176394</v>
      </c>
      <c r="H157" s="7">
        <v>13122</v>
      </c>
      <c r="I157" s="7">
        <v>1883449</v>
      </c>
      <c r="J157" s="7">
        <v>1890317</v>
      </c>
      <c r="K157" s="7">
        <v>1883415</v>
      </c>
      <c r="L157" s="7">
        <v>3292608</v>
      </c>
      <c r="M157" s="7">
        <v>3427542</v>
      </c>
      <c r="N157" s="7">
        <f t="shared" si="2"/>
        <v>365845.33333333331</v>
      </c>
      <c r="O157" s="8">
        <f>(1/L157)*(SUM(C157:E157)/538)*1000000000</f>
        <v>5.0806608425041739</v>
      </c>
      <c r="P157" s="10">
        <f>VLOOKUP(A157,Pivot!$A$66:$C$105,3,FALSE)</f>
        <v>5.005706781044263</v>
      </c>
    </row>
    <row r="158" spans="1:16" x14ac:dyDescent="0.3">
      <c r="A158">
        <v>2004</v>
      </c>
      <c r="B158" t="s">
        <v>7</v>
      </c>
      <c r="C158" s="7"/>
      <c r="D158" s="7">
        <v>6</v>
      </c>
      <c r="E158" s="7"/>
      <c r="F158" s="7">
        <v>469953</v>
      </c>
      <c r="G158" s="7">
        <v>572898</v>
      </c>
      <c r="H158" s="7">
        <v>12094</v>
      </c>
      <c r="I158" s="7">
        <v>1054945</v>
      </c>
      <c r="J158" s="7">
        <v>1070573</v>
      </c>
      <c r="K158" s="7">
        <v>1054945</v>
      </c>
      <c r="L158" s="7">
        <v>1969208</v>
      </c>
      <c r="M158" s="7">
        <v>2072986</v>
      </c>
      <c r="N158" s="7">
        <f t="shared" si="2"/>
        <v>328201.33333333331</v>
      </c>
      <c r="O158" s="8">
        <f>(1/L158)*(SUM(C158:E158)/538)*1000000000</f>
        <v>5.6634019143114003</v>
      </c>
      <c r="P158" s="10">
        <f>VLOOKUP(A158,Pivot!$A$66:$C$105,3,FALSE)</f>
        <v>5.005706781044263</v>
      </c>
    </row>
    <row r="159" spans="1:16" x14ac:dyDescent="0.3">
      <c r="A159">
        <v>2004</v>
      </c>
      <c r="B159" t="s">
        <v>6</v>
      </c>
      <c r="C159" s="7"/>
      <c r="D159" s="7">
        <v>10</v>
      </c>
      <c r="E159" s="7"/>
      <c r="F159" s="7">
        <v>893524</v>
      </c>
      <c r="G159" s="7">
        <v>1104294</v>
      </c>
      <c r="H159" s="7">
        <v>14767</v>
      </c>
      <c r="I159" s="7">
        <v>2012585</v>
      </c>
      <c r="J159" s="7">
        <v>2038069</v>
      </c>
      <c r="K159" s="7">
        <v>2012585</v>
      </c>
      <c r="L159" s="7">
        <v>3717055</v>
      </c>
      <c r="M159" s="7">
        <v>4215706</v>
      </c>
      <c r="N159" s="7">
        <f t="shared" si="2"/>
        <v>371705.5</v>
      </c>
      <c r="O159" s="8">
        <f>(1/L159)*(SUM(C159:E159)/538)*1000000000</f>
        <v>5.0005610879568749</v>
      </c>
      <c r="P159" s="10">
        <f>VLOOKUP(A159,Pivot!$A$66:$C$105,3,FALSE)</f>
        <v>5.005706781044263</v>
      </c>
    </row>
    <row r="160" spans="1:16" x14ac:dyDescent="0.3">
      <c r="A160">
        <v>2004</v>
      </c>
      <c r="B160" t="s">
        <v>8</v>
      </c>
      <c r="C160" s="7">
        <v>55</v>
      </c>
      <c r="D160" s="7"/>
      <c r="E160" s="7"/>
      <c r="F160" s="7">
        <v>6745485</v>
      </c>
      <c r="G160" s="7">
        <v>5509826</v>
      </c>
      <c r="H160" s="7">
        <v>166541</v>
      </c>
      <c r="I160" s="7">
        <v>12421852</v>
      </c>
      <c r="J160" s="7">
        <v>12589367</v>
      </c>
      <c r="K160" s="7">
        <v>12421852</v>
      </c>
      <c r="L160" s="7">
        <v>21132533</v>
      </c>
      <c r="M160" s="7">
        <v>26246548</v>
      </c>
      <c r="N160" s="7">
        <f t="shared" si="2"/>
        <v>384227.87272727274</v>
      </c>
      <c r="O160" s="8">
        <f>(1/L160)*(SUM(C160:E160)/538)*1000000000</f>
        <v>4.8375877738544393</v>
      </c>
      <c r="P160" s="10">
        <f>VLOOKUP(A160,Pivot!$A$66:$C$105,3,FALSE)</f>
        <v>5.005706781044263</v>
      </c>
    </row>
    <row r="161" spans="1:16" x14ac:dyDescent="0.3">
      <c r="A161">
        <v>2004</v>
      </c>
      <c r="B161" t="s">
        <v>9</v>
      </c>
      <c r="C161" s="7"/>
      <c r="D161" s="7">
        <v>9</v>
      </c>
      <c r="E161" s="7"/>
      <c r="F161" s="7">
        <v>1001732</v>
      </c>
      <c r="G161" s="7">
        <v>1101255</v>
      </c>
      <c r="H161" s="7">
        <v>27343</v>
      </c>
      <c r="I161" s="7">
        <v>2130330</v>
      </c>
      <c r="J161" s="7">
        <v>2148036</v>
      </c>
      <c r="K161" s="7">
        <v>2129630</v>
      </c>
      <c r="L161" s="7">
        <v>3192647</v>
      </c>
      <c r="M161" s="7">
        <v>3443164</v>
      </c>
      <c r="N161" s="7">
        <f t="shared" si="2"/>
        <v>354738.55555555556</v>
      </c>
      <c r="O161" s="8">
        <f>(1/L161)*(SUM(C161:E161)/538)*1000000000</f>
        <v>5.2397350960867213</v>
      </c>
      <c r="P161" s="10">
        <f>VLOOKUP(A161,Pivot!$A$66:$C$105,3,FALSE)</f>
        <v>5.005706781044263</v>
      </c>
    </row>
    <row r="162" spans="1:16" x14ac:dyDescent="0.3">
      <c r="A162">
        <v>2004</v>
      </c>
      <c r="B162" t="s">
        <v>10</v>
      </c>
      <c r="C162" s="7">
        <v>7</v>
      </c>
      <c r="D162" s="7"/>
      <c r="E162" s="7"/>
      <c r="F162" s="7">
        <v>857488</v>
      </c>
      <c r="G162" s="7">
        <v>693826</v>
      </c>
      <c r="H162" s="7">
        <v>27455</v>
      </c>
      <c r="I162" s="7">
        <v>1578769</v>
      </c>
      <c r="J162" s="7">
        <v>1607808</v>
      </c>
      <c r="K162" s="7">
        <v>1578769</v>
      </c>
      <c r="L162" s="7">
        <v>2429634</v>
      </c>
      <c r="M162" s="7">
        <v>2652587</v>
      </c>
      <c r="N162" s="7">
        <f t="shared" si="2"/>
        <v>347090.57142857142</v>
      </c>
      <c r="O162" s="8">
        <f>(1/L162)*(SUM(C162:E162)/538)*1000000000</f>
        <v>5.3551902946521484</v>
      </c>
      <c r="P162" s="10">
        <f>VLOOKUP(A162,Pivot!$A$66:$C$105,3,FALSE)</f>
        <v>5.005706781044263</v>
      </c>
    </row>
    <row r="163" spans="1:16" x14ac:dyDescent="0.3">
      <c r="A163">
        <v>2004</v>
      </c>
      <c r="B163" t="s">
        <v>12</v>
      </c>
      <c r="C163" s="7">
        <v>3</v>
      </c>
      <c r="D163" s="7"/>
      <c r="E163" s="7"/>
      <c r="F163" s="7">
        <v>202970</v>
      </c>
      <c r="G163" s="7">
        <v>21256</v>
      </c>
      <c r="H163" s="7">
        <v>3360</v>
      </c>
      <c r="I163" s="7">
        <v>227586</v>
      </c>
      <c r="J163" s="7">
        <v>230105</v>
      </c>
      <c r="K163" s="7">
        <v>227586</v>
      </c>
      <c r="L163" s="7">
        <v>419142</v>
      </c>
      <c r="M163" s="7">
        <v>458758</v>
      </c>
      <c r="N163" s="7">
        <f t="shared" si="2"/>
        <v>139714</v>
      </c>
      <c r="O163" s="8">
        <f>(1/L163)*(SUM(C163:E163)/538)*1000000000</f>
        <v>13.30386403280669</v>
      </c>
      <c r="P163" s="10">
        <f>VLOOKUP(A163,Pivot!$A$66:$C$105,3,FALSE)</f>
        <v>5.005706781044263</v>
      </c>
    </row>
    <row r="164" spans="1:16" x14ac:dyDescent="0.3">
      <c r="A164">
        <v>2004</v>
      </c>
      <c r="B164" t="s">
        <v>11</v>
      </c>
      <c r="C164" s="7">
        <v>3</v>
      </c>
      <c r="D164" s="7"/>
      <c r="E164" s="7"/>
      <c r="F164" s="7">
        <v>200152</v>
      </c>
      <c r="G164" s="7">
        <v>171660</v>
      </c>
      <c r="H164" s="7">
        <v>3378</v>
      </c>
      <c r="I164" s="7">
        <v>375190</v>
      </c>
      <c r="J164" s="7">
        <v>377407</v>
      </c>
      <c r="K164" s="7">
        <v>375190</v>
      </c>
      <c r="L164" s="7">
        <v>584817</v>
      </c>
      <c r="M164" s="7">
        <v>635370</v>
      </c>
      <c r="N164" s="7">
        <f t="shared" si="2"/>
        <v>194939</v>
      </c>
      <c r="O164" s="8">
        <f>(1/L164)*(SUM(C164:E164)/538)*1000000000</f>
        <v>9.5349625240693445</v>
      </c>
      <c r="P164" s="10">
        <f>VLOOKUP(A164,Pivot!$A$66:$C$105,3,FALSE)</f>
        <v>5.005706781044263</v>
      </c>
    </row>
    <row r="165" spans="1:16" x14ac:dyDescent="0.3">
      <c r="A165">
        <v>2004</v>
      </c>
      <c r="B165" t="s">
        <v>13</v>
      </c>
      <c r="C165" s="7"/>
      <c r="D165" s="7">
        <v>27</v>
      </c>
      <c r="E165" s="7"/>
      <c r="F165" s="7">
        <v>3583544</v>
      </c>
      <c r="G165" s="7">
        <v>3964522</v>
      </c>
      <c r="H165" s="7">
        <v>61744</v>
      </c>
      <c r="I165" s="7">
        <v>7609810</v>
      </c>
      <c r="J165" s="7">
        <v>7640319</v>
      </c>
      <c r="K165" s="7">
        <v>7609810</v>
      </c>
      <c r="L165" s="7">
        <v>11811921</v>
      </c>
      <c r="M165" s="7">
        <v>13643828</v>
      </c>
      <c r="N165" s="7">
        <f t="shared" si="2"/>
        <v>437478.55555555556</v>
      </c>
      <c r="O165" s="8">
        <f>(1/L165)*(SUM(C165:E165)/538)*1000000000</f>
        <v>4.2487478206083455</v>
      </c>
      <c r="P165" s="10">
        <f>VLOOKUP(A165,Pivot!$A$66:$C$105,3,FALSE)</f>
        <v>5.005706781044263</v>
      </c>
    </row>
    <row r="166" spans="1:16" x14ac:dyDescent="0.3">
      <c r="A166">
        <v>2004</v>
      </c>
      <c r="B166" t="s">
        <v>14</v>
      </c>
      <c r="C166" s="7"/>
      <c r="D166" s="7">
        <v>15</v>
      </c>
      <c r="E166" s="7"/>
      <c r="F166" s="7">
        <v>1366149</v>
      </c>
      <c r="G166" s="7">
        <v>1914254</v>
      </c>
      <c r="H166" s="7">
        <v>21472</v>
      </c>
      <c r="I166" s="7">
        <v>3301875</v>
      </c>
      <c r="J166" s="7">
        <v>3317336</v>
      </c>
      <c r="K166" s="7">
        <v>3301875</v>
      </c>
      <c r="L166" s="7">
        <v>5878186</v>
      </c>
      <c r="M166" s="7">
        <v>6499325</v>
      </c>
      <c r="N166" s="7">
        <f t="shared" si="2"/>
        <v>391879.06666666665</v>
      </c>
      <c r="O166" s="8">
        <f>(1/L166)*(SUM(C166:E166)/538)*1000000000</f>
        <v>4.7431368949865336</v>
      </c>
      <c r="P166" s="10">
        <f>VLOOKUP(A166,Pivot!$A$66:$C$105,3,FALSE)</f>
        <v>5.005706781044263</v>
      </c>
    </row>
    <row r="167" spans="1:16" x14ac:dyDescent="0.3">
      <c r="A167">
        <v>2004</v>
      </c>
      <c r="B167" t="s">
        <v>15</v>
      </c>
      <c r="C167" s="7">
        <v>4</v>
      </c>
      <c r="D167" s="7"/>
      <c r="E167" s="7"/>
      <c r="F167" s="7">
        <v>231708</v>
      </c>
      <c r="G167" s="7">
        <v>194191</v>
      </c>
      <c r="H167" s="7">
        <v>3114</v>
      </c>
      <c r="I167" s="7">
        <v>429013</v>
      </c>
      <c r="J167" s="7">
        <v>431662</v>
      </c>
      <c r="K167" s="7">
        <v>429013</v>
      </c>
      <c r="L167" s="7">
        <v>889540</v>
      </c>
      <c r="M167" s="7">
        <v>982882</v>
      </c>
      <c r="N167" s="7">
        <f t="shared" si="2"/>
        <v>222385</v>
      </c>
      <c r="O167" s="8">
        <f>(1/L167)*(SUM(C167:E167)/538)*1000000000</f>
        <v>8.358189893560958</v>
      </c>
      <c r="P167" s="10">
        <f>VLOOKUP(A167,Pivot!$A$66:$C$105,3,FALSE)</f>
        <v>5.005706781044263</v>
      </c>
    </row>
    <row r="168" spans="1:16" x14ac:dyDescent="0.3">
      <c r="A168">
        <v>2004</v>
      </c>
      <c r="B168" t="s">
        <v>19</v>
      </c>
      <c r="C168" s="7"/>
      <c r="D168" s="7">
        <v>7</v>
      </c>
      <c r="E168" s="7"/>
      <c r="F168" s="7">
        <v>741898</v>
      </c>
      <c r="G168" s="7">
        <v>751957</v>
      </c>
      <c r="H168" s="7">
        <v>13053</v>
      </c>
      <c r="I168" s="7">
        <v>1506908</v>
      </c>
      <c r="J168" s="7">
        <v>1521966</v>
      </c>
      <c r="K168" s="7">
        <v>1506908</v>
      </c>
      <c r="L168" s="7">
        <v>2156389</v>
      </c>
      <c r="M168" s="7">
        <v>2239979</v>
      </c>
      <c r="N168" s="7">
        <f t="shared" si="2"/>
        <v>308055.57142857142</v>
      </c>
      <c r="O168" s="8">
        <f>(1/L168)*(SUM(C168:E168)/538)*1000000000</f>
        <v>6.0337686829031671</v>
      </c>
      <c r="P168" s="10">
        <f>VLOOKUP(A168,Pivot!$A$66:$C$105,3,FALSE)</f>
        <v>5.005706781044263</v>
      </c>
    </row>
    <row r="169" spans="1:16" x14ac:dyDescent="0.3">
      <c r="A169">
        <v>2004</v>
      </c>
      <c r="B169" t="s">
        <v>16</v>
      </c>
      <c r="C169" s="7"/>
      <c r="D169" s="7">
        <v>4</v>
      </c>
      <c r="E169" s="7"/>
      <c r="F169" s="7">
        <v>181098</v>
      </c>
      <c r="G169" s="7">
        <v>409235</v>
      </c>
      <c r="H169" s="7">
        <v>8114</v>
      </c>
      <c r="I169" s="7">
        <v>598447</v>
      </c>
      <c r="J169" s="7">
        <v>612786</v>
      </c>
      <c r="K169" s="7">
        <v>598376</v>
      </c>
      <c r="L169" s="7">
        <v>946160</v>
      </c>
      <c r="M169" s="7">
        <v>1016255</v>
      </c>
      <c r="N169" s="7">
        <f t="shared" si="2"/>
        <v>236540</v>
      </c>
      <c r="O169" s="8">
        <f>(1/L169)*(SUM(C169:E169)/538)*1000000000</f>
        <v>7.8580200366938113</v>
      </c>
      <c r="P169" s="10">
        <f>VLOOKUP(A169,Pivot!$A$66:$C$105,3,FALSE)</f>
        <v>5.005706781044263</v>
      </c>
    </row>
    <row r="170" spans="1:16" x14ac:dyDescent="0.3">
      <c r="A170">
        <v>2004</v>
      </c>
      <c r="B170" t="s">
        <v>17</v>
      </c>
      <c r="C170" s="7">
        <v>21</v>
      </c>
      <c r="D170" s="7"/>
      <c r="E170" s="7"/>
      <c r="F170" s="7">
        <v>2891550</v>
      </c>
      <c r="G170" s="7">
        <v>2345946</v>
      </c>
      <c r="H170" s="7">
        <v>36826</v>
      </c>
      <c r="I170" s="7">
        <v>5274322</v>
      </c>
      <c r="J170" s="7">
        <v>5350493</v>
      </c>
      <c r="K170" s="7">
        <v>5274322</v>
      </c>
      <c r="L170" s="7">
        <v>8576696</v>
      </c>
      <c r="M170" s="7">
        <v>9391420</v>
      </c>
      <c r="N170" s="7">
        <f t="shared" si="2"/>
        <v>408414.09523809527</v>
      </c>
      <c r="O170" s="8">
        <f>(1/L170)*(SUM(C170:E170)/538)*1000000000</f>
        <v>4.5511065390531078</v>
      </c>
      <c r="P170" s="10">
        <f>VLOOKUP(A170,Pivot!$A$66:$C$105,3,FALSE)</f>
        <v>5.005706781044263</v>
      </c>
    </row>
    <row r="171" spans="1:16" x14ac:dyDescent="0.3">
      <c r="A171">
        <v>2004</v>
      </c>
      <c r="B171" t="s">
        <v>18</v>
      </c>
      <c r="C171" s="7"/>
      <c r="D171" s="7">
        <v>11</v>
      </c>
      <c r="E171" s="7"/>
      <c r="F171" s="7">
        <v>969011</v>
      </c>
      <c r="G171" s="7">
        <v>1479438</v>
      </c>
      <c r="H171" s="7">
        <v>19553</v>
      </c>
      <c r="I171" s="7">
        <v>2468002</v>
      </c>
      <c r="J171" s="7">
        <v>2512142</v>
      </c>
      <c r="K171" s="7">
        <v>2468002</v>
      </c>
      <c r="L171" s="7">
        <v>4504260</v>
      </c>
      <c r="M171" s="7">
        <v>4660157</v>
      </c>
      <c r="N171" s="7">
        <f t="shared" si="2"/>
        <v>409478.18181818182</v>
      </c>
      <c r="O171" s="8">
        <f>(1/L171)*(SUM(C171:E171)/538)*1000000000</f>
        <v>4.5392798493592936</v>
      </c>
      <c r="P171" s="10">
        <f>VLOOKUP(A171,Pivot!$A$66:$C$105,3,FALSE)</f>
        <v>5.005706781044263</v>
      </c>
    </row>
    <row r="172" spans="1:16" x14ac:dyDescent="0.3">
      <c r="A172">
        <v>2004</v>
      </c>
      <c r="B172" t="s">
        <v>20</v>
      </c>
      <c r="C172" s="7"/>
      <c r="D172" s="7">
        <v>6</v>
      </c>
      <c r="E172" s="7"/>
      <c r="F172" s="7">
        <v>434993</v>
      </c>
      <c r="G172" s="7">
        <v>736456</v>
      </c>
      <c r="H172" s="7">
        <v>16307</v>
      </c>
      <c r="I172" s="7">
        <v>1187756</v>
      </c>
      <c r="J172" s="7">
        <v>1213108</v>
      </c>
      <c r="K172" s="7">
        <v>1187756</v>
      </c>
      <c r="L172" s="7">
        <v>1928764</v>
      </c>
      <c r="M172" s="7">
        <v>2032763</v>
      </c>
      <c r="N172" s="7">
        <f t="shared" si="2"/>
        <v>321460.66666666669</v>
      </c>
      <c r="O172" s="8">
        <f>(1/L172)*(SUM(C172:E172)/538)*1000000000</f>
        <v>5.782157048180764</v>
      </c>
      <c r="P172" s="10">
        <f>VLOOKUP(A172,Pivot!$A$66:$C$105,3,FALSE)</f>
        <v>5.005706781044263</v>
      </c>
    </row>
    <row r="173" spans="1:16" x14ac:dyDescent="0.3">
      <c r="A173">
        <v>2004</v>
      </c>
      <c r="B173" t="s">
        <v>21</v>
      </c>
      <c r="C173" s="7"/>
      <c r="D173" s="7">
        <v>8</v>
      </c>
      <c r="E173" s="7"/>
      <c r="F173" s="7">
        <v>712733</v>
      </c>
      <c r="G173" s="7">
        <v>1069439</v>
      </c>
      <c r="H173" s="7">
        <v>13710</v>
      </c>
      <c r="I173" s="7">
        <v>1795882</v>
      </c>
      <c r="J173" s="7">
        <v>1816867</v>
      </c>
      <c r="K173" s="7">
        <v>1795860</v>
      </c>
      <c r="L173" s="7">
        <v>3057741</v>
      </c>
      <c r="M173" s="7">
        <v>3157464</v>
      </c>
      <c r="N173" s="7">
        <f t="shared" si="2"/>
        <v>382217.625</v>
      </c>
      <c r="O173" s="8">
        <f>(1/L173)*(SUM(C173:E173)/538)*1000000000</f>
        <v>4.8630307393060539</v>
      </c>
      <c r="P173" s="10">
        <f>VLOOKUP(A173,Pivot!$A$66:$C$105,3,FALSE)</f>
        <v>5.005706781044263</v>
      </c>
    </row>
    <row r="174" spans="1:16" x14ac:dyDescent="0.3">
      <c r="A174">
        <v>2004</v>
      </c>
      <c r="B174" t="s">
        <v>22</v>
      </c>
      <c r="C174" s="7"/>
      <c r="D174" s="7">
        <v>9</v>
      </c>
      <c r="E174" s="7"/>
      <c r="F174" s="7">
        <v>820299</v>
      </c>
      <c r="G174" s="7">
        <v>1102169</v>
      </c>
      <c r="H174" s="7">
        <v>20638</v>
      </c>
      <c r="I174" s="7">
        <v>1943106</v>
      </c>
      <c r="J174" s="7">
        <v>1956590</v>
      </c>
      <c r="K174" s="7">
        <v>1943106</v>
      </c>
      <c r="L174" s="7">
        <v>3182762</v>
      </c>
      <c r="M174" s="7">
        <v>3379937</v>
      </c>
      <c r="N174" s="7">
        <f t="shared" si="2"/>
        <v>353640.22222222225</v>
      </c>
      <c r="O174" s="8">
        <f>(1/L174)*(SUM(C174:E174)/538)*1000000000</f>
        <v>5.256008628768341</v>
      </c>
      <c r="P174" s="10">
        <f>VLOOKUP(A174,Pivot!$A$66:$C$105,3,FALSE)</f>
        <v>5.005706781044263</v>
      </c>
    </row>
    <row r="175" spans="1:16" x14ac:dyDescent="0.3">
      <c r="A175">
        <v>2004</v>
      </c>
      <c r="B175" t="s">
        <v>25</v>
      </c>
      <c r="C175" s="7">
        <v>12</v>
      </c>
      <c r="D175" s="7"/>
      <c r="E175" s="7"/>
      <c r="F175" s="7">
        <v>1803800</v>
      </c>
      <c r="G175" s="7">
        <v>1071109</v>
      </c>
      <c r="H175" s="7">
        <v>37479</v>
      </c>
      <c r="I175" s="7">
        <v>2912388</v>
      </c>
      <c r="J175" s="7">
        <v>2927455</v>
      </c>
      <c r="K175" s="7">
        <v>2912388</v>
      </c>
      <c r="L175" s="7">
        <v>4533859</v>
      </c>
      <c r="M175" s="7">
        <v>4935787</v>
      </c>
      <c r="N175" s="7">
        <f t="shared" si="2"/>
        <v>377821.58333333331</v>
      </c>
      <c r="O175" s="8">
        <f>(1/L175)*(SUM(C175:E175)/538)*1000000000</f>
        <v>4.9196132287648657</v>
      </c>
      <c r="P175" s="10">
        <f>VLOOKUP(A175,Pivot!$A$66:$C$105,3,FALSE)</f>
        <v>5.005706781044263</v>
      </c>
    </row>
    <row r="176" spans="1:16" x14ac:dyDescent="0.3">
      <c r="A176">
        <v>2004</v>
      </c>
      <c r="B176" t="s">
        <v>24</v>
      </c>
      <c r="C176" s="7">
        <v>10</v>
      </c>
      <c r="D176" s="7"/>
      <c r="E176" s="7"/>
      <c r="F176" s="7">
        <v>1334493</v>
      </c>
      <c r="G176" s="7">
        <v>1024703</v>
      </c>
      <c r="H176" s="7">
        <v>27482</v>
      </c>
      <c r="I176" s="7">
        <v>2386678</v>
      </c>
      <c r="J176" s="7">
        <v>2395791</v>
      </c>
      <c r="K176" s="7">
        <v>2386705</v>
      </c>
      <c r="L176" s="7">
        <v>3797264</v>
      </c>
      <c r="M176" s="7">
        <v>4179376</v>
      </c>
      <c r="N176" s="7">
        <f t="shared" si="2"/>
        <v>379726.4</v>
      </c>
      <c r="O176" s="8">
        <f>(1/L176)*(SUM(C176:E176)/538)*1000000000</f>
        <v>4.8949350360668999</v>
      </c>
      <c r="P176" s="10">
        <f>VLOOKUP(A176,Pivot!$A$66:$C$105,3,FALSE)</f>
        <v>5.005706781044263</v>
      </c>
    </row>
    <row r="177" spans="1:16" x14ac:dyDescent="0.3">
      <c r="A177">
        <v>2004</v>
      </c>
      <c r="B177" t="s">
        <v>23</v>
      </c>
      <c r="C177" s="7">
        <v>4</v>
      </c>
      <c r="D177" s="7"/>
      <c r="E177" s="7"/>
      <c r="F177" s="7">
        <v>396842</v>
      </c>
      <c r="G177" s="7">
        <v>330201</v>
      </c>
      <c r="H177" s="7">
        <v>13709</v>
      </c>
      <c r="I177" s="7">
        <v>740752</v>
      </c>
      <c r="J177" s="7">
        <v>751519</v>
      </c>
      <c r="K177" s="7">
        <v>740752</v>
      </c>
      <c r="L177" s="7">
        <v>1003792</v>
      </c>
      <c r="M177" s="7">
        <v>1022043</v>
      </c>
      <c r="N177" s="7">
        <f t="shared" si="2"/>
        <v>250948</v>
      </c>
      <c r="O177" s="8">
        <f>(1/L177)*(SUM(C177:E177)/538)*1000000000</f>
        <v>7.4068574345264908</v>
      </c>
      <c r="P177" s="10">
        <f>VLOOKUP(A177,Pivot!$A$66:$C$105,3,FALSE)</f>
        <v>5.005706781044263</v>
      </c>
    </row>
    <row r="178" spans="1:16" x14ac:dyDescent="0.3">
      <c r="A178">
        <v>2004</v>
      </c>
      <c r="B178" t="s">
        <v>26</v>
      </c>
      <c r="C178" s="7">
        <v>17</v>
      </c>
      <c r="D178" s="7"/>
      <c r="E178" s="7"/>
      <c r="F178" s="7">
        <v>2479183</v>
      </c>
      <c r="G178" s="7">
        <v>2313746</v>
      </c>
      <c r="H178" s="7">
        <v>46323</v>
      </c>
      <c r="I178" s="7">
        <v>4839252</v>
      </c>
      <c r="J178" s="7">
        <v>4875692</v>
      </c>
      <c r="K178" s="7">
        <v>4839252</v>
      </c>
      <c r="L178" s="7">
        <v>7263024</v>
      </c>
      <c r="M178" s="7">
        <v>7508568</v>
      </c>
      <c r="N178" s="7">
        <f t="shared" si="2"/>
        <v>427236.70588235295</v>
      </c>
      <c r="O178" s="8">
        <f>(1/L178)*(SUM(C178:E178)/538)*1000000000</f>
        <v>4.3506001096998181</v>
      </c>
      <c r="P178" s="10">
        <f>VLOOKUP(A178,Pivot!$A$66:$C$105,3,FALSE)</f>
        <v>5.005706781044263</v>
      </c>
    </row>
    <row r="179" spans="1:16" x14ac:dyDescent="0.3">
      <c r="A179">
        <v>2004</v>
      </c>
      <c r="B179" t="s">
        <v>27</v>
      </c>
      <c r="C179" s="7">
        <v>9</v>
      </c>
      <c r="D179" s="7"/>
      <c r="E179" s="7">
        <v>1</v>
      </c>
      <c r="F179" s="7">
        <v>1445014</v>
      </c>
      <c r="G179" s="7">
        <v>1346695</v>
      </c>
      <c r="H179" s="7">
        <v>36678</v>
      </c>
      <c r="I179" s="7">
        <v>2828387</v>
      </c>
      <c r="J179" s="7">
        <v>2842912</v>
      </c>
      <c r="K179" s="7">
        <v>2828387</v>
      </c>
      <c r="L179" s="7">
        <v>3609185</v>
      </c>
      <c r="M179" s="7">
        <v>3819020</v>
      </c>
      <c r="N179" s="7">
        <f t="shared" si="2"/>
        <v>360918.5</v>
      </c>
      <c r="O179" s="8">
        <f>(1/L179)*(SUM(C179:E179)/538)*1000000000</f>
        <v>5.1500160271073776</v>
      </c>
      <c r="P179" s="10">
        <f>VLOOKUP(A179,Pivot!$A$66:$C$105,3,FALSE)</f>
        <v>5.005706781044263</v>
      </c>
    </row>
    <row r="180" spans="1:16" x14ac:dyDescent="0.3">
      <c r="A180">
        <v>2004</v>
      </c>
      <c r="B180" t="s">
        <v>29</v>
      </c>
      <c r="C180" s="7"/>
      <c r="D180" s="7">
        <v>11</v>
      </c>
      <c r="E180" s="7"/>
      <c r="F180" s="7">
        <v>1259171</v>
      </c>
      <c r="G180" s="7">
        <v>1455713</v>
      </c>
      <c r="H180" s="7">
        <v>16480</v>
      </c>
      <c r="I180" s="7">
        <v>2731364</v>
      </c>
      <c r="J180" s="7">
        <v>2764635</v>
      </c>
      <c r="K180" s="7">
        <v>2731364</v>
      </c>
      <c r="L180" s="7">
        <v>4180960</v>
      </c>
      <c r="M180" s="7">
        <v>4339414</v>
      </c>
      <c r="N180" s="7">
        <f t="shared" si="2"/>
        <v>380087.27272727271</v>
      </c>
      <c r="O180" s="8">
        <f>(1/L180)*(SUM(C180:E180)/538)*1000000000</f>
        <v>4.8902875545987268</v>
      </c>
      <c r="P180" s="10">
        <f>VLOOKUP(A180,Pivot!$A$66:$C$105,3,FALSE)</f>
        <v>5.005706781044263</v>
      </c>
    </row>
    <row r="181" spans="1:16" x14ac:dyDescent="0.3">
      <c r="A181">
        <v>2004</v>
      </c>
      <c r="B181" t="s">
        <v>28</v>
      </c>
      <c r="C181" s="7"/>
      <c r="D181" s="7">
        <v>6</v>
      </c>
      <c r="E181" s="7"/>
      <c r="F181" s="7">
        <v>458094</v>
      </c>
      <c r="G181" s="7">
        <v>684981</v>
      </c>
      <c r="H181" s="7">
        <v>9070</v>
      </c>
      <c r="I181" s="7">
        <v>1152145</v>
      </c>
      <c r="J181" s="7"/>
      <c r="K181" s="7">
        <v>1152365</v>
      </c>
      <c r="L181" s="7">
        <v>2068766</v>
      </c>
      <c r="M181" s="7">
        <v>2133681</v>
      </c>
      <c r="N181" s="7">
        <f t="shared" si="2"/>
        <v>344794.33333333331</v>
      </c>
      <c r="O181" s="8">
        <f>(1/L181)*(SUM(C181:E181)/538)*1000000000</f>
        <v>5.3908544305529595</v>
      </c>
      <c r="P181" s="10">
        <f>VLOOKUP(A181,Pivot!$A$66:$C$105,3,FALSE)</f>
        <v>5.005706781044263</v>
      </c>
    </row>
    <row r="182" spans="1:16" x14ac:dyDescent="0.3">
      <c r="A182">
        <v>2004</v>
      </c>
      <c r="B182" t="s">
        <v>30</v>
      </c>
      <c r="C182" s="7"/>
      <c r="D182" s="7">
        <v>3</v>
      </c>
      <c r="E182" s="7"/>
      <c r="F182" s="7">
        <v>173710</v>
      </c>
      <c r="G182" s="7">
        <v>266063</v>
      </c>
      <c r="H182" s="7">
        <v>10672</v>
      </c>
      <c r="I182" s="7">
        <v>450445</v>
      </c>
      <c r="J182" s="7">
        <v>456096</v>
      </c>
      <c r="K182" s="7">
        <v>450445</v>
      </c>
      <c r="L182" s="7">
        <v>699114</v>
      </c>
      <c r="M182" s="7">
        <v>711858</v>
      </c>
      <c r="N182" s="7">
        <f t="shared" si="2"/>
        <v>233038</v>
      </c>
      <c r="O182" s="8">
        <f>(1/L182)*(SUM(C182:E182)/538)*1000000000</f>
        <v>7.9761071562558623</v>
      </c>
      <c r="P182" s="10">
        <f>VLOOKUP(A182,Pivot!$A$66:$C$105,3,FALSE)</f>
        <v>5.005706781044263</v>
      </c>
    </row>
    <row r="183" spans="1:16" x14ac:dyDescent="0.3">
      <c r="A183">
        <v>2004</v>
      </c>
      <c r="B183" t="s">
        <v>37</v>
      </c>
      <c r="C183" s="7"/>
      <c r="D183" s="7">
        <v>15</v>
      </c>
      <c r="E183" s="7"/>
      <c r="F183" s="7">
        <v>1525849</v>
      </c>
      <c r="G183" s="7">
        <v>1961166</v>
      </c>
      <c r="H183" s="7">
        <v>13992</v>
      </c>
      <c r="I183" s="7">
        <v>3501007</v>
      </c>
      <c r="J183" s="7">
        <v>3552449</v>
      </c>
      <c r="K183" s="7">
        <v>3501007</v>
      </c>
      <c r="L183" s="7">
        <v>6055771</v>
      </c>
      <c r="M183" s="7">
        <v>6505150</v>
      </c>
      <c r="N183" s="7">
        <f t="shared" si="2"/>
        <v>403718.06666666665</v>
      </c>
      <c r="O183" s="8">
        <f>(1/L183)*(SUM(C183:E183)/538)*1000000000</f>
        <v>4.6040447850807613</v>
      </c>
      <c r="P183" s="10">
        <f>VLOOKUP(A183,Pivot!$A$66:$C$105,3,FALSE)</f>
        <v>5.005706781044263</v>
      </c>
    </row>
    <row r="184" spans="1:16" x14ac:dyDescent="0.3">
      <c r="A184">
        <v>2004</v>
      </c>
      <c r="B184" t="s">
        <v>38</v>
      </c>
      <c r="C184" s="7"/>
      <c r="D184" s="7">
        <v>3</v>
      </c>
      <c r="E184" s="7"/>
      <c r="F184" s="7">
        <v>111052</v>
      </c>
      <c r="G184" s="7">
        <v>196651</v>
      </c>
      <c r="H184" s="7">
        <v>5130</v>
      </c>
      <c r="I184" s="7">
        <v>312833</v>
      </c>
      <c r="J184" s="7">
        <v>316049</v>
      </c>
      <c r="K184" s="7">
        <v>312833</v>
      </c>
      <c r="L184" s="7">
        <v>482722</v>
      </c>
      <c r="M184" s="7">
        <v>496479</v>
      </c>
      <c r="N184" s="7">
        <f t="shared" si="2"/>
        <v>160907.33333333334</v>
      </c>
      <c r="O184" s="8">
        <f>(1/L184)*(SUM(C184:E184)/538)*1000000000</f>
        <v>11.551593211908017</v>
      </c>
      <c r="P184" s="10">
        <f>VLOOKUP(A184,Pivot!$A$66:$C$105,3,FALSE)</f>
        <v>5.005706781044263</v>
      </c>
    </row>
    <row r="185" spans="1:16" x14ac:dyDescent="0.3">
      <c r="A185">
        <v>2004</v>
      </c>
      <c r="B185" t="s">
        <v>31</v>
      </c>
      <c r="C185" s="7"/>
      <c r="D185" s="7">
        <v>5</v>
      </c>
      <c r="E185" s="7"/>
      <c r="F185" s="7">
        <v>254328</v>
      </c>
      <c r="G185" s="7">
        <v>512814</v>
      </c>
      <c r="H185" s="7">
        <v>11044</v>
      </c>
      <c r="I185" s="7">
        <v>778186</v>
      </c>
      <c r="J185" s="7">
        <v>792906</v>
      </c>
      <c r="K185" s="7">
        <v>778186</v>
      </c>
      <c r="L185" s="7">
        <v>1236522</v>
      </c>
      <c r="M185" s="7">
        <v>1305430</v>
      </c>
      <c r="N185" s="7">
        <f t="shared" si="2"/>
        <v>247304.4</v>
      </c>
      <c r="O185" s="8">
        <f>(1/L185)*(SUM(C185:E185)/538)*1000000000</f>
        <v>7.5159845901631925</v>
      </c>
      <c r="P185" s="10">
        <f>VLOOKUP(A185,Pivot!$A$66:$C$105,3,FALSE)</f>
        <v>5.005706781044263</v>
      </c>
    </row>
    <row r="186" spans="1:16" x14ac:dyDescent="0.3">
      <c r="A186">
        <v>2004</v>
      </c>
      <c r="B186" t="s">
        <v>33</v>
      </c>
      <c r="C186" s="7">
        <v>4</v>
      </c>
      <c r="D186" s="7"/>
      <c r="E186" s="7"/>
      <c r="F186" s="7">
        <v>340511</v>
      </c>
      <c r="G186" s="7">
        <v>331237</v>
      </c>
      <c r="H186" s="7">
        <v>5990</v>
      </c>
      <c r="I186" s="7">
        <v>677738</v>
      </c>
      <c r="J186" s="7">
        <v>683672</v>
      </c>
      <c r="K186" s="7">
        <v>677738</v>
      </c>
      <c r="L186" s="7">
        <v>956422</v>
      </c>
      <c r="M186" s="7">
        <v>984422</v>
      </c>
      <c r="N186" s="7">
        <f t="shared" si="2"/>
        <v>239105.5</v>
      </c>
      <c r="O186" s="8">
        <f>(1/L186)*(SUM(C186:E186)/538)*1000000000</f>
        <v>7.7737068343453144</v>
      </c>
      <c r="P186" s="10">
        <f>VLOOKUP(A186,Pivot!$A$66:$C$105,3,FALSE)</f>
        <v>5.005706781044263</v>
      </c>
    </row>
    <row r="187" spans="1:16" x14ac:dyDescent="0.3">
      <c r="A187">
        <v>2004</v>
      </c>
      <c r="B187" t="s">
        <v>34</v>
      </c>
      <c r="C187" s="7">
        <v>15</v>
      </c>
      <c r="D187" s="7"/>
      <c r="E187" s="7"/>
      <c r="F187" s="7">
        <v>1911430</v>
      </c>
      <c r="G187" s="7">
        <v>1670003</v>
      </c>
      <c r="H187" s="7">
        <v>30258</v>
      </c>
      <c r="I187" s="7">
        <v>3611691</v>
      </c>
      <c r="J187" s="7">
        <v>3638153</v>
      </c>
      <c r="K187" s="7">
        <v>3611691</v>
      </c>
      <c r="L187" s="7">
        <v>5663201</v>
      </c>
      <c r="M187" s="7">
        <v>6513394</v>
      </c>
      <c r="N187" s="7">
        <f t="shared" si="2"/>
        <v>377546.73333333334</v>
      </c>
      <c r="O187" s="8">
        <f>(1/L187)*(SUM(C187:E187)/538)*1000000000</f>
        <v>4.923194654788575</v>
      </c>
      <c r="P187" s="10">
        <f>VLOOKUP(A187,Pivot!$A$66:$C$105,3,FALSE)</f>
        <v>5.005706781044263</v>
      </c>
    </row>
    <row r="188" spans="1:16" x14ac:dyDescent="0.3">
      <c r="A188">
        <v>2004</v>
      </c>
      <c r="B188" t="s">
        <v>35</v>
      </c>
      <c r="C188" s="7"/>
      <c r="D188" s="7">
        <v>5</v>
      </c>
      <c r="E188" s="7"/>
      <c r="F188" s="7">
        <v>370942</v>
      </c>
      <c r="G188" s="7">
        <v>376930</v>
      </c>
      <c r="H188" s="7">
        <v>8432</v>
      </c>
      <c r="I188" s="7">
        <v>756304</v>
      </c>
      <c r="J188" s="7">
        <v>775301</v>
      </c>
      <c r="K188" s="7">
        <v>756304</v>
      </c>
      <c r="L188" s="7">
        <v>1282767</v>
      </c>
      <c r="M188" s="7">
        <v>1411419</v>
      </c>
      <c r="N188" s="7">
        <f t="shared" si="2"/>
        <v>256553.4</v>
      </c>
      <c r="O188" s="8">
        <f>(1/L188)*(SUM(C188:E188)/538)*1000000000</f>
        <v>7.2450260237422466</v>
      </c>
      <c r="P188" s="10">
        <f>VLOOKUP(A188,Pivot!$A$66:$C$105,3,FALSE)</f>
        <v>5.005706781044263</v>
      </c>
    </row>
    <row r="189" spans="1:16" x14ac:dyDescent="0.3">
      <c r="A189">
        <v>2004</v>
      </c>
      <c r="B189" t="s">
        <v>32</v>
      </c>
      <c r="C189" s="7"/>
      <c r="D189" s="7">
        <v>5</v>
      </c>
      <c r="E189" s="7"/>
      <c r="F189" s="7">
        <v>397190</v>
      </c>
      <c r="G189" s="7">
        <v>418690</v>
      </c>
      <c r="H189" s="7">
        <v>13707</v>
      </c>
      <c r="I189" s="7">
        <v>829587</v>
      </c>
      <c r="J189" s="7">
        <v>831563</v>
      </c>
      <c r="K189" s="7">
        <v>829587</v>
      </c>
      <c r="L189" s="7">
        <v>1501437</v>
      </c>
      <c r="M189" s="7">
        <v>1776962</v>
      </c>
      <c r="N189" s="7">
        <f t="shared" si="2"/>
        <v>300287.40000000002</v>
      </c>
      <c r="O189" s="8">
        <f>(1/L189)*(SUM(C189:E189)/538)*1000000000</f>
        <v>6.1898569819431453</v>
      </c>
      <c r="P189" s="10">
        <f>VLOOKUP(A189,Pivot!$A$66:$C$105,3,FALSE)</f>
        <v>5.005706781044263</v>
      </c>
    </row>
    <row r="190" spans="1:16" x14ac:dyDescent="0.3">
      <c r="A190">
        <v>2004</v>
      </c>
      <c r="B190" t="s">
        <v>36</v>
      </c>
      <c r="C190" s="7">
        <v>31</v>
      </c>
      <c r="D190" s="7"/>
      <c r="E190" s="7"/>
      <c r="F190" s="7">
        <v>4314280</v>
      </c>
      <c r="G190" s="7">
        <v>2962567</v>
      </c>
      <c r="H190" s="7">
        <v>114189</v>
      </c>
      <c r="I190" s="7">
        <v>7391036</v>
      </c>
      <c r="J190" s="7">
        <v>7448266</v>
      </c>
      <c r="K190" s="7">
        <v>7391249</v>
      </c>
      <c r="L190" s="7">
        <v>12738056</v>
      </c>
      <c r="M190" s="7">
        <v>14598898</v>
      </c>
      <c r="N190" s="7">
        <f t="shared" si="2"/>
        <v>410905.03225806454</v>
      </c>
      <c r="O190" s="8">
        <f>(1/L190)*(SUM(C190:E190)/538)*1000000000</f>
        <v>4.5235173910262425</v>
      </c>
      <c r="P190" s="10">
        <f>VLOOKUP(A190,Pivot!$A$66:$C$105,3,FALSE)</f>
        <v>5.005706781044263</v>
      </c>
    </row>
    <row r="191" spans="1:16" x14ac:dyDescent="0.3">
      <c r="A191">
        <v>2004</v>
      </c>
      <c r="B191" t="s">
        <v>39</v>
      </c>
      <c r="C191" s="7"/>
      <c r="D191" s="7">
        <v>20</v>
      </c>
      <c r="E191" s="7"/>
      <c r="F191" s="7">
        <v>2741167</v>
      </c>
      <c r="G191" s="7">
        <v>2859768</v>
      </c>
      <c r="H191" s="7">
        <v>26973</v>
      </c>
      <c r="I191" s="7">
        <v>5627908</v>
      </c>
      <c r="J191" s="7">
        <v>5722443</v>
      </c>
      <c r="K191" s="7">
        <v>5627908</v>
      </c>
      <c r="L191" s="7">
        <v>8427696</v>
      </c>
      <c r="M191" s="7">
        <v>8624277</v>
      </c>
      <c r="N191" s="7">
        <f t="shared" si="2"/>
        <v>421384.8</v>
      </c>
      <c r="O191" s="8">
        <f>(1/L191)*(SUM(C191:E191)/538)*1000000000</f>
        <v>4.4110182889357992</v>
      </c>
      <c r="P191" s="10">
        <f>VLOOKUP(A191,Pivot!$A$66:$C$105,3,FALSE)</f>
        <v>5.005706781044263</v>
      </c>
    </row>
    <row r="192" spans="1:16" x14ac:dyDescent="0.3">
      <c r="A192">
        <v>2004</v>
      </c>
      <c r="B192" t="s">
        <v>40</v>
      </c>
      <c r="C192" s="7"/>
      <c r="D192" s="7">
        <v>7</v>
      </c>
      <c r="E192" s="7"/>
      <c r="F192" s="7">
        <v>503966</v>
      </c>
      <c r="G192" s="7">
        <v>959792</v>
      </c>
      <c r="H192" s="7">
        <v>0</v>
      </c>
      <c r="I192" s="7">
        <v>1463758</v>
      </c>
      <c r="J192" s="7"/>
      <c r="K192" s="7">
        <v>1463758</v>
      </c>
      <c r="L192" s="7">
        <v>2510823</v>
      </c>
      <c r="M192" s="7">
        <v>2649994</v>
      </c>
      <c r="N192" s="7">
        <f t="shared" si="2"/>
        <v>358689</v>
      </c>
      <c r="O192" s="8">
        <f>(1/L192)*(SUM(C192:E192)/538)*1000000000</f>
        <v>5.1820269355334396</v>
      </c>
      <c r="P192" s="10">
        <f>VLOOKUP(A192,Pivot!$A$66:$C$105,3,FALSE)</f>
        <v>5.005706781044263</v>
      </c>
    </row>
    <row r="193" spans="1:16" x14ac:dyDescent="0.3">
      <c r="A193">
        <v>2004</v>
      </c>
      <c r="B193" t="s">
        <v>41</v>
      </c>
      <c r="C193" s="7">
        <v>7</v>
      </c>
      <c r="D193" s="7"/>
      <c r="E193" s="7"/>
      <c r="F193" s="7">
        <v>943163</v>
      </c>
      <c r="G193" s="7">
        <v>866831</v>
      </c>
      <c r="H193" s="7">
        <v>26788</v>
      </c>
      <c r="I193" s="7">
        <v>1836782</v>
      </c>
      <c r="J193" s="7">
        <v>1851671</v>
      </c>
      <c r="K193" s="7">
        <v>1836782</v>
      </c>
      <c r="L193" s="7">
        <v>2550887</v>
      </c>
      <c r="M193" s="7">
        <v>2736472</v>
      </c>
      <c r="N193" s="7">
        <f t="shared" si="2"/>
        <v>364412.42857142858</v>
      </c>
      <c r="O193" s="8">
        <f>(1/L193)*(SUM(C193:E193)/538)*1000000000</f>
        <v>5.10063849020238</v>
      </c>
      <c r="P193" s="10">
        <f>VLOOKUP(A193,Pivot!$A$66:$C$105,3,FALSE)</f>
        <v>5.005706781044263</v>
      </c>
    </row>
    <row r="194" spans="1:16" x14ac:dyDescent="0.3">
      <c r="A194">
        <v>2004</v>
      </c>
      <c r="B194" t="s">
        <v>42</v>
      </c>
      <c r="C194" s="7">
        <v>21</v>
      </c>
      <c r="D194" s="7"/>
      <c r="E194" s="7"/>
      <c r="F194" s="7">
        <v>2938095</v>
      </c>
      <c r="G194" s="7">
        <v>2793847</v>
      </c>
      <c r="H194" s="7">
        <v>37648</v>
      </c>
      <c r="I194" s="7">
        <v>5769590</v>
      </c>
      <c r="J194" s="7"/>
      <c r="K194" s="7">
        <v>5769590</v>
      </c>
      <c r="L194" s="7">
        <v>9221962</v>
      </c>
      <c r="M194" s="7">
        <v>9554349</v>
      </c>
      <c r="N194" s="7">
        <f t="shared" si="2"/>
        <v>439141.04761904763</v>
      </c>
      <c r="O194" s="8">
        <f>(1/L194)*(SUM(C194:E194)/538)*1000000000</f>
        <v>4.2326629896187642</v>
      </c>
      <c r="P194" s="10">
        <f>VLOOKUP(A194,Pivot!$A$66:$C$105,3,FALSE)</f>
        <v>5.005706781044263</v>
      </c>
    </row>
    <row r="195" spans="1:16" x14ac:dyDescent="0.3">
      <c r="A195">
        <v>2004</v>
      </c>
      <c r="B195" t="s">
        <v>43</v>
      </c>
      <c r="C195" s="7">
        <v>4</v>
      </c>
      <c r="D195" s="7"/>
      <c r="E195" s="7"/>
      <c r="F195" s="7">
        <v>259765</v>
      </c>
      <c r="G195" s="7">
        <v>169046</v>
      </c>
      <c r="H195" s="7">
        <v>8323</v>
      </c>
      <c r="I195" s="7">
        <v>437134</v>
      </c>
      <c r="J195" s="7">
        <v>440228</v>
      </c>
      <c r="K195" s="7">
        <v>437134</v>
      </c>
      <c r="L195" s="7">
        <v>747046</v>
      </c>
      <c r="M195" s="7">
        <v>827513</v>
      </c>
      <c r="N195" s="7">
        <f t="shared" si="2"/>
        <v>186761.5</v>
      </c>
      <c r="O195" s="8">
        <f>(1/L195)*(SUM(C195:E195)/538)*1000000000</f>
        <v>9.9524584000425875</v>
      </c>
      <c r="P195" s="10">
        <f>VLOOKUP(A195,Pivot!$A$66:$C$105,3,FALSE)</f>
        <v>5.005706781044263</v>
      </c>
    </row>
    <row r="196" spans="1:16" x14ac:dyDescent="0.3">
      <c r="A196">
        <v>2004</v>
      </c>
      <c r="B196" t="s">
        <v>44</v>
      </c>
      <c r="C196" s="7"/>
      <c r="D196" s="7">
        <v>8</v>
      </c>
      <c r="E196" s="7"/>
      <c r="F196" s="7">
        <v>661699</v>
      </c>
      <c r="G196" s="7">
        <v>937974</v>
      </c>
      <c r="H196" s="7">
        <v>18057</v>
      </c>
      <c r="I196" s="7">
        <v>1617730</v>
      </c>
      <c r="J196" s="7">
        <v>1626720</v>
      </c>
      <c r="K196" s="7">
        <v>1617730</v>
      </c>
      <c r="L196" s="7">
        <v>3055098</v>
      </c>
      <c r="M196" s="7">
        <v>3198733</v>
      </c>
      <c r="N196" s="7">
        <f t="shared" ref="N196:N259" si="3">L196/SUM(C196:E196)</f>
        <v>381887.25</v>
      </c>
      <c r="O196" s="8">
        <f>(1/L196)*(SUM(C196:E196)/538)*1000000000</f>
        <v>4.8672378024653975</v>
      </c>
      <c r="P196" s="10">
        <f>VLOOKUP(A196,Pivot!$A$66:$C$105,3,FALSE)</f>
        <v>5.005706781044263</v>
      </c>
    </row>
    <row r="197" spans="1:16" x14ac:dyDescent="0.3">
      <c r="A197">
        <v>2004</v>
      </c>
      <c r="B197" t="s">
        <v>45</v>
      </c>
      <c r="C197" s="7"/>
      <c r="D197" s="7">
        <v>3</v>
      </c>
      <c r="E197" s="7"/>
      <c r="F197" s="7">
        <v>149244</v>
      </c>
      <c r="G197" s="7">
        <v>232584</v>
      </c>
      <c r="H197" s="7">
        <v>6387</v>
      </c>
      <c r="I197" s="7">
        <v>388215</v>
      </c>
      <c r="J197" s="7">
        <v>394930</v>
      </c>
      <c r="K197" s="7">
        <v>388215</v>
      </c>
      <c r="L197" s="7">
        <v>569161</v>
      </c>
      <c r="M197" s="7">
        <v>576472</v>
      </c>
      <c r="N197" s="7">
        <f t="shared" si="3"/>
        <v>189720.33333333334</v>
      </c>
      <c r="O197" s="8">
        <f>(1/L197)*(SUM(C197:E197)/538)*1000000000</f>
        <v>9.7972422187020225</v>
      </c>
      <c r="P197" s="10">
        <f>VLOOKUP(A197,Pivot!$A$66:$C$105,3,FALSE)</f>
        <v>5.005706781044263</v>
      </c>
    </row>
    <row r="198" spans="1:16" x14ac:dyDescent="0.3">
      <c r="A198">
        <v>2004</v>
      </c>
      <c r="B198" t="s">
        <v>46</v>
      </c>
      <c r="C198" s="7"/>
      <c r="D198" s="7">
        <v>11</v>
      </c>
      <c r="E198" s="7"/>
      <c r="F198" s="7">
        <v>1036477</v>
      </c>
      <c r="G198" s="7">
        <v>1384375</v>
      </c>
      <c r="H198" s="7">
        <v>16467</v>
      </c>
      <c r="I198" s="7">
        <v>2437319</v>
      </c>
      <c r="J198" s="7">
        <v>2456610</v>
      </c>
      <c r="K198" s="7">
        <v>2437319</v>
      </c>
      <c r="L198" s="7">
        <v>4328446</v>
      </c>
      <c r="M198" s="7">
        <v>4496929</v>
      </c>
      <c r="N198" s="7">
        <f t="shared" si="3"/>
        <v>393495.09090909088</v>
      </c>
      <c r="O198" s="8">
        <f>(1/L198)*(SUM(C198:E198)/538)*1000000000</f>
        <v>4.7236575561471934</v>
      </c>
      <c r="P198" s="10">
        <f>VLOOKUP(A198,Pivot!$A$66:$C$105,3,FALSE)</f>
        <v>5.005706781044263</v>
      </c>
    </row>
    <row r="199" spans="1:16" x14ac:dyDescent="0.3">
      <c r="A199">
        <v>2004</v>
      </c>
      <c r="B199" t="s">
        <v>47</v>
      </c>
      <c r="C199" s="7"/>
      <c r="D199" s="7">
        <v>34</v>
      </c>
      <c r="E199" s="7"/>
      <c r="F199" s="7">
        <v>2832704</v>
      </c>
      <c r="G199" s="7">
        <v>4526917</v>
      </c>
      <c r="H199" s="7">
        <v>51144</v>
      </c>
      <c r="I199" s="7">
        <v>7410765</v>
      </c>
      <c r="J199" s="7"/>
      <c r="K199" s="7">
        <v>7410765</v>
      </c>
      <c r="L199" s="7">
        <v>13796256</v>
      </c>
      <c r="M199" s="7">
        <v>16284659</v>
      </c>
      <c r="N199" s="7">
        <f t="shared" si="3"/>
        <v>405772.23529411765</v>
      </c>
      <c r="O199" s="8">
        <f>(1/L199)*(SUM(C199:E199)/538)*1000000000</f>
        <v>4.5807374132739227</v>
      </c>
      <c r="P199" s="10">
        <f>VLOOKUP(A199,Pivot!$A$66:$C$105,3,FALSE)</f>
        <v>5.005706781044263</v>
      </c>
    </row>
    <row r="200" spans="1:16" x14ac:dyDescent="0.3">
      <c r="A200">
        <v>2004</v>
      </c>
      <c r="B200" t="s">
        <v>48</v>
      </c>
      <c r="C200" s="7"/>
      <c r="D200" s="7">
        <v>5</v>
      </c>
      <c r="E200" s="7"/>
      <c r="F200" s="7">
        <v>241199</v>
      </c>
      <c r="G200" s="7">
        <v>663742</v>
      </c>
      <c r="H200" s="7">
        <v>22903</v>
      </c>
      <c r="I200" s="7">
        <v>927844</v>
      </c>
      <c r="J200" s="7">
        <v>942010</v>
      </c>
      <c r="K200" s="7">
        <v>927844</v>
      </c>
      <c r="L200" s="7">
        <v>1574463</v>
      </c>
      <c r="M200" s="7">
        <v>1664066</v>
      </c>
      <c r="N200" s="7">
        <f t="shared" si="3"/>
        <v>314892.59999999998</v>
      </c>
      <c r="O200" s="8">
        <f>(1/L200)*(SUM(C200:E200)/538)*1000000000</f>
        <v>5.9027619559162527</v>
      </c>
      <c r="P200" s="10">
        <f>VLOOKUP(A200,Pivot!$A$66:$C$105,3,FALSE)</f>
        <v>5.005706781044263</v>
      </c>
    </row>
    <row r="201" spans="1:16" x14ac:dyDescent="0.3">
      <c r="A201">
        <v>2004</v>
      </c>
      <c r="B201" t="s">
        <v>50</v>
      </c>
      <c r="C201" s="7"/>
      <c r="D201" s="7">
        <v>13</v>
      </c>
      <c r="E201" s="7"/>
      <c r="F201" s="7">
        <v>1454742</v>
      </c>
      <c r="G201" s="7">
        <v>1716959</v>
      </c>
      <c r="H201" s="7">
        <v>26666</v>
      </c>
      <c r="I201" s="7">
        <v>3198367</v>
      </c>
      <c r="J201" s="7">
        <v>3223156</v>
      </c>
      <c r="K201" s="7">
        <v>3198367</v>
      </c>
      <c r="L201" s="7">
        <v>5277156</v>
      </c>
      <c r="M201" s="7">
        <v>5699175</v>
      </c>
      <c r="N201" s="7">
        <f t="shared" si="3"/>
        <v>405935.07692307694</v>
      </c>
      <c r="O201" s="8">
        <f>(1/L201)*(SUM(C201:E201)/538)*1000000000</f>
        <v>4.578899841739414</v>
      </c>
      <c r="P201" s="10">
        <f>VLOOKUP(A201,Pivot!$A$66:$C$105,3,FALSE)</f>
        <v>5.005706781044263</v>
      </c>
    </row>
    <row r="202" spans="1:16" x14ac:dyDescent="0.3">
      <c r="A202">
        <v>2004</v>
      </c>
      <c r="B202" t="s">
        <v>49</v>
      </c>
      <c r="C202" s="7">
        <v>3</v>
      </c>
      <c r="D202" s="7"/>
      <c r="E202" s="7"/>
      <c r="F202" s="7">
        <v>184067</v>
      </c>
      <c r="G202" s="7">
        <v>121180</v>
      </c>
      <c r="H202" s="7">
        <v>7062</v>
      </c>
      <c r="I202" s="7">
        <v>312309</v>
      </c>
      <c r="J202" s="7">
        <v>314220</v>
      </c>
      <c r="K202" s="7">
        <v>312309</v>
      </c>
      <c r="L202" s="7">
        <v>470754</v>
      </c>
      <c r="M202" s="7">
        <v>480053</v>
      </c>
      <c r="N202" s="7">
        <f t="shared" si="3"/>
        <v>156918</v>
      </c>
      <c r="O202" s="8">
        <f>(1/L202)*(SUM(C202:E202)/538)*1000000000</f>
        <v>11.845269882865916</v>
      </c>
      <c r="P202" s="10">
        <f>VLOOKUP(A202,Pivot!$A$66:$C$105,3,FALSE)</f>
        <v>5.005706781044263</v>
      </c>
    </row>
    <row r="203" spans="1:16" x14ac:dyDescent="0.3">
      <c r="A203">
        <v>2004</v>
      </c>
      <c r="B203" t="s">
        <v>51</v>
      </c>
      <c r="C203" s="7">
        <v>11</v>
      </c>
      <c r="D203" s="7"/>
      <c r="E203" s="7"/>
      <c r="F203" s="7">
        <v>1510201</v>
      </c>
      <c r="G203" s="7">
        <v>1304894</v>
      </c>
      <c r="H203" s="7">
        <v>43989</v>
      </c>
      <c r="I203" s="7">
        <v>2859084</v>
      </c>
      <c r="J203" s="7">
        <v>2883499</v>
      </c>
      <c r="K203" s="7">
        <v>2859084</v>
      </c>
      <c r="L203" s="7">
        <v>4272914</v>
      </c>
      <c r="M203" s="7">
        <v>4683829</v>
      </c>
      <c r="N203" s="7">
        <f t="shared" si="3"/>
        <v>388446.72727272729</v>
      </c>
      <c r="O203" s="8">
        <f>(1/L203)*(SUM(C203:E203)/538)*1000000000</f>
        <v>4.7850475470077543</v>
      </c>
      <c r="P203" s="10">
        <f>VLOOKUP(A203,Pivot!$A$66:$C$105,3,FALSE)</f>
        <v>5.005706781044263</v>
      </c>
    </row>
    <row r="204" spans="1:16" x14ac:dyDescent="0.3">
      <c r="A204">
        <v>2004</v>
      </c>
      <c r="B204" t="s">
        <v>53</v>
      </c>
      <c r="C204" s="7">
        <v>10</v>
      </c>
      <c r="D204" s="7"/>
      <c r="E204" s="7"/>
      <c r="F204" s="7">
        <v>1489504</v>
      </c>
      <c r="G204" s="7">
        <v>1478120</v>
      </c>
      <c r="H204" s="7">
        <v>29383</v>
      </c>
      <c r="I204" s="7">
        <v>2997007</v>
      </c>
      <c r="J204" s="7">
        <v>3016288</v>
      </c>
      <c r="K204" s="7">
        <v>2997007</v>
      </c>
      <c r="L204" s="7">
        <v>4006948</v>
      </c>
      <c r="M204" s="7">
        <v>4172068</v>
      </c>
      <c r="N204" s="7">
        <f t="shared" si="3"/>
        <v>400694.8</v>
      </c>
      <c r="O204" s="8">
        <f>(1/L204)*(SUM(C204:E204)/538)*1000000000</f>
        <v>4.6387825833516034</v>
      </c>
      <c r="P204" s="10">
        <f>VLOOKUP(A204,Pivot!$A$66:$C$105,3,FALSE)</f>
        <v>5.005706781044263</v>
      </c>
    </row>
    <row r="205" spans="1:16" x14ac:dyDescent="0.3">
      <c r="A205">
        <v>2004</v>
      </c>
      <c r="B205" t="s">
        <v>52</v>
      </c>
      <c r="C205" s="7"/>
      <c r="D205" s="7">
        <v>5</v>
      </c>
      <c r="E205" s="7"/>
      <c r="F205" s="7">
        <v>326541</v>
      </c>
      <c r="G205" s="7">
        <v>423778</v>
      </c>
      <c r="H205" s="7">
        <v>5568</v>
      </c>
      <c r="I205" s="7">
        <v>755887</v>
      </c>
      <c r="J205" s="7">
        <v>769645</v>
      </c>
      <c r="K205" s="7">
        <v>755887</v>
      </c>
      <c r="L205" s="7">
        <v>1396545</v>
      </c>
      <c r="M205" s="7">
        <v>1425689</v>
      </c>
      <c r="N205" s="7">
        <f t="shared" si="3"/>
        <v>279309</v>
      </c>
      <c r="O205" s="8">
        <f>(1/L205)*(SUM(C205:E205)/538)*1000000000</f>
        <v>6.6547660815783019</v>
      </c>
      <c r="P205" s="10">
        <f>VLOOKUP(A205,Pivot!$A$66:$C$105,3,FALSE)</f>
        <v>5.005706781044263</v>
      </c>
    </row>
    <row r="206" spans="1:16" x14ac:dyDescent="0.3">
      <c r="A206">
        <v>2004</v>
      </c>
      <c r="B206" t="s">
        <v>54</v>
      </c>
      <c r="C206" s="7"/>
      <c r="D206" s="7">
        <v>3</v>
      </c>
      <c r="E206" s="7"/>
      <c r="F206" s="7">
        <v>70776</v>
      </c>
      <c r="G206" s="7">
        <v>167629</v>
      </c>
      <c r="H206" s="7">
        <v>5023</v>
      </c>
      <c r="I206" s="7">
        <v>243428</v>
      </c>
      <c r="J206" s="7">
        <v>245789</v>
      </c>
      <c r="K206" s="7">
        <v>243428</v>
      </c>
      <c r="L206" s="7">
        <v>370785</v>
      </c>
      <c r="M206" s="7">
        <v>386796</v>
      </c>
      <c r="N206" s="7">
        <f t="shared" si="3"/>
        <v>123595</v>
      </c>
      <c r="O206" s="8">
        <f>(1/L206)*(SUM(C206:E206)/538)*1000000000</f>
        <v>15.03892600412277</v>
      </c>
      <c r="P206" s="10">
        <f>VLOOKUP(A206,Pivot!$A$66:$C$105,3,FALSE)</f>
        <v>5.005706781044263</v>
      </c>
    </row>
    <row r="207" spans="1:16" x14ac:dyDescent="0.3">
      <c r="A207">
        <v>2000</v>
      </c>
      <c r="B207" t="s">
        <v>5</v>
      </c>
      <c r="C207" s="7"/>
      <c r="D207" s="7">
        <v>3</v>
      </c>
      <c r="E207" s="7"/>
      <c r="F207" s="7">
        <v>79004</v>
      </c>
      <c r="G207" s="7">
        <v>167398</v>
      </c>
      <c r="H207" s="7">
        <v>39158</v>
      </c>
      <c r="I207" s="7">
        <v>285560</v>
      </c>
      <c r="J207" s="7">
        <v>287825</v>
      </c>
      <c r="K207" s="7">
        <v>285560</v>
      </c>
      <c r="L207" s="7">
        <v>419111</v>
      </c>
      <c r="M207" s="7">
        <v>440296</v>
      </c>
      <c r="N207" s="7">
        <f t="shared" si="3"/>
        <v>139703.66666666666</v>
      </c>
      <c r="O207" s="8">
        <f>(1/L207)*(SUM(C207:E207)/538)*1000000000</f>
        <v>13.304848067549315</v>
      </c>
      <c r="P207" s="10">
        <f>VLOOKUP(A207,Pivot!$A$66:$C$105,3,FALSE)</f>
        <v>5.2183960588627354</v>
      </c>
    </row>
    <row r="208" spans="1:16" x14ac:dyDescent="0.3">
      <c r="A208">
        <v>2000</v>
      </c>
      <c r="B208" t="s">
        <v>4</v>
      </c>
      <c r="C208" s="7"/>
      <c r="D208" s="7">
        <v>9</v>
      </c>
      <c r="E208" s="7"/>
      <c r="F208" s="7">
        <v>692611</v>
      </c>
      <c r="G208" s="7">
        <v>941173</v>
      </c>
      <c r="H208" s="7">
        <v>32488</v>
      </c>
      <c r="I208" s="7">
        <v>1666272</v>
      </c>
      <c r="J208" s="7"/>
      <c r="K208" s="7">
        <v>1672551</v>
      </c>
      <c r="L208" s="7">
        <v>3241682</v>
      </c>
      <c r="M208" s="7">
        <v>3334576</v>
      </c>
      <c r="N208" s="7">
        <f t="shared" si="3"/>
        <v>360186.88888888888</v>
      </c>
      <c r="O208" s="8">
        <f>(1/L208)*(SUM(C208:E208)/538)*1000000000</f>
        <v>5.1604767325468641</v>
      </c>
      <c r="P208" s="10">
        <f>VLOOKUP(A208,Pivot!$A$66:$C$105,3,FALSE)</f>
        <v>5.2183960588627354</v>
      </c>
    </row>
    <row r="209" spans="1:16" x14ac:dyDescent="0.3">
      <c r="A209">
        <v>2000</v>
      </c>
      <c r="B209" t="s">
        <v>7</v>
      </c>
      <c r="C209" s="7"/>
      <c r="D209" s="7">
        <v>6</v>
      </c>
      <c r="E209" s="7"/>
      <c r="F209" s="7">
        <v>422768</v>
      </c>
      <c r="G209" s="7">
        <v>472940</v>
      </c>
      <c r="H209" s="7">
        <v>26073</v>
      </c>
      <c r="I209" s="7">
        <v>921781</v>
      </c>
      <c r="J209" s="7"/>
      <c r="K209" s="7">
        <v>921781</v>
      </c>
      <c r="L209" s="7">
        <v>1925961</v>
      </c>
      <c r="M209" s="7">
        <v>2001774</v>
      </c>
      <c r="N209" s="7">
        <f t="shared" si="3"/>
        <v>320993.5</v>
      </c>
      <c r="O209" s="8">
        <f>(1/L209)*(SUM(C209:E209)/538)*1000000000</f>
        <v>5.7905722685336425</v>
      </c>
      <c r="P209" s="10">
        <f>VLOOKUP(A209,Pivot!$A$66:$C$105,3,FALSE)</f>
        <v>5.2183960588627354</v>
      </c>
    </row>
    <row r="210" spans="1:16" x14ac:dyDescent="0.3">
      <c r="A210">
        <v>2000</v>
      </c>
      <c r="B210" t="s">
        <v>6</v>
      </c>
      <c r="C210" s="7"/>
      <c r="D210" s="7">
        <v>8</v>
      </c>
      <c r="E210" s="7"/>
      <c r="F210" s="7">
        <v>685341</v>
      </c>
      <c r="G210" s="7">
        <v>781652</v>
      </c>
      <c r="H210" s="7">
        <v>65023</v>
      </c>
      <c r="I210" s="7">
        <v>1532016</v>
      </c>
      <c r="J210" s="7">
        <v>1559520</v>
      </c>
      <c r="K210" s="7">
        <v>1532016</v>
      </c>
      <c r="L210" s="7">
        <v>3357701</v>
      </c>
      <c r="M210" s="7">
        <v>3816498</v>
      </c>
      <c r="N210" s="7">
        <f t="shared" si="3"/>
        <v>419712.625</v>
      </c>
      <c r="O210" s="8">
        <f>(1/L210)*(SUM(C210:E210)/538)*1000000000</f>
        <v>4.4285922051535946</v>
      </c>
      <c r="P210" s="10">
        <f>VLOOKUP(A210,Pivot!$A$66:$C$105,3,FALSE)</f>
        <v>5.2183960588627354</v>
      </c>
    </row>
    <row r="211" spans="1:16" x14ac:dyDescent="0.3">
      <c r="A211">
        <v>2000</v>
      </c>
      <c r="B211" t="s">
        <v>8</v>
      </c>
      <c r="C211" s="7">
        <v>54</v>
      </c>
      <c r="D211" s="7"/>
      <c r="E211" s="7"/>
      <c r="F211" s="7">
        <v>5861203</v>
      </c>
      <c r="G211" s="7">
        <v>4567429</v>
      </c>
      <c r="H211" s="7">
        <v>537224</v>
      </c>
      <c r="I211" s="7">
        <v>10965856</v>
      </c>
      <c r="J211" s="7">
        <v>11142843</v>
      </c>
      <c r="K211" s="7">
        <v>10965849</v>
      </c>
      <c r="L211" s="7">
        <v>19685258</v>
      </c>
      <c r="M211" s="7">
        <v>24867252</v>
      </c>
      <c r="N211" s="7">
        <f t="shared" si="3"/>
        <v>364541.81481481483</v>
      </c>
      <c r="O211" s="8">
        <f>(1/L211)*(SUM(C211:E211)/538)*1000000000</f>
        <v>5.0988281287395836</v>
      </c>
      <c r="P211" s="10">
        <f>VLOOKUP(A211,Pivot!$A$66:$C$105,3,FALSE)</f>
        <v>5.2183960588627354</v>
      </c>
    </row>
    <row r="212" spans="1:16" x14ac:dyDescent="0.3">
      <c r="A212">
        <v>2000</v>
      </c>
      <c r="B212" t="s">
        <v>9</v>
      </c>
      <c r="C212" s="7"/>
      <c r="D212" s="7">
        <v>8</v>
      </c>
      <c r="E212" s="7"/>
      <c r="F212" s="7">
        <v>738227</v>
      </c>
      <c r="G212" s="7">
        <v>883748</v>
      </c>
      <c r="H212" s="7">
        <v>119393</v>
      </c>
      <c r="I212" s="7">
        <v>1741368</v>
      </c>
      <c r="J212" s="7"/>
      <c r="K212" s="7">
        <v>1741368</v>
      </c>
      <c r="L212" s="7">
        <v>3026316</v>
      </c>
      <c r="M212" s="7">
        <v>3246521</v>
      </c>
      <c r="N212" s="7">
        <f t="shared" si="3"/>
        <v>378289.5</v>
      </c>
      <c r="O212" s="8">
        <f>(1/L212)*(SUM(C212:E212)/538)*1000000000</f>
        <v>4.9135280241179142</v>
      </c>
      <c r="P212" s="10">
        <f>VLOOKUP(A212,Pivot!$A$66:$C$105,3,FALSE)</f>
        <v>5.2183960588627354</v>
      </c>
    </row>
    <row r="213" spans="1:16" x14ac:dyDescent="0.3">
      <c r="A213">
        <v>2000</v>
      </c>
      <c r="B213" t="s">
        <v>10</v>
      </c>
      <c r="C213" s="7">
        <v>8</v>
      </c>
      <c r="D213" s="7"/>
      <c r="E213" s="7"/>
      <c r="F213" s="7">
        <v>816015</v>
      </c>
      <c r="G213" s="7">
        <v>561094</v>
      </c>
      <c r="H213" s="7">
        <v>82416</v>
      </c>
      <c r="I213" s="7">
        <v>1459525</v>
      </c>
      <c r="J213" s="7">
        <v>1474103</v>
      </c>
      <c r="K213" s="7">
        <v>1459525</v>
      </c>
      <c r="L213" s="7">
        <v>2357687</v>
      </c>
      <c r="M213" s="7">
        <v>2575243</v>
      </c>
      <c r="N213" s="7">
        <f t="shared" si="3"/>
        <v>294710.875</v>
      </c>
      <c r="O213" s="8">
        <f>(1/L213)*(SUM(C213:E213)/538)*1000000000</f>
        <v>6.3069815780620706</v>
      </c>
      <c r="P213" s="10">
        <f>VLOOKUP(A213,Pivot!$A$66:$C$105,3,FALSE)</f>
        <v>5.2183960588627354</v>
      </c>
    </row>
    <row r="214" spans="1:16" x14ac:dyDescent="0.3">
      <c r="A214">
        <v>2000</v>
      </c>
      <c r="B214" t="s">
        <v>12</v>
      </c>
      <c r="C214" s="7">
        <v>2</v>
      </c>
      <c r="D214" s="7"/>
      <c r="E214" s="7">
        <v>1</v>
      </c>
      <c r="F214" s="7">
        <v>171923</v>
      </c>
      <c r="G214" s="7">
        <v>18073</v>
      </c>
      <c r="H214" s="7">
        <v>11898</v>
      </c>
      <c r="I214" s="7">
        <v>201894</v>
      </c>
      <c r="J214" s="7"/>
      <c r="K214" s="7">
        <v>201355</v>
      </c>
      <c r="L214" s="7">
        <v>416696</v>
      </c>
      <c r="M214" s="7">
        <v>458301</v>
      </c>
      <c r="N214" s="7">
        <f t="shared" si="3"/>
        <v>138898.66666666666</v>
      </c>
      <c r="O214" s="8">
        <f>(1/L214)*(SUM(C214:E214)/538)*1000000000</f>
        <v>13.38195753844208</v>
      </c>
      <c r="P214" s="10">
        <f>VLOOKUP(A214,Pivot!$A$66:$C$105,3,FALSE)</f>
        <v>5.2183960588627354</v>
      </c>
    </row>
    <row r="215" spans="1:16" x14ac:dyDescent="0.3">
      <c r="A215">
        <v>2000</v>
      </c>
      <c r="B215" t="s">
        <v>11</v>
      </c>
      <c r="C215" s="7">
        <v>3</v>
      </c>
      <c r="D215" s="7"/>
      <c r="E215" s="7"/>
      <c r="F215" s="7">
        <v>180068</v>
      </c>
      <c r="G215" s="7">
        <v>137288</v>
      </c>
      <c r="H215" s="7">
        <v>10266</v>
      </c>
      <c r="I215" s="7">
        <v>327622</v>
      </c>
      <c r="J215" s="7"/>
      <c r="K215" s="7">
        <v>327529</v>
      </c>
      <c r="L215" s="7">
        <v>554863</v>
      </c>
      <c r="M215" s="7">
        <v>594256</v>
      </c>
      <c r="N215" s="7">
        <f t="shared" si="3"/>
        <v>184954.33333333334</v>
      </c>
      <c r="O215" s="8">
        <f>(1/L215)*(SUM(C215:E215)/538)*1000000000</f>
        <v>10.049702680551166</v>
      </c>
      <c r="P215" s="10">
        <f>VLOOKUP(A215,Pivot!$A$66:$C$105,3,FALSE)</f>
        <v>5.2183960588627354</v>
      </c>
    </row>
    <row r="216" spans="1:16" x14ac:dyDescent="0.3">
      <c r="A216">
        <v>2000</v>
      </c>
      <c r="B216" t="s">
        <v>13</v>
      </c>
      <c r="C216" s="7"/>
      <c r="D216" s="7">
        <v>25</v>
      </c>
      <c r="E216" s="7"/>
      <c r="F216" s="7">
        <v>2912253</v>
      </c>
      <c r="G216" s="7">
        <v>2912790</v>
      </c>
      <c r="H216" s="7">
        <v>138067</v>
      </c>
      <c r="I216" s="7">
        <v>5963110</v>
      </c>
      <c r="J216" s="7">
        <v>6138765</v>
      </c>
      <c r="K216" s="7">
        <v>5963110</v>
      </c>
      <c r="L216" s="7">
        <v>10667193</v>
      </c>
      <c r="M216" s="7">
        <v>12475387</v>
      </c>
      <c r="N216" s="7">
        <f t="shared" si="3"/>
        <v>426687.72</v>
      </c>
      <c r="O216" s="8">
        <f>(1/L216)*(SUM(C216:E216)/538)*1000000000</f>
        <v>4.3561976882755236</v>
      </c>
      <c r="P216" s="10">
        <f>VLOOKUP(A216,Pivot!$A$66:$C$105,3,FALSE)</f>
        <v>5.2183960588627354</v>
      </c>
    </row>
    <row r="217" spans="1:16" x14ac:dyDescent="0.3">
      <c r="A217">
        <v>2000</v>
      </c>
      <c r="B217" t="s">
        <v>14</v>
      </c>
      <c r="C217" s="7"/>
      <c r="D217" s="7">
        <v>13</v>
      </c>
      <c r="E217" s="7"/>
      <c r="F217" s="7">
        <v>1116230</v>
      </c>
      <c r="G217" s="7">
        <v>1419720</v>
      </c>
      <c r="H217" s="7">
        <v>60854</v>
      </c>
      <c r="I217" s="7">
        <v>2596804</v>
      </c>
      <c r="J217" s="7">
        <v>2684951</v>
      </c>
      <c r="K217" s="7">
        <v>2583208</v>
      </c>
      <c r="L217" s="7">
        <v>5639668</v>
      </c>
      <c r="M217" s="7">
        <v>6087332</v>
      </c>
      <c r="N217" s="7">
        <f t="shared" si="3"/>
        <v>433820.61538461538</v>
      </c>
      <c r="O217" s="8">
        <f>(1/L217)*(SUM(C217:E217)/538)*1000000000</f>
        <v>4.2845729169224507</v>
      </c>
      <c r="P217" s="10">
        <f>VLOOKUP(A217,Pivot!$A$66:$C$105,3,FALSE)</f>
        <v>5.2183960588627354</v>
      </c>
    </row>
    <row r="218" spans="1:16" x14ac:dyDescent="0.3">
      <c r="A218">
        <v>2000</v>
      </c>
      <c r="B218" t="s">
        <v>15</v>
      </c>
      <c r="C218" s="7">
        <v>4</v>
      </c>
      <c r="D218" s="7"/>
      <c r="E218" s="7"/>
      <c r="F218" s="7">
        <v>205286</v>
      </c>
      <c r="G218" s="7">
        <v>137845</v>
      </c>
      <c r="H218" s="7">
        <v>24820</v>
      </c>
      <c r="I218" s="7">
        <v>367951</v>
      </c>
      <c r="J218" s="7">
        <v>371113</v>
      </c>
      <c r="K218" s="7">
        <v>367951</v>
      </c>
      <c r="L218" s="7">
        <v>832642</v>
      </c>
      <c r="M218" s="7">
        <v>923737</v>
      </c>
      <c r="N218" s="7">
        <f t="shared" si="3"/>
        <v>208160.5</v>
      </c>
      <c r="O218" s="8">
        <f>(1/L218)*(SUM(C218:E218)/538)*1000000000</f>
        <v>8.9293408666848606</v>
      </c>
      <c r="P218" s="10">
        <f>VLOOKUP(A218,Pivot!$A$66:$C$105,3,FALSE)</f>
        <v>5.2183960588627354</v>
      </c>
    </row>
    <row r="219" spans="1:16" x14ac:dyDescent="0.3">
      <c r="A219">
        <v>2000</v>
      </c>
      <c r="B219" t="s">
        <v>19</v>
      </c>
      <c r="C219" s="7">
        <v>7</v>
      </c>
      <c r="D219" s="7"/>
      <c r="E219" s="7"/>
      <c r="F219" s="7">
        <v>638517</v>
      </c>
      <c r="G219" s="7">
        <v>634373</v>
      </c>
      <c r="H219" s="7">
        <v>42673</v>
      </c>
      <c r="I219" s="7">
        <v>1315563</v>
      </c>
      <c r="J219" s="7"/>
      <c r="K219" s="7">
        <v>1315563</v>
      </c>
      <c r="L219" s="7">
        <v>2082950</v>
      </c>
      <c r="M219" s="7">
        <v>2199529</v>
      </c>
      <c r="N219" s="7">
        <f t="shared" si="3"/>
        <v>297564.28571428574</v>
      </c>
      <c r="O219" s="8">
        <f>(1/L219)*(SUM(C219:E219)/538)*1000000000</f>
        <v>6.2465025163143029</v>
      </c>
      <c r="P219" s="10">
        <f>VLOOKUP(A219,Pivot!$A$66:$C$105,3,FALSE)</f>
        <v>5.2183960588627354</v>
      </c>
    </row>
    <row r="220" spans="1:16" x14ac:dyDescent="0.3">
      <c r="A220">
        <v>2000</v>
      </c>
      <c r="B220" t="s">
        <v>16</v>
      </c>
      <c r="C220" s="7"/>
      <c r="D220" s="7">
        <v>4</v>
      </c>
      <c r="E220" s="7"/>
      <c r="F220" s="7">
        <v>138637</v>
      </c>
      <c r="G220" s="7">
        <v>336937</v>
      </c>
      <c r="H220" s="7">
        <v>26047</v>
      </c>
      <c r="I220" s="7">
        <v>501621</v>
      </c>
      <c r="J220" s="7">
        <v>516647</v>
      </c>
      <c r="K220" s="7">
        <v>501615</v>
      </c>
      <c r="L220" s="7">
        <v>877406</v>
      </c>
      <c r="M220" s="7">
        <v>935443</v>
      </c>
      <c r="N220" s="7">
        <f t="shared" si="3"/>
        <v>219351.5</v>
      </c>
      <c r="O220" s="8">
        <f>(1/L220)*(SUM(C220:E220)/538)*1000000000</f>
        <v>8.4737786588172579</v>
      </c>
      <c r="P220" s="10">
        <f>VLOOKUP(A220,Pivot!$A$66:$C$105,3,FALSE)</f>
        <v>5.2183960588627354</v>
      </c>
    </row>
    <row r="221" spans="1:16" x14ac:dyDescent="0.3">
      <c r="A221">
        <v>2000</v>
      </c>
      <c r="B221" t="s">
        <v>17</v>
      </c>
      <c r="C221" s="7">
        <v>22</v>
      </c>
      <c r="D221" s="7"/>
      <c r="E221" s="7"/>
      <c r="F221" s="7">
        <v>2589026</v>
      </c>
      <c r="G221" s="7">
        <v>2019421</v>
      </c>
      <c r="H221" s="7">
        <v>133676</v>
      </c>
      <c r="I221" s="7">
        <v>4742123</v>
      </c>
      <c r="J221" s="7">
        <v>4932192</v>
      </c>
      <c r="K221" s="7">
        <v>4742123</v>
      </c>
      <c r="L221" s="7">
        <v>8432600</v>
      </c>
      <c r="M221" s="7">
        <v>9208908</v>
      </c>
      <c r="N221" s="7">
        <f t="shared" si="3"/>
        <v>383300</v>
      </c>
      <c r="O221" s="8">
        <f>(1/L221)*(SUM(C221:E221)/538)*1000000000</f>
        <v>4.8492983550210118</v>
      </c>
      <c r="P221" s="10">
        <f>VLOOKUP(A221,Pivot!$A$66:$C$105,3,FALSE)</f>
        <v>5.2183960588627354</v>
      </c>
    </row>
    <row r="222" spans="1:16" x14ac:dyDescent="0.3">
      <c r="A222">
        <v>2000</v>
      </c>
      <c r="B222" t="s">
        <v>18</v>
      </c>
      <c r="C222" s="7"/>
      <c r="D222" s="7">
        <v>12</v>
      </c>
      <c r="E222" s="7"/>
      <c r="F222" s="7">
        <v>901980</v>
      </c>
      <c r="G222" s="7">
        <v>1245836</v>
      </c>
      <c r="H222" s="7">
        <v>51486</v>
      </c>
      <c r="I222" s="7">
        <v>2199302</v>
      </c>
      <c r="J222" s="7">
        <v>2246348</v>
      </c>
      <c r="K222" s="7">
        <v>2182295</v>
      </c>
      <c r="L222" s="7">
        <v>4424909</v>
      </c>
      <c r="M222" s="7">
        <v>4527523</v>
      </c>
      <c r="N222" s="7">
        <f t="shared" si="3"/>
        <v>368742.41666666669</v>
      </c>
      <c r="O222" s="8">
        <f>(1/L222)*(SUM(C222:E222)/538)*1000000000</f>
        <v>5.0407438240548332</v>
      </c>
      <c r="P222" s="10">
        <f>VLOOKUP(A222,Pivot!$A$66:$C$105,3,FALSE)</f>
        <v>5.2183960588627354</v>
      </c>
    </row>
    <row r="223" spans="1:16" x14ac:dyDescent="0.3">
      <c r="A223">
        <v>2000</v>
      </c>
      <c r="B223" t="s">
        <v>20</v>
      </c>
      <c r="C223" s="7"/>
      <c r="D223" s="7">
        <v>6</v>
      </c>
      <c r="E223" s="7"/>
      <c r="F223" s="7">
        <v>399276</v>
      </c>
      <c r="G223" s="7">
        <v>622332</v>
      </c>
      <c r="H223" s="7">
        <v>50610</v>
      </c>
      <c r="I223" s="7">
        <v>1072218</v>
      </c>
      <c r="J223" s="7">
        <v>1092716</v>
      </c>
      <c r="K223" s="7">
        <v>1072216</v>
      </c>
      <c r="L223" s="7">
        <v>1927950</v>
      </c>
      <c r="M223" s="7">
        <v>1983933</v>
      </c>
      <c r="N223" s="7">
        <f t="shared" si="3"/>
        <v>321325</v>
      </c>
      <c r="O223" s="8">
        <f>(1/L223)*(SUM(C223:E223)/538)*1000000000</f>
        <v>5.7845983333993738</v>
      </c>
      <c r="P223" s="10">
        <f>VLOOKUP(A223,Pivot!$A$66:$C$105,3,FALSE)</f>
        <v>5.2183960588627354</v>
      </c>
    </row>
    <row r="224" spans="1:16" x14ac:dyDescent="0.3">
      <c r="A224">
        <v>2000</v>
      </c>
      <c r="B224" t="s">
        <v>21</v>
      </c>
      <c r="C224" s="7"/>
      <c r="D224" s="7">
        <v>8</v>
      </c>
      <c r="E224" s="7"/>
      <c r="F224" s="7">
        <v>638898</v>
      </c>
      <c r="G224" s="7">
        <v>872492</v>
      </c>
      <c r="H224" s="7">
        <v>32797</v>
      </c>
      <c r="I224" s="7">
        <v>1544187</v>
      </c>
      <c r="J224" s="7">
        <v>1568058</v>
      </c>
      <c r="K224" s="7">
        <v>1544107</v>
      </c>
      <c r="L224" s="7">
        <v>2955628</v>
      </c>
      <c r="M224" s="7">
        <v>3059582</v>
      </c>
      <c r="N224" s="7">
        <f t="shared" si="3"/>
        <v>369453.5</v>
      </c>
      <c r="O224" s="8">
        <f>(1/L224)*(SUM(C224:E224)/538)*1000000000</f>
        <v>5.0310419565102347</v>
      </c>
      <c r="P224" s="10">
        <f>VLOOKUP(A224,Pivot!$A$66:$C$105,3,FALSE)</f>
        <v>5.2183960588627354</v>
      </c>
    </row>
    <row r="225" spans="1:16" x14ac:dyDescent="0.3">
      <c r="A225">
        <v>2000</v>
      </c>
      <c r="B225" t="s">
        <v>22</v>
      </c>
      <c r="C225" s="7"/>
      <c r="D225" s="7">
        <v>9</v>
      </c>
      <c r="E225" s="7"/>
      <c r="F225" s="7">
        <v>792344</v>
      </c>
      <c r="G225" s="7">
        <v>927871</v>
      </c>
      <c r="H225" s="7">
        <v>45441</v>
      </c>
      <c r="I225" s="7">
        <v>1765656</v>
      </c>
      <c r="J225" s="7">
        <v>1776133</v>
      </c>
      <c r="K225" s="7">
        <v>1765656</v>
      </c>
      <c r="L225" s="7">
        <v>3130267</v>
      </c>
      <c r="M225" s="7">
        <v>3260060</v>
      </c>
      <c r="N225" s="7">
        <f t="shared" si="3"/>
        <v>347807.44444444444</v>
      </c>
      <c r="O225" s="8">
        <f>(1/L225)*(SUM(C225:E225)/538)*1000000000</f>
        <v>5.3441526027383555</v>
      </c>
      <c r="P225" s="10">
        <f>VLOOKUP(A225,Pivot!$A$66:$C$105,3,FALSE)</f>
        <v>5.2183960588627354</v>
      </c>
    </row>
    <row r="226" spans="1:16" x14ac:dyDescent="0.3">
      <c r="A226">
        <v>2000</v>
      </c>
      <c r="B226" t="s">
        <v>25</v>
      </c>
      <c r="C226" s="7">
        <v>12</v>
      </c>
      <c r="D226" s="7"/>
      <c r="E226" s="7"/>
      <c r="F226" s="7">
        <v>1616487</v>
      </c>
      <c r="G226" s="7">
        <v>878502</v>
      </c>
      <c r="H226" s="7">
        <v>207995</v>
      </c>
      <c r="I226" s="7">
        <v>2702984</v>
      </c>
      <c r="J226" s="7">
        <v>2736006</v>
      </c>
      <c r="K226" s="7">
        <v>2704984</v>
      </c>
      <c r="L226" s="7">
        <v>4517052</v>
      </c>
      <c r="M226" s="7">
        <v>4870470</v>
      </c>
      <c r="N226" s="7">
        <f t="shared" si="3"/>
        <v>376421</v>
      </c>
      <c r="O226" s="8">
        <f>(1/L226)*(SUM(C226:E226)/538)*1000000000</f>
        <v>4.937918074388925</v>
      </c>
      <c r="P226" s="10">
        <f>VLOOKUP(A226,Pivot!$A$66:$C$105,3,FALSE)</f>
        <v>5.2183960588627354</v>
      </c>
    </row>
    <row r="227" spans="1:16" x14ac:dyDescent="0.3">
      <c r="A227">
        <v>2000</v>
      </c>
      <c r="B227" t="s">
        <v>24</v>
      </c>
      <c r="C227" s="7">
        <v>10</v>
      </c>
      <c r="D227" s="7"/>
      <c r="E227" s="7"/>
      <c r="F227" s="7">
        <v>1145782</v>
      </c>
      <c r="G227" s="7">
        <v>813797</v>
      </c>
      <c r="H227" s="7">
        <v>65901</v>
      </c>
      <c r="I227" s="7">
        <v>2025480</v>
      </c>
      <c r="J227" s="7">
        <v>2036455</v>
      </c>
      <c r="K227" s="7">
        <v>2025480</v>
      </c>
      <c r="L227" s="7">
        <v>3649631</v>
      </c>
      <c r="M227" s="7">
        <v>3972224</v>
      </c>
      <c r="N227" s="7">
        <f t="shared" si="3"/>
        <v>364963.1</v>
      </c>
      <c r="O227" s="8">
        <f>(1/L227)*(SUM(C227:E227)/538)*1000000000</f>
        <v>5.092942435768312</v>
      </c>
      <c r="P227" s="10">
        <f>VLOOKUP(A227,Pivot!$A$66:$C$105,3,FALSE)</f>
        <v>5.2183960588627354</v>
      </c>
    </row>
    <row r="228" spans="1:16" x14ac:dyDescent="0.3">
      <c r="A228">
        <v>2000</v>
      </c>
      <c r="B228" t="s">
        <v>23</v>
      </c>
      <c r="C228" s="7">
        <v>4</v>
      </c>
      <c r="D228" s="7"/>
      <c r="E228" s="7"/>
      <c r="F228" s="7">
        <v>319951</v>
      </c>
      <c r="G228" s="7">
        <v>286616</v>
      </c>
      <c r="H228" s="7">
        <v>45250</v>
      </c>
      <c r="I228" s="7">
        <v>651817</v>
      </c>
      <c r="J228" s="7"/>
      <c r="K228" s="7">
        <v>651817</v>
      </c>
      <c r="L228" s="7">
        <v>969292</v>
      </c>
      <c r="M228" s="7">
        <v>979314</v>
      </c>
      <c r="N228" s="7">
        <f t="shared" si="3"/>
        <v>242323</v>
      </c>
      <c r="O228" s="8">
        <f>(1/L228)*(SUM(C228:E228)/538)*1000000000</f>
        <v>7.6704896335863877</v>
      </c>
      <c r="P228" s="10">
        <f>VLOOKUP(A228,Pivot!$A$66:$C$105,3,FALSE)</f>
        <v>5.2183960588627354</v>
      </c>
    </row>
    <row r="229" spans="1:16" x14ac:dyDescent="0.3">
      <c r="A229">
        <v>2000</v>
      </c>
      <c r="B229" t="s">
        <v>26</v>
      </c>
      <c r="C229" s="7">
        <v>18</v>
      </c>
      <c r="D229" s="7"/>
      <c r="E229" s="7"/>
      <c r="F229" s="7">
        <v>2170418</v>
      </c>
      <c r="G229" s="7">
        <v>1953139</v>
      </c>
      <c r="H229" s="7">
        <v>108944</v>
      </c>
      <c r="I229" s="7">
        <v>4232501</v>
      </c>
      <c r="J229" s="7">
        <v>4279299</v>
      </c>
      <c r="K229" s="7">
        <v>4232501</v>
      </c>
      <c r="L229" s="7">
        <v>7070702</v>
      </c>
      <c r="M229" s="7">
        <v>7370524</v>
      </c>
      <c r="N229" s="7">
        <f t="shared" si="3"/>
        <v>392816.77777777775</v>
      </c>
      <c r="O229" s="8">
        <f>(1/L229)*(SUM(C229:E229)/538)*1000000000</f>
        <v>4.7318143333762279</v>
      </c>
      <c r="P229" s="10">
        <f>VLOOKUP(A229,Pivot!$A$66:$C$105,3,FALSE)</f>
        <v>5.2183960588627354</v>
      </c>
    </row>
    <row r="230" spans="1:16" x14ac:dyDescent="0.3">
      <c r="A230">
        <v>2000</v>
      </c>
      <c r="B230" t="s">
        <v>27</v>
      </c>
      <c r="C230" s="7">
        <v>10</v>
      </c>
      <c r="D230" s="7"/>
      <c r="E230" s="7"/>
      <c r="F230" s="7">
        <v>1168266</v>
      </c>
      <c r="G230" s="7">
        <v>1109659</v>
      </c>
      <c r="H230" s="7">
        <v>160760</v>
      </c>
      <c r="I230" s="7">
        <v>2438685</v>
      </c>
      <c r="J230" s="7">
        <v>2458303</v>
      </c>
      <c r="K230" s="7">
        <v>2438657</v>
      </c>
      <c r="L230" s="7">
        <v>3506432</v>
      </c>
      <c r="M230" s="7">
        <v>3662005</v>
      </c>
      <c r="N230" s="7">
        <f t="shared" si="3"/>
        <v>350643.20000000001</v>
      </c>
      <c r="O230" s="8">
        <f>(1/L230)*(SUM(C230:E230)/538)*1000000000</f>
        <v>5.3009328556194841</v>
      </c>
      <c r="P230" s="10">
        <f>VLOOKUP(A230,Pivot!$A$66:$C$105,3,FALSE)</f>
        <v>5.2183960588627354</v>
      </c>
    </row>
    <row r="231" spans="1:16" x14ac:dyDescent="0.3">
      <c r="A231">
        <v>2000</v>
      </c>
      <c r="B231" t="s">
        <v>29</v>
      </c>
      <c r="C231" s="7"/>
      <c r="D231" s="7">
        <v>11</v>
      </c>
      <c r="E231" s="7"/>
      <c r="F231" s="7">
        <v>1111138</v>
      </c>
      <c r="G231" s="7">
        <v>1189924</v>
      </c>
      <c r="H231" s="7">
        <v>58830</v>
      </c>
      <c r="I231" s="7">
        <v>2359892</v>
      </c>
      <c r="J231" s="7"/>
      <c r="K231" s="7">
        <v>2359892</v>
      </c>
      <c r="L231" s="7">
        <v>4052255</v>
      </c>
      <c r="M231" s="7">
        <v>4190073</v>
      </c>
      <c r="N231" s="7">
        <f t="shared" si="3"/>
        <v>368386.81818181818</v>
      </c>
      <c r="O231" s="8">
        <f>(1/L231)*(SUM(C231:E231)/538)*1000000000</f>
        <v>5.0456095813997628</v>
      </c>
      <c r="P231" s="10">
        <f>VLOOKUP(A231,Pivot!$A$66:$C$105,3,FALSE)</f>
        <v>5.2183960588627354</v>
      </c>
    </row>
    <row r="232" spans="1:16" x14ac:dyDescent="0.3">
      <c r="A232">
        <v>2000</v>
      </c>
      <c r="B232" t="s">
        <v>28</v>
      </c>
      <c r="C232" s="7"/>
      <c r="D232" s="7">
        <v>7</v>
      </c>
      <c r="E232" s="7"/>
      <c r="F232" s="7">
        <v>404614</v>
      </c>
      <c r="G232" s="7">
        <v>572844</v>
      </c>
      <c r="H232" s="7">
        <v>16726</v>
      </c>
      <c r="I232" s="7">
        <v>994184</v>
      </c>
      <c r="J232" s="7"/>
      <c r="K232" s="7">
        <v>994184</v>
      </c>
      <c r="L232" s="7">
        <v>2024650</v>
      </c>
      <c r="M232" s="7">
        <v>2076861</v>
      </c>
      <c r="N232" s="7">
        <f t="shared" si="3"/>
        <v>289235.71428571426</v>
      </c>
      <c r="O232" s="8">
        <f>(1/L232)*(SUM(C232:E232)/538)*1000000000</f>
        <v>6.4263711833437283</v>
      </c>
      <c r="P232" s="10">
        <f>VLOOKUP(A232,Pivot!$A$66:$C$105,3,FALSE)</f>
        <v>5.2183960588627354</v>
      </c>
    </row>
    <row r="233" spans="1:16" x14ac:dyDescent="0.3">
      <c r="A233">
        <v>2000</v>
      </c>
      <c r="B233" t="s">
        <v>30</v>
      </c>
      <c r="C233" s="7"/>
      <c r="D233" s="7">
        <v>3</v>
      </c>
      <c r="E233" s="7"/>
      <c r="F233" s="7">
        <v>137126</v>
      </c>
      <c r="G233" s="7">
        <v>240178</v>
      </c>
      <c r="H233" s="7">
        <v>33693</v>
      </c>
      <c r="I233" s="7">
        <v>410997</v>
      </c>
      <c r="J233" s="7">
        <v>417916</v>
      </c>
      <c r="K233" s="7">
        <v>410986</v>
      </c>
      <c r="L233" s="7">
        <v>667525</v>
      </c>
      <c r="M233" s="7">
        <v>676065</v>
      </c>
      <c r="N233" s="7">
        <f t="shared" si="3"/>
        <v>222508.33333333334</v>
      </c>
      <c r="O233" s="8">
        <f>(1/L233)*(SUM(C233:E233)/538)*1000000000</f>
        <v>8.3535570629394567</v>
      </c>
      <c r="P233" s="10">
        <f>VLOOKUP(A233,Pivot!$A$66:$C$105,3,FALSE)</f>
        <v>5.2183960588627354</v>
      </c>
    </row>
    <row r="234" spans="1:16" x14ac:dyDescent="0.3">
      <c r="A234">
        <v>2000</v>
      </c>
      <c r="B234" t="s">
        <v>37</v>
      </c>
      <c r="C234" s="7"/>
      <c r="D234" s="7">
        <v>14</v>
      </c>
      <c r="E234" s="7"/>
      <c r="F234" s="7">
        <v>1257692</v>
      </c>
      <c r="G234" s="7">
        <v>1631163</v>
      </c>
      <c r="H234" s="7">
        <v>22407</v>
      </c>
      <c r="I234" s="7">
        <v>2911262</v>
      </c>
      <c r="J234" s="7">
        <v>3015964</v>
      </c>
      <c r="K234" s="7">
        <v>2911262</v>
      </c>
      <c r="L234" s="7">
        <v>5744241</v>
      </c>
      <c r="M234" s="7">
        <v>6143214</v>
      </c>
      <c r="N234" s="7">
        <f t="shared" si="3"/>
        <v>410302.92857142858</v>
      </c>
      <c r="O234" s="8">
        <f>(1/L234)*(SUM(C234:E234)/538)*1000000000</f>
        <v>4.5301554779323769</v>
      </c>
      <c r="P234" s="10">
        <f>VLOOKUP(A234,Pivot!$A$66:$C$105,3,FALSE)</f>
        <v>5.2183960588627354</v>
      </c>
    </row>
    <row r="235" spans="1:16" x14ac:dyDescent="0.3">
      <c r="A235">
        <v>2000</v>
      </c>
      <c r="B235" t="s">
        <v>38</v>
      </c>
      <c r="C235" s="7"/>
      <c r="D235" s="7">
        <v>3</v>
      </c>
      <c r="E235" s="7"/>
      <c r="F235" s="7">
        <v>95284</v>
      </c>
      <c r="G235" s="7">
        <v>174852</v>
      </c>
      <c r="H235" s="7">
        <v>18120</v>
      </c>
      <c r="I235" s="7">
        <v>288256</v>
      </c>
      <c r="J235" s="7">
        <v>292249</v>
      </c>
      <c r="K235" s="7">
        <v>288256</v>
      </c>
      <c r="L235" s="7">
        <v>477968</v>
      </c>
      <c r="M235" s="7">
        <v>482078</v>
      </c>
      <c r="N235" s="7">
        <f t="shared" si="3"/>
        <v>159322.66666666666</v>
      </c>
      <c r="O235" s="8">
        <f>(1/L235)*(SUM(C235:E235)/538)*1000000000</f>
        <v>11.666488506424407</v>
      </c>
      <c r="P235" s="10">
        <f>VLOOKUP(A235,Pivot!$A$66:$C$105,3,FALSE)</f>
        <v>5.2183960588627354</v>
      </c>
    </row>
    <row r="236" spans="1:16" x14ac:dyDescent="0.3">
      <c r="A236">
        <v>2000</v>
      </c>
      <c r="B236" t="s">
        <v>31</v>
      </c>
      <c r="C236" s="7"/>
      <c r="D236" s="7">
        <v>5</v>
      </c>
      <c r="E236" s="7"/>
      <c r="F236" s="7">
        <v>231780</v>
      </c>
      <c r="G236" s="7">
        <v>433862</v>
      </c>
      <c r="H236" s="7">
        <v>31377</v>
      </c>
      <c r="I236" s="7">
        <v>697019</v>
      </c>
      <c r="J236" s="7">
        <v>707223</v>
      </c>
      <c r="K236" s="7">
        <v>696983</v>
      </c>
      <c r="L236" s="7">
        <v>1224178</v>
      </c>
      <c r="M236" s="7">
        <v>1266496</v>
      </c>
      <c r="N236" s="7">
        <f t="shared" si="3"/>
        <v>244835.6</v>
      </c>
      <c r="O236" s="8">
        <f>(1/L236)*(SUM(C236:E236)/538)*1000000000</f>
        <v>7.5917720277588474</v>
      </c>
      <c r="P236" s="10">
        <f>VLOOKUP(A236,Pivot!$A$66:$C$105,3,FALSE)</f>
        <v>5.2183960588627354</v>
      </c>
    </row>
    <row r="237" spans="1:16" x14ac:dyDescent="0.3">
      <c r="A237">
        <v>2000</v>
      </c>
      <c r="B237" t="s">
        <v>33</v>
      </c>
      <c r="C237" s="7"/>
      <c r="D237" s="7">
        <v>4</v>
      </c>
      <c r="E237" s="7"/>
      <c r="F237" s="7">
        <v>266348</v>
      </c>
      <c r="G237" s="7">
        <v>273559</v>
      </c>
      <c r="H237" s="7">
        <v>29174</v>
      </c>
      <c r="I237" s="7">
        <v>569081</v>
      </c>
      <c r="J237" s="7">
        <v>578656</v>
      </c>
      <c r="K237" s="7">
        <v>569081</v>
      </c>
      <c r="L237" s="7">
        <v>890622</v>
      </c>
      <c r="M237" s="7">
        <v>934176</v>
      </c>
      <c r="N237" s="7">
        <f t="shared" si="3"/>
        <v>222655.5</v>
      </c>
      <c r="O237" s="8">
        <f>(1/L237)*(SUM(C237:E237)/538)*1000000000</f>
        <v>8.3480356850810065</v>
      </c>
      <c r="P237" s="10">
        <f>VLOOKUP(A237,Pivot!$A$66:$C$105,3,FALSE)</f>
        <v>5.2183960588627354</v>
      </c>
    </row>
    <row r="238" spans="1:16" x14ac:dyDescent="0.3">
      <c r="A238">
        <v>2000</v>
      </c>
      <c r="B238" t="s">
        <v>34</v>
      </c>
      <c r="C238" s="7">
        <v>15</v>
      </c>
      <c r="D238" s="7"/>
      <c r="E238" s="7"/>
      <c r="F238" s="7">
        <v>1788850</v>
      </c>
      <c r="G238" s="7">
        <v>1284173</v>
      </c>
      <c r="H238" s="7">
        <v>114203</v>
      </c>
      <c r="I238" s="7">
        <v>3187226</v>
      </c>
      <c r="J238" s="7">
        <v>3293378</v>
      </c>
      <c r="K238" s="7">
        <v>3187226</v>
      </c>
      <c r="L238" s="7">
        <v>5601788</v>
      </c>
      <c r="M238" s="7">
        <v>6356954</v>
      </c>
      <c r="N238" s="7">
        <f t="shared" si="3"/>
        <v>373452.53333333333</v>
      </c>
      <c r="O238" s="8">
        <f>(1/L238)*(SUM(C238:E238)/538)*1000000000</f>
        <v>4.9771681634851772</v>
      </c>
      <c r="P238" s="10">
        <f>VLOOKUP(A238,Pivot!$A$66:$C$105,3,FALSE)</f>
        <v>5.2183960588627354</v>
      </c>
    </row>
    <row r="239" spans="1:16" x14ac:dyDescent="0.3">
      <c r="A239">
        <v>2000</v>
      </c>
      <c r="B239" t="s">
        <v>35</v>
      </c>
      <c r="C239" s="7">
        <v>5</v>
      </c>
      <c r="D239" s="7"/>
      <c r="E239" s="7"/>
      <c r="F239" s="7">
        <v>286783</v>
      </c>
      <c r="G239" s="7">
        <v>286417</v>
      </c>
      <c r="H239" s="7">
        <v>25405</v>
      </c>
      <c r="I239" s="7">
        <v>598605</v>
      </c>
      <c r="J239" s="7">
        <v>615607</v>
      </c>
      <c r="K239" s="7">
        <v>598605</v>
      </c>
      <c r="L239" s="7">
        <v>1234088</v>
      </c>
      <c r="M239" s="7">
        <v>1318129</v>
      </c>
      <c r="N239" s="7">
        <f t="shared" si="3"/>
        <v>246817.6</v>
      </c>
      <c r="O239" s="8">
        <f>(1/L239)*(SUM(C239:E239)/538)*1000000000</f>
        <v>7.5308084167399487</v>
      </c>
      <c r="P239" s="10">
        <f>VLOOKUP(A239,Pivot!$A$66:$C$105,3,FALSE)</f>
        <v>5.2183960588627354</v>
      </c>
    </row>
    <row r="240" spans="1:16" x14ac:dyDescent="0.3">
      <c r="A240">
        <v>2000</v>
      </c>
      <c r="B240" t="s">
        <v>32</v>
      </c>
      <c r="C240" s="7"/>
      <c r="D240" s="7">
        <v>4</v>
      </c>
      <c r="E240" s="7"/>
      <c r="F240" s="7">
        <v>279978</v>
      </c>
      <c r="G240" s="7">
        <v>301575</v>
      </c>
      <c r="H240" s="7">
        <v>27417</v>
      </c>
      <c r="I240" s="7">
        <v>608970</v>
      </c>
      <c r="J240" s="7">
        <v>613360</v>
      </c>
      <c r="K240" s="7">
        <v>608970</v>
      </c>
      <c r="L240" s="7">
        <v>1346116</v>
      </c>
      <c r="M240" s="7">
        <v>1523209</v>
      </c>
      <c r="N240" s="7">
        <f t="shared" si="3"/>
        <v>336529</v>
      </c>
      <c r="O240" s="8">
        <f>(1/L240)*(SUM(C240:E240)/538)*1000000000</f>
        <v>5.5232567162994979</v>
      </c>
      <c r="P240" s="10">
        <f>VLOOKUP(A240,Pivot!$A$66:$C$105,3,FALSE)</f>
        <v>5.2183960588627354</v>
      </c>
    </row>
    <row r="241" spans="1:16" x14ac:dyDescent="0.3">
      <c r="A241">
        <v>2000</v>
      </c>
      <c r="B241" t="s">
        <v>36</v>
      </c>
      <c r="C241" s="7">
        <v>33</v>
      </c>
      <c r="D241" s="7"/>
      <c r="E241" s="7"/>
      <c r="F241" s="7">
        <v>4107697</v>
      </c>
      <c r="G241" s="7">
        <v>2403374</v>
      </c>
      <c r="H241" s="7">
        <v>310928</v>
      </c>
      <c r="I241" s="7">
        <v>6821999</v>
      </c>
      <c r="J241" s="7">
        <v>6960215</v>
      </c>
      <c r="K241" s="7">
        <v>6821999</v>
      </c>
      <c r="L241" s="7">
        <v>12380208</v>
      </c>
      <c r="M241" s="7">
        <v>14344348</v>
      </c>
      <c r="N241" s="7">
        <f t="shared" si="3"/>
        <v>375157.81818181818</v>
      </c>
      <c r="O241" s="8">
        <f>(1/L241)*(SUM(C241:E241)/538)*1000000000</f>
        <v>4.9545443794502715</v>
      </c>
      <c r="P241" s="10">
        <f>VLOOKUP(A241,Pivot!$A$66:$C$105,3,FALSE)</f>
        <v>5.2183960588627354</v>
      </c>
    </row>
    <row r="242" spans="1:16" x14ac:dyDescent="0.3">
      <c r="A242">
        <v>2000</v>
      </c>
      <c r="B242" t="s">
        <v>39</v>
      </c>
      <c r="C242" s="7"/>
      <c r="D242" s="7">
        <v>21</v>
      </c>
      <c r="E242" s="7"/>
      <c r="F242" s="7">
        <v>2186190</v>
      </c>
      <c r="G242" s="7">
        <v>2351209</v>
      </c>
      <c r="H242" s="7">
        <v>168058</v>
      </c>
      <c r="I242" s="7">
        <v>4705457</v>
      </c>
      <c r="J242" s="7">
        <v>4795989</v>
      </c>
      <c r="K242" s="7">
        <v>4705457</v>
      </c>
      <c r="L242" s="7">
        <v>8295592</v>
      </c>
      <c r="M242" s="7">
        <v>8487355</v>
      </c>
      <c r="N242" s="7">
        <f t="shared" si="3"/>
        <v>395028.19047619047</v>
      </c>
      <c r="O242" s="8">
        <f>(1/L242)*(SUM(C242:E242)/538)*1000000000</f>
        <v>4.705325099049066</v>
      </c>
      <c r="P242" s="10">
        <f>VLOOKUP(A242,Pivot!$A$66:$C$105,3,FALSE)</f>
        <v>5.2183960588627354</v>
      </c>
    </row>
    <row r="243" spans="1:16" x14ac:dyDescent="0.3">
      <c r="A243">
        <v>2000</v>
      </c>
      <c r="B243" t="s">
        <v>40</v>
      </c>
      <c r="C243" s="7"/>
      <c r="D243" s="7">
        <v>8</v>
      </c>
      <c r="E243" s="7"/>
      <c r="F243" s="7">
        <v>474276</v>
      </c>
      <c r="G243" s="7">
        <v>744337</v>
      </c>
      <c r="H243" s="7">
        <v>15616</v>
      </c>
      <c r="I243" s="7">
        <v>1234229</v>
      </c>
      <c r="J243" s="7"/>
      <c r="K243" s="7">
        <v>1234229</v>
      </c>
      <c r="L243" s="7">
        <v>2475220</v>
      </c>
      <c r="M243" s="7">
        <v>2568304</v>
      </c>
      <c r="N243" s="7">
        <f t="shared" si="3"/>
        <v>309402.5</v>
      </c>
      <c r="O243" s="8">
        <f>(1/L243)*(SUM(C243:E243)/538)*1000000000</f>
        <v>6.0075017476573516</v>
      </c>
      <c r="P243" s="10">
        <f>VLOOKUP(A243,Pivot!$A$66:$C$105,3,FALSE)</f>
        <v>5.2183960588627354</v>
      </c>
    </row>
    <row r="244" spans="1:16" x14ac:dyDescent="0.3">
      <c r="A244">
        <v>2000</v>
      </c>
      <c r="B244" t="s">
        <v>41</v>
      </c>
      <c r="C244" s="7">
        <v>7</v>
      </c>
      <c r="D244" s="7"/>
      <c r="E244" s="7"/>
      <c r="F244" s="7">
        <v>720342</v>
      </c>
      <c r="G244" s="7">
        <v>713577</v>
      </c>
      <c r="H244" s="7">
        <v>100049</v>
      </c>
      <c r="I244" s="7">
        <v>1533968</v>
      </c>
      <c r="J244" s="7">
        <v>1559215</v>
      </c>
      <c r="K244" s="7">
        <v>1533968</v>
      </c>
      <c r="L244" s="7">
        <v>2364402</v>
      </c>
      <c r="M244" s="7">
        <v>2595354</v>
      </c>
      <c r="N244" s="7">
        <f t="shared" si="3"/>
        <v>337771.71428571426</v>
      </c>
      <c r="O244" s="8">
        <f>(1/L244)*(SUM(C244:E244)/538)*1000000000</f>
        <v>5.5029358021000139</v>
      </c>
      <c r="P244" s="10">
        <f>VLOOKUP(A244,Pivot!$A$66:$C$105,3,FALSE)</f>
        <v>5.2183960588627354</v>
      </c>
    </row>
    <row r="245" spans="1:16" x14ac:dyDescent="0.3">
      <c r="A245">
        <v>2000</v>
      </c>
      <c r="B245" t="s">
        <v>42</v>
      </c>
      <c r="C245" s="7">
        <v>23</v>
      </c>
      <c r="D245" s="7"/>
      <c r="E245" s="7"/>
      <c r="F245" s="7">
        <v>2485967</v>
      </c>
      <c r="G245" s="7">
        <v>2281127</v>
      </c>
      <c r="H245" s="7">
        <v>146025</v>
      </c>
      <c r="I245" s="7">
        <v>4913119</v>
      </c>
      <c r="J245" s="7"/>
      <c r="K245" s="7">
        <v>4912185</v>
      </c>
      <c r="L245" s="7">
        <v>9086897</v>
      </c>
      <c r="M245" s="7">
        <v>9375146</v>
      </c>
      <c r="N245" s="7">
        <f t="shared" si="3"/>
        <v>395082.47826086957</v>
      </c>
      <c r="O245" s="8">
        <f>(1/L245)*(SUM(C245:E245)/538)*1000000000</f>
        <v>4.7046785462660949</v>
      </c>
      <c r="P245" s="10">
        <f>VLOOKUP(A245,Pivot!$A$66:$C$105,3,FALSE)</f>
        <v>5.2183960588627354</v>
      </c>
    </row>
    <row r="246" spans="1:16" x14ac:dyDescent="0.3">
      <c r="A246">
        <v>2000</v>
      </c>
      <c r="B246" t="s">
        <v>43</v>
      </c>
      <c r="C246" s="7">
        <v>4</v>
      </c>
      <c r="D246" s="7"/>
      <c r="E246" s="7"/>
      <c r="F246" s="7">
        <v>249508</v>
      </c>
      <c r="G246" s="7">
        <v>130555</v>
      </c>
      <c r="H246" s="7">
        <v>29049</v>
      </c>
      <c r="I246" s="7">
        <v>409112</v>
      </c>
      <c r="J246" s="7">
        <v>412074</v>
      </c>
      <c r="K246" s="7">
        <v>408783</v>
      </c>
      <c r="L246" s="7">
        <v>753877</v>
      </c>
      <c r="M246" s="7">
        <v>804417</v>
      </c>
      <c r="N246" s="7">
        <f t="shared" si="3"/>
        <v>188469.25</v>
      </c>
      <c r="O246" s="8">
        <f>(1/L246)*(SUM(C246:E246)/538)*1000000000</f>
        <v>9.8622775836352812</v>
      </c>
      <c r="P246" s="10">
        <f>VLOOKUP(A246,Pivot!$A$66:$C$105,3,FALSE)</f>
        <v>5.2183960588627354</v>
      </c>
    </row>
    <row r="247" spans="1:16" x14ac:dyDescent="0.3">
      <c r="A247">
        <v>2000</v>
      </c>
      <c r="B247" t="s">
        <v>44</v>
      </c>
      <c r="C247" s="7"/>
      <c r="D247" s="7">
        <v>8</v>
      </c>
      <c r="E247" s="7"/>
      <c r="F247" s="7">
        <v>565561</v>
      </c>
      <c r="G247" s="7">
        <v>785937</v>
      </c>
      <c r="H247" s="7">
        <v>31219</v>
      </c>
      <c r="I247" s="7">
        <v>1382717</v>
      </c>
      <c r="J247" s="7">
        <v>1433533</v>
      </c>
      <c r="K247" s="7">
        <v>1382717</v>
      </c>
      <c r="L247" s="7">
        <v>2944326</v>
      </c>
      <c r="M247" s="7">
        <v>3025380</v>
      </c>
      <c r="N247" s="7">
        <f t="shared" si="3"/>
        <v>368040.75</v>
      </c>
      <c r="O247" s="8">
        <f>(1/L247)*(SUM(C247:E247)/538)*1000000000</f>
        <v>5.0503539607490584</v>
      </c>
      <c r="P247" s="10">
        <f>VLOOKUP(A247,Pivot!$A$66:$C$105,3,FALSE)</f>
        <v>5.2183960588627354</v>
      </c>
    </row>
    <row r="248" spans="1:16" x14ac:dyDescent="0.3">
      <c r="A248">
        <v>2000</v>
      </c>
      <c r="B248" t="s">
        <v>45</v>
      </c>
      <c r="C248" s="7"/>
      <c r="D248" s="7">
        <v>3</v>
      </c>
      <c r="E248" s="7"/>
      <c r="F248" s="7">
        <v>118804</v>
      </c>
      <c r="G248" s="7">
        <v>190700</v>
      </c>
      <c r="H248" s="7">
        <v>6765</v>
      </c>
      <c r="I248" s="7">
        <v>316269</v>
      </c>
      <c r="J248" s="7">
        <v>322159</v>
      </c>
      <c r="K248" s="7">
        <v>316269</v>
      </c>
      <c r="L248" s="7">
        <v>548498</v>
      </c>
      <c r="M248" s="7">
        <v>554875</v>
      </c>
      <c r="N248" s="7">
        <f t="shared" si="3"/>
        <v>182832.66666666666</v>
      </c>
      <c r="O248" s="8">
        <f>(1/L248)*(SUM(C248:E248)/538)*1000000000</f>
        <v>10.166323630056374</v>
      </c>
      <c r="P248" s="10">
        <f>VLOOKUP(A248,Pivot!$A$66:$C$105,3,FALSE)</f>
        <v>5.2183960588627354</v>
      </c>
    </row>
    <row r="249" spans="1:16" x14ac:dyDescent="0.3">
      <c r="A249">
        <v>2000</v>
      </c>
      <c r="B249" t="s">
        <v>46</v>
      </c>
      <c r="C249" s="7"/>
      <c r="D249" s="7">
        <v>11</v>
      </c>
      <c r="E249" s="7"/>
      <c r="F249" s="7">
        <v>981720</v>
      </c>
      <c r="G249" s="7">
        <v>1061949</v>
      </c>
      <c r="H249" s="7">
        <v>32512</v>
      </c>
      <c r="I249" s="7">
        <v>2076181</v>
      </c>
      <c r="J249" s="7">
        <v>2100241</v>
      </c>
      <c r="K249" s="7">
        <v>2076181</v>
      </c>
      <c r="L249" s="7">
        <v>4162996</v>
      </c>
      <c r="M249" s="7">
        <v>4316391</v>
      </c>
      <c r="N249" s="7">
        <f t="shared" si="3"/>
        <v>378454.18181818182</v>
      </c>
      <c r="O249" s="8">
        <f>(1/L249)*(SUM(C249:E249)/538)*1000000000</f>
        <v>4.9113899351032515</v>
      </c>
      <c r="P249" s="10">
        <f>VLOOKUP(A249,Pivot!$A$66:$C$105,3,FALSE)</f>
        <v>5.2183960588627354</v>
      </c>
    </row>
    <row r="250" spans="1:16" x14ac:dyDescent="0.3">
      <c r="A250">
        <v>2000</v>
      </c>
      <c r="B250" t="s">
        <v>47</v>
      </c>
      <c r="C250" s="7"/>
      <c r="D250" s="7">
        <v>32</v>
      </c>
      <c r="E250" s="7"/>
      <c r="F250" s="7">
        <v>2433746</v>
      </c>
      <c r="G250" s="7">
        <v>3799639</v>
      </c>
      <c r="H250" s="7">
        <v>174252</v>
      </c>
      <c r="I250" s="7">
        <v>6407637</v>
      </c>
      <c r="J250" s="7">
        <v>6407637</v>
      </c>
      <c r="K250" s="7">
        <v>6407037</v>
      </c>
      <c r="L250" s="7">
        <v>13033081</v>
      </c>
      <c r="M250" s="7">
        <v>15138468</v>
      </c>
      <c r="N250" s="7">
        <f t="shared" si="3"/>
        <v>407283.78125</v>
      </c>
      <c r="O250" s="8">
        <f>(1/L250)*(SUM(C250:E250)/538)*1000000000</f>
        <v>4.5637369938348211</v>
      </c>
      <c r="P250" s="10">
        <f>VLOOKUP(A250,Pivot!$A$66:$C$105,3,FALSE)</f>
        <v>5.2183960588627354</v>
      </c>
    </row>
    <row r="251" spans="1:16" x14ac:dyDescent="0.3">
      <c r="A251">
        <v>2000</v>
      </c>
      <c r="B251" t="s">
        <v>48</v>
      </c>
      <c r="C251" s="7"/>
      <c r="D251" s="7">
        <v>5</v>
      </c>
      <c r="E251" s="7"/>
      <c r="F251" s="7">
        <v>203053</v>
      </c>
      <c r="G251" s="7">
        <v>515096</v>
      </c>
      <c r="H251" s="7">
        <v>52605</v>
      </c>
      <c r="I251" s="7">
        <v>770754</v>
      </c>
      <c r="J251" s="7">
        <v>784582</v>
      </c>
      <c r="K251" s="7">
        <v>770754</v>
      </c>
      <c r="L251" s="7">
        <v>1431668</v>
      </c>
      <c r="M251" s="7">
        <v>1534950</v>
      </c>
      <c r="N251" s="7">
        <f t="shared" si="3"/>
        <v>286333.59999999998</v>
      </c>
      <c r="O251" s="8">
        <f>(1/L251)*(SUM(C251:E251)/538)*1000000000</f>
        <v>6.4915052214604012</v>
      </c>
      <c r="P251" s="10">
        <f>VLOOKUP(A251,Pivot!$A$66:$C$105,3,FALSE)</f>
        <v>5.2183960588627354</v>
      </c>
    </row>
    <row r="252" spans="1:16" x14ac:dyDescent="0.3">
      <c r="A252">
        <v>2000</v>
      </c>
      <c r="B252" t="s">
        <v>50</v>
      </c>
      <c r="C252" s="7"/>
      <c r="D252" s="7">
        <v>13</v>
      </c>
      <c r="E252" s="7"/>
      <c r="F252" s="7">
        <v>1217290</v>
      </c>
      <c r="G252" s="7">
        <v>1437490</v>
      </c>
      <c r="H252" s="7">
        <v>84667</v>
      </c>
      <c r="I252" s="7">
        <v>2739447</v>
      </c>
      <c r="J252" s="7">
        <v>2789808</v>
      </c>
      <c r="K252" s="7">
        <v>2739447</v>
      </c>
      <c r="L252" s="7">
        <v>5069265</v>
      </c>
      <c r="M252" s="7">
        <v>5389008</v>
      </c>
      <c r="N252" s="7">
        <f t="shared" si="3"/>
        <v>389943.46153846156</v>
      </c>
      <c r="O252" s="8">
        <f>(1/L252)*(SUM(C252:E252)/538)*1000000000</f>
        <v>4.76668092380931</v>
      </c>
      <c r="P252" s="10">
        <f>VLOOKUP(A252,Pivot!$A$66:$C$105,3,FALSE)</f>
        <v>5.2183960588627354</v>
      </c>
    </row>
    <row r="253" spans="1:16" x14ac:dyDescent="0.3">
      <c r="A253">
        <v>2000</v>
      </c>
      <c r="B253" t="s">
        <v>49</v>
      </c>
      <c r="C253" s="7">
        <v>3</v>
      </c>
      <c r="D253" s="7"/>
      <c r="E253" s="7"/>
      <c r="F253" s="7">
        <v>149022</v>
      </c>
      <c r="G253" s="7">
        <v>119775</v>
      </c>
      <c r="H253" s="7">
        <v>25511</v>
      </c>
      <c r="I253" s="7">
        <v>294308</v>
      </c>
      <c r="J253" s="7">
        <v>297146</v>
      </c>
      <c r="K253" s="7">
        <v>294308</v>
      </c>
      <c r="L253" s="7">
        <v>459174</v>
      </c>
      <c r="M253" s="7">
        <v>463503</v>
      </c>
      <c r="N253" s="7">
        <f t="shared" si="3"/>
        <v>153058</v>
      </c>
      <c r="O253" s="8">
        <f>(1/L253)*(SUM(C253:E253)/538)*1000000000</f>
        <v>12.143998088826155</v>
      </c>
      <c r="P253" s="10">
        <f>VLOOKUP(A253,Pivot!$A$66:$C$105,3,FALSE)</f>
        <v>5.2183960588627354</v>
      </c>
    </row>
    <row r="254" spans="1:16" x14ac:dyDescent="0.3">
      <c r="A254">
        <v>2000</v>
      </c>
      <c r="B254" t="s">
        <v>51</v>
      </c>
      <c r="C254" s="7">
        <v>11</v>
      </c>
      <c r="D254" s="7"/>
      <c r="E254" s="7"/>
      <c r="F254" s="7">
        <v>1247652</v>
      </c>
      <c r="G254" s="7">
        <v>1108864</v>
      </c>
      <c r="H254" s="7">
        <v>130917</v>
      </c>
      <c r="I254" s="7">
        <v>2487433</v>
      </c>
      <c r="J254" s="7">
        <v>2517028</v>
      </c>
      <c r="K254" s="7">
        <v>2487433</v>
      </c>
      <c r="L254" s="7">
        <v>4098044</v>
      </c>
      <c r="M254" s="7">
        <v>4419907</v>
      </c>
      <c r="N254" s="7">
        <f t="shared" si="3"/>
        <v>372549.45454545453</v>
      </c>
      <c r="O254" s="8">
        <f>(1/L254)*(SUM(C254:E254)/538)*1000000000</f>
        <v>4.9892330717471784</v>
      </c>
      <c r="P254" s="10">
        <f>VLOOKUP(A254,Pivot!$A$66:$C$105,3,FALSE)</f>
        <v>5.2183960588627354</v>
      </c>
    </row>
    <row r="255" spans="1:16" x14ac:dyDescent="0.3">
      <c r="A255">
        <v>2000</v>
      </c>
      <c r="B255" t="s">
        <v>53</v>
      </c>
      <c r="C255" s="7">
        <v>11</v>
      </c>
      <c r="D255" s="7"/>
      <c r="E255" s="7"/>
      <c r="F255" s="7">
        <v>1242987</v>
      </c>
      <c r="G255" s="7">
        <v>1237279</v>
      </c>
      <c r="H255" s="7">
        <v>118341</v>
      </c>
      <c r="I255" s="7">
        <v>2598607</v>
      </c>
      <c r="J255" s="7"/>
      <c r="K255" s="7">
        <v>2598607</v>
      </c>
      <c r="L255" s="7">
        <v>3842044</v>
      </c>
      <c r="M255" s="7">
        <v>4016401</v>
      </c>
      <c r="N255" s="7">
        <f t="shared" si="3"/>
        <v>349276.72727272729</v>
      </c>
      <c r="O255" s="8">
        <f>(1/L255)*(SUM(C255:E255)/538)*1000000000</f>
        <v>5.3216716555758063</v>
      </c>
      <c r="P255" s="10">
        <f>VLOOKUP(A255,Pivot!$A$66:$C$105,3,FALSE)</f>
        <v>5.2183960588627354</v>
      </c>
    </row>
    <row r="256" spans="1:16" x14ac:dyDescent="0.3">
      <c r="A256">
        <v>2000</v>
      </c>
      <c r="B256" t="s">
        <v>52</v>
      </c>
      <c r="C256" s="7"/>
      <c r="D256" s="7">
        <v>5</v>
      </c>
      <c r="E256" s="7"/>
      <c r="F256" s="7">
        <v>295497</v>
      </c>
      <c r="G256" s="7">
        <v>336475</v>
      </c>
      <c r="H256" s="7">
        <v>16152</v>
      </c>
      <c r="I256" s="7">
        <v>648124</v>
      </c>
      <c r="J256" s="7"/>
      <c r="K256" s="7">
        <v>648124</v>
      </c>
      <c r="L256" s="7">
        <v>1390365</v>
      </c>
      <c r="M256" s="7">
        <v>1405021</v>
      </c>
      <c r="N256" s="7">
        <f t="shared" si="3"/>
        <v>278073</v>
      </c>
      <c r="O256" s="8">
        <f>(1/L256)*(SUM(C256:E256)/538)*1000000000</f>
        <v>6.6843456915254409</v>
      </c>
      <c r="P256" s="10">
        <f>VLOOKUP(A256,Pivot!$A$66:$C$105,3,FALSE)</f>
        <v>5.2183960588627354</v>
      </c>
    </row>
    <row r="257" spans="1:16" x14ac:dyDescent="0.3">
      <c r="A257">
        <v>2000</v>
      </c>
      <c r="B257" t="s">
        <v>54</v>
      </c>
      <c r="C257" s="7"/>
      <c r="D257" s="7">
        <v>3</v>
      </c>
      <c r="E257" s="7"/>
      <c r="F257" s="7">
        <v>60481</v>
      </c>
      <c r="G257" s="7">
        <v>147947</v>
      </c>
      <c r="H257" s="7">
        <v>9923</v>
      </c>
      <c r="I257" s="7">
        <v>218351</v>
      </c>
      <c r="J257" s="7">
        <v>221685</v>
      </c>
      <c r="K257" s="7">
        <v>213726</v>
      </c>
      <c r="L257" s="7">
        <v>361078</v>
      </c>
      <c r="M257" s="7">
        <v>366639</v>
      </c>
      <c r="N257" s="7">
        <f t="shared" si="3"/>
        <v>120359.33333333333</v>
      </c>
      <c r="O257" s="8">
        <f>(1/L257)*(SUM(C257:E257)/538)*1000000000</f>
        <v>15.443223288150099</v>
      </c>
      <c r="P257" s="10">
        <f>VLOOKUP(A257,Pivot!$A$66:$C$105,3,FALSE)</f>
        <v>5.2183960588627354</v>
      </c>
    </row>
    <row r="258" spans="1:16" x14ac:dyDescent="0.3">
      <c r="A258">
        <v>1996</v>
      </c>
      <c r="B258" t="s">
        <v>5</v>
      </c>
      <c r="C258" s="7"/>
      <c r="D258" s="7">
        <v>3</v>
      </c>
      <c r="E258" s="7"/>
      <c r="F258" s="7">
        <v>80380</v>
      </c>
      <c r="G258" s="7">
        <v>122746</v>
      </c>
      <c r="H258" s="7">
        <v>38494</v>
      </c>
      <c r="I258" s="7">
        <v>241620</v>
      </c>
      <c r="J258" s="7">
        <v>245212</v>
      </c>
      <c r="K258" s="7">
        <v>241620</v>
      </c>
      <c r="L258" s="7">
        <v>404180</v>
      </c>
      <c r="M258" s="7">
        <v>423702</v>
      </c>
      <c r="N258" s="7">
        <f t="shared" si="3"/>
        <v>134726.66666666666</v>
      </c>
      <c r="O258" s="8">
        <f>(1/L258)*(SUM(C258:E258)/538)*1000000000</f>
        <v>13.796348603193284</v>
      </c>
      <c r="P258" s="10">
        <f>VLOOKUP(A258,Pivot!$A$66:$C$105,3,FALSE)</f>
        <v>5.4339845808079206</v>
      </c>
    </row>
    <row r="259" spans="1:16" x14ac:dyDescent="0.3">
      <c r="A259">
        <v>1996</v>
      </c>
      <c r="B259" t="s">
        <v>4</v>
      </c>
      <c r="C259" s="7"/>
      <c r="D259" s="7">
        <v>9</v>
      </c>
      <c r="E259" s="7"/>
      <c r="F259" s="7">
        <v>662165</v>
      </c>
      <c r="G259" s="7">
        <v>769044</v>
      </c>
      <c r="H259" s="7">
        <v>103140</v>
      </c>
      <c r="I259" s="7">
        <v>1534349</v>
      </c>
      <c r="J259" s="7"/>
      <c r="K259" s="7">
        <v>1534349</v>
      </c>
      <c r="L259" s="7">
        <v>3144249</v>
      </c>
      <c r="M259" s="7">
        <v>3227688</v>
      </c>
      <c r="N259" s="7">
        <f t="shared" si="3"/>
        <v>349361</v>
      </c>
      <c r="O259" s="8">
        <f>(1/L259)*(SUM(C259:E259)/538)*1000000000</f>
        <v>5.3203879639672245</v>
      </c>
      <c r="P259" s="10">
        <f>VLOOKUP(A259,Pivot!$A$66:$C$105,3,FALSE)</f>
        <v>5.4339845808079206</v>
      </c>
    </row>
    <row r="260" spans="1:16" x14ac:dyDescent="0.3">
      <c r="A260">
        <v>1996</v>
      </c>
      <c r="B260" t="s">
        <v>7</v>
      </c>
      <c r="C260" s="7">
        <v>6</v>
      </c>
      <c r="D260" s="7"/>
      <c r="E260" s="7"/>
      <c r="F260" s="7">
        <v>475171</v>
      </c>
      <c r="G260" s="7">
        <v>325416</v>
      </c>
      <c r="H260" s="7">
        <v>83675</v>
      </c>
      <c r="I260" s="7">
        <v>884262</v>
      </c>
      <c r="J260" s="7"/>
      <c r="K260" s="7">
        <v>884262</v>
      </c>
      <c r="L260" s="7">
        <v>1844689</v>
      </c>
      <c r="M260" s="7">
        <v>1903094</v>
      </c>
      <c r="N260" s="7">
        <f t="shared" ref="N260:N323" si="4">L260/SUM(C260:E260)</f>
        <v>307448.16666666669</v>
      </c>
      <c r="O260" s="8">
        <f>(1/L260)*(SUM(C260:E260)/538)*1000000000</f>
        <v>6.0456891957816872</v>
      </c>
      <c r="P260" s="10">
        <f>VLOOKUP(A260,Pivot!$A$66:$C$105,3,FALSE)</f>
        <v>5.4339845808079206</v>
      </c>
    </row>
    <row r="261" spans="1:16" x14ac:dyDescent="0.3">
      <c r="A261">
        <v>1996</v>
      </c>
      <c r="B261" t="s">
        <v>6</v>
      </c>
      <c r="C261" s="7">
        <v>8</v>
      </c>
      <c r="D261" s="7"/>
      <c r="E261" s="7"/>
      <c r="F261" s="7">
        <v>653288</v>
      </c>
      <c r="G261" s="7">
        <v>622073</v>
      </c>
      <c r="H261" s="7">
        <v>129044</v>
      </c>
      <c r="I261" s="7">
        <v>1404405</v>
      </c>
      <c r="J261" s="7">
        <v>1431342</v>
      </c>
      <c r="K261" s="7">
        <v>1404405</v>
      </c>
      <c r="L261" s="7">
        <v>3079908</v>
      </c>
      <c r="M261" s="7">
        <v>3414380</v>
      </c>
      <c r="N261" s="7">
        <f t="shared" si="4"/>
        <v>384988.5</v>
      </c>
      <c r="O261" s="8">
        <f>(1/L261)*(SUM(C261:E261)/538)*1000000000</f>
        <v>4.8280300826636475</v>
      </c>
      <c r="P261" s="10">
        <f>VLOOKUP(A261,Pivot!$A$66:$C$105,3,FALSE)</f>
        <v>5.4339845808079206</v>
      </c>
    </row>
    <row r="262" spans="1:16" x14ac:dyDescent="0.3">
      <c r="A262">
        <v>1996</v>
      </c>
      <c r="B262" t="s">
        <v>8</v>
      </c>
      <c r="C262" s="7">
        <v>54</v>
      </c>
      <c r="D262" s="7"/>
      <c r="E262" s="7"/>
      <c r="F262" s="7">
        <v>5119835</v>
      </c>
      <c r="G262" s="7">
        <v>3828380</v>
      </c>
      <c r="H262" s="7">
        <v>1071269</v>
      </c>
      <c r="I262" s="7">
        <v>10019484</v>
      </c>
      <c r="J262" s="7">
        <v>10263490</v>
      </c>
      <c r="K262" s="7">
        <v>10019484</v>
      </c>
      <c r="L262" s="7">
        <v>18644593</v>
      </c>
      <c r="M262" s="7">
        <v>23076427</v>
      </c>
      <c r="N262" s="7">
        <f t="shared" si="4"/>
        <v>345270.24074074073</v>
      </c>
      <c r="O262" s="8">
        <f>(1/L262)*(SUM(C262:E262)/538)*1000000000</f>
        <v>5.383423881223683</v>
      </c>
      <c r="P262" s="10">
        <f>VLOOKUP(A262,Pivot!$A$66:$C$105,3,FALSE)</f>
        <v>5.4339845808079206</v>
      </c>
    </row>
    <row r="263" spans="1:16" x14ac:dyDescent="0.3">
      <c r="A263">
        <v>1996</v>
      </c>
      <c r="B263" t="s">
        <v>9</v>
      </c>
      <c r="C263" s="7"/>
      <c r="D263" s="7">
        <v>8</v>
      </c>
      <c r="E263" s="7"/>
      <c r="F263" s="7">
        <v>671152</v>
      </c>
      <c r="G263" s="7">
        <v>691848</v>
      </c>
      <c r="H263" s="7">
        <v>147704</v>
      </c>
      <c r="I263" s="7">
        <v>1510704</v>
      </c>
      <c r="J263" s="7"/>
      <c r="K263" s="7">
        <v>1510704</v>
      </c>
      <c r="L263" s="7">
        <v>2770252</v>
      </c>
      <c r="M263" s="7">
        <v>2939929</v>
      </c>
      <c r="N263" s="7">
        <f t="shared" si="4"/>
        <v>346281.5</v>
      </c>
      <c r="O263" s="8">
        <f>(1/L263)*(SUM(C263:E263)/538)*1000000000</f>
        <v>5.3677024602225467</v>
      </c>
      <c r="P263" s="10">
        <f>VLOOKUP(A263,Pivot!$A$66:$C$105,3,FALSE)</f>
        <v>5.4339845808079206</v>
      </c>
    </row>
    <row r="264" spans="1:16" x14ac:dyDescent="0.3">
      <c r="A264">
        <v>1996</v>
      </c>
      <c r="B264" t="s">
        <v>10</v>
      </c>
      <c r="C264" s="7">
        <v>8</v>
      </c>
      <c r="D264" s="7"/>
      <c r="E264" s="7"/>
      <c r="F264" s="7">
        <v>735740</v>
      </c>
      <c r="G264" s="7">
        <v>483109</v>
      </c>
      <c r="H264" s="7">
        <v>173765</v>
      </c>
      <c r="I264" s="7">
        <v>1392614</v>
      </c>
      <c r="J264" s="7">
        <v>1410746</v>
      </c>
      <c r="K264" s="7">
        <v>1392614</v>
      </c>
      <c r="L264" s="7">
        <v>2337160</v>
      </c>
      <c r="M264" s="7">
        <v>2528212</v>
      </c>
      <c r="N264" s="7">
        <f t="shared" si="4"/>
        <v>292145</v>
      </c>
      <c r="O264" s="8">
        <f>(1/L264)*(SUM(C264:E264)/538)*1000000000</f>
        <v>6.3623750517022497</v>
      </c>
      <c r="P264" s="10">
        <f>VLOOKUP(A264,Pivot!$A$66:$C$105,3,FALSE)</f>
        <v>5.4339845808079206</v>
      </c>
    </row>
    <row r="265" spans="1:16" x14ac:dyDescent="0.3">
      <c r="A265">
        <v>1996</v>
      </c>
      <c r="B265" t="s">
        <v>12</v>
      </c>
      <c r="C265" s="7">
        <v>3</v>
      </c>
      <c r="D265" s="7"/>
      <c r="E265" s="7"/>
      <c r="F265" s="7">
        <v>158220</v>
      </c>
      <c r="G265" s="7">
        <v>17339</v>
      </c>
      <c r="H265" s="7">
        <v>10167</v>
      </c>
      <c r="I265" s="7">
        <v>185726</v>
      </c>
      <c r="J265" s="7">
        <v>189210</v>
      </c>
      <c r="K265" s="7">
        <v>185726</v>
      </c>
      <c r="L265" s="7">
        <v>398839</v>
      </c>
      <c r="M265" s="7">
        <v>450182</v>
      </c>
      <c r="N265" s="7">
        <f t="shared" si="4"/>
        <v>132946.33333333334</v>
      </c>
      <c r="O265" s="8">
        <f>(1/L265)*(SUM(C265:E265)/538)*1000000000</f>
        <v>13.981100590560757</v>
      </c>
      <c r="P265" s="10">
        <f>VLOOKUP(A265,Pivot!$A$66:$C$105,3,FALSE)</f>
        <v>5.4339845808079206</v>
      </c>
    </row>
    <row r="266" spans="1:16" x14ac:dyDescent="0.3">
      <c r="A266">
        <v>1996</v>
      </c>
      <c r="B266" t="s">
        <v>11</v>
      </c>
      <c r="C266" s="7">
        <v>3</v>
      </c>
      <c r="D266" s="7"/>
      <c r="E266" s="7"/>
      <c r="F266" s="7">
        <v>140355</v>
      </c>
      <c r="G266" s="7">
        <v>99062</v>
      </c>
      <c r="H266" s="7">
        <v>31428</v>
      </c>
      <c r="I266" s="7">
        <v>270845</v>
      </c>
      <c r="J266" s="7">
        <v>277418</v>
      </c>
      <c r="K266" s="7">
        <v>270810</v>
      </c>
      <c r="L266" s="7">
        <v>528630</v>
      </c>
      <c r="M266" s="7">
        <v>559598</v>
      </c>
      <c r="N266" s="7">
        <f t="shared" si="4"/>
        <v>176210</v>
      </c>
      <c r="O266" s="8">
        <f>(1/L266)*(SUM(C266:E266)/538)*1000000000</f>
        <v>10.548414161963304</v>
      </c>
      <c r="P266" s="10">
        <f>VLOOKUP(A266,Pivot!$A$66:$C$105,3,FALSE)</f>
        <v>5.4339845808079206</v>
      </c>
    </row>
    <row r="267" spans="1:16" x14ac:dyDescent="0.3">
      <c r="A267">
        <v>1996</v>
      </c>
      <c r="B267" t="s">
        <v>13</v>
      </c>
      <c r="C267" s="7">
        <v>25</v>
      </c>
      <c r="D267" s="7"/>
      <c r="E267" s="7"/>
      <c r="F267" s="7">
        <v>2546870</v>
      </c>
      <c r="G267" s="7">
        <v>2244536</v>
      </c>
      <c r="H267" s="7">
        <v>512388</v>
      </c>
      <c r="I267" s="7">
        <v>5303794</v>
      </c>
      <c r="J267" s="7">
        <v>5444245</v>
      </c>
      <c r="K267" s="7">
        <v>5300927</v>
      </c>
      <c r="L267" s="7">
        <v>10219294</v>
      </c>
      <c r="M267" s="7">
        <v>11509122</v>
      </c>
      <c r="N267" s="7">
        <f t="shared" si="4"/>
        <v>408771.76</v>
      </c>
      <c r="O267" s="8">
        <f>(1/L267)*(SUM(C267:E267)/538)*1000000000</f>
        <v>4.547124438047172</v>
      </c>
      <c r="P267" s="10">
        <f>VLOOKUP(A267,Pivot!$A$66:$C$105,3,FALSE)</f>
        <v>5.4339845808079206</v>
      </c>
    </row>
    <row r="268" spans="1:16" x14ac:dyDescent="0.3">
      <c r="A268">
        <v>1996</v>
      </c>
      <c r="B268" t="s">
        <v>14</v>
      </c>
      <c r="C268" s="7"/>
      <c r="D268" s="7">
        <v>13</v>
      </c>
      <c r="E268" s="7"/>
      <c r="F268" s="7">
        <v>1053849</v>
      </c>
      <c r="G268" s="7">
        <v>1080843</v>
      </c>
      <c r="H268" s="7">
        <v>164379</v>
      </c>
      <c r="I268" s="7">
        <v>2299071</v>
      </c>
      <c r="J268" s="7">
        <v>2374650</v>
      </c>
      <c r="K268" s="7">
        <v>2298899</v>
      </c>
      <c r="L268" s="7">
        <v>5181708</v>
      </c>
      <c r="M268" s="7">
        <v>5555577</v>
      </c>
      <c r="N268" s="7">
        <f t="shared" si="4"/>
        <v>398592.92307692306</v>
      </c>
      <c r="O268" s="8">
        <f>(1/L268)*(SUM(C268:E268)/538)*1000000000</f>
        <v>4.663244006268628</v>
      </c>
      <c r="P268" s="10">
        <f>VLOOKUP(A268,Pivot!$A$66:$C$105,3,FALSE)</f>
        <v>5.4339845808079206</v>
      </c>
    </row>
    <row r="269" spans="1:16" x14ac:dyDescent="0.3">
      <c r="A269">
        <v>1996</v>
      </c>
      <c r="B269" t="s">
        <v>15</v>
      </c>
      <c r="C269" s="7">
        <v>4</v>
      </c>
      <c r="D269" s="7"/>
      <c r="E269" s="7"/>
      <c r="F269" s="7">
        <v>205012</v>
      </c>
      <c r="G269" s="7">
        <v>113943</v>
      </c>
      <c r="H269" s="7">
        <v>41165</v>
      </c>
      <c r="I269" s="7">
        <v>360120</v>
      </c>
      <c r="J269" s="7">
        <v>370230</v>
      </c>
      <c r="K269" s="7">
        <v>360120</v>
      </c>
      <c r="L269" s="7">
        <v>820055</v>
      </c>
      <c r="M269" s="7">
        <v>895753</v>
      </c>
      <c r="N269" s="7">
        <f t="shared" si="4"/>
        <v>205013.75</v>
      </c>
      <c r="O269" s="8">
        <f>(1/L269)*(SUM(C269:E269)/538)*1000000000</f>
        <v>9.0663970561952727</v>
      </c>
      <c r="P269" s="10">
        <f>VLOOKUP(A269,Pivot!$A$66:$C$105,3,FALSE)</f>
        <v>5.4339845808079206</v>
      </c>
    </row>
    <row r="270" spans="1:16" x14ac:dyDescent="0.3">
      <c r="A270">
        <v>1996</v>
      </c>
      <c r="B270" t="s">
        <v>19</v>
      </c>
      <c r="C270" s="7">
        <v>7</v>
      </c>
      <c r="D270" s="7"/>
      <c r="E270" s="7"/>
      <c r="F270" s="7">
        <v>620258</v>
      </c>
      <c r="G270" s="7">
        <v>492644</v>
      </c>
      <c r="H270" s="7">
        <v>121173</v>
      </c>
      <c r="I270" s="7">
        <v>1234075</v>
      </c>
      <c r="J270" s="7">
        <v>1251983</v>
      </c>
      <c r="K270" s="7">
        <v>1234075</v>
      </c>
      <c r="L270" s="7">
        <v>2098332</v>
      </c>
      <c r="M270" s="7">
        <v>2154320</v>
      </c>
      <c r="N270" s="7">
        <f t="shared" si="4"/>
        <v>299761.71428571426</v>
      </c>
      <c r="O270" s="8">
        <f>(1/L270)*(SUM(C270:E270)/538)*1000000000</f>
        <v>6.2007120018933506</v>
      </c>
      <c r="P270" s="10">
        <f>VLOOKUP(A270,Pivot!$A$66:$C$105,3,FALSE)</f>
        <v>5.4339845808079206</v>
      </c>
    </row>
    <row r="271" spans="1:16" x14ac:dyDescent="0.3">
      <c r="A271">
        <v>1996</v>
      </c>
      <c r="B271" t="s">
        <v>16</v>
      </c>
      <c r="C271" s="7"/>
      <c r="D271" s="7">
        <v>4</v>
      </c>
      <c r="E271" s="7"/>
      <c r="F271" s="7">
        <v>165443</v>
      </c>
      <c r="G271" s="7">
        <v>256595</v>
      </c>
      <c r="H271" s="7">
        <v>69681</v>
      </c>
      <c r="I271" s="7">
        <v>491719</v>
      </c>
      <c r="J271" s="7">
        <v>508030</v>
      </c>
      <c r="K271" s="7">
        <v>489481</v>
      </c>
      <c r="L271" s="7">
        <v>825329</v>
      </c>
      <c r="M271" s="7">
        <v>856420</v>
      </c>
      <c r="N271" s="7">
        <f t="shared" si="4"/>
        <v>206332.25</v>
      </c>
      <c r="O271" s="8">
        <f>(1/L271)*(SUM(C271:E271)/538)*1000000000</f>
        <v>9.0084611566032624</v>
      </c>
      <c r="P271" s="10">
        <f>VLOOKUP(A271,Pivot!$A$66:$C$105,3,FALSE)</f>
        <v>5.4339845808079206</v>
      </c>
    </row>
    <row r="272" spans="1:16" x14ac:dyDescent="0.3">
      <c r="A272">
        <v>1996</v>
      </c>
      <c r="B272" t="s">
        <v>17</v>
      </c>
      <c r="C272" s="7">
        <v>22</v>
      </c>
      <c r="D272" s="7"/>
      <c r="E272" s="7"/>
      <c r="F272" s="7">
        <v>2341744</v>
      </c>
      <c r="G272" s="7">
        <v>1587021</v>
      </c>
      <c r="H272" s="7">
        <v>382626</v>
      </c>
      <c r="I272" s="7">
        <v>4311391</v>
      </c>
      <c r="J272" s="7">
        <v>4418270</v>
      </c>
      <c r="K272" s="7">
        <v>4311391</v>
      </c>
      <c r="L272" s="7">
        <v>8215662</v>
      </c>
      <c r="M272" s="7">
        <v>8927254</v>
      </c>
      <c r="N272" s="7">
        <f t="shared" si="4"/>
        <v>373439.18181818182</v>
      </c>
      <c r="O272" s="8">
        <f>(1/L272)*(SUM(C272:E272)/538)*1000000000</f>
        <v>4.9773461114332829</v>
      </c>
      <c r="P272" s="10">
        <f>VLOOKUP(A272,Pivot!$A$66:$C$105,3,FALSE)</f>
        <v>5.4339845808079206</v>
      </c>
    </row>
    <row r="273" spans="1:16" x14ac:dyDescent="0.3">
      <c r="A273">
        <v>1996</v>
      </c>
      <c r="B273" t="s">
        <v>18</v>
      </c>
      <c r="C273" s="7"/>
      <c r="D273" s="7">
        <v>12</v>
      </c>
      <c r="E273" s="7"/>
      <c r="F273" s="7">
        <v>887424</v>
      </c>
      <c r="G273" s="7">
        <v>1006693</v>
      </c>
      <c r="H273" s="7">
        <v>241725</v>
      </c>
      <c r="I273" s="7">
        <v>2135842</v>
      </c>
      <c r="J273" s="7">
        <v>2195224</v>
      </c>
      <c r="K273" s="7">
        <v>2135431</v>
      </c>
      <c r="L273" s="7">
        <v>4302745</v>
      </c>
      <c r="M273" s="7">
        <v>4397367</v>
      </c>
      <c r="N273" s="7">
        <f t="shared" si="4"/>
        <v>358562.08333333331</v>
      </c>
      <c r="O273" s="8">
        <f>(1/L273)*(SUM(C273:E273)/538)*1000000000</f>
        <v>5.1838611662449541</v>
      </c>
      <c r="P273" s="10">
        <f>VLOOKUP(A273,Pivot!$A$66:$C$105,3,FALSE)</f>
        <v>5.4339845808079206</v>
      </c>
    </row>
    <row r="274" spans="1:16" x14ac:dyDescent="0.3">
      <c r="A274">
        <v>1996</v>
      </c>
      <c r="B274" t="s">
        <v>20</v>
      </c>
      <c r="C274" s="7"/>
      <c r="D274" s="7">
        <v>6</v>
      </c>
      <c r="E274" s="7"/>
      <c r="F274" s="7">
        <v>387659</v>
      </c>
      <c r="G274" s="7">
        <v>583245</v>
      </c>
      <c r="H274" s="7">
        <v>103396</v>
      </c>
      <c r="I274" s="7">
        <v>1074300</v>
      </c>
      <c r="J274" s="7">
        <v>1073520</v>
      </c>
      <c r="K274" s="7">
        <v>1063452</v>
      </c>
      <c r="L274" s="7">
        <v>1856507</v>
      </c>
      <c r="M274" s="7">
        <v>1922601</v>
      </c>
      <c r="N274" s="7">
        <f t="shared" si="4"/>
        <v>309417.83333333331</v>
      </c>
      <c r="O274" s="8">
        <f>(1/L274)*(SUM(C274:E274)/538)*1000000000</f>
        <v>6.0072040433337026</v>
      </c>
      <c r="P274" s="10">
        <f>VLOOKUP(A274,Pivot!$A$66:$C$105,3,FALSE)</f>
        <v>5.4339845808079206</v>
      </c>
    </row>
    <row r="275" spans="1:16" x14ac:dyDescent="0.3">
      <c r="A275">
        <v>1996</v>
      </c>
      <c r="B275" t="s">
        <v>21</v>
      </c>
      <c r="C275" s="7">
        <v>8</v>
      </c>
      <c r="D275" s="7"/>
      <c r="E275" s="7"/>
      <c r="F275" s="7">
        <v>636614</v>
      </c>
      <c r="G275" s="7">
        <v>623283</v>
      </c>
      <c r="H275" s="7">
        <v>128811</v>
      </c>
      <c r="I275" s="7">
        <v>1388708</v>
      </c>
      <c r="J275" s="7">
        <v>1419592</v>
      </c>
      <c r="K275" s="7">
        <v>1388707</v>
      </c>
      <c r="L275" s="7">
        <v>2880808</v>
      </c>
      <c r="M275" s="7">
        <v>2938362</v>
      </c>
      <c r="N275" s="7">
        <f t="shared" si="4"/>
        <v>360101</v>
      </c>
      <c r="O275" s="8">
        <f>(1/L275)*(SUM(C275:E275)/538)*1000000000</f>
        <v>5.1617075750402073</v>
      </c>
      <c r="P275" s="10">
        <f>VLOOKUP(A275,Pivot!$A$66:$C$105,3,FALSE)</f>
        <v>5.4339845808079206</v>
      </c>
    </row>
    <row r="276" spans="1:16" x14ac:dyDescent="0.3">
      <c r="A276">
        <v>1996</v>
      </c>
      <c r="B276" t="s">
        <v>22</v>
      </c>
      <c r="C276" s="7">
        <v>9</v>
      </c>
      <c r="D276" s="7"/>
      <c r="E276" s="7"/>
      <c r="F276" s="7">
        <v>927837</v>
      </c>
      <c r="G276" s="7">
        <v>712586</v>
      </c>
      <c r="H276" s="7">
        <v>143536</v>
      </c>
      <c r="I276" s="7">
        <v>1783959</v>
      </c>
      <c r="J276" s="7">
        <v>1804640</v>
      </c>
      <c r="K276" s="7">
        <v>1783959</v>
      </c>
      <c r="L276" s="7">
        <v>3087693</v>
      </c>
      <c r="M276" s="7">
        <v>3163302</v>
      </c>
      <c r="N276" s="7">
        <f t="shared" si="4"/>
        <v>343077</v>
      </c>
      <c r="O276" s="8">
        <f>(1/L276)*(SUM(C276:E276)/538)*1000000000</f>
        <v>5.4178393173531125</v>
      </c>
      <c r="P276" s="10">
        <f>VLOOKUP(A276,Pivot!$A$66:$C$105,3,FALSE)</f>
        <v>5.4339845808079206</v>
      </c>
    </row>
    <row r="277" spans="1:16" x14ac:dyDescent="0.3">
      <c r="A277">
        <v>1996</v>
      </c>
      <c r="B277" t="s">
        <v>25</v>
      </c>
      <c r="C277" s="7">
        <v>12</v>
      </c>
      <c r="D277" s="7"/>
      <c r="E277" s="7"/>
      <c r="F277" s="7">
        <v>1571763</v>
      </c>
      <c r="G277" s="7">
        <v>718107</v>
      </c>
      <c r="H277" s="7">
        <v>266916</v>
      </c>
      <c r="I277" s="7">
        <v>2556786</v>
      </c>
      <c r="J277" s="7">
        <v>2600278</v>
      </c>
      <c r="K277" s="7">
        <v>2559180</v>
      </c>
      <c r="L277" s="7">
        <v>4385268</v>
      </c>
      <c r="M277" s="7">
        <v>4723380</v>
      </c>
      <c r="N277" s="7">
        <f t="shared" si="4"/>
        <v>365439</v>
      </c>
      <c r="O277" s="8">
        <f>(1/L277)*(SUM(C277:E277)/538)*1000000000</f>
        <v>5.0863100530582503</v>
      </c>
      <c r="P277" s="10">
        <f>VLOOKUP(A277,Pivot!$A$66:$C$105,3,FALSE)</f>
        <v>5.4339845808079206</v>
      </c>
    </row>
    <row r="278" spans="1:16" x14ac:dyDescent="0.3">
      <c r="A278">
        <v>1996</v>
      </c>
      <c r="B278" t="s">
        <v>24</v>
      </c>
      <c r="C278" s="7">
        <v>10</v>
      </c>
      <c r="D278" s="7"/>
      <c r="E278" s="7"/>
      <c r="F278" s="7">
        <v>966207</v>
      </c>
      <c r="G278" s="7">
        <v>681530</v>
      </c>
      <c r="H278" s="7">
        <v>133133</v>
      </c>
      <c r="I278" s="7">
        <v>1780870</v>
      </c>
      <c r="J278" s="7">
        <v>1793991</v>
      </c>
      <c r="K278" s="7">
        <v>1780870</v>
      </c>
      <c r="L278" s="7">
        <v>3530148</v>
      </c>
      <c r="M278" s="7">
        <v>3817454</v>
      </c>
      <c r="N278" s="7">
        <f t="shared" si="4"/>
        <v>353014.8</v>
      </c>
      <c r="O278" s="8">
        <f>(1/L278)*(SUM(C278:E278)/538)*1000000000</f>
        <v>5.2653204893379932</v>
      </c>
      <c r="P278" s="10">
        <f>VLOOKUP(A278,Pivot!$A$66:$C$105,3,FALSE)</f>
        <v>5.4339845808079206</v>
      </c>
    </row>
    <row r="279" spans="1:16" x14ac:dyDescent="0.3">
      <c r="A279">
        <v>1996</v>
      </c>
      <c r="B279" t="s">
        <v>23</v>
      </c>
      <c r="C279" s="7">
        <v>4</v>
      </c>
      <c r="D279" s="7"/>
      <c r="E279" s="7"/>
      <c r="F279" s="7">
        <v>312788</v>
      </c>
      <c r="G279" s="7">
        <v>186378</v>
      </c>
      <c r="H279" s="7">
        <v>106731</v>
      </c>
      <c r="I279" s="7">
        <v>605897</v>
      </c>
      <c r="J279" s="7"/>
      <c r="K279" s="7">
        <v>605897</v>
      </c>
      <c r="L279" s="7">
        <v>929970</v>
      </c>
      <c r="M279" s="7">
        <v>944106</v>
      </c>
      <c r="N279" s="7">
        <f t="shared" si="4"/>
        <v>232492.5</v>
      </c>
      <c r="O279" s="8">
        <f>(1/L279)*(SUM(C279:E279)/538)*1000000000</f>
        <v>7.994821594157032</v>
      </c>
      <c r="P279" s="10">
        <f>VLOOKUP(A279,Pivot!$A$66:$C$105,3,FALSE)</f>
        <v>5.4339845808079206</v>
      </c>
    </row>
    <row r="280" spans="1:16" x14ac:dyDescent="0.3">
      <c r="A280">
        <v>1996</v>
      </c>
      <c r="B280" t="s">
        <v>26</v>
      </c>
      <c r="C280" s="7">
        <v>18</v>
      </c>
      <c r="D280" s="7"/>
      <c r="E280" s="7"/>
      <c r="F280" s="7">
        <v>1989653</v>
      </c>
      <c r="G280" s="7">
        <v>1481212</v>
      </c>
      <c r="H280" s="7">
        <v>377979</v>
      </c>
      <c r="I280" s="7">
        <v>3848844</v>
      </c>
      <c r="J280" s="7">
        <v>3912261</v>
      </c>
      <c r="K280" s="7">
        <v>3848844</v>
      </c>
      <c r="L280" s="7">
        <v>6954059</v>
      </c>
      <c r="M280" s="7">
        <v>7201527</v>
      </c>
      <c r="N280" s="7">
        <f t="shared" si="4"/>
        <v>386336.61111111112</v>
      </c>
      <c r="O280" s="8">
        <f>(1/L280)*(SUM(C280:E280)/538)*1000000000</f>
        <v>4.8111828028252237</v>
      </c>
      <c r="P280" s="10">
        <f>VLOOKUP(A280,Pivot!$A$66:$C$105,3,FALSE)</f>
        <v>5.4339845808079206</v>
      </c>
    </row>
    <row r="281" spans="1:16" x14ac:dyDescent="0.3">
      <c r="A281">
        <v>1996</v>
      </c>
      <c r="B281" t="s">
        <v>27</v>
      </c>
      <c r="C281" s="7">
        <v>10</v>
      </c>
      <c r="D281" s="7"/>
      <c r="E281" s="7"/>
      <c r="F281" s="7">
        <v>1120438</v>
      </c>
      <c r="G281" s="7">
        <v>766476</v>
      </c>
      <c r="H281" s="7">
        <v>305726</v>
      </c>
      <c r="I281" s="7">
        <v>2192640</v>
      </c>
      <c r="J281" s="7">
        <v>2211161</v>
      </c>
      <c r="K281" s="7">
        <v>2192640</v>
      </c>
      <c r="L281" s="7">
        <v>3319509</v>
      </c>
      <c r="M281" s="7">
        <v>3473117</v>
      </c>
      <c r="N281" s="7">
        <f t="shared" si="4"/>
        <v>331950.90000000002</v>
      </c>
      <c r="O281" s="8">
        <f>(1/L281)*(SUM(C281:E281)/538)*1000000000</f>
        <v>5.5994306973698649</v>
      </c>
      <c r="P281" s="10">
        <f>VLOOKUP(A281,Pivot!$A$66:$C$105,3,FALSE)</f>
        <v>5.4339845808079206</v>
      </c>
    </row>
    <row r="282" spans="1:16" x14ac:dyDescent="0.3">
      <c r="A282">
        <v>1996</v>
      </c>
      <c r="B282" t="s">
        <v>29</v>
      </c>
      <c r="C282" s="7">
        <v>11</v>
      </c>
      <c r="D282" s="7"/>
      <c r="E282" s="7"/>
      <c r="F282" s="7">
        <v>1025935</v>
      </c>
      <c r="G282" s="7">
        <v>890016</v>
      </c>
      <c r="H282" s="7">
        <v>242114</v>
      </c>
      <c r="I282" s="7">
        <v>2158065</v>
      </c>
      <c r="J282" s="7"/>
      <c r="K282" s="7">
        <v>2158065</v>
      </c>
      <c r="L282" s="7">
        <v>3919885</v>
      </c>
      <c r="M282" s="7">
        <v>4035666</v>
      </c>
      <c r="N282" s="7">
        <f t="shared" si="4"/>
        <v>356353.18181818182</v>
      </c>
      <c r="O282" s="8">
        <f>(1/L282)*(SUM(C282:E282)/538)*1000000000</f>
        <v>5.2159940034656866</v>
      </c>
      <c r="P282" s="10">
        <f>VLOOKUP(A282,Pivot!$A$66:$C$105,3,FALSE)</f>
        <v>5.4339845808079206</v>
      </c>
    </row>
    <row r="283" spans="1:16" x14ac:dyDescent="0.3">
      <c r="A283">
        <v>1996</v>
      </c>
      <c r="B283" t="s">
        <v>28</v>
      </c>
      <c r="C283" s="7"/>
      <c r="D283" s="7">
        <v>7</v>
      </c>
      <c r="E283" s="7"/>
      <c r="F283" s="7">
        <v>394022</v>
      </c>
      <c r="G283" s="7">
        <v>439838</v>
      </c>
      <c r="H283" s="7">
        <v>59997</v>
      </c>
      <c r="I283" s="7">
        <v>893857</v>
      </c>
      <c r="J283" s="7"/>
      <c r="K283" s="7">
        <v>893857</v>
      </c>
      <c r="L283" s="7">
        <v>1949309</v>
      </c>
      <c r="M283" s="7">
        <v>1986327</v>
      </c>
      <c r="N283" s="7">
        <f t="shared" si="4"/>
        <v>278472.71428571426</v>
      </c>
      <c r="O283" s="8">
        <f>(1/L283)*(SUM(C283:E283)/538)*1000000000</f>
        <v>6.6747511125003154</v>
      </c>
      <c r="P283" s="10">
        <f>VLOOKUP(A283,Pivot!$A$66:$C$105,3,FALSE)</f>
        <v>5.4339845808079206</v>
      </c>
    </row>
    <row r="284" spans="1:16" x14ac:dyDescent="0.3">
      <c r="A284">
        <v>1996</v>
      </c>
      <c r="B284" t="s">
        <v>30</v>
      </c>
      <c r="C284" s="7"/>
      <c r="D284" s="7">
        <v>3</v>
      </c>
      <c r="E284" s="7"/>
      <c r="F284" s="7">
        <v>167922</v>
      </c>
      <c r="G284" s="7">
        <v>179652</v>
      </c>
      <c r="H284" s="7">
        <v>59687</v>
      </c>
      <c r="I284" s="7">
        <v>407261</v>
      </c>
      <c r="J284" s="7">
        <v>417232</v>
      </c>
      <c r="K284" s="7">
        <v>407083</v>
      </c>
      <c r="L284" s="7">
        <v>645052</v>
      </c>
      <c r="M284" s="7">
        <v>652991</v>
      </c>
      <c r="N284" s="7">
        <f t="shared" si="4"/>
        <v>215017.33333333334</v>
      </c>
      <c r="O284" s="8">
        <f>(1/L284)*(SUM(C284:E284)/538)*1000000000</f>
        <v>8.6445870696295213</v>
      </c>
      <c r="P284" s="10">
        <f>VLOOKUP(A284,Pivot!$A$66:$C$105,3,FALSE)</f>
        <v>5.4339845808079206</v>
      </c>
    </row>
    <row r="285" spans="1:16" x14ac:dyDescent="0.3">
      <c r="A285">
        <v>1996</v>
      </c>
      <c r="B285" t="s">
        <v>37</v>
      </c>
      <c r="C285" s="7"/>
      <c r="D285" s="7">
        <v>14</v>
      </c>
      <c r="E285" s="7"/>
      <c r="F285" s="7">
        <v>1107849</v>
      </c>
      <c r="G285" s="7">
        <v>1225938</v>
      </c>
      <c r="H285" s="7">
        <v>182020</v>
      </c>
      <c r="I285" s="7">
        <v>2515807</v>
      </c>
      <c r="J285" s="7"/>
      <c r="K285" s="7">
        <v>2515807</v>
      </c>
      <c r="L285" s="7">
        <v>5435970</v>
      </c>
      <c r="M285" s="7">
        <v>5717844</v>
      </c>
      <c r="N285" s="7">
        <f t="shared" si="4"/>
        <v>388283.57142857142</v>
      </c>
      <c r="O285" s="8">
        <f>(1/L285)*(SUM(C285:E285)/538)*1000000000</f>
        <v>4.7870582127410115</v>
      </c>
      <c r="P285" s="10">
        <f>VLOOKUP(A285,Pivot!$A$66:$C$105,3,FALSE)</f>
        <v>5.4339845808079206</v>
      </c>
    </row>
    <row r="286" spans="1:16" x14ac:dyDescent="0.3">
      <c r="A286">
        <v>1996</v>
      </c>
      <c r="B286" t="s">
        <v>38</v>
      </c>
      <c r="C286" s="7"/>
      <c r="D286" s="7">
        <v>3</v>
      </c>
      <c r="E286" s="7"/>
      <c r="F286" s="7">
        <v>106905</v>
      </c>
      <c r="G286" s="7">
        <v>125050</v>
      </c>
      <c r="H286" s="7">
        <v>34456</v>
      </c>
      <c r="I286" s="7">
        <v>266411</v>
      </c>
      <c r="J286" s="7">
        <v>271850</v>
      </c>
      <c r="K286" s="7">
        <v>266411</v>
      </c>
      <c r="L286" s="7">
        <v>475898</v>
      </c>
      <c r="M286" s="7">
        <v>481497</v>
      </c>
      <c r="N286" s="7">
        <f t="shared" si="4"/>
        <v>158632.66666666666</v>
      </c>
      <c r="O286" s="8">
        <f>(1/L286)*(SUM(C286:E286)/538)*1000000000</f>
        <v>11.717233899782435</v>
      </c>
      <c r="P286" s="10">
        <f>VLOOKUP(A286,Pivot!$A$66:$C$105,3,FALSE)</f>
        <v>5.4339845808079206</v>
      </c>
    </row>
    <row r="287" spans="1:16" x14ac:dyDescent="0.3">
      <c r="A287">
        <v>1996</v>
      </c>
      <c r="B287" t="s">
        <v>31</v>
      </c>
      <c r="C287" s="7"/>
      <c r="D287" s="7">
        <v>5</v>
      </c>
      <c r="E287" s="7"/>
      <c r="F287" s="7">
        <v>236761</v>
      </c>
      <c r="G287" s="7">
        <v>363467</v>
      </c>
      <c r="H287" s="7">
        <v>77187</v>
      </c>
      <c r="I287" s="7">
        <v>677415</v>
      </c>
      <c r="J287" s="7">
        <v>686749</v>
      </c>
      <c r="K287" s="7">
        <v>677415</v>
      </c>
      <c r="L287" s="7">
        <v>1188034</v>
      </c>
      <c r="M287" s="7">
        <v>1230047</v>
      </c>
      <c r="N287" s="7">
        <f t="shared" si="4"/>
        <v>237606.8</v>
      </c>
      <c r="O287" s="8">
        <f>(1/L287)*(SUM(C287:E287)/538)*1000000000</f>
        <v>7.8227393301856436</v>
      </c>
      <c r="P287" s="10">
        <f>VLOOKUP(A287,Pivot!$A$66:$C$105,3,FALSE)</f>
        <v>5.4339845808079206</v>
      </c>
    </row>
    <row r="288" spans="1:16" x14ac:dyDescent="0.3">
      <c r="A288">
        <v>1996</v>
      </c>
      <c r="B288" t="s">
        <v>33</v>
      </c>
      <c r="C288" s="7">
        <v>4</v>
      </c>
      <c r="D288" s="7"/>
      <c r="E288" s="7"/>
      <c r="F288" s="7">
        <v>246214</v>
      </c>
      <c r="G288" s="7">
        <v>196532</v>
      </c>
      <c r="H288" s="7">
        <v>56429</v>
      </c>
      <c r="I288" s="7">
        <v>499175</v>
      </c>
      <c r="J288" s="7">
        <v>513700</v>
      </c>
      <c r="K288" s="7">
        <v>499053</v>
      </c>
      <c r="L288" s="7">
        <v>855287</v>
      </c>
      <c r="M288" s="7">
        <v>878569</v>
      </c>
      <c r="N288" s="7">
        <f t="shared" si="4"/>
        <v>213821.75</v>
      </c>
      <c r="O288" s="8">
        <f>(1/L288)*(SUM(C288:E288)/538)*1000000000</f>
        <v>8.6929232385365562</v>
      </c>
      <c r="P288" s="10">
        <f>VLOOKUP(A288,Pivot!$A$66:$C$105,3,FALSE)</f>
        <v>5.4339845808079206</v>
      </c>
    </row>
    <row r="289" spans="1:16" x14ac:dyDescent="0.3">
      <c r="A289">
        <v>1996</v>
      </c>
      <c r="B289" t="s">
        <v>34</v>
      </c>
      <c r="C289" s="7">
        <v>15</v>
      </c>
      <c r="D289" s="7"/>
      <c r="E289" s="7"/>
      <c r="F289" s="7">
        <v>1652329</v>
      </c>
      <c r="G289" s="7">
        <v>1103078</v>
      </c>
      <c r="H289" s="7">
        <v>320400</v>
      </c>
      <c r="I289" s="7">
        <v>3075807</v>
      </c>
      <c r="J289" s="7">
        <v>3105110</v>
      </c>
      <c r="K289" s="7">
        <v>3075860</v>
      </c>
      <c r="L289" s="7">
        <v>5456334</v>
      </c>
      <c r="M289" s="7">
        <v>6152216</v>
      </c>
      <c r="N289" s="7">
        <f t="shared" si="4"/>
        <v>363755.6</v>
      </c>
      <c r="O289" s="8">
        <f>(1/L289)*(SUM(C289:E289)/538)*1000000000</f>
        <v>5.1098486441983413</v>
      </c>
      <c r="P289" s="10">
        <f>VLOOKUP(A289,Pivot!$A$66:$C$105,3,FALSE)</f>
        <v>5.4339845808079206</v>
      </c>
    </row>
    <row r="290" spans="1:16" x14ac:dyDescent="0.3">
      <c r="A290">
        <v>1996</v>
      </c>
      <c r="B290" t="s">
        <v>35</v>
      </c>
      <c r="C290" s="7">
        <v>5</v>
      </c>
      <c r="D290" s="7"/>
      <c r="E290" s="7"/>
      <c r="F290" s="7">
        <v>273495</v>
      </c>
      <c r="G290" s="7">
        <v>232751</v>
      </c>
      <c r="H290" s="7">
        <v>49828</v>
      </c>
      <c r="I290" s="7">
        <v>556074</v>
      </c>
      <c r="J290" s="7">
        <v>579763</v>
      </c>
      <c r="K290" s="7">
        <v>556074</v>
      </c>
      <c r="L290" s="7">
        <v>1172262</v>
      </c>
      <c r="M290" s="7">
        <v>1249597</v>
      </c>
      <c r="N290" s="7">
        <f t="shared" si="4"/>
        <v>234452.4</v>
      </c>
      <c r="O290" s="8">
        <f>(1/L290)*(SUM(C290:E290)/538)*1000000000</f>
        <v>7.9279890480095494</v>
      </c>
      <c r="P290" s="10">
        <f>VLOOKUP(A290,Pivot!$A$66:$C$105,3,FALSE)</f>
        <v>5.4339845808079206</v>
      </c>
    </row>
    <row r="291" spans="1:16" x14ac:dyDescent="0.3">
      <c r="A291">
        <v>1996</v>
      </c>
      <c r="B291" t="s">
        <v>32</v>
      </c>
      <c r="C291" s="7">
        <v>4</v>
      </c>
      <c r="D291" s="7"/>
      <c r="E291" s="7"/>
      <c r="F291" s="7">
        <v>203974</v>
      </c>
      <c r="G291" s="7">
        <v>199244</v>
      </c>
      <c r="H291" s="7">
        <v>61061</v>
      </c>
      <c r="I291" s="7">
        <v>464279</v>
      </c>
      <c r="J291" s="7">
        <v>467657</v>
      </c>
      <c r="K291" s="7">
        <v>464279</v>
      </c>
      <c r="L291" s="7">
        <v>1134065</v>
      </c>
      <c r="M291" s="7">
        <v>1271617</v>
      </c>
      <c r="N291" s="7">
        <f t="shared" si="4"/>
        <v>283516.25</v>
      </c>
      <c r="O291" s="8">
        <f>(1/L291)*(SUM(C291:E291)/538)*1000000000</f>
        <v>6.5560124313140911</v>
      </c>
      <c r="P291" s="10">
        <f>VLOOKUP(A291,Pivot!$A$66:$C$105,3,FALSE)</f>
        <v>5.4339845808079206</v>
      </c>
    </row>
    <row r="292" spans="1:16" x14ac:dyDescent="0.3">
      <c r="A292">
        <v>1996</v>
      </c>
      <c r="B292" t="s">
        <v>36</v>
      </c>
      <c r="C292" s="7">
        <v>33</v>
      </c>
      <c r="D292" s="7"/>
      <c r="E292" s="7"/>
      <c r="F292" s="7">
        <v>3756177</v>
      </c>
      <c r="G292" s="7">
        <v>1933492</v>
      </c>
      <c r="H292" s="7">
        <v>626460</v>
      </c>
      <c r="I292" s="7">
        <v>6316129</v>
      </c>
      <c r="J292" s="7">
        <v>6439129</v>
      </c>
      <c r="K292" s="7">
        <v>6316129</v>
      </c>
      <c r="L292" s="7">
        <v>12175850</v>
      </c>
      <c r="M292" s="7">
        <v>13942462</v>
      </c>
      <c r="N292" s="7">
        <f t="shared" si="4"/>
        <v>368965.15151515149</v>
      </c>
      <c r="O292" s="8">
        <f>(1/L292)*(SUM(C292:E292)/538)*1000000000</f>
        <v>5.0377008556137994</v>
      </c>
      <c r="P292" s="10">
        <f>VLOOKUP(A292,Pivot!$A$66:$C$105,3,FALSE)</f>
        <v>5.4339845808079206</v>
      </c>
    </row>
    <row r="293" spans="1:16" x14ac:dyDescent="0.3">
      <c r="A293">
        <v>1996</v>
      </c>
      <c r="B293" t="s">
        <v>39</v>
      </c>
      <c r="C293" s="7">
        <v>21</v>
      </c>
      <c r="D293" s="7"/>
      <c r="E293" s="7"/>
      <c r="F293" s="7">
        <v>2148222</v>
      </c>
      <c r="G293" s="7">
        <v>1859883</v>
      </c>
      <c r="H293" s="7">
        <v>526329</v>
      </c>
      <c r="I293" s="7">
        <v>4534434</v>
      </c>
      <c r="J293" s="7">
        <v>4638108</v>
      </c>
      <c r="K293" s="7">
        <v>4534434</v>
      </c>
      <c r="L293" s="7">
        <v>8185999</v>
      </c>
      <c r="M293" s="7">
        <v>8366250</v>
      </c>
      <c r="N293" s="7">
        <f t="shared" si="4"/>
        <v>389809.47619047621</v>
      </c>
      <c r="O293" s="8">
        <f>(1/L293)*(SUM(C293:E293)/538)*1000000000</f>
        <v>4.7683193278023408</v>
      </c>
      <c r="P293" s="10">
        <f>VLOOKUP(A293,Pivot!$A$66:$C$105,3,FALSE)</f>
        <v>5.4339845808079206</v>
      </c>
    </row>
    <row r="294" spans="1:16" x14ac:dyDescent="0.3">
      <c r="A294">
        <v>1996</v>
      </c>
      <c r="B294" t="s">
        <v>40</v>
      </c>
      <c r="C294" s="7"/>
      <c r="D294" s="7">
        <v>8</v>
      </c>
      <c r="E294" s="7"/>
      <c r="F294" s="7">
        <v>488105</v>
      </c>
      <c r="G294" s="7">
        <v>582315</v>
      </c>
      <c r="H294" s="7">
        <v>136293</v>
      </c>
      <c r="I294" s="7">
        <v>1206713</v>
      </c>
      <c r="J294" s="7">
        <v>1218248</v>
      </c>
      <c r="K294" s="7">
        <v>1206713</v>
      </c>
      <c r="L294" s="7">
        <v>2368311</v>
      </c>
      <c r="M294" s="7">
        <v>2461718</v>
      </c>
      <c r="N294" s="7">
        <f t="shared" si="4"/>
        <v>296038.875</v>
      </c>
      <c r="O294" s="8">
        <f>(1/L294)*(SUM(C294:E294)/538)*1000000000</f>
        <v>6.2786891062180734</v>
      </c>
      <c r="P294" s="10">
        <f>VLOOKUP(A294,Pivot!$A$66:$C$105,3,FALSE)</f>
        <v>5.4339845808079206</v>
      </c>
    </row>
    <row r="295" spans="1:16" x14ac:dyDescent="0.3">
      <c r="A295">
        <v>1996</v>
      </c>
      <c r="B295" t="s">
        <v>41</v>
      </c>
      <c r="C295" s="7">
        <v>7</v>
      </c>
      <c r="D295" s="7"/>
      <c r="E295" s="7"/>
      <c r="F295" s="7">
        <v>649641</v>
      </c>
      <c r="G295" s="7">
        <v>538152</v>
      </c>
      <c r="H295" s="7">
        <v>189967</v>
      </c>
      <c r="I295" s="7">
        <v>1377760</v>
      </c>
      <c r="J295" s="7">
        <v>1399180</v>
      </c>
      <c r="K295" s="7">
        <v>1377760</v>
      </c>
      <c r="L295" s="7">
        <v>2309051</v>
      </c>
      <c r="M295" s="7">
        <v>2445442</v>
      </c>
      <c r="N295" s="7">
        <f t="shared" si="4"/>
        <v>329864.42857142858</v>
      </c>
      <c r="O295" s="8">
        <f>(1/L295)*(SUM(C295:E295)/538)*1000000000</f>
        <v>5.6348484361570526</v>
      </c>
      <c r="P295" s="10">
        <f>VLOOKUP(A295,Pivot!$A$66:$C$105,3,FALSE)</f>
        <v>5.4339845808079206</v>
      </c>
    </row>
    <row r="296" spans="1:16" x14ac:dyDescent="0.3">
      <c r="A296">
        <v>1996</v>
      </c>
      <c r="B296" t="s">
        <v>42</v>
      </c>
      <c r="C296" s="7">
        <v>23</v>
      </c>
      <c r="D296" s="7"/>
      <c r="E296" s="7"/>
      <c r="F296" s="7">
        <v>2215819</v>
      </c>
      <c r="G296" s="7">
        <v>1801169</v>
      </c>
      <c r="H296" s="7">
        <v>489130</v>
      </c>
      <c r="I296" s="7">
        <v>4506118</v>
      </c>
      <c r="J296" s="7"/>
      <c r="K296" s="7">
        <v>4506118</v>
      </c>
      <c r="L296" s="7">
        <v>9063470</v>
      </c>
      <c r="M296" s="7">
        <v>9283893</v>
      </c>
      <c r="N296" s="7">
        <f t="shared" si="4"/>
        <v>394063.91304347827</v>
      </c>
      <c r="O296" s="8">
        <f>(1/L296)*(SUM(C296:E296)/538)*1000000000</f>
        <v>4.7168390658356829</v>
      </c>
      <c r="P296" s="10">
        <f>VLOOKUP(A296,Pivot!$A$66:$C$105,3,FALSE)</f>
        <v>5.4339845808079206</v>
      </c>
    </row>
    <row r="297" spans="1:16" x14ac:dyDescent="0.3">
      <c r="A297">
        <v>1996</v>
      </c>
      <c r="B297" t="s">
        <v>43</v>
      </c>
      <c r="C297" s="7">
        <v>4</v>
      </c>
      <c r="D297" s="7"/>
      <c r="E297" s="7"/>
      <c r="F297" s="7">
        <v>233050</v>
      </c>
      <c r="G297" s="7">
        <v>104683</v>
      </c>
      <c r="H297" s="7">
        <v>52551</v>
      </c>
      <c r="I297" s="7">
        <v>390284</v>
      </c>
      <c r="J297" s="7"/>
      <c r="K297" s="7">
        <v>390247</v>
      </c>
      <c r="L297" s="7">
        <v>717041</v>
      </c>
      <c r="M297" s="7">
        <v>781307</v>
      </c>
      <c r="N297" s="7">
        <f t="shared" si="4"/>
        <v>179260.25</v>
      </c>
      <c r="O297" s="8">
        <f>(1/L297)*(SUM(C297:E297)/538)*1000000000</f>
        <v>10.368924842398433</v>
      </c>
      <c r="P297" s="10">
        <f>VLOOKUP(A297,Pivot!$A$66:$C$105,3,FALSE)</f>
        <v>5.4339845808079206</v>
      </c>
    </row>
    <row r="298" spans="1:16" x14ac:dyDescent="0.3">
      <c r="A298">
        <v>1996</v>
      </c>
      <c r="B298" t="s">
        <v>44</v>
      </c>
      <c r="C298" s="7"/>
      <c r="D298" s="7">
        <v>8</v>
      </c>
      <c r="E298" s="7"/>
      <c r="F298" s="7">
        <v>506283</v>
      </c>
      <c r="G298" s="7">
        <v>573458</v>
      </c>
      <c r="H298" s="7">
        <v>71948</v>
      </c>
      <c r="I298" s="7">
        <v>1151689</v>
      </c>
      <c r="J298" s="7">
        <v>1203486</v>
      </c>
      <c r="K298" s="7">
        <v>1151422</v>
      </c>
      <c r="L298" s="7">
        <v>2731064</v>
      </c>
      <c r="M298" s="7">
        <v>2825088</v>
      </c>
      <c r="N298" s="7">
        <f t="shared" si="4"/>
        <v>341383</v>
      </c>
      <c r="O298" s="8">
        <f>(1/L298)*(SUM(C298:E298)/538)*1000000000</f>
        <v>5.4447235494431583</v>
      </c>
      <c r="P298" s="10">
        <f>VLOOKUP(A298,Pivot!$A$66:$C$105,3,FALSE)</f>
        <v>5.4339845808079206</v>
      </c>
    </row>
    <row r="299" spans="1:16" x14ac:dyDescent="0.3">
      <c r="A299">
        <v>1996</v>
      </c>
      <c r="B299" t="s">
        <v>45</v>
      </c>
      <c r="C299" s="7"/>
      <c r="D299" s="7">
        <v>3</v>
      </c>
      <c r="E299" s="7"/>
      <c r="F299" s="7">
        <v>139333</v>
      </c>
      <c r="G299" s="7">
        <v>150543</v>
      </c>
      <c r="H299" s="7">
        <v>33950</v>
      </c>
      <c r="I299" s="7">
        <v>323826</v>
      </c>
      <c r="J299" s="7">
        <v>329316</v>
      </c>
      <c r="K299" s="7">
        <v>323826</v>
      </c>
      <c r="L299" s="7">
        <v>529793</v>
      </c>
      <c r="M299" s="7">
        <v>537038</v>
      </c>
      <c r="N299" s="7">
        <f t="shared" si="4"/>
        <v>176597.66666666666</v>
      </c>
      <c r="O299" s="8">
        <f>(1/L299)*(SUM(C299:E299)/538)*1000000000</f>
        <v>10.525258314924248</v>
      </c>
      <c r="P299" s="10">
        <f>VLOOKUP(A299,Pivot!$A$66:$C$105,3,FALSE)</f>
        <v>5.4339845808079206</v>
      </c>
    </row>
    <row r="300" spans="1:16" x14ac:dyDescent="0.3">
      <c r="A300">
        <v>1996</v>
      </c>
      <c r="B300" t="s">
        <v>46</v>
      </c>
      <c r="C300" s="7">
        <v>11</v>
      </c>
      <c r="D300" s="7"/>
      <c r="E300" s="7"/>
      <c r="F300" s="7">
        <v>909146</v>
      </c>
      <c r="G300" s="7">
        <v>863530</v>
      </c>
      <c r="H300" s="7">
        <v>121429</v>
      </c>
      <c r="I300" s="7">
        <v>1894105</v>
      </c>
      <c r="J300" s="7"/>
      <c r="K300" s="7">
        <v>1894105</v>
      </c>
      <c r="L300" s="7">
        <v>3984092</v>
      </c>
      <c r="M300" s="7">
        <v>4094014</v>
      </c>
      <c r="N300" s="7">
        <f t="shared" si="4"/>
        <v>362190.18181818182</v>
      </c>
      <c r="O300" s="8">
        <f>(1/L300)*(SUM(C300:E300)/538)*1000000000</f>
        <v>5.1319338645480821</v>
      </c>
      <c r="P300" s="10">
        <f>VLOOKUP(A300,Pivot!$A$66:$C$105,3,FALSE)</f>
        <v>5.4339845808079206</v>
      </c>
    </row>
    <row r="301" spans="1:16" x14ac:dyDescent="0.3">
      <c r="A301">
        <v>1996</v>
      </c>
      <c r="B301" t="s">
        <v>47</v>
      </c>
      <c r="C301" s="7"/>
      <c r="D301" s="7">
        <v>32</v>
      </c>
      <c r="E301" s="7"/>
      <c r="F301" s="7">
        <v>2459683</v>
      </c>
      <c r="G301" s="7">
        <v>2736167</v>
      </c>
      <c r="H301" s="7">
        <v>415794</v>
      </c>
      <c r="I301" s="7">
        <v>5611644</v>
      </c>
      <c r="J301" s="7"/>
      <c r="K301" s="7">
        <v>5611644</v>
      </c>
      <c r="L301" s="7">
        <v>12072149</v>
      </c>
      <c r="M301" s="7">
        <v>13887542</v>
      </c>
      <c r="N301" s="7">
        <f t="shared" si="4"/>
        <v>377254.65625</v>
      </c>
      <c r="O301" s="8">
        <f>(1/L301)*(SUM(C301:E301)/538)*1000000000</f>
        <v>4.9270062772871448</v>
      </c>
      <c r="P301" s="10">
        <f>VLOOKUP(A301,Pivot!$A$66:$C$105,3,FALSE)</f>
        <v>5.4339845808079206</v>
      </c>
    </row>
    <row r="302" spans="1:16" x14ac:dyDescent="0.3">
      <c r="A302">
        <v>1996</v>
      </c>
      <c r="B302" t="s">
        <v>48</v>
      </c>
      <c r="C302" s="7"/>
      <c r="D302" s="7">
        <v>5</v>
      </c>
      <c r="E302" s="7"/>
      <c r="F302" s="7">
        <v>221633</v>
      </c>
      <c r="G302" s="7">
        <v>361911</v>
      </c>
      <c r="H302" s="7">
        <v>82085</v>
      </c>
      <c r="I302" s="7">
        <v>665629</v>
      </c>
      <c r="J302" s="7">
        <v>691016</v>
      </c>
      <c r="K302" s="7">
        <v>665629</v>
      </c>
      <c r="L302" s="7">
        <v>1326919</v>
      </c>
      <c r="M302" s="7">
        <v>1394017</v>
      </c>
      <c r="N302" s="7">
        <f t="shared" si="4"/>
        <v>265383.8</v>
      </c>
      <c r="O302" s="8">
        <f>(1/L302)*(SUM(C302:E302)/538)*1000000000</f>
        <v>7.0039544971454699</v>
      </c>
      <c r="P302" s="10">
        <f>VLOOKUP(A302,Pivot!$A$66:$C$105,3,FALSE)</f>
        <v>5.4339845808079206</v>
      </c>
    </row>
    <row r="303" spans="1:16" x14ac:dyDescent="0.3">
      <c r="A303">
        <v>1996</v>
      </c>
      <c r="B303" t="s">
        <v>50</v>
      </c>
      <c r="C303" s="7"/>
      <c r="D303" s="7">
        <v>13</v>
      </c>
      <c r="E303" s="7"/>
      <c r="F303" s="7">
        <v>1091060</v>
      </c>
      <c r="G303" s="7">
        <v>1138350</v>
      </c>
      <c r="H303" s="7">
        <v>187232</v>
      </c>
      <c r="I303" s="7">
        <v>2416642</v>
      </c>
      <c r="J303" s="7">
        <v>2468229</v>
      </c>
      <c r="K303" s="7">
        <v>2416642</v>
      </c>
      <c r="L303" s="7">
        <v>4811632</v>
      </c>
      <c r="M303" s="7">
        <v>5106297</v>
      </c>
      <c r="N303" s="7">
        <f t="shared" si="4"/>
        <v>370125.53846153844</v>
      </c>
      <c r="O303" s="8">
        <f>(1/L303)*(SUM(C303:E303)/538)*1000000000</f>
        <v>5.0219070729503423</v>
      </c>
      <c r="P303" s="10">
        <f>VLOOKUP(A303,Pivot!$A$66:$C$105,3,FALSE)</f>
        <v>5.4339845808079206</v>
      </c>
    </row>
    <row r="304" spans="1:16" x14ac:dyDescent="0.3">
      <c r="A304">
        <v>1996</v>
      </c>
      <c r="B304" t="s">
        <v>49</v>
      </c>
      <c r="C304" s="7">
        <v>3</v>
      </c>
      <c r="D304" s="7"/>
      <c r="E304" s="7"/>
      <c r="F304" s="7">
        <v>137894</v>
      </c>
      <c r="G304" s="7">
        <v>80352</v>
      </c>
      <c r="H304" s="7">
        <v>40203</v>
      </c>
      <c r="I304" s="7">
        <v>258449</v>
      </c>
      <c r="J304" s="7">
        <v>261469</v>
      </c>
      <c r="K304" s="7">
        <v>258449</v>
      </c>
      <c r="L304" s="7">
        <v>435687</v>
      </c>
      <c r="M304" s="7">
        <v>443874</v>
      </c>
      <c r="N304" s="7">
        <f t="shared" si="4"/>
        <v>145229</v>
      </c>
      <c r="O304" s="8">
        <f>(1/L304)*(SUM(C304:E304)/538)*1000000000</f>
        <v>12.798656325386485</v>
      </c>
      <c r="P304" s="10">
        <f>VLOOKUP(A304,Pivot!$A$66:$C$105,3,FALSE)</f>
        <v>5.4339845808079206</v>
      </c>
    </row>
    <row r="305" spans="1:16" x14ac:dyDescent="0.3">
      <c r="A305">
        <v>1996</v>
      </c>
      <c r="B305" t="s">
        <v>51</v>
      </c>
      <c r="C305" s="7">
        <v>11</v>
      </c>
      <c r="D305" s="7"/>
      <c r="E305" s="7"/>
      <c r="F305" s="7">
        <v>1123323</v>
      </c>
      <c r="G305" s="7">
        <v>840712</v>
      </c>
      <c r="H305" s="7">
        <v>289802</v>
      </c>
      <c r="I305" s="7">
        <v>2253837</v>
      </c>
      <c r="J305" s="7">
        <v>2293895</v>
      </c>
      <c r="K305" s="7">
        <v>2253867</v>
      </c>
      <c r="L305" s="7">
        <v>3829308</v>
      </c>
      <c r="M305" s="7">
        <v>4147127</v>
      </c>
      <c r="N305" s="7">
        <f t="shared" si="4"/>
        <v>348118.90909090912</v>
      </c>
      <c r="O305" s="8">
        <f>(1/L305)*(SUM(C305:E305)/538)*1000000000</f>
        <v>5.3393711485926687</v>
      </c>
      <c r="P305" s="10">
        <f>VLOOKUP(A305,Pivot!$A$66:$C$105,3,FALSE)</f>
        <v>5.4339845808079206</v>
      </c>
    </row>
    <row r="306" spans="1:16" x14ac:dyDescent="0.3">
      <c r="A306">
        <v>1996</v>
      </c>
      <c r="B306" t="s">
        <v>53</v>
      </c>
      <c r="C306" s="7">
        <v>11</v>
      </c>
      <c r="D306" s="7"/>
      <c r="E306" s="7"/>
      <c r="F306" s="7">
        <v>1071971</v>
      </c>
      <c r="G306" s="7">
        <v>845029</v>
      </c>
      <c r="H306" s="7">
        <v>279169</v>
      </c>
      <c r="I306" s="7">
        <v>2196169</v>
      </c>
      <c r="J306" s="7"/>
      <c r="K306" s="7">
        <v>2196169</v>
      </c>
      <c r="L306" s="7">
        <v>3763240</v>
      </c>
      <c r="M306" s="7">
        <v>3886906</v>
      </c>
      <c r="N306" s="7">
        <f t="shared" si="4"/>
        <v>342112.72727272729</v>
      </c>
      <c r="O306" s="8">
        <f>(1/L306)*(SUM(C306:E306)/538)*1000000000</f>
        <v>5.433109940975088</v>
      </c>
      <c r="P306" s="10">
        <f>VLOOKUP(A306,Pivot!$A$66:$C$105,3,FALSE)</f>
        <v>5.4339845808079206</v>
      </c>
    </row>
    <row r="307" spans="1:16" x14ac:dyDescent="0.3">
      <c r="A307">
        <v>1996</v>
      </c>
      <c r="B307" t="s">
        <v>52</v>
      </c>
      <c r="C307" s="7">
        <v>5</v>
      </c>
      <c r="D307" s="7"/>
      <c r="E307" s="7"/>
      <c r="F307" s="7">
        <v>327812</v>
      </c>
      <c r="G307" s="7">
        <v>233946</v>
      </c>
      <c r="H307" s="7">
        <v>74701</v>
      </c>
      <c r="I307" s="7">
        <v>636459</v>
      </c>
      <c r="J307" s="7">
        <v>653331</v>
      </c>
      <c r="K307" s="7">
        <v>636459</v>
      </c>
      <c r="L307" s="7">
        <v>1386621</v>
      </c>
      <c r="M307" s="7">
        <v>1400343</v>
      </c>
      <c r="N307" s="7">
        <f t="shared" si="4"/>
        <v>277324.2</v>
      </c>
      <c r="O307" s="8">
        <f>(1/L307)*(SUM(C307:E307)/538)*1000000000</f>
        <v>6.7023940192725835</v>
      </c>
      <c r="P307" s="10">
        <f>VLOOKUP(A307,Pivot!$A$66:$C$105,3,FALSE)</f>
        <v>5.4339845808079206</v>
      </c>
    </row>
    <row r="308" spans="1:16" x14ac:dyDescent="0.3">
      <c r="A308">
        <v>1996</v>
      </c>
      <c r="B308" t="s">
        <v>54</v>
      </c>
      <c r="C308" s="7"/>
      <c r="D308" s="7">
        <v>3</v>
      </c>
      <c r="E308" s="7"/>
      <c r="F308" s="7">
        <v>77934</v>
      </c>
      <c r="G308" s="7">
        <v>105388</v>
      </c>
      <c r="H308" s="7">
        <v>28249</v>
      </c>
      <c r="I308" s="7">
        <v>211571</v>
      </c>
      <c r="J308" s="7">
        <v>215844</v>
      </c>
      <c r="K308" s="7">
        <v>211571</v>
      </c>
      <c r="L308" s="7">
        <v>345112</v>
      </c>
      <c r="M308" s="7">
        <v>353354</v>
      </c>
      <c r="N308" s="7">
        <f t="shared" si="4"/>
        <v>115037.33333333333</v>
      </c>
      <c r="O308" s="8">
        <f>(1/L308)*(SUM(C308:E308)/538)*1000000000</f>
        <v>16.157676865593377</v>
      </c>
      <c r="P308" s="10">
        <f>VLOOKUP(A308,Pivot!$A$66:$C$105,3,FALSE)</f>
        <v>5.4339845808079206</v>
      </c>
    </row>
    <row r="309" spans="1:16" x14ac:dyDescent="0.3">
      <c r="A309">
        <v>1992</v>
      </c>
      <c r="B309" t="s">
        <v>5</v>
      </c>
      <c r="C309" s="7"/>
      <c r="D309" s="7">
        <v>3</v>
      </c>
      <c r="E309" s="7"/>
      <c r="F309" s="7">
        <v>78294</v>
      </c>
      <c r="G309" s="7">
        <v>102000</v>
      </c>
      <c r="H309" s="7">
        <v>78212</v>
      </c>
      <c r="I309" s="7">
        <v>258506</v>
      </c>
      <c r="J309" s="7">
        <v>261427</v>
      </c>
      <c r="K309" s="7">
        <v>258506</v>
      </c>
      <c r="L309" s="7">
        <v>389898</v>
      </c>
      <c r="M309" s="7">
        <v>406653</v>
      </c>
      <c r="N309" s="7">
        <f t="shared" si="4"/>
        <v>129966</v>
      </c>
      <c r="O309" s="8">
        <f>(1/L309)*(SUM(C309:E309)/538)*1000000000</f>
        <v>14.301710135570486</v>
      </c>
      <c r="P309" s="10">
        <f>VLOOKUP(A309,Pivot!$A$66:$C$105,3,FALSE)</f>
        <v>5.6375732258748732</v>
      </c>
    </row>
    <row r="310" spans="1:16" x14ac:dyDescent="0.3">
      <c r="A310">
        <v>1992</v>
      </c>
      <c r="B310" t="s">
        <v>4</v>
      </c>
      <c r="C310" s="7"/>
      <c r="D310" s="7">
        <v>9</v>
      </c>
      <c r="E310" s="7"/>
      <c r="F310" s="7">
        <v>690080</v>
      </c>
      <c r="G310" s="7">
        <v>804283</v>
      </c>
      <c r="H310" s="7">
        <v>193697</v>
      </c>
      <c r="I310" s="7">
        <v>1688060</v>
      </c>
      <c r="J310" s="7"/>
      <c r="K310" s="7">
        <v>1688060</v>
      </c>
      <c r="L310" s="7">
        <v>3030549</v>
      </c>
      <c r="M310" s="7">
        <v>3096959</v>
      </c>
      <c r="N310" s="7">
        <f t="shared" si="4"/>
        <v>336727.66666666669</v>
      </c>
      <c r="O310" s="8">
        <f>(1/L310)*(SUM(C310:E310)/538)*1000000000</f>
        <v>5.5199980384134966</v>
      </c>
      <c r="P310" s="10">
        <f>VLOOKUP(A310,Pivot!$A$66:$C$105,3,FALSE)</f>
        <v>5.6375732258748732</v>
      </c>
    </row>
    <row r="311" spans="1:16" x14ac:dyDescent="0.3">
      <c r="A311">
        <v>1992</v>
      </c>
      <c r="B311" t="s">
        <v>7</v>
      </c>
      <c r="C311" s="7">
        <v>6</v>
      </c>
      <c r="D311" s="7"/>
      <c r="E311" s="7"/>
      <c r="F311" s="7">
        <v>505823</v>
      </c>
      <c r="G311" s="7">
        <v>337324</v>
      </c>
      <c r="H311" s="7">
        <v>107506</v>
      </c>
      <c r="I311" s="7">
        <v>950653</v>
      </c>
      <c r="J311" s="7"/>
      <c r="K311" s="7">
        <v>950653</v>
      </c>
      <c r="L311" s="7">
        <v>1751083</v>
      </c>
      <c r="M311" s="7">
        <v>1789420</v>
      </c>
      <c r="N311" s="7">
        <f t="shared" si="4"/>
        <v>291847.16666666669</v>
      </c>
      <c r="O311" s="8">
        <f>(1/L311)*(SUM(C311:E311)/538)*1000000000</f>
        <v>6.3688679273782691</v>
      </c>
      <c r="P311" s="10">
        <f>VLOOKUP(A311,Pivot!$A$66:$C$105,3,FALSE)</f>
        <v>5.6375732258748732</v>
      </c>
    </row>
    <row r="312" spans="1:16" x14ac:dyDescent="0.3">
      <c r="A312">
        <v>1992</v>
      </c>
      <c r="B312" t="s">
        <v>6</v>
      </c>
      <c r="C312" s="7"/>
      <c r="D312" s="7">
        <v>8</v>
      </c>
      <c r="E312" s="7"/>
      <c r="F312" s="7">
        <v>543050</v>
      </c>
      <c r="G312" s="7">
        <v>572086</v>
      </c>
      <c r="H312" s="7">
        <v>371870</v>
      </c>
      <c r="I312" s="7">
        <v>1487006</v>
      </c>
      <c r="J312" s="7">
        <v>1516276</v>
      </c>
      <c r="K312" s="7">
        <v>1486975</v>
      </c>
      <c r="L312" s="7">
        <v>2671933</v>
      </c>
      <c r="M312" s="7">
        <v>2897181</v>
      </c>
      <c r="N312" s="7">
        <f t="shared" si="4"/>
        <v>333991.625</v>
      </c>
      <c r="O312" s="8">
        <f>(1/L312)*(SUM(C312:E312)/538)*1000000000</f>
        <v>5.5652175693913088</v>
      </c>
      <c r="P312" s="10">
        <f>VLOOKUP(A312,Pivot!$A$66:$C$105,3,FALSE)</f>
        <v>5.6375732258748732</v>
      </c>
    </row>
    <row r="313" spans="1:16" x14ac:dyDescent="0.3">
      <c r="A313">
        <v>1992</v>
      </c>
      <c r="B313" t="s">
        <v>8</v>
      </c>
      <c r="C313" s="7">
        <v>54</v>
      </c>
      <c r="D313" s="7"/>
      <c r="E313" s="7"/>
      <c r="F313" s="7">
        <v>5121325</v>
      </c>
      <c r="G313" s="7">
        <v>3630574</v>
      </c>
      <c r="H313" s="7">
        <v>2379822</v>
      </c>
      <c r="I313" s="7">
        <v>11131721</v>
      </c>
      <c r="J313" s="7">
        <v>11374565</v>
      </c>
      <c r="K313" s="7">
        <v>11131721</v>
      </c>
      <c r="L313" s="7">
        <v>18460157</v>
      </c>
      <c r="M313" s="7">
        <v>22573381</v>
      </c>
      <c r="N313" s="7">
        <f t="shared" si="4"/>
        <v>341854.75925925927</v>
      </c>
      <c r="O313" s="8">
        <f>(1/L313)*(SUM(C313:E313)/538)*1000000000</f>
        <v>5.4372098358587051</v>
      </c>
      <c r="P313" s="10">
        <f>VLOOKUP(A313,Pivot!$A$66:$C$105,3,FALSE)</f>
        <v>5.6375732258748732</v>
      </c>
    </row>
    <row r="314" spans="1:16" x14ac:dyDescent="0.3">
      <c r="A314">
        <v>1992</v>
      </c>
      <c r="B314" t="s">
        <v>9</v>
      </c>
      <c r="C314" s="7">
        <v>8</v>
      </c>
      <c r="D314" s="7"/>
      <c r="E314" s="7"/>
      <c r="F314" s="7">
        <v>629681</v>
      </c>
      <c r="G314" s="7">
        <v>562850</v>
      </c>
      <c r="H314" s="7">
        <v>376649</v>
      </c>
      <c r="I314" s="7">
        <v>1569180</v>
      </c>
      <c r="J314" s="7">
        <v>1597166</v>
      </c>
      <c r="K314" s="7">
        <v>1569180</v>
      </c>
      <c r="L314" s="7">
        <v>2494998</v>
      </c>
      <c r="M314" s="7">
        <v>2602217</v>
      </c>
      <c r="N314" s="7">
        <f t="shared" si="4"/>
        <v>311874.75</v>
      </c>
      <c r="O314" s="8">
        <f>(1/L314)*(SUM(C314:E314)/538)*1000000000</f>
        <v>5.9598799180746553</v>
      </c>
      <c r="P314" s="10">
        <f>VLOOKUP(A314,Pivot!$A$66:$C$105,3,FALSE)</f>
        <v>5.6375732258748732</v>
      </c>
    </row>
    <row r="315" spans="1:16" x14ac:dyDescent="0.3">
      <c r="A315">
        <v>1992</v>
      </c>
      <c r="B315" t="s">
        <v>10</v>
      </c>
      <c r="C315" s="7">
        <v>8</v>
      </c>
      <c r="D315" s="7"/>
      <c r="E315" s="7"/>
      <c r="F315" s="7">
        <v>682318</v>
      </c>
      <c r="G315" s="7">
        <v>578313</v>
      </c>
      <c r="H315" s="7">
        <v>355701</v>
      </c>
      <c r="I315" s="7">
        <v>1616332</v>
      </c>
      <c r="J315" s="7">
        <v>1645609</v>
      </c>
      <c r="K315" s="7">
        <v>1616332</v>
      </c>
      <c r="L315" s="7">
        <v>2356937</v>
      </c>
      <c r="M315" s="7">
        <v>2521774</v>
      </c>
      <c r="N315" s="7">
        <f t="shared" si="4"/>
        <v>294617.125</v>
      </c>
      <c r="O315" s="8">
        <f>(1/L315)*(SUM(C315:E315)/538)*1000000000</f>
        <v>6.3089885202007654</v>
      </c>
      <c r="P315" s="10">
        <f>VLOOKUP(A315,Pivot!$A$66:$C$105,3,FALSE)</f>
        <v>5.6375732258748732</v>
      </c>
    </row>
    <row r="316" spans="1:16" x14ac:dyDescent="0.3">
      <c r="A316">
        <v>1992</v>
      </c>
      <c r="B316" t="s">
        <v>12</v>
      </c>
      <c r="C316" s="7">
        <v>3</v>
      </c>
      <c r="D316" s="7"/>
      <c r="E316" s="7"/>
      <c r="F316" s="7">
        <v>192619</v>
      </c>
      <c r="G316" s="7">
        <v>20698</v>
      </c>
      <c r="H316" s="7">
        <v>14255</v>
      </c>
      <c r="I316" s="7">
        <v>227572</v>
      </c>
      <c r="J316" s="7">
        <v>231445</v>
      </c>
      <c r="K316" s="7">
        <v>227572</v>
      </c>
      <c r="L316" s="7">
        <v>427102</v>
      </c>
      <c r="M316" s="7">
        <v>477564</v>
      </c>
      <c r="N316" s="7">
        <f t="shared" si="4"/>
        <v>142367.33333333334</v>
      </c>
      <c r="O316" s="8">
        <f>(1/L316)*(SUM(C316:E316)/538)*1000000000</f>
        <v>13.055916803102447</v>
      </c>
      <c r="P316" s="10">
        <f>VLOOKUP(A316,Pivot!$A$66:$C$105,3,FALSE)</f>
        <v>5.6375732258748732</v>
      </c>
    </row>
    <row r="317" spans="1:16" x14ac:dyDescent="0.3">
      <c r="A317">
        <v>1992</v>
      </c>
      <c r="B317" t="s">
        <v>11</v>
      </c>
      <c r="C317" s="7">
        <v>3</v>
      </c>
      <c r="D317" s="7"/>
      <c r="E317" s="7"/>
      <c r="F317" s="7">
        <v>126054</v>
      </c>
      <c r="G317" s="7">
        <v>102313</v>
      </c>
      <c r="H317" s="7">
        <v>61253</v>
      </c>
      <c r="I317" s="7">
        <v>289620</v>
      </c>
      <c r="J317" s="7">
        <v>290836</v>
      </c>
      <c r="K317" s="7">
        <v>289735</v>
      </c>
      <c r="L317" s="7">
        <v>499266</v>
      </c>
      <c r="M317" s="7">
        <v>523661</v>
      </c>
      <c r="N317" s="7">
        <f t="shared" si="4"/>
        <v>166422</v>
      </c>
      <c r="O317" s="8">
        <f>(1/L317)*(SUM(C317:E317)/538)*1000000000</f>
        <v>11.168812173147503</v>
      </c>
      <c r="P317" s="10">
        <f>VLOOKUP(A317,Pivot!$A$66:$C$105,3,FALSE)</f>
        <v>5.6375732258748732</v>
      </c>
    </row>
    <row r="318" spans="1:16" x14ac:dyDescent="0.3">
      <c r="A318">
        <v>1992</v>
      </c>
      <c r="B318" t="s">
        <v>13</v>
      </c>
      <c r="C318" s="7"/>
      <c r="D318" s="7">
        <v>25</v>
      </c>
      <c r="E318" s="7"/>
      <c r="F318" s="7">
        <v>2072698</v>
      </c>
      <c r="G318" s="7">
        <v>2173310</v>
      </c>
      <c r="H318" s="7">
        <v>1068384</v>
      </c>
      <c r="I318" s="7">
        <v>5314392</v>
      </c>
      <c r="J318" s="7">
        <v>5438612</v>
      </c>
      <c r="K318" s="7">
        <v>5314392</v>
      </c>
      <c r="L318" s="7">
        <v>9506230</v>
      </c>
      <c r="M318" s="7">
        <v>10591116</v>
      </c>
      <c r="N318" s="7">
        <f t="shared" si="4"/>
        <v>380249.2</v>
      </c>
      <c r="O318" s="8">
        <f>(1/L318)*(SUM(C318:E318)/538)*1000000000</f>
        <v>4.8882050494243083</v>
      </c>
      <c r="P318" s="10">
        <f>VLOOKUP(A318,Pivot!$A$66:$C$105,3,FALSE)</f>
        <v>5.6375732258748732</v>
      </c>
    </row>
    <row r="319" spans="1:16" x14ac:dyDescent="0.3">
      <c r="A319">
        <v>1992</v>
      </c>
      <c r="B319" t="s">
        <v>14</v>
      </c>
      <c r="C319" s="7">
        <v>13</v>
      </c>
      <c r="D319" s="7"/>
      <c r="E319" s="7"/>
      <c r="F319" s="7">
        <v>1008966</v>
      </c>
      <c r="G319" s="7">
        <v>995252</v>
      </c>
      <c r="H319" s="7">
        <v>316915</v>
      </c>
      <c r="I319" s="7">
        <v>2321133</v>
      </c>
      <c r="J319" s="7"/>
      <c r="K319" s="7">
        <v>2311253</v>
      </c>
      <c r="L319" s="7">
        <v>4766958</v>
      </c>
      <c r="M319" s="7">
        <v>5037354</v>
      </c>
      <c r="N319" s="7">
        <f t="shared" si="4"/>
        <v>366689.07692307694</v>
      </c>
      <c r="O319" s="8">
        <f>(1/L319)*(SUM(C319:E319)/538)*1000000000</f>
        <v>5.0689703524206005</v>
      </c>
      <c r="P319" s="10">
        <f>VLOOKUP(A319,Pivot!$A$66:$C$105,3,FALSE)</f>
        <v>5.6375732258748732</v>
      </c>
    </row>
    <row r="320" spans="1:16" x14ac:dyDescent="0.3">
      <c r="A320">
        <v>1992</v>
      </c>
      <c r="B320" t="s">
        <v>15</v>
      </c>
      <c r="C320" s="7">
        <v>4</v>
      </c>
      <c r="D320" s="7"/>
      <c r="E320" s="7"/>
      <c r="F320" s="7">
        <v>179310</v>
      </c>
      <c r="G320" s="7">
        <v>136822</v>
      </c>
      <c r="H320" s="7">
        <v>56710</v>
      </c>
      <c r="I320" s="7">
        <v>372842</v>
      </c>
      <c r="J320" s="7">
        <v>382882</v>
      </c>
      <c r="K320" s="7">
        <v>372842</v>
      </c>
      <c r="L320" s="7">
        <v>795148</v>
      </c>
      <c r="M320" s="7">
        <v>866114</v>
      </c>
      <c r="N320" s="7">
        <f t="shared" si="4"/>
        <v>198787</v>
      </c>
      <c r="O320" s="8">
        <f>(1/L320)*(SUM(C320:E320)/538)*1000000000</f>
        <v>9.3503904152663591</v>
      </c>
      <c r="P320" s="10">
        <f>VLOOKUP(A320,Pivot!$A$66:$C$105,3,FALSE)</f>
        <v>5.6375732258748732</v>
      </c>
    </row>
    <row r="321" spans="1:16" x14ac:dyDescent="0.3">
      <c r="A321">
        <v>1992</v>
      </c>
      <c r="B321" t="s">
        <v>19</v>
      </c>
      <c r="C321" s="7">
        <v>7</v>
      </c>
      <c r="D321" s="7"/>
      <c r="E321" s="7"/>
      <c r="F321" s="7">
        <v>586353</v>
      </c>
      <c r="G321" s="7">
        <v>504891</v>
      </c>
      <c r="H321" s="7">
        <v>263363</v>
      </c>
      <c r="I321" s="7">
        <v>1354607</v>
      </c>
      <c r="J321" s="7">
        <v>1360856</v>
      </c>
      <c r="K321" s="7">
        <v>1354607</v>
      </c>
      <c r="L321" s="7">
        <v>2057690</v>
      </c>
      <c r="M321" s="7">
        <v>2098809</v>
      </c>
      <c r="N321" s="7">
        <f t="shared" si="4"/>
        <v>293955.71428571426</v>
      </c>
      <c r="O321" s="8">
        <f>(1/L321)*(SUM(C321:E321)/538)*1000000000</f>
        <v>6.3231839666601282</v>
      </c>
      <c r="P321" s="10">
        <f>VLOOKUP(A321,Pivot!$A$66:$C$105,3,FALSE)</f>
        <v>5.6375732258748732</v>
      </c>
    </row>
    <row r="322" spans="1:16" x14ac:dyDescent="0.3">
      <c r="A322">
        <v>1992</v>
      </c>
      <c r="B322" t="s">
        <v>16</v>
      </c>
      <c r="C322" s="7"/>
      <c r="D322" s="7">
        <v>4</v>
      </c>
      <c r="E322" s="7"/>
      <c r="F322" s="7">
        <v>137013</v>
      </c>
      <c r="G322" s="7">
        <v>202645</v>
      </c>
      <c r="H322" s="7">
        <v>142456</v>
      </c>
      <c r="I322" s="7">
        <v>482114</v>
      </c>
      <c r="J322" s="7">
        <v>491725</v>
      </c>
      <c r="K322" s="7">
        <v>482142</v>
      </c>
      <c r="L322" s="7">
        <v>734855</v>
      </c>
      <c r="M322" s="7">
        <v>756119</v>
      </c>
      <c r="N322" s="7">
        <f t="shared" si="4"/>
        <v>183713.75</v>
      </c>
      <c r="O322" s="8">
        <f>(1/L322)*(SUM(C322:E322)/538)*1000000000</f>
        <v>10.117566374207449</v>
      </c>
      <c r="P322" s="10">
        <f>VLOOKUP(A322,Pivot!$A$66:$C$105,3,FALSE)</f>
        <v>5.6375732258748732</v>
      </c>
    </row>
    <row r="323" spans="1:16" x14ac:dyDescent="0.3">
      <c r="A323">
        <v>1992</v>
      </c>
      <c r="B323" t="s">
        <v>17</v>
      </c>
      <c r="C323" s="7">
        <v>22</v>
      </c>
      <c r="D323" s="7"/>
      <c r="E323" s="7"/>
      <c r="F323" s="7">
        <v>2453350</v>
      </c>
      <c r="G323" s="7">
        <v>1734096</v>
      </c>
      <c r="H323" s="7">
        <v>862711</v>
      </c>
      <c r="I323" s="7">
        <v>5050157</v>
      </c>
      <c r="J323" s="7">
        <v>5164357</v>
      </c>
      <c r="K323" s="7">
        <v>5050157</v>
      </c>
      <c r="L323" s="7">
        <v>8113900</v>
      </c>
      <c r="M323" s="7">
        <v>8688184</v>
      </c>
      <c r="N323" s="7">
        <f t="shared" si="4"/>
        <v>368813.63636363635</v>
      </c>
      <c r="O323" s="8">
        <f>(1/L323)*(SUM(C323:E323)/538)*1000000000</f>
        <v>5.0397704320425669</v>
      </c>
      <c r="P323" s="10">
        <f>VLOOKUP(A323,Pivot!$A$66:$C$105,3,FALSE)</f>
        <v>5.6375732258748732</v>
      </c>
    </row>
    <row r="324" spans="1:16" x14ac:dyDescent="0.3">
      <c r="A324">
        <v>1992</v>
      </c>
      <c r="B324" t="s">
        <v>18</v>
      </c>
      <c r="C324" s="7"/>
      <c r="D324" s="7">
        <v>12</v>
      </c>
      <c r="E324" s="7"/>
      <c r="F324" s="7">
        <v>848420</v>
      </c>
      <c r="G324" s="7">
        <v>989375</v>
      </c>
      <c r="H324" s="7">
        <v>468076</v>
      </c>
      <c r="I324" s="7">
        <v>2305871</v>
      </c>
      <c r="J324" s="7">
        <v>2347912</v>
      </c>
      <c r="K324" s="7">
        <v>2305871</v>
      </c>
      <c r="L324" s="7">
        <v>4162678</v>
      </c>
      <c r="M324" s="7">
        <v>4230602</v>
      </c>
      <c r="N324" s="7">
        <f t="shared" ref="N324:N387" si="5">L324/SUM(C324:E324)</f>
        <v>346889.83333333331</v>
      </c>
      <c r="O324" s="8">
        <f>(1/L324)*(SUM(C324:E324)/538)*1000000000</f>
        <v>5.3582892344194404</v>
      </c>
      <c r="P324" s="10">
        <f>VLOOKUP(A324,Pivot!$A$66:$C$105,3,FALSE)</f>
        <v>5.6375732258748732</v>
      </c>
    </row>
    <row r="325" spans="1:16" x14ac:dyDescent="0.3">
      <c r="A325">
        <v>1992</v>
      </c>
      <c r="B325" t="s">
        <v>20</v>
      </c>
      <c r="C325" s="7"/>
      <c r="D325" s="7">
        <v>6</v>
      </c>
      <c r="E325" s="7"/>
      <c r="F325" s="7">
        <v>390434</v>
      </c>
      <c r="G325" s="7">
        <v>449951</v>
      </c>
      <c r="H325" s="7">
        <v>316871</v>
      </c>
      <c r="I325" s="7">
        <v>1157256</v>
      </c>
      <c r="J325" s="7">
        <v>1161044</v>
      </c>
      <c r="K325" s="7">
        <v>1157335</v>
      </c>
      <c r="L325" s="7">
        <v>1810750</v>
      </c>
      <c r="M325" s="7">
        <v>1857444</v>
      </c>
      <c r="N325" s="7">
        <f t="shared" si="5"/>
        <v>301791.66666666669</v>
      </c>
      <c r="O325" s="8">
        <f>(1/L325)*(SUM(C325:E325)/538)*1000000000</f>
        <v>6.1590039248252513</v>
      </c>
      <c r="P325" s="10">
        <f>VLOOKUP(A325,Pivot!$A$66:$C$105,3,FALSE)</f>
        <v>5.6375732258748732</v>
      </c>
    </row>
    <row r="326" spans="1:16" x14ac:dyDescent="0.3">
      <c r="A326">
        <v>1992</v>
      </c>
      <c r="B326" t="s">
        <v>21</v>
      </c>
      <c r="C326" s="7">
        <v>8</v>
      </c>
      <c r="D326" s="7"/>
      <c r="E326" s="7"/>
      <c r="F326" s="7">
        <v>665104</v>
      </c>
      <c r="G326" s="7">
        <v>617178</v>
      </c>
      <c r="H326" s="7">
        <v>210618</v>
      </c>
      <c r="I326" s="7">
        <v>1492900</v>
      </c>
      <c r="J326" s="7"/>
      <c r="K326" s="7">
        <v>1492900</v>
      </c>
      <c r="L326" s="7">
        <v>2772600</v>
      </c>
      <c r="M326" s="7">
        <v>2814763</v>
      </c>
      <c r="N326" s="7">
        <f t="shared" si="5"/>
        <v>346575</v>
      </c>
      <c r="O326" s="8">
        <f>(1/L326)*(SUM(C326:E326)/538)*1000000000</f>
        <v>5.3631567755307037</v>
      </c>
      <c r="P326" s="10">
        <f>VLOOKUP(A326,Pivot!$A$66:$C$105,3,FALSE)</f>
        <v>5.6375732258748732</v>
      </c>
    </row>
    <row r="327" spans="1:16" x14ac:dyDescent="0.3">
      <c r="A327">
        <v>1992</v>
      </c>
      <c r="B327" t="s">
        <v>22</v>
      </c>
      <c r="C327" s="7">
        <v>9</v>
      </c>
      <c r="D327" s="7"/>
      <c r="E327" s="7"/>
      <c r="F327" s="7">
        <v>815971</v>
      </c>
      <c r="G327" s="7">
        <v>733386</v>
      </c>
      <c r="H327" s="7">
        <v>240660</v>
      </c>
      <c r="I327" s="7">
        <v>1790017</v>
      </c>
      <c r="J327" s="7">
        <v>1799596</v>
      </c>
      <c r="K327" s="7">
        <v>1790017</v>
      </c>
      <c r="L327" s="7">
        <v>2997301</v>
      </c>
      <c r="M327" s="7">
        <v>3063068</v>
      </c>
      <c r="N327" s="7">
        <f t="shared" si="5"/>
        <v>333033.44444444444</v>
      </c>
      <c r="O327" s="8">
        <f>(1/L327)*(SUM(C327:E327)/538)*1000000000</f>
        <v>5.5812294245109131</v>
      </c>
      <c r="P327" s="10">
        <f>VLOOKUP(A327,Pivot!$A$66:$C$105,3,FALSE)</f>
        <v>5.6375732258748732</v>
      </c>
    </row>
    <row r="328" spans="1:16" x14ac:dyDescent="0.3">
      <c r="A328">
        <v>1992</v>
      </c>
      <c r="B328" t="s">
        <v>25</v>
      </c>
      <c r="C328" s="7">
        <v>12</v>
      </c>
      <c r="D328" s="7"/>
      <c r="E328" s="7"/>
      <c r="F328" s="7">
        <v>1318662</v>
      </c>
      <c r="G328" s="7">
        <v>805049</v>
      </c>
      <c r="H328" s="7">
        <v>649863</v>
      </c>
      <c r="I328" s="7">
        <v>2773574</v>
      </c>
      <c r="J328" s="7">
        <v>2822962</v>
      </c>
      <c r="K328" s="7">
        <v>2773700</v>
      </c>
      <c r="L328" s="7">
        <v>4346897</v>
      </c>
      <c r="M328" s="7">
        <v>4640629</v>
      </c>
      <c r="N328" s="7">
        <f t="shared" si="5"/>
        <v>362241.41666666669</v>
      </c>
      <c r="O328" s="8">
        <f>(1/L328)*(SUM(C328:E328)/538)*1000000000</f>
        <v>5.1312080120036541</v>
      </c>
      <c r="P328" s="10">
        <f>VLOOKUP(A328,Pivot!$A$66:$C$105,3,FALSE)</f>
        <v>5.6375732258748732</v>
      </c>
    </row>
    <row r="329" spans="1:16" x14ac:dyDescent="0.3">
      <c r="A329">
        <v>1992</v>
      </c>
      <c r="B329" t="s">
        <v>24</v>
      </c>
      <c r="C329" s="7">
        <v>10</v>
      </c>
      <c r="D329" s="7"/>
      <c r="E329" s="7"/>
      <c r="F329" s="7">
        <v>988571</v>
      </c>
      <c r="G329" s="7">
        <v>707094</v>
      </c>
      <c r="H329" s="7">
        <v>289381</v>
      </c>
      <c r="I329" s="7">
        <v>1985046</v>
      </c>
      <c r="J329" s="7">
        <v>1999486</v>
      </c>
      <c r="K329" s="7">
        <v>1985046</v>
      </c>
      <c r="L329" s="7">
        <v>3440015</v>
      </c>
      <c r="M329" s="7">
        <v>3695298</v>
      </c>
      <c r="N329" s="7">
        <f t="shared" si="5"/>
        <v>344001.5</v>
      </c>
      <c r="O329" s="8">
        <f>(1/L329)*(SUM(C329:E329)/538)*1000000000</f>
        <v>5.4032789376777544</v>
      </c>
      <c r="P329" s="10">
        <f>VLOOKUP(A329,Pivot!$A$66:$C$105,3,FALSE)</f>
        <v>5.6375732258748732</v>
      </c>
    </row>
    <row r="330" spans="1:16" x14ac:dyDescent="0.3">
      <c r="A330">
        <v>1992</v>
      </c>
      <c r="B330" t="s">
        <v>23</v>
      </c>
      <c r="C330" s="7">
        <v>4</v>
      </c>
      <c r="D330" s="7"/>
      <c r="E330" s="7"/>
      <c r="F330" s="7">
        <v>263420</v>
      </c>
      <c r="G330" s="7">
        <v>206504</v>
      </c>
      <c r="H330" s="7">
        <v>209575</v>
      </c>
      <c r="I330" s="7">
        <v>679499</v>
      </c>
      <c r="J330" s="7"/>
      <c r="K330" s="7">
        <v>679499</v>
      </c>
      <c r="L330" s="7">
        <v>915082</v>
      </c>
      <c r="M330" s="7">
        <v>928998</v>
      </c>
      <c r="N330" s="7">
        <f t="shared" si="5"/>
        <v>228770.5</v>
      </c>
      <c r="O330" s="8">
        <f>(1/L330)*(SUM(C330:E330)/538)*1000000000</f>
        <v>8.1248939853676649</v>
      </c>
      <c r="P330" s="10">
        <f>VLOOKUP(A330,Pivot!$A$66:$C$105,3,FALSE)</f>
        <v>5.6375732258748732</v>
      </c>
    </row>
    <row r="331" spans="1:16" x14ac:dyDescent="0.3">
      <c r="A331">
        <v>1992</v>
      </c>
      <c r="B331" t="s">
        <v>26</v>
      </c>
      <c r="C331" s="7">
        <v>18</v>
      </c>
      <c r="D331" s="7"/>
      <c r="E331" s="7"/>
      <c r="F331" s="7">
        <v>1871182</v>
      </c>
      <c r="G331" s="7">
        <v>1554940</v>
      </c>
      <c r="H331" s="7">
        <v>848551</v>
      </c>
      <c r="I331" s="7">
        <v>4274673</v>
      </c>
      <c r="J331" s="7">
        <v>4341909</v>
      </c>
      <c r="K331" s="7">
        <v>4274673</v>
      </c>
      <c r="L331" s="7">
        <v>6786593</v>
      </c>
      <c r="M331" s="7">
        <v>6990822</v>
      </c>
      <c r="N331" s="7">
        <f t="shared" si="5"/>
        <v>377032.94444444444</v>
      </c>
      <c r="O331" s="8">
        <f>(1/L331)*(SUM(C331:E331)/538)*1000000000</f>
        <v>4.92990357173798</v>
      </c>
      <c r="P331" s="10">
        <f>VLOOKUP(A331,Pivot!$A$66:$C$105,3,FALSE)</f>
        <v>5.6375732258748732</v>
      </c>
    </row>
    <row r="332" spans="1:16" x14ac:dyDescent="0.3">
      <c r="A332">
        <v>1992</v>
      </c>
      <c r="B332" t="s">
        <v>27</v>
      </c>
      <c r="C332" s="7">
        <v>10</v>
      </c>
      <c r="D332" s="7"/>
      <c r="E332" s="7"/>
      <c r="F332" s="7">
        <v>1020997</v>
      </c>
      <c r="G332" s="7">
        <v>747841</v>
      </c>
      <c r="H332" s="7">
        <v>579110</v>
      </c>
      <c r="I332" s="7">
        <v>2347948</v>
      </c>
      <c r="J332" s="7">
        <v>2355796</v>
      </c>
      <c r="K332" s="7">
        <v>2347948</v>
      </c>
      <c r="L332" s="7">
        <v>3187255</v>
      </c>
      <c r="M332" s="7">
        <v>3298080</v>
      </c>
      <c r="N332" s="7">
        <f t="shared" si="5"/>
        <v>318725.5</v>
      </c>
      <c r="O332" s="8">
        <f>(1/L332)*(SUM(C332:E332)/538)*1000000000</f>
        <v>5.8317770604471688</v>
      </c>
      <c r="P332" s="10">
        <f>VLOOKUP(A332,Pivot!$A$66:$C$105,3,FALSE)</f>
        <v>5.6375732258748732</v>
      </c>
    </row>
    <row r="333" spans="1:16" x14ac:dyDescent="0.3">
      <c r="A333">
        <v>1992</v>
      </c>
      <c r="B333" t="s">
        <v>29</v>
      </c>
      <c r="C333" s="7">
        <v>11</v>
      </c>
      <c r="D333" s="7"/>
      <c r="E333" s="7"/>
      <c r="F333" s="7">
        <v>1053873</v>
      </c>
      <c r="G333" s="7">
        <v>811159</v>
      </c>
      <c r="H333" s="7">
        <v>526238</v>
      </c>
      <c r="I333" s="7">
        <v>2391270</v>
      </c>
      <c r="J333" s="7"/>
      <c r="K333" s="7">
        <v>2391565</v>
      </c>
      <c r="L333" s="7">
        <v>3792675</v>
      </c>
      <c r="M333" s="7">
        <v>3880005</v>
      </c>
      <c r="N333" s="7">
        <f t="shared" si="5"/>
        <v>344788.63636363635</v>
      </c>
      <c r="O333" s="8">
        <f>(1/L333)*(SUM(C333:E333)/538)*1000000000</f>
        <v>5.3909435040637792</v>
      </c>
      <c r="P333" s="10">
        <f>VLOOKUP(A333,Pivot!$A$66:$C$105,3,FALSE)</f>
        <v>5.6375732258748732</v>
      </c>
    </row>
    <row r="334" spans="1:16" x14ac:dyDescent="0.3">
      <c r="A334">
        <v>1992</v>
      </c>
      <c r="B334" t="s">
        <v>28</v>
      </c>
      <c r="C334" s="7"/>
      <c r="D334" s="7">
        <v>7</v>
      </c>
      <c r="E334" s="7"/>
      <c r="F334" s="7">
        <v>400258</v>
      </c>
      <c r="G334" s="7">
        <v>487793</v>
      </c>
      <c r="H334" s="7">
        <v>93742</v>
      </c>
      <c r="I334" s="7">
        <v>981793</v>
      </c>
      <c r="J334" s="7">
        <v>1008019</v>
      </c>
      <c r="K334" s="7">
        <v>981793</v>
      </c>
      <c r="L334" s="7">
        <v>1854797</v>
      </c>
      <c r="M334" s="7">
        <v>1882100</v>
      </c>
      <c r="N334" s="7">
        <f t="shared" si="5"/>
        <v>264971</v>
      </c>
      <c r="O334" s="8">
        <f>(1/L334)*(SUM(C334:E334)/538)*1000000000</f>
        <v>7.0148660022400708</v>
      </c>
      <c r="P334" s="10">
        <f>VLOOKUP(A334,Pivot!$A$66:$C$105,3,FALSE)</f>
        <v>5.6375732258748732</v>
      </c>
    </row>
    <row r="335" spans="1:16" x14ac:dyDescent="0.3">
      <c r="A335">
        <v>1992</v>
      </c>
      <c r="B335" t="s">
        <v>30</v>
      </c>
      <c r="C335" s="7">
        <v>3</v>
      </c>
      <c r="D335" s="7"/>
      <c r="E335" s="7"/>
      <c r="F335" s="7">
        <v>154507</v>
      </c>
      <c r="G335" s="7">
        <v>144207</v>
      </c>
      <c r="H335" s="7">
        <v>111869</v>
      </c>
      <c r="I335" s="7">
        <v>410583</v>
      </c>
      <c r="J335" s="7">
        <v>417564</v>
      </c>
      <c r="K335" s="7">
        <v>410611</v>
      </c>
      <c r="L335" s="7">
        <v>593345</v>
      </c>
      <c r="M335" s="7">
        <v>599859</v>
      </c>
      <c r="N335" s="7">
        <f t="shared" si="5"/>
        <v>197781.66666666666</v>
      </c>
      <c r="O335" s="8">
        <f>(1/L335)*(SUM(C335:E335)/538)*1000000000</f>
        <v>9.3979188809860386</v>
      </c>
      <c r="P335" s="10">
        <f>VLOOKUP(A335,Pivot!$A$66:$C$105,3,FALSE)</f>
        <v>5.6375732258748732</v>
      </c>
    </row>
    <row r="336" spans="1:16" x14ac:dyDescent="0.3">
      <c r="A336">
        <v>1992</v>
      </c>
      <c r="B336" t="s">
        <v>37</v>
      </c>
      <c r="C336" s="7"/>
      <c r="D336" s="7">
        <v>14</v>
      </c>
      <c r="E336" s="7"/>
      <c r="F336" s="7">
        <v>1114042</v>
      </c>
      <c r="G336" s="7">
        <v>1134661</v>
      </c>
      <c r="H336" s="7">
        <v>363147</v>
      </c>
      <c r="I336" s="7">
        <v>2611850</v>
      </c>
      <c r="J336" s="7"/>
      <c r="K336" s="7">
        <v>2611850</v>
      </c>
      <c r="L336" s="7">
        <v>5077494</v>
      </c>
      <c r="M336" s="7">
        <v>5259564</v>
      </c>
      <c r="N336" s="7">
        <f t="shared" si="5"/>
        <v>362678.14285714284</v>
      </c>
      <c r="O336" s="8">
        <f>(1/L336)*(SUM(C336:E336)/538)*1000000000</f>
        <v>5.1250291645275707</v>
      </c>
      <c r="P336" s="10">
        <f>VLOOKUP(A336,Pivot!$A$66:$C$105,3,FALSE)</f>
        <v>5.6375732258748732</v>
      </c>
    </row>
    <row r="337" spans="1:16" x14ac:dyDescent="0.3">
      <c r="A337">
        <v>1992</v>
      </c>
      <c r="B337" t="s">
        <v>38</v>
      </c>
      <c r="C337" s="7"/>
      <c r="D337" s="7">
        <v>3</v>
      </c>
      <c r="E337" s="7"/>
      <c r="F337" s="7">
        <v>99168</v>
      </c>
      <c r="G337" s="7">
        <v>136244</v>
      </c>
      <c r="H337" s="7">
        <v>72721</v>
      </c>
      <c r="I337" s="7">
        <v>308133</v>
      </c>
      <c r="J337" s="7">
        <v>315199</v>
      </c>
      <c r="K337" s="7">
        <v>308133</v>
      </c>
      <c r="L337" s="7">
        <v>462631</v>
      </c>
      <c r="M337" s="7">
        <v>467130</v>
      </c>
      <c r="N337" s="7">
        <f t="shared" si="5"/>
        <v>154210.33333333334</v>
      </c>
      <c r="O337" s="8">
        <f>(1/L337)*(SUM(C337:E337)/538)*1000000000</f>
        <v>12.053252329477836</v>
      </c>
      <c r="P337" s="10">
        <f>VLOOKUP(A337,Pivot!$A$66:$C$105,3,FALSE)</f>
        <v>5.6375732258748732</v>
      </c>
    </row>
    <row r="338" spans="1:16" x14ac:dyDescent="0.3">
      <c r="A338">
        <v>1992</v>
      </c>
      <c r="B338" t="s">
        <v>31</v>
      </c>
      <c r="C338" s="7"/>
      <c r="D338" s="7">
        <v>5</v>
      </c>
      <c r="E338" s="7"/>
      <c r="F338" s="7">
        <v>217344</v>
      </c>
      <c r="G338" s="7">
        <v>344346</v>
      </c>
      <c r="H338" s="7">
        <v>177593</v>
      </c>
      <c r="I338" s="7">
        <v>739283</v>
      </c>
      <c r="J338" s="7">
        <v>744548</v>
      </c>
      <c r="K338" s="7">
        <v>737546</v>
      </c>
      <c r="L338" s="7">
        <v>1149525</v>
      </c>
      <c r="M338" s="7">
        <v>1178965</v>
      </c>
      <c r="N338" s="7">
        <f t="shared" si="5"/>
        <v>229905</v>
      </c>
      <c r="O338" s="8">
        <f>(1/L338)*(SUM(C338:E338)/538)*1000000000</f>
        <v>8.0848005022924863</v>
      </c>
      <c r="P338" s="10">
        <f>VLOOKUP(A338,Pivot!$A$66:$C$105,3,FALSE)</f>
        <v>5.6375732258748732</v>
      </c>
    </row>
    <row r="339" spans="1:16" x14ac:dyDescent="0.3">
      <c r="A339">
        <v>1992</v>
      </c>
      <c r="B339" t="s">
        <v>33</v>
      </c>
      <c r="C339" s="7">
        <v>4</v>
      </c>
      <c r="D339" s="7"/>
      <c r="E339" s="7"/>
      <c r="F339" s="7">
        <v>209040</v>
      </c>
      <c r="G339" s="7">
        <v>202484</v>
      </c>
      <c r="H339" s="7">
        <v>125691</v>
      </c>
      <c r="I339" s="7">
        <v>537215</v>
      </c>
      <c r="J339" s="7">
        <v>545197</v>
      </c>
      <c r="K339" s="7">
        <v>537943</v>
      </c>
      <c r="L339" s="7">
        <v>814160</v>
      </c>
      <c r="M339" s="7">
        <v>833997</v>
      </c>
      <c r="N339" s="7">
        <f t="shared" si="5"/>
        <v>203540</v>
      </c>
      <c r="O339" s="8">
        <f>(1/L339)*(SUM(C339:E339)/538)*1000000000</f>
        <v>9.1320431339272563</v>
      </c>
      <c r="P339" s="10">
        <f>VLOOKUP(A339,Pivot!$A$66:$C$105,3,FALSE)</f>
        <v>5.6375732258748732</v>
      </c>
    </row>
    <row r="340" spans="1:16" x14ac:dyDescent="0.3">
      <c r="A340">
        <v>1992</v>
      </c>
      <c r="B340" t="s">
        <v>34</v>
      </c>
      <c r="C340" s="7">
        <v>15</v>
      </c>
      <c r="D340" s="7"/>
      <c r="E340" s="7"/>
      <c r="F340" s="7">
        <v>1436206</v>
      </c>
      <c r="G340" s="7">
        <v>1356865</v>
      </c>
      <c r="H340" s="7">
        <v>550523</v>
      </c>
      <c r="I340" s="7">
        <v>3343594</v>
      </c>
      <c r="J340" s="7">
        <v>3348312</v>
      </c>
      <c r="K340" s="7">
        <v>3343594</v>
      </c>
      <c r="L340" s="7">
        <v>5398559</v>
      </c>
      <c r="M340" s="7">
        <v>6000364</v>
      </c>
      <c r="N340" s="7">
        <f t="shared" si="5"/>
        <v>359903.93333333335</v>
      </c>
      <c r="O340" s="8">
        <f>(1/L340)*(SUM(C340:E340)/538)*1000000000</f>
        <v>5.1645338862080248</v>
      </c>
      <c r="P340" s="10">
        <f>VLOOKUP(A340,Pivot!$A$66:$C$105,3,FALSE)</f>
        <v>5.6375732258748732</v>
      </c>
    </row>
    <row r="341" spans="1:16" x14ac:dyDescent="0.3">
      <c r="A341">
        <v>1992</v>
      </c>
      <c r="B341" t="s">
        <v>35</v>
      </c>
      <c r="C341" s="7">
        <v>5</v>
      </c>
      <c r="D341" s="7"/>
      <c r="E341" s="7"/>
      <c r="F341" s="7">
        <v>261617</v>
      </c>
      <c r="G341" s="7">
        <v>212824</v>
      </c>
      <c r="H341" s="7">
        <v>95545</v>
      </c>
      <c r="I341" s="7">
        <v>569986</v>
      </c>
      <c r="J341" s="7">
        <v>590901</v>
      </c>
      <c r="K341" s="7">
        <v>569986</v>
      </c>
      <c r="L341" s="7">
        <v>1073421</v>
      </c>
      <c r="M341" s="7">
        <v>1131081</v>
      </c>
      <c r="N341" s="7">
        <f t="shared" si="5"/>
        <v>214684.2</v>
      </c>
      <c r="O341" s="8">
        <f>(1/L341)*(SUM(C341:E341)/538)*1000000000</f>
        <v>8.6580011918881503</v>
      </c>
      <c r="P341" s="10">
        <f>VLOOKUP(A341,Pivot!$A$66:$C$105,3,FALSE)</f>
        <v>5.6375732258748732</v>
      </c>
    </row>
    <row r="342" spans="1:16" x14ac:dyDescent="0.3">
      <c r="A342">
        <v>1992</v>
      </c>
      <c r="B342" t="s">
        <v>32</v>
      </c>
      <c r="C342" s="7">
        <v>4</v>
      </c>
      <c r="D342" s="7"/>
      <c r="E342" s="7"/>
      <c r="F342" s="7">
        <v>189148</v>
      </c>
      <c r="G342" s="7">
        <v>175828</v>
      </c>
      <c r="H342" s="7">
        <v>141342</v>
      </c>
      <c r="I342" s="7">
        <v>506318</v>
      </c>
      <c r="J342" s="7">
        <v>513387</v>
      </c>
      <c r="K342" s="7">
        <v>506318</v>
      </c>
      <c r="L342" s="7">
        <v>940066</v>
      </c>
      <c r="M342" s="7">
        <v>1028056</v>
      </c>
      <c r="N342" s="7">
        <f t="shared" si="5"/>
        <v>235016.5</v>
      </c>
      <c r="O342" s="8">
        <f>(1/L342)*(SUM(C342:E342)/538)*1000000000</f>
        <v>7.9089598367755185</v>
      </c>
      <c r="P342" s="10">
        <f>VLOOKUP(A342,Pivot!$A$66:$C$105,3,FALSE)</f>
        <v>5.6375732258748732</v>
      </c>
    </row>
    <row r="343" spans="1:16" x14ac:dyDescent="0.3">
      <c r="A343">
        <v>1992</v>
      </c>
      <c r="B343" t="s">
        <v>36</v>
      </c>
      <c r="C343" s="7">
        <v>33</v>
      </c>
      <c r="D343" s="7"/>
      <c r="E343" s="7"/>
      <c r="F343" s="7">
        <v>3444450</v>
      </c>
      <c r="G343" s="7">
        <v>2346649</v>
      </c>
      <c r="H343" s="7">
        <v>1135826</v>
      </c>
      <c r="I343" s="7">
        <v>6926925</v>
      </c>
      <c r="J343" s="7">
        <v>7068630</v>
      </c>
      <c r="K343" s="7">
        <v>6926925</v>
      </c>
      <c r="L343" s="7">
        <v>12227775</v>
      </c>
      <c r="M343" s="7">
        <v>13799670</v>
      </c>
      <c r="N343" s="7">
        <f t="shared" si="5"/>
        <v>370538.63636363635</v>
      </c>
      <c r="O343" s="8">
        <f>(1/L343)*(SUM(C343:E343)/538)*1000000000</f>
        <v>5.0163083605010144</v>
      </c>
      <c r="P343" s="10">
        <f>VLOOKUP(A343,Pivot!$A$66:$C$105,3,FALSE)</f>
        <v>5.6375732258748732</v>
      </c>
    </row>
    <row r="344" spans="1:16" x14ac:dyDescent="0.3">
      <c r="A344">
        <v>1992</v>
      </c>
      <c r="B344" t="s">
        <v>39</v>
      </c>
      <c r="C344" s="7">
        <v>21</v>
      </c>
      <c r="D344" s="7"/>
      <c r="E344" s="7"/>
      <c r="F344" s="7">
        <v>1984942</v>
      </c>
      <c r="G344" s="7">
        <v>1894310</v>
      </c>
      <c r="H344" s="7">
        <v>1060712</v>
      </c>
      <c r="I344" s="7">
        <v>4939964</v>
      </c>
      <c r="J344" s="7">
        <v>5043094</v>
      </c>
      <c r="K344" s="7">
        <v>4939967</v>
      </c>
      <c r="L344" s="7">
        <v>8063595</v>
      </c>
      <c r="M344" s="7">
        <v>8208502</v>
      </c>
      <c r="N344" s="7">
        <f t="shared" si="5"/>
        <v>383980.71428571426</v>
      </c>
      <c r="O344" s="8">
        <f>(1/L344)*(SUM(C344:E344)/538)*1000000000</f>
        <v>4.8407016038219464</v>
      </c>
      <c r="P344" s="10">
        <f>VLOOKUP(A344,Pivot!$A$66:$C$105,3,FALSE)</f>
        <v>5.6375732258748732</v>
      </c>
    </row>
    <row r="345" spans="1:16" x14ac:dyDescent="0.3">
      <c r="A345">
        <v>1992</v>
      </c>
      <c r="B345" t="s">
        <v>40</v>
      </c>
      <c r="C345" s="7"/>
      <c r="D345" s="7">
        <v>8</v>
      </c>
      <c r="E345" s="7"/>
      <c r="F345" s="7">
        <v>473066</v>
      </c>
      <c r="G345" s="7">
        <v>592929</v>
      </c>
      <c r="H345" s="7">
        <v>324364</v>
      </c>
      <c r="I345" s="7">
        <v>1390359</v>
      </c>
      <c r="J345" s="7">
        <v>1455635</v>
      </c>
      <c r="K345" s="7">
        <v>1390359</v>
      </c>
      <c r="L345" s="7">
        <v>2293931</v>
      </c>
      <c r="M345" s="7">
        <v>2366029</v>
      </c>
      <c r="N345" s="7">
        <f t="shared" si="5"/>
        <v>286741.375</v>
      </c>
      <c r="O345" s="8">
        <f>(1/L345)*(SUM(C345:E345)/538)*1000000000</f>
        <v>6.4822736498335951</v>
      </c>
      <c r="P345" s="10">
        <f>VLOOKUP(A345,Pivot!$A$66:$C$105,3,FALSE)</f>
        <v>5.6375732258748732</v>
      </c>
    </row>
    <row r="346" spans="1:16" x14ac:dyDescent="0.3">
      <c r="A346">
        <v>1992</v>
      </c>
      <c r="B346" t="s">
        <v>41</v>
      </c>
      <c r="C346" s="7">
        <v>7</v>
      </c>
      <c r="D346" s="7"/>
      <c r="E346" s="7"/>
      <c r="F346" s="7">
        <v>621314</v>
      </c>
      <c r="G346" s="7">
        <v>475757</v>
      </c>
      <c r="H346" s="7">
        <v>365572</v>
      </c>
      <c r="I346" s="7">
        <v>1462643</v>
      </c>
      <c r="J346" s="7">
        <v>1498959</v>
      </c>
      <c r="K346" s="7">
        <v>1462643</v>
      </c>
      <c r="L346" s="7">
        <v>2144867</v>
      </c>
      <c r="M346" s="7">
        <v>2241507</v>
      </c>
      <c r="N346" s="7">
        <f t="shared" si="5"/>
        <v>306409.57142857142</v>
      </c>
      <c r="O346" s="8">
        <f>(1/L346)*(SUM(C346:E346)/538)*1000000000</f>
        <v>6.0661814538416037</v>
      </c>
      <c r="P346" s="10">
        <f>VLOOKUP(A346,Pivot!$A$66:$C$105,3,FALSE)</f>
        <v>5.6375732258748732</v>
      </c>
    </row>
    <row r="347" spans="1:16" x14ac:dyDescent="0.3">
      <c r="A347">
        <v>1992</v>
      </c>
      <c r="B347" t="s">
        <v>42</v>
      </c>
      <c r="C347" s="7">
        <v>23</v>
      </c>
      <c r="D347" s="7"/>
      <c r="E347" s="7"/>
      <c r="F347" s="7">
        <v>2239164</v>
      </c>
      <c r="G347" s="7">
        <v>1791841</v>
      </c>
      <c r="H347" s="7">
        <v>928805</v>
      </c>
      <c r="I347" s="7">
        <v>4959810</v>
      </c>
      <c r="J347" s="7"/>
      <c r="K347" s="7">
        <v>4949810</v>
      </c>
      <c r="L347" s="7">
        <v>9010940</v>
      </c>
      <c r="M347" s="7">
        <v>9188416</v>
      </c>
      <c r="N347" s="7">
        <f t="shared" si="5"/>
        <v>391780</v>
      </c>
      <c r="O347" s="8">
        <f>(1/L347)*(SUM(C347:E347)/538)*1000000000</f>
        <v>4.7443362588175866</v>
      </c>
      <c r="P347" s="10">
        <f>VLOOKUP(A347,Pivot!$A$66:$C$105,3,FALSE)</f>
        <v>5.6375732258748732</v>
      </c>
    </row>
    <row r="348" spans="1:16" x14ac:dyDescent="0.3">
      <c r="A348">
        <v>1992</v>
      </c>
      <c r="B348" t="s">
        <v>43</v>
      </c>
      <c r="C348" s="7">
        <v>4</v>
      </c>
      <c r="D348" s="7"/>
      <c r="E348" s="7"/>
      <c r="F348" s="7">
        <v>213299</v>
      </c>
      <c r="G348" s="7">
        <v>131601</v>
      </c>
      <c r="H348" s="7">
        <v>108577</v>
      </c>
      <c r="I348" s="7">
        <v>453477</v>
      </c>
      <c r="J348" s="7"/>
      <c r="K348" s="7">
        <v>453471</v>
      </c>
      <c r="L348" s="7">
        <v>721593</v>
      </c>
      <c r="M348" s="7">
        <v>779266</v>
      </c>
      <c r="N348" s="7">
        <f t="shared" si="5"/>
        <v>180398.25</v>
      </c>
      <c r="O348" s="8">
        <f>(1/L348)*(SUM(C348:E348)/538)*1000000000</f>
        <v>10.303514914804072</v>
      </c>
      <c r="P348" s="10">
        <f>VLOOKUP(A348,Pivot!$A$66:$C$105,3,FALSE)</f>
        <v>5.6375732258748732</v>
      </c>
    </row>
    <row r="349" spans="1:16" x14ac:dyDescent="0.3">
      <c r="A349">
        <v>1992</v>
      </c>
      <c r="B349" t="s">
        <v>44</v>
      </c>
      <c r="C349" s="7"/>
      <c r="D349" s="7">
        <v>8</v>
      </c>
      <c r="E349" s="7"/>
      <c r="F349" s="7">
        <v>479514</v>
      </c>
      <c r="G349" s="7">
        <v>577507</v>
      </c>
      <c r="H349" s="7">
        <v>145506</v>
      </c>
      <c r="I349" s="7">
        <v>1202527</v>
      </c>
      <c r="J349" s="7">
        <v>1234712</v>
      </c>
      <c r="K349" s="7">
        <v>1202527</v>
      </c>
      <c r="L349" s="7">
        <v>2610725</v>
      </c>
      <c r="M349" s="7">
        <v>2683852</v>
      </c>
      <c r="N349" s="7">
        <f t="shared" si="5"/>
        <v>326340.625</v>
      </c>
      <c r="O349" s="8">
        <f>(1/L349)*(SUM(C349:E349)/538)*1000000000</f>
        <v>5.6956931411146066</v>
      </c>
      <c r="P349" s="10">
        <f>VLOOKUP(A349,Pivot!$A$66:$C$105,3,FALSE)</f>
        <v>5.6375732258748732</v>
      </c>
    </row>
    <row r="350" spans="1:16" x14ac:dyDescent="0.3">
      <c r="A350">
        <v>1992</v>
      </c>
      <c r="B350" t="s">
        <v>45</v>
      </c>
      <c r="C350" s="7"/>
      <c r="D350" s="7">
        <v>3</v>
      </c>
      <c r="E350" s="7"/>
      <c r="F350" s="7">
        <v>124888</v>
      </c>
      <c r="G350" s="7">
        <v>136718</v>
      </c>
      <c r="H350" s="7">
        <v>74648</v>
      </c>
      <c r="I350" s="7">
        <v>336254</v>
      </c>
      <c r="J350" s="7"/>
      <c r="K350" s="7">
        <v>336254</v>
      </c>
      <c r="L350" s="7">
        <v>503759</v>
      </c>
      <c r="M350" s="7">
        <v>508841</v>
      </c>
      <c r="N350" s="7">
        <f t="shared" si="5"/>
        <v>167919.66666666666</v>
      </c>
      <c r="O350" s="8">
        <f>(1/L350)*(SUM(C350:E350)/538)*1000000000</f>
        <v>11.069198125370786</v>
      </c>
      <c r="P350" s="10">
        <f>VLOOKUP(A350,Pivot!$A$66:$C$105,3,FALSE)</f>
        <v>5.6375732258748732</v>
      </c>
    </row>
    <row r="351" spans="1:16" x14ac:dyDescent="0.3">
      <c r="A351">
        <v>1992</v>
      </c>
      <c r="B351" t="s">
        <v>46</v>
      </c>
      <c r="C351" s="7">
        <v>11</v>
      </c>
      <c r="D351" s="7"/>
      <c r="E351" s="7"/>
      <c r="F351" s="7">
        <v>933521</v>
      </c>
      <c r="G351" s="7">
        <v>841300</v>
      </c>
      <c r="H351" s="7">
        <v>207817</v>
      </c>
      <c r="I351" s="7">
        <v>1982638</v>
      </c>
      <c r="J351" s="7"/>
      <c r="K351" s="7">
        <v>1982638</v>
      </c>
      <c r="L351" s="7">
        <v>3726024</v>
      </c>
      <c r="M351" s="7">
        <v>3811036</v>
      </c>
      <c r="N351" s="7">
        <f t="shared" si="5"/>
        <v>338729.45454545453</v>
      </c>
      <c r="O351" s="8">
        <f>(1/L351)*(SUM(C351:E351)/538)*1000000000</f>
        <v>5.4873765317333154</v>
      </c>
      <c r="P351" s="10">
        <f>VLOOKUP(A351,Pivot!$A$66:$C$105,3,FALSE)</f>
        <v>5.6375732258748732</v>
      </c>
    </row>
    <row r="352" spans="1:16" x14ac:dyDescent="0.3">
      <c r="A352">
        <v>1992</v>
      </c>
      <c r="B352" t="s">
        <v>47</v>
      </c>
      <c r="C352" s="7"/>
      <c r="D352" s="7">
        <v>32</v>
      </c>
      <c r="E352" s="7"/>
      <c r="F352" s="7">
        <v>2281815</v>
      </c>
      <c r="G352" s="7">
        <v>2496071</v>
      </c>
      <c r="H352" s="7">
        <v>1376132</v>
      </c>
      <c r="I352" s="7">
        <v>6154018</v>
      </c>
      <c r="J352" s="7"/>
      <c r="K352" s="7">
        <v>6154018</v>
      </c>
      <c r="L352" s="7">
        <v>11356487</v>
      </c>
      <c r="M352" s="7">
        <v>12747860</v>
      </c>
      <c r="N352" s="7">
        <f t="shared" si="5"/>
        <v>354890.21875</v>
      </c>
      <c r="O352" s="8">
        <f>(1/L352)*(SUM(C352:E352)/538)*1000000000</f>
        <v>5.237495882603989</v>
      </c>
      <c r="P352" s="10">
        <f>VLOOKUP(A352,Pivot!$A$66:$C$105,3,FALSE)</f>
        <v>5.6375732258748732</v>
      </c>
    </row>
    <row r="353" spans="1:16" x14ac:dyDescent="0.3">
      <c r="A353">
        <v>1992</v>
      </c>
      <c r="B353" t="s">
        <v>48</v>
      </c>
      <c r="C353" s="7"/>
      <c r="D353" s="7">
        <v>5</v>
      </c>
      <c r="E353" s="7"/>
      <c r="F353" s="7">
        <v>183429</v>
      </c>
      <c r="G353" s="7">
        <v>322632</v>
      </c>
      <c r="H353" s="7">
        <v>237937</v>
      </c>
      <c r="I353" s="7">
        <v>743998</v>
      </c>
      <c r="J353" s="7">
        <v>784988</v>
      </c>
      <c r="K353" s="7">
        <v>743999</v>
      </c>
      <c r="L353" s="7">
        <v>1162363</v>
      </c>
      <c r="M353" s="7">
        <v>1203861</v>
      </c>
      <c r="N353" s="7">
        <f t="shared" si="5"/>
        <v>232472.6</v>
      </c>
      <c r="O353" s="8">
        <f>(1/L353)*(SUM(C353:E353)/538)*1000000000</f>
        <v>7.9955059627653071</v>
      </c>
      <c r="P353" s="10">
        <f>VLOOKUP(A353,Pivot!$A$66:$C$105,3,FALSE)</f>
        <v>5.6375732258748732</v>
      </c>
    </row>
    <row r="354" spans="1:16" x14ac:dyDescent="0.3">
      <c r="A354">
        <v>1992</v>
      </c>
      <c r="B354" t="s">
        <v>50</v>
      </c>
      <c r="C354" s="7"/>
      <c r="D354" s="7">
        <v>13</v>
      </c>
      <c r="E354" s="7"/>
      <c r="F354" s="7">
        <v>1038650</v>
      </c>
      <c r="G354" s="7">
        <v>1150517</v>
      </c>
      <c r="H354" s="7">
        <v>369498</v>
      </c>
      <c r="I354" s="7">
        <v>2558665</v>
      </c>
      <c r="J354" s="7"/>
      <c r="K354" s="7">
        <v>2558665</v>
      </c>
      <c r="L354" s="7">
        <v>4622125</v>
      </c>
      <c r="M354" s="7">
        <v>4856799</v>
      </c>
      <c r="N354" s="7">
        <f t="shared" si="5"/>
        <v>355548.07692307694</v>
      </c>
      <c r="O354" s="8">
        <f>(1/L354)*(SUM(C354:E354)/538)*1000000000</f>
        <v>5.2278051271296651</v>
      </c>
      <c r="P354" s="10">
        <f>VLOOKUP(A354,Pivot!$A$66:$C$105,3,FALSE)</f>
        <v>5.6375732258748732</v>
      </c>
    </row>
    <row r="355" spans="1:16" x14ac:dyDescent="0.3">
      <c r="A355">
        <v>1992</v>
      </c>
      <c r="B355" t="s">
        <v>49</v>
      </c>
      <c r="C355" s="7">
        <v>3</v>
      </c>
      <c r="D355" s="7"/>
      <c r="E355" s="7"/>
      <c r="F355" s="7">
        <v>133592</v>
      </c>
      <c r="G355" s="7">
        <v>88122</v>
      </c>
      <c r="H355" s="7">
        <v>67987</v>
      </c>
      <c r="I355" s="7">
        <v>289701</v>
      </c>
      <c r="J355" s="7">
        <v>292797</v>
      </c>
      <c r="K355" s="7">
        <v>289701</v>
      </c>
      <c r="L355" s="7">
        <v>419810</v>
      </c>
      <c r="M355" s="7">
        <v>426860</v>
      </c>
      <c r="N355" s="7">
        <f t="shared" si="5"/>
        <v>139936.66666666666</v>
      </c>
      <c r="O355" s="8">
        <f>(1/L355)*(SUM(C355:E355)/538)*1000000000</f>
        <v>13.282694977343706</v>
      </c>
      <c r="P355" s="10">
        <f>VLOOKUP(A355,Pivot!$A$66:$C$105,3,FALSE)</f>
        <v>5.6375732258748732</v>
      </c>
    </row>
    <row r="356" spans="1:16" x14ac:dyDescent="0.3">
      <c r="A356">
        <v>1992</v>
      </c>
      <c r="B356" t="s">
        <v>51</v>
      </c>
      <c r="C356" s="7">
        <v>11</v>
      </c>
      <c r="D356" s="7"/>
      <c r="E356" s="7"/>
      <c r="F356" s="7">
        <v>993037</v>
      </c>
      <c r="G356" s="7">
        <v>731234</v>
      </c>
      <c r="H356" s="7">
        <v>563294</v>
      </c>
      <c r="I356" s="7">
        <v>2287565</v>
      </c>
      <c r="J356" s="7">
        <v>2324907</v>
      </c>
      <c r="K356" s="7">
        <v>2288230</v>
      </c>
      <c r="L356" s="7">
        <v>3575852</v>
      </c>
      <c r="M356" s="7">
        <v>3827227</v>
      </c>
      <c r="N356" s="7">
        <f t="shared" si="5"/>
        <v>325077.45454545453</v>
      </c>
      <c r="O356" s="8">
        <f>(1/L356)*(SUM(C356:E356)/538)*1000000000</f>
        <v>5.7178251936252105</v>
      </c>
      <c r="P356" s="10">
        <f>VLOOKUP(A356,Pivot!$A$66:$C$105,3,FALSE)</f>
        <v>5.6375732258748732</v>
      </c>
    </row>
    <row r="357" spans="1:16" x14ac:dyDescent="0.3">
      <c r="A357">
        <v>1992</v>
      </c>
      <c r="B357" t="s">
        <v>53</v>
      </c>
      <c r="C357" s="7">
        <v>11</v>
      </c>
      <c r="D357" s="7"/>
      <c r="E357" s="7"/>
      <c r="F357" s="7">
        <v>1041066</v>
      </c>
      <c r="G357" s="7">
        <v>930855</v>
      </c>
      <c r="H357" s="7">
        <v>559193</v>
      </c>
      <c r="I357" s="7">
        <v>2531114</v>
      </c>
      <c r="J357" s="7"/>
      <c r="K357" s="7">
        <v>2531114</v>
      </c>
      <c r="L357" s="7">
        <v>3619273</v>
      </c>
      <c r="M357" s="7">
        <v>3712414</v>
      </c>
      <c r="N357" s="7">
        <f t="shared" si="5"/>
        <v>329024.81818181818</v>
      </c>
      <c r="O357" s="8">
        <f>(1/L357)*(SUM(C357:E357)/538)*1000000000</f>
        <v>5.6492275256039246</v>
      </c>
      <c r="P357" s="10">
        <f>VLOOKUP(A357,Pivot!$A$66:$C$105,3,FALSE)</f>
        <v>5.6375732258748732</v>
      </c>
    </row>
    <row r="358" spans="1:16" x14ac:dyDescent="0.3">
      <c r="A358">
        <v>1992</v>
      </c>
      <c r="B358" t="s">
        <v>52</v>
      </c>
      <c r="C358" s="7">
        <v>5</v>
      </c>
      <c r="D358" s="7"/>
      <c r="E358" s="7"/>
      <c r="F358" s="7">
        <v>331001</v>
      </c>
      <c r="G358" s="7">
        <v>241974</v>
      </c>
      <c r="H358" s="7">
        <v>110702</v>
      </c>
      <c r="I358" s="7">
        <v>683677</v>
      </c>
      <c r="J358" s="7"/>
      <c r="K358" s="7">
        <v>683762</v>
      </c>
      <c r="L358" s="7">
        <v>1365368</v>
      </c>
      <c r="M358" s="7">
        <v>1377282</v>
      </c>
      <c r="N358" s="7">
        <f t="shared" si="5"/>
        <v>273073.59999999998</v>
      </c>
      <c r="O358" s="8">
        <f>(1/L358)*(SUM(C358:E358)/538)*1000000000</f>
        <v>6.8067219221468269</v>
      </c>
      <c r="P358" s="10">
        <f>VLOOKUP(A358,Pivot!$A$66:$C$105,3,FALSE)</f>
        <v>5.6375732258748732</v>
      </c>
    </row>
    <row r="359" spans="1:16" x14ac:dyDescent="0.3">
      <c r="A359">
        <v>1992</v>
      </c>
      <c r="B359" t="s">
        <v>54</v>
      </c>
      <c r="C359" s="7"/>
      <c r="D359" s="7">
        <v>3</v>
      </c>
      <c r="E359" s="7"/>
      <c r="F359" s="7">
        <v>68160</v>
      </c>
      <c r="G359" s="7">
        <v>79347</v>
      </c>
      <c r="H359" s="7">
        <v>52377</v>
      </c>
      <c r="I359" s="7">
        <v>199884</v>
      </c>
      <c r="J359" s="7">
        <v>203602</v>
      </c>
      <c r="K359" s="7">
        <v>200617</v>
      </c>
      <c r="L359" s="7">
        <v>324253</v>
      </c>
      <c r="M359" s="7">
        <v>331170</v>
      </c>
      <c r="N359" s="7">
        <f t="shared" si="5"/>
        <v>108084.33333333333</v>
      </c>
      <c r="O359" s="8">
        <f>(1/L359)*(SUM(C359:E359)/538)*1000000000</f>
        <v>17.197090476999943</v>
      </c>
      <c r="P359" s="10">
        <f>VLOOKUP(A359,Pivot!$A$66:$C$105,3,FALSE)</f>
        <v>5.6375732258748732</v>
      </c>
    </row>
    <row r="360" spans="1:16" x14ac:dyDescent="0.3">
      <c r="A360">
        <v>1988</v>
      </c>
      <c r="B360" t="s">
        <v>5</v>
      </c>
      <c r="C360" s="7"/>
      <c r="D360" s="7">
        <v>3</v>
      </c>
      <c r="E360" s="7"/>
      <c r="F360" s="7">
        <v>72584</v>
      </c>
      <c r="G360" s="7">
        <v>119251</v>
      </c>
      <c r="H360" s="7">
        <v>8281</v>
      </c>
      <c r="I360" s="7">
        <v>200116</v>
      </c>
      <c r="J360" s="7">
        <v>203433</v>
      </c>
      <c r="K360" s="7">
        <v>200116</v>
      </c>
      <c r="L360" s="7">
        <v>355023</v>
      </c>
      <c r="M360" s="7">
        <v>369260</v>
      </c>
      <c r="N360" s="7">
        <f t="shared" si="5"/>
        <v>118341</v>
      </c>
      <c r="O360" s="8">
        <f>(1/L360)*(SUM(C360:E360)/538)*1000000000</f>
        <v>15.706611060237398</v>
      </c>
      <c r="P360" s="10">
        <f>VLOOKUP(A360,Pivot!$A$66:$C$105,3,FALSE)</f>
        <v>5.8427321031316772</v>
      </c>
    </row>
    <row r="361" spans="1:16" x14ac:dyDescent="0.3">
      <c r="A361">
        <v>1988</v>
      </c>
      <c r="B361" t="s">
        <v>4</v>
      </c>
      <c r="C361" s="7"/>
      <c r="D361" s="7">
        <v>9</v>
      </c>
      <c r="E361" s="7"/>
      <c r="F361" s="7">
        <v>549506</v>
      </c>
      <c r="G361" s="7">
        <v>815576</v>
      </c>
      <c r="H361" s="7">
        <v>13394</v>
      </c>
      <c r="I361" s="7">
        <v>1378476</v>
      </c>
      <c r="J361" s="7"/>
      <c r="K361" s="7">
        <v>1378476</v>
      </c>
      <c r="L361" s="7">
        <v>2901744</v>
      </c>
      <c r="M361" s="7">
        <v>2949934</v>
      </c>
      <c r="N361" s="7">
        <f t="shared" si="5"/>
        <v>322416</v>
      </c>
      <c r="O361" s="8">
        <f>(1/L361)*(SUM(C361:E361)/538)*1000000000</f>
        <v>5.7650242527652278</v>
      </c>
      <c r="P361" s="10">
        <f>VLOOKUP(A361,Pivot!$A$66:$C$105,3,FALSE)</f>
        <v>5.8427321031316772</v>
      </c>
    </row>
    <row r="362" spans="1:16" x14ac:dyDescent="0.3">
      <c r="A362">
        <v>1988</v>
      </c>
      <c r="B362" t="s">
        <v>7</v>
      </c>
      <c r="C362" s="7"/>
      <c r="D362" s="7">
        <v>6</v>
      </c>
      <c r="E362" s="7"/>
      <c r="F362" s="7">
        <v>349237</v>
      </c>
      <c r="G362" s="7">
        <v>466578</v>
      </c>
      <c r="H362" s="7">
        <v>11923</v>
      </c>
      <c r="I362" s="7">
        <v>827738</v>
      </c>
      <c r="J362" s="7"/>
      <c r="K362" s="7">
        <v>827738</v>
      </c>
      <c r="L362" s="7">
        <v>1689491</v>
      </c>
      <c r="M362" s="7">
        <v>1717388</v>
      </c>
      <c r="N362" s="7">
        <f t="shared" si="5"/>
        <v>281581.83333333331</v>
      </c>
      <c r="O362" s="8">
        <f>(1/L362)*(SUM(C362:E362)/538)*1000000000</f>
        <v>6.6010510602763333</v>
      </c>
      <c r="P362" s="10">
        <f>VLOOKUP(A362,Pivot!$A$66:$C$105,3,FALSE)</f>
        <v>5.8427321031316772</v>
      </c>
    </row>
    <row r="363" spans="1:16" x14ac:dyDescent="0.3">
      <c r="A363">
        <v>1988</v>
      </c>
      <c r="B363" t="s">
        <v>6</v>
      </c>
      <c r="C363" s="7"/>
      <c r="D363" s="7">
        <v>7</v>
      </c>
      <c r="E363" s="7"/>
      <c r="F363" s="7">
        <v>454029</v>
      </c>
      <c r="G363" s="7">
        <v>702541</v>
      </c>
      <c r="H363" s="7">
        <v>15303</v>
      </c>
      <c r="I363" s="7">
        <v>1171873</v>
      </c>
      <c r="J363" s="7">
        <v>1204169</v>
      </c>
      <c r="K363" s="7">
        <v>1171873</v>
      </c>
      <c r="L363" s="7">
        <v>2454254</v>
      </c>
      <c r="M363" s="7">
        <v>2609995</v>
      </c>
      <c r="N363" s="7">
        <f t="shared" si="5"/>
        <v>350607.71428571426</v>
      </c>
      <c r="O363" s="8">
        <f>(1/L363)*(SUM(C363:E363)/538)*1000000000</f>
        <v>5.301469373731031</v>
      </c>
      <c r="P363" s="10">
        <f>VLOOKUP(A363,Pivot!$A$66:$C$105,3,FALSE)</f>
        <v>5.8427321031316772</v>
      </c>
    </row>
    <row r="364" spans="1:16" x14ac:dyDescent="0.3">
      <c r="A364">
        <v>1988</v>
      </c>
      <c r="B364" t="s">
        <v>8</v>
      </c>
      <c r="C364" s="7"/>
      <c r="D364" s="7">
        <v>47</v>
      </c>
      <c r="E364" s="7"/>
      <c r="F364" s="7">
        <v>4702233</v>
      </c>
      <c r="G364" s="7">
        <v>5054917</v>
      </c>
      <c r="H364" s="7">
        <v>129914</v>
      </c>
      <c r="I364" s="7">
        <v>9887064</v>
      </c>
      <c r="J364" s="7">
        <v>10194539</v>
      </c>
      <c r="K364" s="7">
        <v>9887065</v>
      </c>
      <c r="L364" s="7">
        <v>17738700</v>
      </c>
      <c r="M364" s="7">
        <v>21249801</v>
      </c>
      <c r="N364" s="7">
        <f t="shared" si="5"/>
        <v>377419.14893617021</v>
      </c>
      <c r="O364" s="8">
        <f>(1/L364)*(SUM(C364:E364)/538)*1000000000</f>
        <v>4.924858912746652</v>
      </c>
      <c r="P364" s="10">
        <f>VLOOKUP(A364,Pivot!$A$66:$C$105,3,FALSE)</f>
        <v>5.8427321031316772</v>
      </c>
    </row>
    <row r="365" spans="1:16" x14ac:dyDescent="0.3">
      <c r="A365">
        <v>1988</v>
      </c>
      <c r="B365" t="s">
        <v>9</v>
      </c>
      <c r="C365" s="7"/>
      <c r="D365" s="7">
        <v>8</v>
      </c>
      <c r="E365" s="7"/>
      <c r="F365" s="7">
        <v>621453</v>
      </c>
      <c r="G365" s="7">
        <v>728177</v>
      </c>
      <c r="H365" s="7">
        <v>22764</v>
      </c>
      <c r="I365" s="7">
        <v>1372394</v>
      </c>
      <c r="J365" s="7">
        <v>1416265</v>
      </c>
      <c r="K365" s="7">
        <v>1372394</v>
      </c>
      <c r="L365" s="7">
        <v>2327768</v>
      </c>
      <c r="M365" s="7">
        <v>2396786</v>
      </c>
      <c r="N365" s="7">
        <f t="shared" si="5"/>
        <v>290971</v>
      </c>
      <c r="O365" s="8">
        <f>(1/L365)*(SUM(C365:E365)/538)*1000000000</f>
        <v>6.3880457484751192</v>
      </c>
      <c r="P365" s="10">
        <f>VLOOKUP(A365,Pivot!$A$66:$C$105,3,FALSE)</f>
        <v>5.8427321031316772</v>
      </c>
    </row>
    <row r="366" spans="1:16" x14ac:dyDescent="0.3">
      <c r="A366">
        <v>1988</v>
      </c>
      <c r="B366" t="s">
        <v>10</v>
      </c>
      <c r="C366" s="7"/>
      <c r="D366" s="7">
        <v>8</v>
      </c>
      <c r="E366" s="7"/>
      <c r="F366" s="7">
        <v>676584</v>
      </c>
      <c r="G366" s="7">
        <v>750241</v>
      </c>
      <c r="H366" s="7">
        <v>16569</v>
      </c>
      <c r="I366" s="7">
        <v>1443394</v>
      </c>
      <c r="J366" s="7">
        <v>1461962</v>
      </c>
      <c r="K366" s="7">
        <v>1443394</v>
      </c>
      <c r="L366" s="7">
        <v>2379699</v>
      </c>
      <c r="M366" s="7">
        <v>2525021</v>
      </c>
      <c r="N366" s="7">
        <f t="shared" si="5"/>
        <v>297462.375</v>
      </c>
      <c r="O366" s="8">
        <f>(1/L366)*(SUM(C366:E366)/538)*1000000000</f>
        <v>6.2486425702731436</v>
      </c>
      <c r="P366" s="10">
        <f>VLOOKUP(A366,Pivot!$A$66:$C$105,3,FALSE)</f>
        <v>5.8427321031316772</v>
      </c>
    </row>
    <row r="367" spans="1:16" x14ac:dyDescent="0.3">
      <c r="A367">
        <v>1988</v>
      </c>
      <c r="B367" t="s">
        <v>12</v>
      </c>
      <c r="C367" s="7">
        <v>3</v>
      </c>
      <c r="D367" s="7"/>
      <c r="E367" s="7"/>
      <c r="F367" s="7">
        <v>159407</v>
      </c>
      <c r="G367" s="7">
        <v>27590</v>
      </c>
      <c r="H367" s="7">
        <v>5880</v>
      </c>
      <c r="I367" s="7">
        <v>192877</v>
      </c>
      <c r="J367" s="7">
        <v>197135</v>
      </c>
      <c r="K367" s="7">
        <v>192877</v>
      </c>
      <c r="L367" s="7">
        <v>453636</v>
      </c>
      <c r="M367" s="7">
        <v>502362</v>
      </c>
      <c r="N367" s="7">
        <f t="shared" si="5"/>
        <v>151212</v>
      </c>
      <c r="O367" s="8">
        <f>(1/L367)*(SUM(C367:E367)/538)*1000000000</f>
        <v>12.292252331028978</v>
      </c>
      <c r="P367" s="10">
        <f>VLOOKUP(A367,Pivot!$A$66:$C$105,3,FALSE)</f>
        <v>5.8427321031316772</v>
      </c>
    </row>
    <row r="368" spans="1:16" x14ac:dyDescent="0.3">
      <c r="A368">
        <v>1988</v>
      </c>
      <c r="B368" t="s">
        <v>11</v>
      </c>
      <c r="C368" s="7"/>
      <c r="D368" s="7">
        <v>3</v>
      </c>
      <c r="E368" s="7"/>
      <c r="F368" s="7">
        <v>108647</v>
      </c>
      <c r="G368" s="7">
        <v>139639</v>
      </c>
      <c r="H368" s="7">
        <v>1605</v>
      </c>
      <c r="I368" s="7">
        <v>249891</v>
      </c>
      <c r="J368" s="7">
        <v>254973</v>
      </c>
      <c r="K368" s="7">
        <v>249891</v>
      </c>
      <c r="L368" s="7">
        <v>472441</v>
      </c>
      <c r="M368" s="7">
        <v>489696</v>
      </c>
      <c r="N368" s="7">
        <f t="shared" si="5"/>
        <v>157480.33333333334</v>
      </c>
      <c r="O368" s="8">
        <f>(1/L368)*(SUM(C368:E368)/538)*1000000000</f>
        <v>11.802972600681695</v>
      </c>
      <c r="P368" s="10">
        <f>VLOOKUP(A368,Pivot!$A$66:$C$105,3,FALSE)</f>
        <v>5.8427321031316772</v>
      </c>
    </row>
    <row r="369" spans="1:16" x14ac:dyDescent="0.3">
      <c r="A369">
        <v>1988</v>
      </c>
      <c r="B369" t="s">
        <v>13</v>
      </c>
      <c r="C369" s="7"/>
      <c r="D369" s="7">
        <v>21</v>
      </c>
      <c r="E369" s="7"/>
      <c r="F369" s="7">
        <v>1656701</v>
      </c>
      <c r="G369" s="7">
        <v>2618885</v>
      </c>
      <c r="H369" s="7">
        <v>26727</v>
      </c>
      <c r="I369" s="7">
        <v>4302313</v>
      </c>
      <c r="J369" s="7"/>
      <c r="K369" s="7">
        <v>4302313</v>
      </c>
      <c r="L369" s="7">
        <v>8777510</v>
      </c>
      <c r="M369" s="7">
        <v>9651236</v>
      </c>
      <c r="N369" s="7">
        <f t="shared" si="5"/>
        <v>417976.66666666669</v>
      </c>
      <c r="O369" s="8">
        <f>(1/L369)*(SUM(C369:E369)/538)*1000000000</f>
        <v>4.4469852212154288</v>
      </c>
      <c r="P369" s="10">
        <f>VLOOKUP(A369,Pivot!$A$66:$C$105,3,FALSE)</f>
        <v>5.8427321031316772</v>
      </c>
    </row>
    <row r="370" spans="1:16" x14ac:dyDescent="0.3">
      <c r="A370">
        <v>1988</v>
      </c>
      <c r="B370" t="s">
        <v>14</v>
      </c>
      <c r="C370" s="7"/>
      <c r="D370" s="7">
        <v>12</v>
      </c>
      <c r="E370" s="7"/>
      <c r="F370" s="7">
        <v>714792</v>
      </c>
      <c r="G370" s="7">
        <v>1081331</v>
      </c>
      <c r="H370" s="7">
        <v>13549</v>
      </c>
      <c r="I370" s="7">
        <v>1809672</v>
      </c>
      <c r="J370" s="7"/>
      <c r="K370" s="7">
        <v>1809672</v>
      </c>
      <c r="L370" s="7">
        <v>4459739</v>
      </c>
      <c r="M370" s="7">
        <v>4631342</v>
      </c>
      <c r="N370" s="7">
        <f t="shared" si="5"/>
        <v>371644.91666666669</v>
      </c>
      <c r="O370" s="8">
        <f>(1/L370)*(SUM(C370:E370)/538)*1000000000</f>
        <v>5.0013762495416536</v>
      </c>
      <c r="P370" s="10">
        <f>VLOOKUP(A370,Pivot!$A$66:$C$105,3,FALSE)</f>
        <v>5.8427321031316772</v>
      </c>
    </row>
    <row r="371" spans="1:16" x14ac:dyDescent="0.3">
      <c r="A371">
        <v>1988</v>
      </c>
      <c r="B371" t="s">
        <v>15</v>
      </c>
      <c r="C371" s="7">
        <v>4</v>
      </c>
      <c r="D371" s="7"/>
      <c r="E371" s="7"/>
      <c r="F371" s="7">
        <v>192364</v>
      </c>
      <c r="G371" s="7">
        <v>158625</v>
      </c>
      <c r="H371" s="7">
        <v>3472</v>
      </c>
      <c r="I371" s="7">
        <v>354461</v>
      </c>
      <c r="J371" s="7">
        <v>368567</v>
      </c>
      <c r="K371" s="7">
        <v>354461</v>
      </c>
      <c r="L371" s="7">
        <v>739890</v>
      </c>
      <c r="M371" s="7">
        <v>803568</v>
      </c>
      <c r="N371" s="7">
        <f t="shared" si="5"/>
        <v>184972.5</v>
      </c>
      <c r="O371" s="8">
        <f>(1/L371)*(SUM(C371:E371)/538)*1000000000</f>
        <v>10.048715671137892</v>
      </c>
      <c r="P371" s="10">
        <f>VLOOKUP(A371,Pivot!$A$66:$C$105,3,FALSE)</f>
        <v>5.8427321031316772</v>
      </c>
    </row>
    <row r="372" spans="1:16" x14ac:dyDescent="0.3">
      <c r="A372">
        <v>1988</v>
      </c>
      <c r="B372" t="s">
        <v>19</v>
      </c>
      <c r="C372" s="7">
        <v>8</v>
      </c>
      <c r="D372" s="7"/>
      <c r="E372" s="7"/>
      <c r="F372" s="7">
        <v>670557</v>
      </c>
      <c r="G372" s="7">
        <v>545355</v>
      </c>
      <c r="H372" s="7">
        <v>9702</v>
      </c>
      <c r="I372" s="7">
        <v>1225614</v>
      </c>
      <c r="J372" s="7">
        <v>1240854</v>
      </c>
      <c r="K372" s="7">
        <v>1225614</v>
      </c>
      <c r="L372" s="7">
        <v>2021793</v>
      </c>
      <c r="M372" s="7">
        <v>2052326</v>
      </c>
      <c r="N372" s="7">
        <f t="shared" si="5"/>
        <v>252724.125</v>
      </c>
      <c r="O372" s="8">
        <f>(1/L372)*(SUM(C372:E372)/538)*1000000000</f>
        <v>7.3548026310489902</v>
      </c>
      <c r="P372" s="10">
        <f>VLOOKUP(A372,Pivot!$A$66:$C$105,3,FALSE)</f>
        <v>5.8427321031316772</v>
      </c>
    </row>
    <row r="373" spans="1:16" x14ac:dyDescent="0.3">
      <c r="A373">
        <v>1988</v>
      </c>
      <c r="B373" t="s">
        <v>16</v>
      </c>
      <c r="C373" s="7"/>
      <c r="D373" s="7">
        <v>4</v>
      </c>
      <c r="E373" s="7"/>
      <c r="F373" s="7">
        <v>147272</v>
      </c>
      <c r="G373" s="7">
        <v>253881</v>
      </c>
      <c r="H373" s="7">
        <v>7815</v>
      </c>
      <c r="I373" s="7">
        <v>408968</v>
      </c>
      <c r="J373" s="7">
        <v>421213</v>
      </c>
      <c r="K373" s="7">
        <v>408968</v>
      </c>
      <c r="L373" s="7">
        <v>667345</v>
      </c>
      <c r="M373" s="7">
        <v>682522</v>
      </c>
      <c r="N373" s="7">
        <f t="shared" si="5"/>
        <v>166836.25</v>
      </c>
      <c r="O373" s="8">
        <f>(1/L373)*(SUM(C373:E373)/538)*1000000000</f>
        <v>11.141080307664275</v>
      </c>
      <c r="P373" s="10">
        <f>VLOOKUP(A373,Pivot!$A$66:$C$105,3,FALSE)</f>
        <v>5.8427321031316772</v>
      </c>
    </row>
    <row r="374" spans="1:16" x14ac:dyDescent="0.3">
      <c r="A374">
        <v>1988</v>
      </c>
      <c r="B374" t="s">
        <v>17</v>
      </c>
      <c r="C374" s="7"/>
      <c r="D374" s="7">
        <v>24</v>
      </c>
      <c r="E374" s="7"/>
      <c r="F374" s="7">
        <v>2215940</v>
      </c>
      <c r="G374" s="7">
        <v>2310939</v>
      </c>
      <c r="H374" s="7">
        <v>32241</v>
      </c>
      <c r="I374" s="7">
        <v>4559120</v>
      </c>
      <c r="J374" s="7">
        <v>4697192</v>
      </c>
      <c r="K374" s="7">
        <v>4559120</v>
      </c>
      <c r="L374" s="7">
        <v>7950848</v>
      </c>
      <c r="M374" s="7">
        <v>8410414</v>
      </c>
      <c r="N374" s="7">
        <f t="shared" si="5"/>
        <v>331285.33333333331</v>
      </c>
      <c r="O374" s="8">
        <f>(1/L374)*(SUM(C374:E374)/538)*1000000000</f>
        <v>5.610680197572548</v>
      </c>
      <c r="P374" s="10">
        <f>VLOOKUP(A374,Pivot!$A$66:$C$105,3,FALSE)</f>
        <v>5.8427321031316772</v>
      </c>
    </row>
    <row r="375" spans="1:16" x14ac:dyDescent="0.3">
      <c r="A375">
        <v>1988</v>
      </c>
      <c r="B375" t="s">
        <v>18</v>
      </c>
      <c r="C375" s="7"/>
      <c r="D375" s="7">
        <v>12</v>
      </c>
      <c r="E375" s="7"/>
      <c r="F375" s="7">
        <v>860643</v>
      </c>
      <c r="G375" s="7">
        <v>1297763</v>
      </c>
      <c r="H375" s="7">
        <v>10215</v>
      </c>
      <c r="I375" s="7">
        <v>2168621</v>
      </c>
      <c r="J375" s="7">
        <v>2222811</v>
      </c>
      <c r="K375" s="7">
        <v>2168621</v>
      </c>
      <c r="L375" s="7">
        <v>3996319</v>
      </c>
      <c r="M375" s="7">
        <v>4045785</v>
      </c>
      <c r="N375" s="7">
        <f t="shared" si="5"/>
        <v>333026.58333333331</v>
      </c>
      <c r="O375" s="8">
        <f>(1/L375)*(SUM(C375:E375)/538)*1000000000</f>
        <v>5.5813444106325463</v>
      </c>
      <c r="P375" s="10">
        <f>VLOOKUP(A375,Pivot!$A$66:$C$105,3,FALSE)</f>
        <v>5.8427321031316772</v>
      </c>
    </row>
    <row r="376" spans="1:16" x14ac:dyDescent="0.3">
      <c r="A376">
        <v>1988</v>
      </c>
      <c r="B376" t="s">
        <v>20</v>
      </c>
      <c r="C376" s="7"/>
      <c r="D376" s="7">
        <v>7</v>
      </c>
      <c r="E376" s="7"/>
      <c r="F376" s="7">
        <v>422636</v>
      </c>
      <c r="G376" s="7">
        <v>554049</v>
      </c>
      <c r="H376" s="7">
        <v>16359</v>
      </c>
      <c r="I376" s="7">
        <v>993044</v>
      </c>
      <c r="J376" s="7"/>
      <c r="K376" s="7">
        <v>993044</v>
      </c>
      <c r="L376" s="7">
        <v>1774451</v>
      </c>
      <c r="M376" s="7">
        <v>1808604</v>
      </c>
      <c r="N376" s="7">
        <f t="shared" si="5"/>
        <v>253493</v>
      </c>
      <c r="O376" s="8">
        <f>(1/L376)*(SUM(C376:E376)/538)*1000000000</f>
        <v>7.3324946230450303</v>
      </c>
      <c r="P376" s="10">
        <f>VLOOKUP(A376,Pivot!$A$66:$C$105,3,FALSE)</f>
        <v>5.8427321031316772</v>
      </c>
    </row>
    <row r="377" spans="1:16" x14ac:dyDescent="0.3">
      <c r="A377">
        <v>1988</v>
      </c>
      <c r="B377" t="s">
        <v>21</v>
      </c>
      <c r="C377" s="7"/>
      <c r="D377" s="7">
        <v>9</v>
      </c>
      <c r="E377" s="7"/>
      <c r="F377" s="7">
        <v>580368</v>
      </c>
      <c r="G377" s="7">
        <v>734281</v>
      </c>
      <c r="H377" s="7">
        <v>7868</v>
      </c>
      <c r="I377" s="7">
        <v>1322517</v>
      </c>
      <c r="J377" s="7"/>
      <c r="K377" s="7">
        <v>1322517</v>
      </c>
      <c r="L377" s="7">
        <v>2680364</v>
      </c>
      <c r="M377" s="7">
        <v>2709782</v>
      </c>
      <c r="N377" s="7">
        <f t="shared" si="5"/>
        <v>297818.22222222225</v>
      </c>
      <c r="O377" s="8">
        <f>(1/L377)*(SUM(C377:E377)/538)*1000000000</f>
        <v>6.2411763981742716</v>
      </c>
      <c r="P377" s="10">
        <f>VLOOKUP(A377,Pivot!$A$66:$C$105,3,FALSE)</f>
        <v>5.8427321031316772</v>
      </c>
    </row>
    <row r="378" spans="1:16" x14ac:dyDescent="0.3">
      <c r="A378">
        <v>1988</v>
      </c>
      <c r="B378" t="s">
        <v>22</v>
      </c>
      <c r="C378" s="7"/>
      <c r="D378" s="7">
        <v>10</v>
      </c>
      <c r="E378" s="7"/>
      <c r="F378" s="7">
        <v>734281</v>
      </c>
      <c r="G378" s="7">
        <v>883702</v>
      </c>
      <c r="H378" s="7">
        <v>10219</v>
      </c>
      <c r="I378" s="7">
        <v>1628202</v>
      </c>
      <c r="J378" s="7"/>
      <c r="K378" s="7">
        <v>1628202</v>
      </c>
      <c r="L378" s="7">
        <v>2941023</v>
      </c>
      <c r="M378" s="7">
        <v>3005785</v>
      </c>
      <c r="N378" s="7">
        <f t="shared" si="5"/>
        <v>294102.3</v>
      </c>
      <c r="O378" s="8">
        <f>(1/L378)*(SUM(C378:E378)/538)*1000000000</f>
        <v>6.3200323815201518</v>
      </c>
      <c r="P378" s="10">
        <f>VLOOKUP(A378,Pivot!$A$66:$C$105,3,FALSE)</f>
        <v>5.8427321031316772</v>
      </c>
    </row>
    <row r="379" spans="1:16" x14ac:dyDescent="0.3">
      <c r="A379">
        <v>1988</v>
      </c>
      <c r="B379" t="s">
        <v>25</v>
      </c>
      <c r="C379" s="7">
        <v>13</v>
      </c>
      <c r="D379" s="7"/>
      <c r="E379" s="7"/>
      <c r="F379" s="7">
        <v>1401406</v>
      </c>
      <c r="G379" s="7">
        <v>1194644</v>
      </c>
      <c r="H379" s="7">
        <v>36755</v>
      </c>
      <c r="I379" s="7">
        <v>2632805</v>
      </c>
      <c r="J379" s="7">
        <v>2689857</v>
      </c>
      <c r="K379" s="7">
        <v>2632801</v>
      </c>
      <c r="L379" s="7">
        <v>4385728</v>
      </c>
      <c r="M379" s="7">
        <v>4642061</v>
      </c>
      <c r="N379" s="7">
        <f t="shared" si="5"/>
        <v>337363.69230769231</v>
      </c>
      <c r="O379" s="8">
        <f>(1/L379)*(SUM(C379:E379)/538)*1000000000</f>
        <v>5.5095912863803234</v>
      </c>
      <c r="P379" s="10">
        <f>VLOOKUP(A379,Pivot!$A$66:$C$105,3,FALSE)</f>
        <v>5.8427321031316772</v>
      </c>
    </row>
    <row r="380" spans="1:16" x14ac:dyDescent="0.3">
      <c r="A380">
        <v>1988</v>
      </c>
      <c r="B380" t="s">
        <v>24</v>
      </c>
      <c r="C380" s="7"/>
      <c r="D380" s="7">
        <v>10</v>
      </c>
      <c r="E380" s="7"/>
      <c r="F380" s="7">
        <v>826304</v>
      </c>
      <c r="G380" s="7">
        <v>876167</v>
      </c>
      <c r="H380" s="7">
        <v>11887</v>
      </c>
      <c r="I380" s="7">
        <v>1714358</v>
      </c>
      <c r="J380" s="7">
        <v>1747350</v>
      </c>
      <c r="K380" s="7">
        <v>1714358</v>
      </c>
      <c r="L380" s="7">
        <v>3325582</v>
      </c>
      <c r="M380" s="7">
        <v>3535730</v>
      </c>
      <c r="N380" s="7">
        <f t="shared" si="5"/>
        <v>332558.2</v>
      </c>
      <c r="O380" s="8">
        <f>(1/L380)*(SUM(C380:E380)/538)*1000000000</f>
        <v>5.5892053164816078</v>
      </c>
      <c r="P380" s="10">
        <f>VLOOKUP(A380,Pivot!$A$66:$C$105,3,FALSE)</f>
        <v>5.8427321031316772</v>
      </c>
    </row>
    <row r="381" spans="1:16" x14ac:dyDescent="0.3">
      <c r="A381">
        <v>1988</v>
      </c>
      <c r="B381" t="s">
        <v>23</v>
      </c>
      <c r="C381" s="7"/>
      <c r="D381" s="7">
        <v>4</v>
      </c>
      <c r="E381" s="7"/>
      <c r="F381" s="7">
        <v>243569</v>
      </c>
      <c r="G381" s="7">
        <v>307131</v>
      </c>
      <c r="H381" s="7">
        <v>4335</v>
      </c>
      <c r="I381" s="7">
        <v>555035</v>
      </c>
      <c r="J381" s="7"/>
      <c r="K381" s="7">
        <v>555035</v>
      </c>
      <c r="L381" s="7">
        <v>888612</v>
      </c>
      <c r="M381" s="7">
        <v>901850</v>
      </c>
      <c r="N381" s="7">
        <f t="shared" si="5"/>
        <v>222153</v>
      </c>
      <c r="O381" s="8">
        <f>(1/L381)*(SUM(C381:E381)/538)*1000000000</f>
        <v>8.3669185627903016</v>
      </c>
      <c r="P381" s="10">
        <f>VLOOKUP(A381,Pivot!$A$66:$C$105,3,FALSE)</f>
        <v>5.8427321031316772</v>
      </c>
    </row>
    <row r="382" spans="1:16" x14ac:dyDescent="0.3">
      <c r="A382">
        <v>1988</v>
      </c>
      <c r="B382" t="s">
        <v>26</v>
      </c>
      <c r="C382" s="7"/>
      <c r="D382" s="7">
        <v>20</v>
      </c>
      <c r="E382" s="7"/>
      <c r="F382" s="7">
        <v>1675783</v>
      </c>
      <c r="G382" s="7">
        <v>1965486</v>
      </c>
      <c r="H382" s="7">
        <v>27894</v>
      </c>
      <c r="I382" s="7">
        <v>3669163</v>
      </c>
      <c r="J382" s="7">
        <v>3745751</v>
      </c>
      <c r="K382" s="7">
        <v>3669163</v>
      </c>
      <c r="L382" s="7">
        <v>6608812</v>
      </c>
      <c r="M382" s="7">
        <v>6773776</v>
      </c>
      <c r="N382" s="7">
        <f t="shared" si="5"/>
        <v>330440.59999999998</v>
      </c>
      <c r="O382" s="8">
        <f>(1/L382)*(SUM(C382:E382)/538)*1000000000</f>
        <v>5.6250232552523922</v>
      </c>
      <c r="P382" s="10">
        <f>VLOOKUP(A382,Pivot!$A$66:$C$105,3,FALSE)</f>
        <v>5.8427321031316772</v>
      </c>
    </row>
    <row r="383" spans="1:16" x14ac:dyDescent="0.3">
      <c r="A383">
        <v>1988</v>
      </c>
      <c r="B383" t="s">
        <v>27</v>
      </c>
      <c r="C383" s="7">
        <v>10</v>
      </c>
      <c r="D383" s="7"/>
      <c r="E383" s="7"/>
      <c r="F383" s="7">
        <v>1109471</v>
      </c>
      <c r="G383" s="7">
        <v>962337</v>
      </c>
      <c r="H383" s="7">
        <v>24982</v>
      </c>
      <c r="I383" s="7">
        <v>2096790</v>
      </c>
      <c r="J383" s="7">
        <v>2125119</v>
      </c>
      <c r="K383" s="7">
        <v>2096790</v>
      </c>
      <c r="L383" s="7">
        <v>3087194</v>
      </c>
      <c r="M383" s="7">
        <v>3166668</v>
      </c>
      <c r="N383" s="7">
        <f t="shared" si="5"/>
        <v>308719.40000000002</v>
      </c>
      <c r="O383" s="8">
        <f>(1/L383)*(SUM(C383:E383)/538)*1000000000</f>
        <v>6.0207944802936062</v>
      </c>
      <c r="P383" s="10">
        <f>VLOOKUP(A383,Pivot!$A$66:$C$105,3,FALSE)</f>
        <v>5.8427321031316772</v>
      </c>
    </row>
    <row r="384" spans="1:16" x14ac:dyDescent="0.3">
      <c r="A384">
        <v>1988</v>
      </c>
      <c r="B384" t="s">
        <v>29</v>
      </c>
      <c r="C384" s="7"/>
      <c r="D384" s="7">
        <v>11</v>
      </c>
      <c r="E384" s="7"/>
      <c r="F384" s="7">
        <v>1001619</v>
      </c>
      <c r="G384" s="7">
        <v>1084953</v>
      </c>
      <c r="H384" s="7">
        <v>6656</v>
      </c>
      <c r="I384" s="7">
        <v>2093228</v>
      </c>
      <c r="J384" s="7"/>
      <c r="K384" s="7">
        <v>2093713</v>
      </c>
      <c r="L384" s="7">
        <v>3696905</v>
      </c>
      <c r="M384" s="7">
        <v>3769751</v>
      </c>
      <c r="N384" s="7">
        <f t="shared" si="5"/>
        <v>336082.27272727271</v>
      </c>
      <c r="O384" s="8">
        <f>(1/L384)*(SUM(C384:E384)/538)*1000000000</f>
        <v>5.5305983394961711</v>
      </c>
      <c r="P384" s="10">
        <f>VLOOKUP(A384,Pivot!$A$66:$C$105,3,FALSE)</f>
        <v>5.8427321031316772</v>
      </c>
    </row>
    <row r="385" spans="1:16" x14ac:dyDescent="0.3">
      <c r="A385">
        <v>1988</v>
      </c>
      <c r="B385" t="s">
        <v>28</v>
      </c>
      <c r="C385" s="7"/>
      <c r="D385" s="7">
        <v>7</v>
      </c>
      <c r="E385" s="7"/>
      <c r="F385" s="7">
        <v>363921</v>
      </c>
      <c r="G385" s="7">
        <v>557890</v>
      </c>
      <c r="H385" s="7">
        <v>9716</v>
      </c>
      <c r="I385" s="7">
        <v>931527</v>
      </c>
      <c r="J385" s="7"/>
      <c r="K385" s="7">
        <v>931527</v>
      </c>
      <c r="L385" s="7">
        <v>1792847</v>
      </c>
      <c r="M385" s="7">
        <v>1815826</v>
      </c>
      <c r="N385" s="7">
        <f t="shared" si="5"/>
        <v>256121</v>
      </c>
      <c r="O385" s="8">
        <f>(1/L385)*(SUM(C385:E385)/538)*1000000000</f>
        <v>7.2572575442058778</v>
      </c>
      <c r="P385" s="10">
        <f>VLOOKUP(A385,Pivot!$A$66:$C$105,3,FALSE)</f>
        <v>5.8427321031316772</v>
      </c>
    </row>
    <row r="386" spans="1:16" x14ac:dyDescent="0.3">
      <c r="A386">
        <v>1988</v>
      </c>
      <c r="B386" t="s">
        <v>30</v>
      </c>
      <c r="C386" s="7"/>
      <c r="D386" s="7">
        <v>4</v>
      </c>
      <c r="E386" s="7"/>
      <c r="F386" s="7">
        <v>168936</v>
      </c>
      <c r="G386" s="7">
        <v>190412</v>
      </c>
      <c r="H386" s="7">
        <v>6326</v>
      </c>
      <c r="I386" s="7">
        <v>365674</v>
      </c>
      <c r="J386" s="7">
        <v>378981</v>
      </c>
      <c r="K386" s="7">
        <v>365674</v>
      </c>
      <c r="L386" s="7">
        <v>568014</v>
      </c>
      <c r="M386" s="7">
        <v>573791</v>
      </c>
      <c r="N386" s="7">
        <f t="shared" si="5"/>
        <v>142003.5</v>
      </c>
      <c r="O386" s="8">
        <f>(1/L386)*(SUM(C386:E386)/538)*1000000000</f>
        <v>13.089367934449179</v>
      </c>
      <c r="P386" s="10">
        <f>VLOOKUP(A386,Pivot!$A$66:$C$105,3,FALSE)</f>
        <v>5.8427321031316772</v>
      </c>
    </row>
    <row r="387" spans="1:16" x14ac:dyDescent="0.3">
      <c r="A387">
        <v>1988</v>
      </c>
      <c r="B387" t="s">
        <v>37</v>
      </c>
      <c r="C387" s="7"/>
      <c r="D387" s="7">
        <v>13</v>
      </c>
      <c r="E387" s="7"/>
      <c r="F387" s="7">
        <v>890167</v>
      </c>
      <c r="G387" s="7">
        <v>1237258</v>
      </c>
      <c r="H387" s="7">
        <v>6945</v>
      </c>
      <c r="I387" s="7">
        <v>2134370</v>
      </c>
      <c r="J387" s="7"/>
      <c r="K387" s="7">
        <v>2134370</v>
      </c>
      <c r="L387" s="7">
        <v>4794041</v>
      </c>
      <c r="M387" s="7">
        <v>4903045</v>
      </c>
      <c r="N387" s="7">
        <f t="shared" si="5"/>
        <v>368772.38461538462</v>
      </c>
      <c r="O387" s="8">
        <f>(1/L387)*(SUM(C387:E387)/538)*1000000000</f>
        <v>5.0403341926433676</v>
      </c>
      <c r="P387" s="10">
        <f>VLOOKUP(A387,Pivot!$A$66:$C$105,3,FALSE)</f>
        <v>5.8427321031316772</v>
      </c>
    </row>
    <row r="388" spans="1:16" x14ac:dyDescent="0.3">
      <c r="A388">
        <v>1988</v>
      </c>
      <c r="B388" t="s">
        <v>38</v>
      </c>
      <c r="C388" s="7"/>
      <c r="D388" s="7">
        <v>3</v>
      </c>
      <c r="E388" s="7"/>
      <c r="F388" s="7">
        <v>127739</v>
      </c>
      <c r="G388" s="7">
        <v>166559</v>
      </c>
      <c r="H388" s="7">
        <v>2963</v>
      </c>
      <c r="I388" s="7">
        <v>297261</v>
      </c>
      <c r="J388" s="7">
        <v>309100</v>
      </c>
      <c r="K388" s="7">
        <v>297261</v>
      </c>
      <c r="L388" s="7">
        <v>466684</v>
      </c>
      <c r="M388" s="7">
        <v>470652</v>
      </c>
      <c r="N388" s="7">
        <f t="shared" ref="N388:N451" si="6">L388/SUM(C388:E388)</f>
        <v>155561.33333333334</v>
      </c>
      <c r="O388" s="8">
        <f>(1/L388)*(SUM(C388:E388)/538)*1000000000</f>
        <v>11.948573721058921</v>
      </c>
      <c r="P388" s="10">
        <f>VLOOKUP(A388,Pivot!$A$66:$C$105,3,FALSE)</f>
        <v>5.8427321031316772</v>
      </c>
    </row>
    <row r="389" spans="1:16" x14ac:dyDescent="0.3">
      <c r="A389">
        <v>1988</v>
      </c>
      <c r="B389" t="s">
        <v>31</v>
      </c>
      <c r="C389" s="7"/>
      <c r="D389" s="7">
        <v>5</v>
      </c>
      <c r="E389" s="7"/>
      <c r="F389" s="7">
        <v>259646</v>
      </c>
      <c r="G389" s="7">
        <v>398447</v>
      </c>
      <c r="H389" s="7">
        <v>4279</v>
      </c>
      <c r="I389" s="7">
        <v>662372</v>
      </c>
      <c r="J389" s="7">
        <v>678669</v>
      </c>
      <c r="K389" s="7">
        <v>661465</v>
      </c>
      <c r="L389" s="7">
        <v>1125252</v>
      </c>
      <c r="M389" s="7">
        <v>1144305</v>
      </c>
      <c r="N389" s="7">
        <f t="shared" si="6"/>
        <v>225050.4</v>
      </c>
      <c r="O389" s="8">
        <f>(1/L389)*(SUM(C389:E389)/538)*1000000000</f>
        <v>8.2591990926457104</v>
      </c>
      <c r="P389" s="10">
        <f>VLOOKUP(A389,Pivot!$A$66:$C$105,3,FALSE)</f>
        <v>5.8427321031316772</v>
      </c>
    </row>
    <row r="390" spans="1:16" x14ac:dyDescent="0.3">
      <c r="A390">
        <v>1988</v>
      </c>
      <c r="B390" t="s">
        <v>33</v>
      </c>
      <c r="C390" s="7"/>
      <c r="D390" s="7">
        <v>4</v>
      </c>
      <c r="E390" s="7"/>
      <c r="F390" s="7">
        <v>163696</v>
      </c>
      <c r="G390" s="7">
        <v>281537</v>
      </c>
      <c r="H390" s="7">
        <v>5292</v>
      </c>
      <c r="I390" s="7">
        <v>450525</v>
      </c>
      <c r="J390" s="7">
        <v>462503</v>
      </c>
      <c r="K390" s="7">
        <v>451074</v>
      </c>
      <c r="L390" s="7">
        <v>800468</v>
      </c>
      <c r="M390" s="7">
        <v>817358</v>
      </c>
      <c r="N390" s="7">
        <f t="shared" si="6"/>
        <v>200117</v>
      </c>
      <c r="O390" s="8">
        <f>(1/L390)*(SUM(C390:E390)/538)*1000000000</f>
        <v>9.2882466730940099</v>
      </c>
      <c r="P390" s="10">
        <f>VLOOKUP(A390,Pivot!$A$66:$C$105,3,FALSE)</f>
        <v>5.8427321031316772</v>
      </c>
    </row>
    <row r="391" spans="1:16" x14ac:dyDescent="0.3">
      <c r="A391">
        <v>1988</v>
      </c>
      <c r="B391" t="s">
        <v>34</v>
      </c>
      <c r="C391" s="7"/>
      <c r="D391" s="7">
        <v>16</v>
      </c>
      <c r="E391" s="7"/>
      <c r="F391" s="7">
        <v>1320352</v>
      </c>
      <c r="G391" s="7">
        <v>1743192</v>
      </c>
      <c r="H391" s="7">
        <v>36009</v>
      </c>
      <c r="I391" s="7">
        <v>3099553</v>
      </c>
      <c r="J391" s="7">
        <v>3102502</v>
      </c>
      <c r="K391" s="7">
        <v>3099553</v>
      </c>
      <c r="L391" s="7">
        <v>5435008</v>
      </c>
      <c r="M391" s="7">
        <v>5904776</v>
      </c>
      <c r="N391" s="7">
        <f t="shared" si="6"/>
        <v>339688</v>
      </c>
      <c r="O391" s="8">
        <f>(1/L391)*(SUM(C391:E391)/538)*1000000000</f>
        <v>5.4718920288015882</v>
      </c>
      <c r="P391" s="10">
        <f>VLOOKUP(A391,Pivot!$A$66:$C$105,3,FALSE)</f>
        <v>5.8427321031316772</v>
      </c>
    </row>
    <row r="392" spans="1:16" x14ac:dyDescent="0.3">
      <c r="A392">
        <v>1988</v>
      </c>
      <c r="B392" t="s">
        <v>35</v>
      </c>
      <c r="C392" s="7"/>
      <c r="D392" s="7">
        <v>5</v>
      </c>
      <c r="E392" s="7"/>
      <c r="F392" s="7">
        <v>244497</v>
      </c>
      <c r="G392" s="7">
        <v>270341</v>
      </c>
      <c r="H392" s="7">
        <v>6449</v>
      </c>
      <c r="I392" s="7">
        <v>521287</v>
      </c>
      <c r="J392" s="7">
        <v>535694</v>
      </c>
      <c r="K392" s="7">
        <v>521287</v>
      </c>
      <c r="L392" s="7">
        <v>1002876</v>
      </c>
      <c r="M392" s="7">
        <v>1046754</v>
      </c>
      <c r="N392" s="7">
        <f t="shared" si="6"/>
        <v>200575.2</v>
      </c>
      <c r="O392" s="8">
        <f>(1/L392)*(SUM(C392:E392)/538)*1000000000</f>
        <v>9.2670283239381241</v>
      </c>
      <c r="P392" s="10">
        <f>VLOOKUP(A392,Pivot!$A$66:$C$105,3,FALSE)</f>
        <v>5.8427321031316772</v>
      </c>
    </row>
    <row r="393" spans="1:16" x14ac:dyDescent="0.3">
      <c r="A393">
        <v>1988</v>
      </c>
      <c r="B393" t="s">
        <v>32</v>
      </c>
      <c r="C393" s="7"/>
      <c r="D393" s="7">
        <v>4</v>
      </c>
      <c r="E393" s="7"/>
      <c r="F393" s="7">
        <v>132738</v>
      </c>
      <c r="G393" s="7">
        <v>206040</v>
      </c>
      <c r="H393" s="7">
        <v>11289</v>
      </c>
      <c r="I393" s="7">
        <v>350067</v>
      </c>
      <c r="J393" s="7">
        <v>354261</v>
      </c>
      <c r="K393" s="7">
        <v>350067</v>
      </c>
      <c r="L393" s="7">
        <v>768131</v>
      </c>
      <c r="M393" s="7">
        <v>823940</v>
      </c>
      <c r="N393" s="7">
        <f t="shared" si="6"/>
        <v>192032.75</v>
      </c>
      <c r="O393" s="8">
        <f>(1/L393)*(SUM(C393:E393)/538)*1000000000</f>
        <v>9.679265955830731</v>
      </c>
      <c r="P393" s="10">
        <f>VLOOKUP(A393,Pivot!$A$66:$C$105,3,FALSE)</f>
        <v>5.8427321031316772</v>
      </c>
    </row>
    <row r="394" spans="1:16" x14ac:dyDescent="0.3">
      <c r="A394">
        <v>1988</v>
      </c>
      <c r="B394" t="s">
        <v>36</v>
      </c>
      <c r="C394" s="7">
        <v>36</v>
      </c>
      <c r="D394" s="7"/>
      <c r="E394" s="7"/>
      <c r="F394" s="7">
        <v>3347882</v>
      </c>
      <c r="G394" s="7">
        <v>3081871</v>
      </c>
      <c r="H394" s="7">
        <v>55930</v>
      </c>
      <c r="I394" s="7">
        <v>6485683</v>
      </c>
      <c r="J394" s="7">
        <v>6636310</v>
      </c>
      <c r="K394" s="7">
        <v>6485683</v>
      </c>
      <c r="L394" s="7">
        <v>12300666</v>
      </c>
      <c r="M394" s="7">
        <v>13659215</v>
      </c>
      <c r="N394" s="7">
        <f t="shared" si="6"/>
        <v>341685.16666666669</v>
      </c>
      <c r="O394" s="8">
        <f>(1/L394)*(SUM(C394:E394)/538)*1000000000</f>
        <v>5.4399085497699016</v>
      </c>
      <c r="P394" s="10">
        <f>VLOOKUP(A394,Pivot!$A$66:$C$105,3,FALSE)</f>
        <v>5.8427321031316772</v>
      </c>
    </row>
    <row r="395" spans="1:16" x14ac:dyDescent="0.3">
      <c r="A395">
        <v>1988</v>
      </c>
      <c r="B395" t="s">
        <v>39</v>
      </c>
      <c r="C395" s="7"/>
      <c r="D395" s="7">
        <v>23</v>
      </c>
      <c r="E395" s="7"/>
      <c r="F395" s="7">
        <v>1939629</v>
      </c>
      <c r="G395" s="7">
        <v>2416549</v>
      </c>
      <c r="H395" s="7">
        <v>37521</v>
      </c>
      <c r="I395" s="7">
        <v>4393699</v>
      </c>
      <c r="J395" s="7">
        <v>4505284</v>
      </c>
      <c r="K395" s="7">
        <v>4393585</v>
      </c>
      <c r="L395" s="7">
        <v>7869099</v>
      </c>
      <c r="M395" s="7">
        <v>7986220</v>
      </c>
      <c r="N395" s="7">
        <f t="shared" si="6"/>
        <v>342134.73913043475</v>
      </c>
      <c r="O395" s="8">
        <f>(1/L395)*(SUM(C395:E395)/538)*1000000000</f>
        <v>5.4327603920130798</v>
      </c>
      <c r="P395" s="10">
        <f>VLOOKUP(A395,Pivot!$A$66:$C$105,3,FALSE)</f>
        <v>5.8427321031316772</v>
      </c>
    </row>
    <row r="396" spans="1:16" x14ac:dyDescent="0.3">
      <c r="A396">
        <v>1988</v>
      </c>
      <c r="B396" t="s">
        <v>40</v>
      </c>
      <c r="C396" s="7"/>
      <c r="D396" s="7">
        <v>8</v>
      </c>
      <c r="E396" s="7"/>
      <c r="F396" s="7">
        <v>483423</v>
      </c>
      <c r="G396" s="7">
        <v>678367</v>
      </c>
      <c r="H396" s="7">
        <v>9246</v>
      </c>
      <c r="I396" s="7">
        <v>1171036</v>
      </c>
      <c r="J396" s="7">
        <v>1192815</v>
      </c>
      <c r="K396" s="7">
        <v>1171036</v>
      </c>
      <c r="L396" s="7">
        <v>2245785</v>
      </c>
      <c r="M396" s="7">
        <v>2300258</v>
      </c>
      <c r="N396" s="7">
        <f t="shared" si="6"/>
        <v>280723.125</v>
      </c>
      <c r="O396" s="8">
        <f>(1/L396)*(SUM(C396:E396)/538)*1000000000</f>
        <v>6.6212431180350881</v>
      </c>
      <c r="P396" s="10">
        <f>VLOOKUP(A396,Pivot!$A$66:$C$105,3,FALSE)</f>
        <v>5.8427321031316772</v>
      </c>
    </row>
    <row r="397" spans="1:16" x14ac:dyDescent="0.3">
      <c r="A397">
        <v>1988</v>
      </c>
      <c r="B397" t="s">
        <v>41</v>
      </c>
      <c r="C397" s="7">
        <v>7</v>
      </c>
      <c r="D397" s="7"/>
      <c r="E397" s="7"/>
      <c r="F397" s="7">
        <v>616206</v>
      </c>
      <c r="G397" s="7">
        <v>560126</v>
      </c>
      <c r="H397" s="7">
        <v>25362</v>
      </c>
      <c r="I397" s="7">
        <v>1201694</v>
      </c>
      <c r="J397" s="7">
        <v>1235199</v>
      </c>
      <c r="K397" s="7">
        <v>1201694</v>
      </c>
      <c r="L397" s="7">
        <v>1982355</v>
      </c>
      <c r="M397" s="7">
        <v>2055379</v>
      </c>
      <c r="N397" s="7">
        <f t="shared" si="6"/>
        <v>283193.57142857142</v>
      </c>
      <c r="O397" s="8">
        <f>(1/L397)*(SUM(C397:E397)/538)*1000000000</f>
        <v>6.5634825328242821</v>
      </c>
      <c r="P397" s="10">
        <f>VLOOKUP(A397,Pivot!$A$66:$C$105,3,FALSE)</f>
        <v>5.8427321031316772</v>
      </c>
    </row>
    <row r="398" spans="1:16" x14ac:dyDescent="0.3">
      <c r="A398">
        <v>1988</v>
      </c>
      <c r="B398" t="s">
        <v>42</v>
      </c>
      <c r="C398" s="7"/>
      <c r="D398" s="7">
        <v>25</v>
      </c>
      <c r="E398" s="7"/>
      <c r="F398" s="7">
        <v>2194944</v>
      </c>
      <c r="G398" s="7">
        <v>2300087</v>
      </c>
      <c r="H398" s="7">
        <v>41220</v>
      </c>
      <c r="I398" s="7">
        <v>4536251</v>
      </c>
      <c r="J398" s="7"/>
      <c r="K398" s="7">
        <v>4536251</v>
      </c>
      <c r="L398" s="7">
        <v>8892826</v>
      </c>
      <c r="M398" s="7">
        <v>9037056</v>
      </c>
      <c r="N398" s="7">
        <f t="shared" si="6"/>
        <v>355713.04</v>
      </c>
      <c r="O398" s="8">
        <f>(1/L398)*(SUM(C398:E398)/538)*1000000000</f>
        <v>5.2253807155328174</v>
      </c>
      <c r="P398" s="10">
        <f>VLOOKUP(A398,Pivot!$A$66:$C$105,3,FALSE)</f>
        <v>5.8427321031316772</v>
      </c>
    </row>
    <row r="399" spans="1:16" x14ac:dyDescent="0.3">
      <c r="A399">
        <v>1988</v>
      </c>
      <c r="B399" t="s">
        <v>43</v>
      </c>
      <c r="C399" s="7">
        <v>4</v>
      </c>
      <c r="D399" s="7"/>
      <c r="E399" s="7"/>
      <c r="F399" s="7">
        <v>225123</v>
      </c>
      <c r="G399" s="7">
        <v>177761</v>
      </c>
      <c r="H399" s="7">
        <v>1736</v>
      </c>
      <c r="I399" s="7">
        <v>404620</v>
      </c>
      <c r="J399" s="7">
        <v>415963</v>
      </c>
      <c r="K399" s="7">
        <v>404620</v>
      </c>
      <c r="L399" s="7">
        <v>721773</v>
      </c>
      <c r="M399" s="7">
        <v>771407</v>
      </c>
      <c r="N399" s="7">
        <f t="shared" si="6"/>
        <v>180443.25</v>
      </c>
      <c r="O399" s="8">
        <f>(1/L399)*(SUM(C399:E399)/538)*1000000000</f>
        <v>10.300945363595224</v>
      </c>
      <c r="P399" s="10">
        <f>VLOOKUP(A399,Pivot!$A$66:$C$105,3,FALSE)</f>
        <v>5.8427321031316772</v>
      </c>
    </row>
    <row r="400" spans="1:16" x14ac:dyDescent="0.3">
      <c r="A400">
        <v>1988</v>
      </c>
      <c r="B400" t="s">
        <v>44</v>
      </c>
      <c r="C400" s="7"/>
      <c r="D400" s="7">
        <v>8</v>
      </c>
      <c r="E400" s="7"/>
      <c r="F400" s="7">
        <v>370554</v>
      </c>
      <c r="G400" s="7">
        <v>606443</v>
      </c>
      <c r="H400" s="7">
        <v>9012</v>
      </c>
      <c r="I400" s="7">
        <v>986009</v>
      </c>
      <c r="J400" s="7">
        <v>1041846</v>
      </c>
      <c r="K400" s="7">
        <v>986009</v>
      </c>
      <c r="L400" s="7">
        <v>2453644</v>
      </c>
      <c r="M400" s="7">
        <v>2504635</v>
      </c>
      <c r="N400" s="7">
        <f t="shared" si="6"/>
        <v>306705.5</v>
      </c>
      <c r="O400" s="8">
        <f>(1/L400)*(SUM(C400:E400)/538)*1000000000</f>
        <v>6.0603284241057098</v>
      </c>
      <c r="P400" s="10">
        <f>VLOOKUP(A400,Pivot!$A$66:$C$105,3,FALSE)</f>
        <v>5.8427321031316772</v>
      </c>
    </row>
    <row r="401" spans="1:16" x14ac:dyDescent="0.3">
      <c r="A401">
        <v>1988</v>
      </c>
      <c r="B401" t="s">
        <v>45</v>
      </c>
      <c r="C401" s="7"/>
      <c r="D401" s="7">
        <v>3</v>
      </c>
      <c r="E401" s="7"/>
      <c r="F401" s="7">
        <v>145560</v>
      </c>
      <c r="G401" s="7">
        <v>165415</v>
      </c>
      <c r="H401" s="7">
        <v>2016</v>
      </c>
      <c r="I401" s="7">
        <v>312991</v>
      </c>
      <c r="J401" s="7"/>
      <c r="K401" s="7">
        <v>312991</v>
      </c>
      <c r="L401" s="7">
        <v>494034</v>
      </c>
      <c r="M401" s="7">
        <v>497633</v>
      </c>
      <c r="N401" s="7">
        <f t="shared" si="6"/>
        <v>164678</v>
      </c>
      <c r="O401" s="8">
        <f>(1/L401)*(SUM(C401:E401)/538)*1000000000</f>
        <v>11.287093962032291</v>
      </c>
      <c r="P401" s="10">
        <f>VLOOKUP(A401,Pivot!$A$66:$C$105,3,FALSE)</f>
        <v>5.8427321031316772</v>
      </c>
    </row>
    <row r="402" spans="1:16" x14ac:dyDescent="0.3">
      <c r="A402">
        <v>1988</v>
      </c>
      <c r="B402" t="s">
        <v>46</v>
      </c>
      <c r="C402" s="7"/>
      <c r="D402" s="7">
        <v>11</v>
      </c>
      <c r="E402" s="7"/>
      <c r="F402" s="7">
        <v>679794</v>
      </c>
      <c r="G402" s="7">
        <v>947233</v>
      </c>
      <c r="H402" s="7">
        <v>9223</v>
      </c>
      <c r="I402" s="7">
        <v>1636250</v>
      </c>
      <c r="J402" s="7"/>
      <c r="K402" s="7">
        <v>1636250</v>
      </c>
      <c r="L402" s="7">
        <v>3551452</v>
      </c>
      <c r="M402" s="7">
        <v>3609081</v>
      </c>
      <c r="N402" s="7">
        <f t="shared" si="6"/>
        <v>322859.27272727271</v>
      </c>
      <c r="O402" s="8">
        <f>(1/L402)*(SUM(C402:E402)/538)*1000000000</f>
        <v>5.7571091075636369</v>
      </c>
      <c r="P402" s="10">
        <f>VLOOKUP(A402,Pivot!$A$66:$C$105,3,FALSE)</f>
        <v>5.8427321031316772</v>
      </c>
    </row>
    <row r="403" spans="1:16" x14ac:dyDescent="0.3">
      <c r="A403">
        <v>1988</v>
      </c>
      <c r="B403" t="s">
        <v>47</v>
      </c>
      <c r="C403" s="7"/>
      <c r="D403" s="7">
        <v>29</v>
      </c>
      <c r="E403" s="7"/>
      <c r="F403" s="7">
        <v>2352748</v>
      </c>
      <c r="G403" s="7">
        <v>3036829</v>
      </c>
      <c r="H403" s="7">
        <v>37833</v>
      </c>
      <c r="I403" s="7">
        <v>5427410</v>
      </c>
      <c r="J403" s="7"/>
      <c r="K403" s="7">
        <v>5427410</v>
      </c>
      <c r="L403" s="7">
        <v>10833436</v>
      </c>
      <c r="M403" s="7">
        <v>11877787</v>
      </c>
      <c r="N403" s="7">
        <f t="shared" si="6"/>
        <v>373566.75862068968</v>
      </c>
      <c r="O403" s="8">
        <f>(1/L403)*(SUM(C403:E403)/538)*1000000000</f>
        <v>4.975646297712661</v>
      </c>
      <c r="P403" s="10">
        <f>VLOOKUP(A403,Pivot!$A$66:$C$105,3,FALSE)</f>
        <v>5.8427321031316772</v>
      </c>
    </row>
    <row r="404" spans="1:16" x14ac:dyDescent="0.3">
      <c r="A404">
        <v>1988</v>
      </c>
      <c r="B404" t="s">
        <v>48</v>
      </c>
      <c r="C404" s="7"/>
      <c r="D404" s="7">
        <v>5</v>
      </c>
      <c r="E404" s="7"/>
      <c r="F404" s="7">
        <v>207343</v>
      </c>
      <c r="G404" s="7">
        <v>428442</v>
      </c>
      <c r="H404" s="7">
        <v>11223</v>
      </c>
      <c r="I404" s="7">
        <v>647008</v>
      </c>
      <c r="J404" s="7">
        <v>661546</v>
      </c>
      <c r="K404" s="7">
        <v>647008</v>
      </c>
      <c r="L404" s="7">
        <v>1043170</v>
      </c>
      <c r="M404" s="7">
        <v>1069800</v>
      </c>
      <c r="N404" s="7">
        <f t="shared" si="6"/>
        <v>208634</v>
      </c>
      <c r="O404" s="8">
        <f>(1/L404)*(SUM(C404:E404)/538)*1000000000</f>
        <v>8.9090755077291046</v>
      </c>
      <c r="P404" s="10">
        <f>VLOOKUP(A404,Pivot!$A$66:$C$105,3,FALSE)</f>
        <v>5.8427321031316772</v>
      </c>
    </row>
    <row r="405" spans="1:16" x14ac:dyDescent="0.3">
      <c r="A405">
        <v>1988</v>
      </c>
      <c r="B405" t="s">
        <v>50</v>
      </c>
      <c r="C405" s="7"/>
      <c r="D405" s="7">
        <v>12</v>
      </c>
      <c r="E405" s="7"/>
      <c r="F405" s="7">
        <v>859799</v>
      </c>
      <c r="G405" s="7">
        <v>1309162</v>
      </c>
      <c r="H405" s="7">
        <v>22648</v>
      </c>
      <c r="I405" s="7">
        <v>2191609</v>
      </c>
      <c r="J405" s="7"/>
      <c r="K405" s="7">
        <v>2191609</v>
      </c>
      <c r="L405" s="7">
        <v>4396900</v>
      </c>
      <c r="M405" s="7">
        <v>4571637</v>
      </c>
      <c r="N405" s="7">
        <f t="shared" si="6"/>
        <v>366408.33333333331</v>
      </c>
      <c r="O405" s="8">
        <f>(1/L405)*(SUM(C405:E405)/538)*1000000000</f>
        <v>5.0728542185982501</v>
      </c>
      <c r="P405" s="10">
        <f>VLOOKUP(A405,Pivot!$A$66:$C$105,3,FALSE)</f>
        <v>5.8427321031316772</v>
      </c>
    </row>
    <row r="406" spans="1:16" x14ac:dyDescent="0.3">
      <c r="A406">
        <v>1988</v>
      </c>
      <c r="B406" t="s">
        <v>49</v>
      </c>
      <c r="C406" s="7"/>
      <c r="D406" s="7">
        <v>3</v>
      </c>
      <c r="E406" s="7"/>
      <c r="F406" s="7">
        <v>115775</v>
      </c>
      <c r="G406" s="7">
        <v>124331</v>
      </c>
      <c r="H406" s="7">
        <v>3227</v>
      </c>
      <c r="I406" s="7">
        <v>243333</v>
      </c>
      <c r="J406" s="7">
        <v>270148</v>
      </c>
      <c r="K406" s="7">
        <v>243328</v>
      </c>
      <c r="L406" s="7">
        <v>404795</v>
      </c>
      <c r="M406" s="7">
        <v>411136</v>
      </c>
      <c r="N406" s="7">
        <f t="shared" si="6"/>
        <v>134931.66666666666</v>
      </c>
      <c r="O406" s="8">
        <f>(1/L406)*(SUM(C406:E406)/538)*1000000000</f>
        <v>13.775387982654582</v>
      </c>
      <c r="P406" s="10">
        <f>VLOOKUP(A406,Pivot!$A$66:$C$105,3,FALSE)</f>
        <v>5.8427321031316772</v>
      </c>
    </row>
    <row r="407" spans="1:16" x14ac:dyDescent="0.3">
      <c r="A407">
        <v>1988</v>
      </c>
      <c r="B407" t="s">
        <v>51</v>
      </c>
      <c r="C407" s="7">
        <v>10</v>
      </c>
      <c r="D407" s="7"/>
      <c r="E407" s="7"/>
      <c r="F407" s="7">
        <v>933516</v>
      </c>
      <c r="G407" s="7">
        <v>903835</v>
      </c>
      <c r="H407" s="7">
        <v>27902</v>
      </c>
      <c r="I407" s="7">
        <v>1865253</v>
      </c>
      <c r="J407" s="7">
        <v>1923043</v>
      </c>
      <c r="K407" s="7">
        <v>1865253</v>
      </c>
      <c r="L407" s="7">
        <v>3282173</v>
      </c>
      <c r="M407" s="7">
        <v>3465082</v>
      </c>
      <c r="N407" s="7">
        <f t="shared" si="6"/>
        <v>328217.3</v>
      </c>
      <c r="O407" s="8">
        <f>(1/L407)*(SUM(C407:E407)/538)*1000000000</f>
        <v>5.6631264088747111</v>
      </c>
      <c r="P407" s="10">
        <f>VLOOKUP(A407,Pivot!$A$66:$C$105,3,FALSE)</f>
        <v>5.8427321031316772</v>
      </c>
    </row>
    <row r="408" spans="1:16" x14ac:dyDescent="0.3">
      <c r="A408">
        <v>1988</v>
      </c>
      <c r="B408" t="s">
        <v>53</v>
      </c>
      <c r="C408" s="7">
        <v>11</v>
      </c>
      <c r="D408" s="7"/>
      <c r="E408" s="7"/>
      <c r="F408" s="7">
        <v>1126794</v>
      </c>
      <c r="G408" s="7">
        <v>1047499</v>
      </c>
      <c r="H408" s="7">
        <v>17315</v>
      </c>
      <c r="I408" s="7">
        <v>2191608</v>
      </c>
      <c r="J408" s="7"/>
      <c r="K408" s="7">
        <v>2191608</v>
      </c>
      <c r="L408" s="7">
        <v>3489742</v>
      </c>
      <c r="M408" s="7">
        <v>3558322</v>
      </c>
      <c r="N408" s="7">
        <f t="shared" si="6"/>
        <v>317249.27272727271</v>
      </c>
      <c r="O408" s="8">
        <f>(1/L408)*(SUM(C408:E408)/538)*1000000000</f>
        <v>5.8589135398190155</v>
      </c>
      <c r="P408" s="10">
        <f>VLOOKUP(A408,Pivot!$A$66:$C$105,3,FALSE)</f>
        <v>5.8427321031316772</v>
      </c>
    </row>
    <row r="409" spans="1:16" x14ac:dyDescent="0.3">
      <c r="A409">
        <v>1988</v>
      </c>
      <c r="B409" t="s">
        <v>52</v>
      </c>
      <c r="C409" s="7">
        <v>5</v>
      </c>
      <c r="D409" s="7"/>
      <c r="E409" s="7">
        <v>1</v>
      </c>
      <c r="F409" s="7">
        <v>341016</v>
      </c>
      <c r="G409" s="7">
        <v>310065</v>
      </c>
      <c r="H409" s="7">
        <v>2230</v>
      </c>
      <c r="I409" s="7">
        <v>653311</v>
      </c>
      <c r="J409" s="7"/>
      <c r="K409" s="7">
        <v>653311</v>
      </c>
      <c r="L409" s="7">
        <v>1347692</v>
      </c>
      <c r="M409" s="7">
        <v>1358249</v>
      </c>
      <c r="N409" s="7">
        <f t="shared" si="6"/>
        <v>224615.33333333334</v>
      </c>
      <c r="O409" s="8">
        <f>(1/L409)*(SUM(C409:E409)/538)*1000000000</f>
        <v>8.2751966746684875</v>
      </c>
      <c r="P409" s="10">
        <f>VLOOKUP(A409,Pivot!$A$66:$C$105,3,FALSE)</f>
        <v>5.8427321031316772</v>
      </c>
    </row>
    <row r="410" spans="1:16" x14ac:dyDescent="0.3">
      <c r="A410">
        <v>1988</v>
      </c>
      <c r="B410" t="s">
        <v>54</v>
      </c>
      <c r="C410" s="7"/>
      <c r="D410" s="7">
        <v>3</v>
      </c>
      <c r="E410" s="7"/>
      <c r="F410" s="7">
        <v>67113</v>
      </c>
      <c r="G410" s="7">
        <v>106867</v>
      </c>
      <c r="H410" s="7">
        <v>2571</v>
      </c>
      <c r="I410" s="7">
        <v>176551</v>
      </c>
      <c r="J410" s="7">
        <v>186417</v>
      </c>
      <c r="K410" s="7">
        <v>176551</v>
      </c>
      <c r="L410" s="7">
        <v>315073</v>
      </c>
      <c r="M410" s="7">
        <v>320695</v>
      </c>
      <c r="N410" s="7">
        <f t="shared" si="6"/>
        <v>105024.33333333333</v>
      </c>
      <c r="O410" s="8">
        <f>(1/L410)*(SUM(C410:E410)/538)*1000000000</f>
        <v>17.698146710250199</v>
      </c>
      <c r="P410" s="10">
        <f>VLOOKUP(A410,Pivot!$A$66:$C$105,3,FALSE)</f>
        <v>5.8427321031316772</v>
      </c>
    </row>
    <row r="411" spans="1:16" x14ac:dyDescent="0.3">
      <c r="A411">
        <v>1984</v>
      </c>
      <c r="B411" t="s">
        <v>5</v>
      </c>
      <c r="C411" s="7"/>
      <c r="D411" s="7">
        <v>3</v>
      </c>
      <c r="E411" s="7"/>
      <c r="F411" s="7">
        <v>62007</v>
      </c>
      <c r="G411" s="7">
        <v>138377</v>
      </c>
      <c r="H411" s="7">
        <v>7221</v>
      </c>
      <c r="I411" s="7">
        <v>207605</v>
      </c>
      <c r="J411" s="7">
        <v>213173</v>
      </c>
      <c r="K411" s="7">
        <v>207605</v>
      </c>
      <c r="L411" s="7">
        <v>343030</v>
      </c>
      <c r="M411" s="7">
        <v>354410</v>
      </c>
      <c r="N411" s="7">
        <f t="shared" si="6"/>
        <v>114343.33333333333</v>
      </c>
      <c r="O411" s="8">
        <f>(1/L411)*(SUM(C411:E411)/538)*1000000000</f>
        <v>16.255744915717756</v>
      </c>
      <c r="P411" s="10">
        <f>VLOOKUP(A411,Pivot!$A$66:$C$105,3,FALSE)</f>
        <v>6.0452794087639354</v>
      </c>
    </row>
    <row r="412" spans="1:16" x14ac:dyDescent="0.3">
      <c r="A412">
        <v>1984</v>
      </c>
      <c r="B412" t="s">
        <v>4</v>
      </c>
      <c r="C412" s="7"/>
      <c r="D412" s="7">
        <v>9</v>
      </c>
      <c r="E412" s="7"/>
      <c r="F412" s="7">
        <v>551899</v>
      </c>
      <c r="G412" s="7">
        <v>872849</v>
      </c>
      <c r="H412" s="7">
        <v>16965</v>
      </c>
      <c r="I412" s="7">
        <v>1441713</v>
      </c>
      <c r="J412" s="7"/>
      <c r="K412" s="7">
        <v>1441713</v>
      </c>
      <c r="L412" s="7">
        <v>2831099</v>
      </c>
      <c r="M412" s="7">
        <v>2867180</v>
      </c>
      <c r="N412" s="7">
        <f t="shared" si="6"/>
        <v>314566.55555555556</v>
      </c>
      <c r="O412" s="8">
        <f>(1/L412)*(SUM(C412:E412)/538)*1000000000</f>
        <v>5.9088800975578684</v>
      </c>
      <c r="P412" s="10">
        <f>VLOOKUP(A412,Pivot!$A$66:$C$105,3,FALSE)</f>
        <v>6.0452794087639354</v>
      </c>
    </row>
    <row r="413" spans="1:16" x14ac:dyDescent="0.3">
      <c r="A413">
        <v>1984</v>
      </c>
      <c r="B413" t="s">
        <v>7</v>
      </c>
      <c r="C413" s="7"/>
      <c r="D413" s="7">
        <v>6</v>
      </c>
      <c r="E413" s="7"/>
      <c r="F413" s="7">
        <v>338646</v>
      </c>
      <c r="G413" s="7">
        <v>534774</v>
      </c>
      <c r="H413" s="7">
        <v>10986</v>
      </c>
      <c r="I413" s="7">
        <v>884406</v>
      </c>
      <c r="J413" s="7"/>
      <c r="K413" s="7">
        <v>884406</v>
      </c>
      <c r="L413" s="7">
        <v>1668136</v>
      </c>
      <c r="M413" s="7">
        <v>1689480</v>
      </c>
      <c r="N413" s="7">
        <f t="shared" si="6"/>
        <v>278022.66666666669</v>
      </c>
      <c r="O413" s="8">
        <f>(1/L413)*(SUM(C413:E413)/538)*1000000000</f>
        <v>6.6855558281083338</v>
      </c>
      <c r="P413" s="10">
        <f>VLOOKUP(A413,Pivot!$A$66:$C$105,3,FALSE)</f>
        <v>6.0452794087639354</v>
      </c>
    </row>
    <row r="414" spans="1:16" x14ac:dyDescent="0.3">
      <c r="A414">
        <v>1984</v>
      </c>
      <c r="B414" t="s">
        <v>6</v>
      </c>
      <c r="C414" s="7"/>
      <c r="D414" s="7">
        <v>7</v>
      </c>
      <c r="E414" s="7"/>
      <c r="F414" s="7">
        <v>333854</v>
      </c>
      <c r="G414" s="7">
        <v>681416</v>
      </c>
      <c r="H414" s="7">
        <v>10627</v>
      </c>
      <c r="I414" s="7">
        <v>1025897</v>
      </c>
      <c r="J414" s="7">
        <v>1051339</v>
      </c>
      <c r="K414" s="7">
        <v>1025897</v>
      </c>
      <c r="L414" s="7">
        <v>2151391</v>
      </c>
      <c r="M414" s="7">
        <v>2263826</v>
      </c>
      <c r="N414" s="7">
        <f t="shared" si="6"/>
        <v>307341.57142857142</v>
      </c>
      <c r="O414" s="8">
        <f>(1/L414)*(SUM(C414:E414)/538)*1000000000</f>
        <v>6.0477860213958676</v>
      </c>
      <c r="P414" s="10">
        <f>VLOOKUP(A414,Pivot!$A$66:$C$105,3,FALSE)</f>
        <v>6.0452794087639354</v>
      </c>
    </row>
    <row r="415" spans="1:16" x14ac:dyDescent="0.3">
      <c r="A415">
        <v>1984</v>
      </c>
      <c r="B415" t="s">
        <v>8</v>
      </c>
      <c r="C415" s="7"/>
      <c r="D415" s="7">
        <v>47</v>
      </c>
      <c r="E415" s="7"/>
      <c r="F415" s="7">
        <v>3922519</v>
      </c>
      <c r="G415" s="7">
        <v>5467009</v>
      </c>
      <c r="H415" s="7">
        <v>115895</v>
      </c>
      <c r="I415" s="7">
        <v>9505423</v>
      </c>
      <c r="J415" s="7">
        <v>9796375</v>
      </c>
      <c r="K415" s="7">
        <v>9505423</v>
      </c>
      <c r="L415" s="7">
        <v>16618345</v>
      </c>
      <c r="M415" s="7">
        <v>19270739</v>
      </c>
      <c r="N415" s="7">
        <f t="shared" si="6"/>
        <v>353581.80851063831</v>
      </c>
      <c r="O415" s="8">
        <f>(1/L415)*(SUM(C415:E415)/538)*1000000000</f>
        <v>5.2568769510765989</v>
      </c>
      <c r="P415" s="10">
        <f>VLOOKUP(A415,Pivot!$A$66:$C$105,3,FALSE)</f>
        <v>6.0452794087639354</v>
      </c>
    </row>
    <row r="416" spans="1:16" x14ac:dyDescent="0.3">
      <c r="A416">
        <v>1984</v>
      </c>
      <c r="B416" t="s">
        <v>9</v>
      </c>
      <c r="C416" s="7"/>
      <c r="D416" s="7">
        <v>8</v>
      </c>
      <c r="E416" s="7"/>
      <c r="F416" s="7">
        <v>454974</v>
      </c>
      <c r="G416" s="7">
        <v>821818</v>
      </c>
      <c r="H416" s="7">
        <v>18589</v>
      </c>
      <c r="I416" s="7">
        <v>1295381</v>
      </c>
      <c r="J416" s="7">
        <v>1343437</v>
      </c>
      <c r="K416" s="7">
        <v>1295380</v>
      </c>
      <c r="L416" s="7">
        <v>2267668</v>
      </c>
      <c r="M416" s="7">
        <v>2325829</v>
      </c>
      <c r="N416" s="7">
        <f t="shared" si="6"/>
        <v>283458.5</v>
      </c>
      <c r="O416" s="8">
        <f>(1/L416)*(SUM(C416:E416)/538)*1000000000</f>
        <v>6.557348110850632</v>
      </c>
      <c r="P416" s="10">
        <f>VLOOKUP(A416,Pivot!$A$66:$C$105,3,FALSE)</f>
        <v>6.0452794087639354</v>
      </c>
    </row>
    <row r="417" spans="1:16" x14ac:dyDescent="0.3">
      <c r="A417">
        <v>1984</v>
      </c>
      <c r="B417" t="s">
        <v>10</v>
      </c>
      <c r="C417" s="7"/>
      <c r="D417" s="7">
        <v>8</v>
      </c>
      <c r="E417" s="7"/>
      <c r="F417" s="7">
        <v>569597</v>
      </c>
      <c r="G417" s="7">
        <v>890877</v>
      </c>
      <c r="H417" s="7">
        <v>6426</v>
      </c>
      <c r="I417" s="7">
        <v>1466900</v>
      </c>
      <c r="J417" s="7">
        <v>1490946</v>
      </c>
      <c r="K417" s="7">
        <v>1466900</v>
      </c>
      <c r="L417" s="7">
        <v>2300533</v>
      </c>
      <c r="M417" s="7">
        <v>2431057</v>
      </c>
      <c r="N417" s="7">
        <f t="shared" si="6"/>
        <v>287566.625</v>
      </c>
      <c r="O417" s="8">
        <f>(1/L417)*(SUM(C417:E417)/538)*1000000000</f>
        <v>6.4636710170366731</v>
      </c>
      <c r="P417" s="10">
        <f>VLOOKUP(A417,Pivot!$A$66:$C$105,3,FALSE)</f>
        <v>6.0452794087639354</v>
      </c>
    </row>
    <row r="418" spans="1:16" x14ac:dyDescent="0.3">
      <c r="A418">
        <v>1984</v>
      </c>
      <c r="B418" t="s">
        <v>12</v>
      </c>
      <c r="C418" s="7">
        <v>3</v>
      </c>
      <c r="D418" s="7"/>
      <c r="E418" s="7"/>
      <c r="F418" s="7">
        <v>180408</v>
      </c>
      <c r="G418" s="7">
        <v>29009</v>
      </c>
      <c r="H418" s="7">
        <v>1871</v>
      </c>
      <c r="I418" s="7">
        <v>211288</v>
      </c>
      <c r="J418" s="7">
        <v>219193</v>
      </c>
      <c r="K418" s="7">
        <v>211288</v>
      </c>
      <c r="L418" s="7">
        <v>471669</v>
      </c>
      <c r="M418" s="7">
        <v>505550</v>
      </c>
      <c r="N418" s="7">
        <f t="shared" si="6"/>
        <v>157223</v>
      </c>
      <c r="O418" s="8">
        <f>(1/L418)*(SUM(C418:E418)/538)*1000000000</f>
        <v>11.822291010091105</v>
      </c>
      <c r="P418" s="10">
        <f>VLOOKUP(A418,Pivot!$A$66:$C$105,3,FALSE)</f>
        <v>6.0452794087639354</v>
      </c>
    </row>
    <row r="419" spans="1:16" x14ac:dyDescent="0.3">
      <c r="A419">
        <v>1984</v>
      </c>
      <c r="B419" t="s">
        <v>11</v>
      </c>
      <c r="C419" s="7"/>
      <c r="D419" s="7">
        <v>3</v>
      </c>
      <c r="E419" s="7"/>
      <c r="F419" s="7">
        <v>101656</v>
      </c>
      <c r="G419" s="7">
        <v>152190</v>
      </c>
      <c r="H419" s="7">
        <v>726</v>
      </c>
      <c r="I419" s="7">
        <v>254572</v>
      </c>
      <c r="J419" s="7">
        <v>258182</v>
      </c>
      <c r="K419" s="7">
        <v>254572</v>
      </c>
      <c r="L419" s="7">
        <v>442354</v>
      </c>
      <c r="M419" s="7">
        <v>455312</v>
      </c>
      <c r="N419" s="7">
        <f t="shared" si="6"/>
        <v>147451.33333333334</v>
      </c>
      <c r="O419" s="8">
        <f>(1/L419)*(SUM(C419:E419)/538)*1000000000</f>
        <v>12.605759591726676</v>
      </c>
      <c r="P419" s="10">
        <f>VLOOKUP(A419,Pivot!$A$66:$C$105,3,FALSE)</f>
        <v>6.0452794087639354</v>
      </c>
    </row>
    <row r="420" spans="1:16" x14ac:dyDescent="0.3">
      <c r="A420">
        <v>1984</v>
      </c>
      <c r="B420" t="s">
        <v>13</v>
      </c>
      <c r="C420" s="7"/>
      <c r="D420" s="7">
        <v>21</v>
      </c>
      <c r="E420" s="7"/>
      <c r="F420" s="7">
        <v>1448816</v>
      </c>
      <c r="G420" s="7">
        <v>2730350</v>
      </c>
      <c r="H420" s="7">
        <v>885</v>
      </c>
      <c r="I420" s="7">
        <v>4180051</v>
      </c>
      <c r="J420" s="7"/>
      <c r="K420" s="7">
        <v>4180051</v>
      </c>
      <c r="L420" s="7">
        <v>7976805</v>
      </c>
      <c r="M420" s="7">
        <v>8656427</v>
      </c>
      <c r="N420" s="7">
        <f t="shared" si="6"/>
        <v>379847.85714285716</v>
      </c>
      <c r="O420" s="8">
        <f>(1/L420)*(SUM(C420:E420)/538)*1000000000</f>
        <v>4.8933698704018251</v>
      </c>
      <c r="P420" s="10">
        <f>VLOOKUP(A420,Pivot!$A$66:$C$105,3,FALSE)</f>
        <v>6.0452794087639354</v>
      </c>
    </row>
    <row r="421" spans="1:16" x14ac:dyDescent="0.3">
      <c r="A421">
        <v>1984</v>
      </c>
      <c r="B421" t="s">
        <v>14</v>
      </c>
      <c r="C421" s="7"/>
      <c r="D421" s="7">
        <v>12</v>
      </c>
      <c r="E421" s="7"/>
      <c r="F421" s="7">
        <v>706628</v>
      </c>
      <c r="G421" s="7">
        <v>1068722</v>
      </c>
      <c r="H421" s="7">
        <v>743</v>
      </c>
      <c r="I421" s="7">
        <v>1776093</v>
      </c>
      <c r="J421" s="7"/>
      <c r="K421" s="7">
        <v>1776120</v>
      </c>
      <c r="L421" s="7">
        <v>4119852</v>
      </c>
      <c r="M421" s="7">
        <v>4243165</v>
      </c>
      <c r="N421" s="7">
        <f t="shared" si="6"/>
        <v>343321</v>
      </c>
      <c r="O421" s="8">
        <f>(1/L421)*(SUM(C421:E421)/538)*1000000000</f>
        <v>5.4139888310926327</v>
      </c>
      <c r="P421" s="10">
        <f>VLOOKUP(A421,Pivot!$A$66:$C$105,3,FALSE)</f>
        <v>6.0452794087639354</v>
      </c>
    </row>
    <row r="422" spans="1:16" x14ac:dyDescent="0.3">
      <c r="A422">
        <v>1984</v>
      </c>
      <c r="B422" t="s">
        <v>15</v>
      </c>
      <c r="C422" s="7"/>
      <c r="D422" s="7">
        <v>4</v>
      </c>
      <c r="E422" s="7"/>
      <c r="F422" s="7">
        <v>147154</v>
      </c>
      <c r="G422" s="7">
        <v>185050</v>
      </c>
      <c r="H422" s="7">
        <v>3642</v>
      </c>
      <c r="I422" s="7">
        <v>335846</v>
      </c>
      <c r="J422" s="7">
        <v>349253</v>
      </c>
      <c r="K422" s="7">
        <v>335846</v>
      </c>
      <c r="L422" s="7">
        <v>694187</v>
      </c>
      <c r="M422" s="7">
        <v>750909</v>
      </c>
      <c r="N422" s="7">
        <f t="shared" si="6"/>
        <v>173546.75</v>
      </c>
      <c r="O422" s="8">
        <f>(1/L422)*(SUM(C422:E422)/538)*1000000000</f>
        <v>10.710290221393105</v>
      </c>
      <c r="P422" s="10">
        <f>VLOOKUP(A422,Pivot!$A$66:$C$105,3,FALSE)</f>
        <v>6.0452794087639354</v>
      </c>
    </row>
    <row r="423" spans="1:16" x14ac:dyDescent="0.3">
      <c r="A423">
        <v>1984</v>
      </c>
      <c r="B423" t="s">
        <v>19</v>
      </c>
      <c r="C423" s="7"/>
      <c r="D423" s="7">
        <v>8</v>
      </c>
      <c r="E423" s="7"/>
      <c r="F423" s="7">
        <v>605620</v>
      </c>
      <c r="G423" s="7">
        <v>703088</v>
      </c>
      <c r="H423" s="7">
        <v>11097</v>
      </c>
      <c r="I423" s="7">
        <v>1319805</v>
      </c>
      <c r="J423" s="7">
        <v>1339886</v>
      </c>
      <c r="K423" s="7">
        <v>1319805</v>
      </c>
      <c r="L423" s="7">
        <v>2057482</v>
      </c>
      <c r="M423" s="7">
        <v>2084995</v>
      </c>
      <c r="N423" s="7">
        <f t="shared" si="6"/>
        <v>257185.25</v>
      </c>
      <c r="O423" s="8">
        <f>(1/L423)*(SUM(C423:E423)/538)*1000000000</f>
        <v>7.2272265204927333</v>
      </c>
      <c r="P423" s="10">
        <f>VLOOKUP(A423,Pivot!$A$66:$C$105,3,FALSE)</f>
        <v>6.0452794087639354</v>
      </c>
    </row>
    <row r="424" spans="1:16" x14ac:dyDescent="0.3">
      <c r="A424">
        <v>1984</v>
      </c>
      <c r="B424" t="s">
        <v>16</v>
      </c>
      <c r="C424" s="7"/>
      <c r="D424" s="7">
        <v>4</v>
      </c>
      <c r="E424" s="7"/>
      <c r="F424" s="7">
        <v>108510</v>
      </c>
      <c r="G424" s="7">
        <v>297523</v>
      </c>
      <c r="H424" s="7">
        <v>5111</v>
      </c>
      <c r="I424" s="7">
        <v>411144</v>
      </c>
      <c r="J424" s="7">
        <v>421935</v>
      </c>
      <c r="K424" s="7">
        <v>411144</v>
      </c>
      <c r="L424" s="7">
        <v>662771</v>
      </c>
      <c r="M424" s="7">
        <v>675772</v>
      </c>
      <c r="N424" s="7">
        <f t="shared" si="6"/>
        <v>165692.75</v>
      </c>
      <c r="O424" s="8">
        <f>(1/L424)*(SUM(C424:E424)/538)*1000000000</f>
        <v>11.217968556135098</v>
      </c>
      <c r="P424" s="10">
        <f>VLOOKUP(A424,Pivot!$A$66:$C$105,3,FALSE)</f>
        <v>6.0452794087639354</v>
      </c>
    </row>
    <row r="425" spans="1:16" x14ac:dyDescent="0.3">
      <c r="A425">
        <v>1984</v>
      </c>
      <c r="B425" t="s">
        <v>17</v>
      </c>
      <c r="C425" s="7"/>
      <c r="D425" s="7">
        <v>24</v>
      </c>
      <c r="E425" s="7"/>
      <c r="F425" s="7">
        <v>2086499</v>
      </c>
      <c r="G425" s="7">
        <v>2707103</v>
      </c>
      <c r="H425" s="7">
        <v>25486</v>
      </c>
      <c r="I425" s="7">
        <v>4819088</v>
      </c>
      <c r="J425" s="7">
        <v>4969352</v>
      </c>
      <c r="K425" s="7">
        <v>4819088</v>
      </c>
      <c r="L425" s="7">
        <v>7922605</v>
      </c>
      <c r="M425" s="7">
        <v>8327065</v>
      </c>
      <c r="N425" s="7">
        <f t="shared" si="6"/>
        <v>330108.54166666669</v>
      </c>
      <c r="O425" s="8">
        <f>(1/L425)*(SUM(C425:E425)/538)*1000000000</f>
        <v>5.630681502802334</v>
      </c>
      <c r="P425" s="10">
        <f>VLOOKUP(A425,Pivot!$A$66:$C$105,3,FALSE)</f>
        <v>6.0452794087639354</v>
      </c>
    </row>
    <row r="426" spans="1:16" x14ac:dyDescent="0.3">
      <c r="A426">
        <v>1984</v>
      </c>
      <c r="B426" t="s">
        <v>18</v>
      </c>
      <c r="C426" s="7"/>
      <c r="D426" s="7">
        <v>12</v>
      </c>
      <c r="E426" s="7"/>
      <c r="F426" s="7">
        <v>841481</v>
      </c>
      <c r="G426" s="7">
        <v>1377230</v>
      </c>
      <c r="H426" s="7">
        <v>14358</v>
      </c>
      <c r="I426" s="7">
        <v>2233069</v>
      </c>
      <c r="J426" s="7">
        <v>2268493</v>
      </c>
      <c r="K426" s="7">
        <v>2233069</v>
      </c>
      <c r="L426" s="7">
        <v>3916362</v>
      </c>
      <c r="M426" s="7">
        <v>3960870</v>
      </c>
      <c r="N426" s="7">
        <f t="shared" si="6"/>
        <v>326363.5</v>
      </c>
      <c r="O426" s="8">
        <f>(1/L426)*(SUM(C426:E426)/538)*1000000000</f>
        <v>5.6952939268011082</v>
      </c>
      <c r="P426" s="10">
        <f>VLOOKUP(A426,Pivot!$A$66:$C$105,3,FALSE)</f>
        <v>6.0452794087639354</v>
      </c>
    </row>
    <row r="427" spans="1:16" x14ac:dyDescent="0.3">
      <c r="A427">
        <v>1984</v>
      </c>
      <c r="B427" t="s">
        <v>20</v>
      </c>
      <c r="C427" s="7"/>
      <c r="D427" s="7">
        <v>7</v>
      </c>
      <c r="E427" s="7"/>
      <c r="F427" s="7">
        <v>333149</v>
      </c>
      <c r="G427" s="7">
        <v>677296</v>
      </c>
      <c r="H427" s="7">
        <v>11546</v>
      </c>
      <c r="I427" s="7">
        <v>1021991</v>
      </c>
      <c r="J427" s="7"/>
      <c r="K427" s="7">
        <v>1021991</v>
      </c>
      <c r="L427" s="7">
        <v>1751223</v>
      </c>
      <c r="M427" s="7">
        <v>1779487</v>
      </c>
      <c r="N427" s="7">
        <f t="shared" si="6"/>
        <v>250174.71428571429</v>
      </c>
      <c r="O427" s="8">
        <f>(1/L427)*(SUM(C427:E427)/538)*1000000000</f>
        <v>7.4297519027313355</v>
      </c>
      <c r="P427" s="10">
        <f>VLOOKUP(A427,Pivot!$A$66:$C$105,3,FALSE)</f>
        <v>6.0452794087639354</v>
      </c>
    </row>
    <row r="428" spans="1:16" x14ac:dyDescent="0.3">
      <c r="A428">
        <v>1984</v>
      </c>
      <c r="B428" t="s">
        <v>21</v>
      </c>
      <c r="C428" s="7"/>
      <c r="D428" s="7">
        <v>9</v>
      </c>
      <c r="E428" s="7"/>
      <c r="F428" s="7">
        <v>539589</v>
      </c>
      <c r="G428" s="7">
        <v>822782</v>
      </c>
      <c r="H428" s="7">
        <v>8090</v>
      </c>
      <c r="I428" s="7">
        <v>1370461</v>
      </c>
      <c r="J428" s="7"/>
      <c r="K428" s="7">
        <v>1369345</v>
      </c>
      <c r="L428" s="7">
        <v>2643027</v>
      </c>
      <c r="M428" s="7">
        <v>2672424</v>
      </c>
      <c r="N428" s="7">
        <f t="shared" si="6"/>
        <v>293669.66666666669</v>
      </c>
      <c r="O428" s="8">
        <f>(1/L428)*(SUM(C428:E428)/538)*1000000000</f>
        <v>6.329343035586084</v>
      </c>
      <c r="P428" s="10">
        <f>VLOOKUP(A428,Pivot!$A$66:$C$105,3,FALSE)</f>
        <v>6.0452794087639354</v>
      </c>
    </row>
    <row r="429" spans="1:16" x14ac:dyDescent="0.3">
      <c r="A429">
        <v>1984</v>
      </c>
      <c r="B429" t="s">
        <v>22</v>
      </c>
      <c r="C429" s="7"/>
      <c r="D429" s="7">
        <v>10</v>
      </c>
      <c r="E429" s="7"/>
      <c r="F429" s="7">
        <v>651586</v>
      </c>
      <c r="G429" s="7">
        <v>1037299</v>
      </c>
      <c r="H429" s="7">
        <v>17937</v>
      </c>
      <c r="I429" s="7">
        <v>1706822</v>
      </c>
      <c r="J429" s="7"/>
      <c r="K429" s="7">
        <v>1706822</v>
      </c>
      <c r="L429" s="7">
        <v>3019930</v>
      </c>
      <c r="M429" s="7">
        <v>3072074</v>
      </c>
      <c r="N429" s="7">
        <f t="shared" si="6"/>
        <v>301993</v>
      </c>
      <c r="O429" s="8">
        <f>(1/L429)*(SUM(C429:E429)/538)*1000000000</f>
        <v>6.1548978270342483</v>
      </c>
      <c r="P429" s="10">
        <f>VLOOKUP(A429,Pivot!$A$66:$C$105,3,FALSE)</f>
        <v>6.0452794087639354</v>
      </c>
    </row>
    <row r="430" spans="1:16" x14ac:dyDescent="0.3">
      <c r="A430">
        <v>1984</v>
      </c>
      <c r="B430" t="s">
        <v>25</v>
      </c>
      <c r="C430" s="7"/>
      <c r="D430" s="7">
        <v>13</v>
      </c>
      <c r="E430" s="7"/>
      <c r="F430" s="7">
        <v>1239606</v>
      </c>
      <c r="G430" s="7">
        <v>1310936</v>
      </c>
      <c r="H430" s="7">
        <v>8911</v>
      </c>
      <c r="I430" s="7">
        <v>2559453</v>
      </c>
      <c r="J430" s="7">
        <v>2595054</v>
      </c>
      <c r="K430" s="7">
        <v>2559453</v>
      </c>
      <c r="L430" s="7">
        <v>4273437</v>
      </c>
      <c r="M430" s="7">
        <v>4486676</v>
      </c>
      <c r="N430" s="7">
        <f t="shared" si="6"/>
        <v>328725.92307692306</v>
      </c>
      <c r="O430" s="8">
        <f>(1/L430)*(SUM(C430:E430)/538)*1000000000</f>
        <v>5.654364103936528</v>
      </c>
      <c r="P430" s="10">
        <f>VLOOKUP(A430,Pivot!$A$66:$C$105,3,FALSE)</f>
        <v>6.0452794087639354</v>
      </c>
    </row>
    <row r="431" spans="1:16" x14ac:dyDescent="0.3">
      <c r="A431">
        <v>1984</v>
      </c>
      <c r="B431" t="s">
        <v>24</v>
      </c>
      <c r="C431" s="7"/>
      <c r="D431" s="7">
        <v>10</v>
      </c>
      <c r="E431" s="7"/>
      <c r="F431" s="7">
        <v>787935</v>
      </c>
      <c r="G431" s="7">
        <v>879918</v>
      </c>
      <c r="H431" s="7">
        <v>8020</v>
      </c>
      <c r="I431" s="7">
        <v>1675873</v>
      </c>
      <c r="J431" s="7">
        <v>1695924</v>
      </c>
      <c r="K431" s="7">
        <v>1675873</v>
      </c>
      <c r="L431" s="7">
        <v>3113967</v>
      </c>
      <c r="M431" s="7">
        <v>3278321</v>
      </c>
      <c r="N431" s="7">
        <f t="shared" si="6"/>
        <v>311396.7</v>
      </c>
      <c r="O431" s="8">
        <f>(1/L431)*(SUM(C431:E431)/538)*1000000000</f>
        <v>5.9690294067970342</v>
      </c>
      <c r="P431" s="10">
        <f>VLOOKUP(A431,Pivot!$A$66:$C$105,3,FALSE)</f>
        <v>6.0452794087639354</v>
      </c>
    </row>
    <row r="432" spans="1:16" x14ac:dyDescent="0.3">
      <c r="A432">
        <v>1984</v>
      </c>
      <c r="B432" t="s">
        <v>23</v>
      </c>
      <c r="C432" s="7"/>
      <c r="D432" s="7">
        <v>4</v>
      </c>
      <c r="E432" s="7"/>
      <c r="F432" s="7">
        <v>214515</v>
      </c>
      <c r="G432" s="7">
        <v>336500</v>
      </c>
      <c r="H432" s="7">
        <v>2129</v>
      </c>
      <c r="I432" s="7">
        <v>553144</v>
      </c>
      <c r="J432" s="7"/>
      <c r="K432" s="7">
        <v>553144</v>
      </c>
      <c r="L432" s="7">
        <v>840251</v>
      </c>
      <c r="M432" s="7">
        <v>852022</v>
      </c>
      <c r="N432" s="7">
        <f t="shared" si="6"/>
        <v>210062.75</v>
      </c>
      <c r="O432" s="8">
        <f>(1/L432)*(SUM(C432:E432)/538)*1000000000</f>
        <v>8.8484800826398473</v>
      </c>
      <c r="P432" s="10">
        <f>VLOOKUP(A432,Pivot!$A$66:$C$105,3,FALSE)</f>
        <v>6.0452794087639354</v>
      </c>
    </row>
    <row r="433" spans="1:16" x14ac:dyDescent="0.3">
      <c r="A433">
        <v>1984</v>
      </c>
      <c r="B433" t="s">
        <v>26</v>
      </c>
      <c r="C433" s="7"/>
      <c r="D433" s="7">
        <v>20</v>
      </c>
      <c r="E433" s="7"/>
      <c r="F433" s="7">
        <v>1529638</v>
      </c>
      <c r="G433" s="7">
        <v>2251571</v>
      </c>
      <c r="H433" s="7">
        <v>20449</v>
      </c>
      <c r="I433" s="7">
        <v>3801658</v>
      </c>
      <c r="J433" s="7">
        <v>3884854</v>
      </c>
      <c r="K433" s="7">
        <v>3801658</v>
      </c>
      <c r="L433" s="7">
        <v>6407156</v>
      </c>
      <c r="M433" s="7">
        <v>6550877</v>
      </c>
      <c r="N433" s="7">
        <f t="shared" si="6"/>
        <v>320357.8</v>
      </c>
      <c r="O433" s="8">
        <f>(1/L433)*(SUM(C433:E433)/538)*1000000000</f>
        <v>5.8020627544562791</v>
      </c>
      <c r="P433" s="10">
        <f>VLOOKUP(A433,Pivot!$A$66:$C$105,3,FALSE)</f>
        <v>6.0452794087639354</v>
      </c>
    </row>
    <row r="434" spans="1:16" x14ac:dyDescent="0.3">
      <c r="A434">
        <v>1984</v>
      </c>
      <c r="B434" t="s">
        <v>27</v>
      </c>
      <c r="C434" s="7">
        <v>10</v>
      </c>
      <c r="D434" s="7"/>
      <c r="E434" s="7"/>
      <c r="F434" s="7">
        <v>1036364</v>
      </c>
      <c r="G434" s="7">
        <v>1032603</v>
      </c>
      <c r="H434" s="7">
        <v>15482</v>
      </c>
      <c r="I434" s="7">
        <v>2084449</v>
      </c>
      <c r="J434" s="7">
        <v>2115317</v>
      </c>
      <c r="K434" s="7">
        <v>2084449</v>
      </c>
      <c r="L434" s="7">
        <v>2982015</v>
      </c>
      <c r="M434" s="7">
        <v>3039490</v>
      </c>
      <c r="N434" s="7">
        <f t="shared" si="6"/>
        <v>298201.5</v>
      </c>
      <c r="O434" s="8">
        <f>(1/L434)*(SUM(C434:E434)/538)*1000000000</f>
        <v>6.2331546269202329</v>
      </c>
      <c r="P434" s="10">
        <f>VLOOKUP(A434,Pivot!$A$66:$C$105,3,FALSE)</f>
        <v>6.0452794087639354</v>
      </c>
    </row>
    <row r="435" spans="1:16" x14ac:dyDescent="0.3">
      <c r="A435">
        <v>1984</v>
      </c>
      <c r="B435" t="s">
        <v>29</v>
      </c>
      <c r="C435" s="7"/>
      <c r="D435" s="7">
        <v>11</v>
      </c>
      <c r="E435" s="7"/>
      <c r="F435" s="7">
        <v>848583</v>
      </c>
      <c r="G435" s="7">
        <v>1274188</v>
      </c>
      <c r="H435" s="7">
        <v>0</v>
      </c>
      <c r="I435" s="7">
        <v>2122771</v>
      </c>
      <c r="J435" s="7"/>
      <c r="K435" s="7">
        <v>2122783</v>
      </c>
      <c r="L435" s="7">
        <v>3617948</v>
      </c>
      <c r="M435" s="7">
        <v>3671506</v>
      </c>
      <c r="N435" s="7">
        <f t="shared" si="6"/>
        <v>328904.36363636365</v>
      </c>
      <c r="O435" s="8">
        <f>(1/L435)*(SUM(C435:E435)/538)*1000000000</f>
        <v>5.6512964404892205</v>
      </c>
      <c r="P435" s="10">
        <f>VLOOKUP(A435,Pivot!$A$66:$C$105,3,FALSE)</f>
        <v>6.0452794087639354</v>
      </c>
    </row>
    <row r="436" spans="1:16" x14ac:dyDescent="0.3">
      <c r="A436">
        <v>1984</v>
      </c>
      <c r="B436" t="s">
        <v>28</v>
      </c>
      <c r="C436" s="7"/>
      <c r="D436" s="7">
        <v>7</v>
      </c>
      <c r="E436" s="7"/>
      <c r="F436" s="7">
        <v>352192</v>
      </c>
      <c r="G436" s="7">
        <v>581477</v>
      </c>
      <c r="H436" s="7">
        <v>6523</v>
      </c>
      <c r="I436" s="7">
        <v>940192</v>
      </c>
      <c r="J436" s="7"/>
      <c r="K436" s="7">
        <v>941104</v>
      </c>
      <c r="L436" s="7">
        <v>1766654</v>
      </c>
      <c r="M436" s="7">
        <v>1787243</v>
      </c>
      <c r="N436" s="7">
        <f t="shared" si="6"/>
        <v>252379.14285714287</v>
      </c>
      <c r="O436" s="8">
        <f>(1/L436)*(SUM(C436:E436)/538)*1000000000</f>
        <v>7.3648560591699788</v>
      </c>
      <c r="P436" s="10">
        <f>VLOOKUP(A436,Pivot!$A$66:$C$105,3,FALSE)</f>
        <v>6.0452794087639354</v>
      </c>
    </row>
    <row r="437" spans="1:16" x14ac:dyDescent="0.3">
      <c r="A437">
        <v>1984</v>
      </c>
      <c r="B437" t="s">
        <v>30</v>
      </c>
      <c r="C437" s="7"/>
      <c r="D437" s="7">
        <v>4</v>
      </c>
      <c r="E437" s="7"/>
      <c r="F437" s="7">
        <v>146742</v>
      </c>
      <c r="G437" s="7">
        <v>232450</v>
      </c>
      <c r="H437" s="7">
        <v>5185</v>
      </c>
      <c r="I437" s="7">
        <v>384377</v>
      </c>
      <c r="J437" s="7">
        <v>395006</v>
      </c>
      <c r="K437" s="7">
        <v>384377</v>
      </c>
      <c r="L437" s="7">
        <v>578925</v>
      </c>
      <c r="M437" s="7">
        <v>584162</v>
      </c>
      <c r="N437" s="7">
        <f t="shared" si="6"/>
        <v>144731.25</v>
      </c>
      <c r="O437" s="8">
        <f>(1/L437)*(SUM(C437:E437)/538)*1000000000</f>
        <v>12.842672605118478</v>
      </c>
      <c r="P437" s="10">
        <f>VLOOKUP(A437,Pivot!$A$66:$C$105,3,FALSE)</f>
        <v>6.0452794087639354</v>
      </c>
    </row>
    <row r="438" spans="1:16" x14ac:dyDescent="0.3">
      <c r="A438">
        <v>1984</v>
      </c>
      <c r="B438" t="s">
        <v>37</v>
      </c>
      <c r="C438" s="7"/>
      <c r="D438" s="7">
        <v>13</v>
      </c>
      <c r="E438" s="7"/>
      <c r="F438" s="7">
        <v>824287</v>
      </c>
      <c r="G438" s="7">
        <v>1346481</v>
      </c>
      <c r="H438" s="7">
        <v>4593</v>
      </c>
      <c r="I438" s="7">
        <v>2175361</v>
      </c>
      <c r="J438" s="7"/>
      <c r="K438" s="7">
        <v>2175361</v>
      </c>
      <c r="L438" s="7">
        <v>4512013</v>
      </c>
      <c r="M438" s="7">
        <v>4598151</v>
      </c>
      <c r="N438" s="7">
        <f t="shared" si="6"/>
        <v>347077.92307692306</v>
      </c>
      <c r="O438" s="8">
        <f>(1/L438)*(SUM(C438:E438)/538)*1000000000</f>
        <v>5.3553854506257421</v>
      </c>
      <c r="P438" s="10">
        <f>VLOOKUP(A438,Pivot!$A$66:$C$105,3,FALSE)</f>
        <v>6.0452794087639354</v>
      </c>
    </row>
    <row r="439" spans="1:16" x14ac:dyDescent="0.3">
      <c r="A439">
        <v>1984</v>
      </c>
      <c r="B439" t="s">
        <v>38</v>
      </c>
      <c r="C439" s="7"/>
      <c r="D439" s="7">
        <v>3</v>
      </c>
      <c r="E439" s="7"/>
      <c r="F439" s="7">
        <v>104429</v>
      </c>
      <c r="G439" s="7">
        <v>200336</v>
      </c>
      <c r="H439" s="7">
        <v>4206</v>
      </c>
      <c r="I439" s="7">
        <v>308971</v>
      </c>
      <c r="J439" s="7">
        <v>324179</v>
      </c>
      <c r="K439" s="7">
        <v>308971</v>
      </c>
      <c r="L439" s="7">
        <v>482655</v>
      </c>
      <c r="M439" s="7">
        <v>486449</v>
      </c>
      <c r="N439" s="7">
        <f t="shared" si="6"/>
        <v>160885</v>
      </c>
      <c r="O439" s="8">
        <f>(1/L439)*(SUM(C439:E439)/538)*1000000000</f>
        <v>11.553196752211543</v>
      </c>
      <c r="P439" s="10">
        <f>VLOOKUP(A439,Pivot!$A$66:$C$105,3,FALSE)</f>
        <v>6.0452794087639354</v>
      </c>
    </row>
    <row r="440" spans="1:16" x14ac:dyDescent="0.3">
      <c r="A440">
        <v>1984</v>
      </c>
      <c r="B440" t="s">
        <v>31</v>
      </c>
      <c r="C440" s="7"/>
      <c r="D440" s="7">
        <v>5</v>
      </c>
      <c r="E440" s="7"/>
      <c r="F440" s="7">
        <v>187866</v>
      </c>
      <c r="G440" s="7">
        <v>460054</v>
      </c>
      <c r="H440" s="7">
        <v>4170</v>
      </c>
      <c r="I440" s="7">
        <v>652090</v>
      </c>
      <c r="J440" s="7">
        <v>670781</v>
      </c>
      <c r="K440" s="7">
        <v>652090</v>
      </c>
      <c r="L440" s="7">
        <v>1135012</v>
      </c>
      <c r="M440" s="7">
        <v>1152310</v>
      </c>
      <c r="N440" s="7">
        <f t="shared" si="6"/>
        <v>227002.4</v>
      </c>
      <c r="O440" s="8">
        <f>(1/L440)*(SUM(C440:E440)/538)*1000000000</f>
        <v>8.1881780081600635</v>
      </c>
      <c r="P440" s="10">
        <f>VLOOKUP(A440,Pivot!$A$66:$C$105,3,FALSE)</f>
        <v>6.0452794087639354</v>
      </c>
    </row>
    <row r="441" spans="1:16" x14ac:dyDescent="0.3">
      <c r="A441">
        <v>1984</v>
      </c>
      <c r="B441" t="s">
        <v>33</v>
      </c>
      <c r="C441" s="7"/>
      <c r="D441" s="7">
        <v>4</v>
      </c>
      <c r="E441" s="7"/>
      <c r="F441" s="7">
        <v>120395</v>
      </c>
      <c r="G441" s="7">
        <v>267051</v>
      </c>
      <c r="H441" s="7">
        <v>1508</v>
      </c>
      <c r="I441" s="7">
        <v>388954</v>
      </c>
      <c r="J441" s="7">
        <v>406608</v>
      </c>
      <c r="K441" s="7">
        <v>388904</v>
      </c>
      <c r="L441" s="7">
        <v>718967</v>
      </c>
      <c r="M441" s="7">
        <v>732480</v>
      </c>
      <c r="N441" s="7">
        <f t="shared" si="6"/>
        <v>179741.75</v>
      </c>
      <c r="O441" s="8">
        <f>(1/L441)*(SUM(C441:E441)/538)*1000000000</f>
        <v>10.341148116559197</v>
      </c>
      <c r="P441" s="10">
        <f>VLOOKUP(A441,Pivot!$A$66:$C$105,3,FALSE)</f>
        <v>6.0452794087639354</v>
      </c>
    </row>
    <row r="442" spans="1:16" x14ac:dyDescent="0.3">
      <c r="A442">
        <v>1984</v>
      </c>
      <c r="B442" t="s">
        <v>34</v>
      </c>
      <c r="C442" s="7"/>
      <c r="D442" s="7">
        <v>16</v>
      </c>
      <c r="E442" s="7"/>
      <c r="F442" s="7">
        <v>1261323</v>
      </c>
      <c r="G442" s="7">
        <v>1933630</v>
      </c>
      <c r="H442" s="7">
        <v>22909</v>
      </c>
      <c r="I442" s="7">
        <v>3217862</v>
      </c>
      <c r="J442" s="7">
        <v>3215941</v>
      </c>
      <c r="K442" s="7">
        <v>3217862</v>
      </c>
      <c r="L442" s="7">
        <v>5318696</v>
      </c>
      <c r="M442" s="7">
        <v>5699440</v>
      </c>
      <c r="N442" s="7">
        <f t="shared" si="6"/>
        <v>332418.5</v>
      </c>
      <c r="O442" s="8">
        <f>(1/L442)*(SUM(C442:E442)/538)*1000000000</f>
        <v>5.5915541989376463</v>
      </c>
      <c r="P442" s="10">
        <f>VLOOKUP(A442,Pivot!$A$66:$C$105,3,FALSE)</f>
        <v>6.0452794087639354</v>
      </c>
    </row>
    <row r="443" spans="1:16" x14ac:dyDescent="0.3">
      <c r="A443">
        <v>1984</v>
      </c>
      <c r="B443" t="s">
        <v>35</v>
      </c>
      <c r="C443" s="7"/>
      <c r="D443" s="7">
        <v>5</v>
      </c>
      <c r="E443" s="7"/>
      <c r="F443" s="7">
        <v>201769</v>
      </c>
      <c r="G443" s="7">
        <v>307101</v>
      </c>
      <c r="H443" s="7">
        <v>5500</v>
      </c>
      <c r="I443" s="7">
        <v>514370</v>
      </c>
      <c r="J443" s="7">
        <v>522328</v>
      </c>
      <c r="K443" s="7">
        <v>514370</v>
      </c>
      <c r="L443" s="7">
        <v>956246</v>
      </c>
      <c r="M443" s="7">
        <v>990632</v>
      </c>
      <c r="N443" s="7">
        <f t="shared" si="6"/>
        <v>191249.2</v>
      </c>
      <c r="O443" s="8">
        <f>(1/L443)*(SUM(C443:E443)/538)*1000000000</f>
        <v>9.7189220110701324</v>
      </c>
      <c r="P443" s="10">
        <f>VLOOKUP(A443,Pivot!$A$66:$C$105,3,FALSE)</f>
        <v>6.0452794087639354</v>
      </c>
    </row>
    <row r="444" spans="1:16" x14ac:dyDescent="0.3">
      <c r="A444">
        <v>1984</v>
      </c>
      <c r="B444" t="s">
        <v>32</v>
      </c>
      <c r="C444" s="7"/>
      <c r="D444" s="7">
        <v>4</v>
      </c>
      <c r="E444" s="7"/>
      <c r="F444" s="7">
        <v>91655</v>
      </c>
      <c r="G444" s="7">
        <v>188770</v>
      </c>
      <c r="H444" s="7">
        <v>6242</v>
      </c>
      <c r="I444" s="7">
        <v>286667</v>
      </c>
      <c r="J444" s="7">
        <v>294413</v>
      </c>
      <c r="K444" s="7">
        <v>286667</v>
      </c>
      <c r="L444" s="7">
        <v>656862</v>
      </c>
      <c r="M444" s="7">
        <v>697185</v>
      </c>
      <c r="N444" s="7">
        <f t="shared" si="6"/>
        <v>164215.5</v>
      </c>
      <c r="O444" s="8">
        <f>(1/L444)*(SUM(C444:E444)/538)*1000000000</f>
        <v>11.31888317168327</v>
      </c>
      <c r="P444" s="10">
        <f>VLOOKUP(A444,Pivot!$A$66:$C$105,3,FALSE)</f>
        <v>6.0452794087639354</v>
      </c>
    </row>
    <row r="445" spans="1:16" x14ac:dyDescent="0.3">
      <c r="A445">
        <v>1984</v>
      </c>
      <c r="B445" t="s">
        <v>36</v>
      </c>
      <c r="C445" s="7"/>
      <c r="D445" s="7">
        <v>36</v>
      </c>
      <c r="E445" s="7"/>
      <c r="F445" s="7">
        <v>3119609</v>
      </c>
      <c r="G445" s="7">
        <v>3664763</v>
      </c>
      <c r="H445" s="7">
        <v>22438</v>
      </c>
      <c r="I445" s="7">
        <v>6806810</v>
      </c>
      <c r="J445" s="7">
        <v>7000828</v>
      </c>
      <c r="K445" s="7">
        <v>6806810</v>
      </c>
      <c r="L445" s="7">
        <v>12232120</v>
      </c>
      <c r="M445" s="7">
        <v>13373558</v>
      </c>
      <c r="N445" s="7">
        <f t="shared" si="6"/>
        <v>339781.11111111112</v>
      </c>
      <c r="O445" s="8">
        <f>(1/L445)*(SUM(C445:E445)/538)*1000000000</f>
        <v>5.4703925518441556</v>
      </c>
      <c r="P445" s="10">
        <f>VLOOKUP(A445,Pivot!$A$66:$C$105,3,FALSE)</f>
        <v>6.0452794087639354</v>
      </c>
    </row>
    <row r="446" spans="1:16" x14ac:dyDescent="0.3">
      <c r="A446">
        <v>1984</v>
      </c>
      <c r="B446" t="s">
        <v>39</v>
      </c>
      <c r="C446" s="7"/>
      <c r="D446" s="7">
        <v>23</v>
      </c>
      <c r="E446" s="7"/>
      <c r="F446" s="7">
        <v>1825440</v>
      </c>
      <c r="G446" s="7">
        <v>2678560</v>
      </c>
      <c r="H446" s="7">
        <v>43619</v>
      </c>
      <c r="I446" s="7">
        <v>4547619</v>
      </c>
      <c r="J446" s="7">
        <v>4664223</v>
      </c>
      <c r="K446" s="7">
        <v>4547619</v>
      </c>
      <c r="L446" s="7">
        <v>7732456</v>
      </c>
      <c r="M446" s="7">
        <v>7836806</v>
      </c>
      <c r="N446" s="7">
        <f t="shared" si="6"/>
        <v>336193.73913043475</v>
      </c>
      <c r="O446" s="8">
        <f>(1/L446)*(SUM(C446:E446)/538)*1000000000</f>
        <v>5.5287646470965672</v>
      </c>
      <c r="P446" s="10">
        <f>VLOOKUP(A446,Pivot!$A$66:$C$105,3,FALSE)</f>
        <v>6.0452794087639354</v>
      </c>
    </row>
    <row r="447" spans="1:16" x14ac:dyDescent="0.3">
      <c r="A447">
        <v>1984</v>
      </c>
      <c r="B447" t="s">
        <v>40</v>
      </c>
      <c r="C447" s="7"/>
      <c r="D447" s="7">
        <v>8</v>
      </c>
      <c r="E447" s="7"/>
      <c r="F447" s="7">
        <v>385080</v>
      </c>
      <c r="G447" s="7">
        <v>861530</v>
      </c>
      <c r="H447" s="7">
        <v>9066</v>
      </c>
      <c r="I447" s="7">
        <v>1255676</v>
      </c>
      <c r="J447" s="7">
        <v>1290555</v>
      </c>
      <c r="K447" s="7">
        <v>1255676</v>
      </c>
      <c r="L447" s="7">
        <v>2324445</v>
      </c>
      <c r="M447" s="7">
        <v>2373014</v>
      </c>
      <c r="N447" s="7">
        <f t="shared" si="6"/>
        <v>290555.625</v>
      </c>
      <c r="O447" s="8">
        <f>(1/L447)*(SUM(C447:E447)/538)*1000000000</f>
        <v>6.3971780256518995</v>
      </c>
      <c r="P447" s="10">
        <f>VLOOKUP(A447,Pivot!$A$66:$C$105,3,FALSE)</f>
        <v>6.0452794087639354</v>
      </c>
    </row>
    <row r="448" spans="1:16" x14ac:dyDescent="0.3">
      <c r="A448">
        <v>1984</v>
      </c>
      <c r="B448" t="s">
        <v>41</v>
      </c>
      <c r="C448" s="7"/>
      <c r="D448" s="7">
        <v>7</v>
      </c>
      <c r="E448" s="7"/>
      <c r="F448" s="7">
        <v>536479</v>
      </c>
      <c r="G448" s="7">
        <v>685700</v>
      </c>
      <c r="H448" s="7">
        <v>4348</v>
      </c>
      <c r="I448" s="7">
        <v>1226527</v>
      </c>
      <c r="J448" s="7">
        <v>1265824</v>
      </c>
      <c r="K448" s="7">
        <v>1226527</v>
      </c>
      <c r="L448" s="7">
        <v>1906880</v>
      </c>
      <c r="M448" s="7">
        <v>1962501</v>
      </c>
      <c r="N448" s="7">
        <f t="shared" si="6"/>
        <v>272411.42857142858</v>
      </c>
      <c r="O448" s="8">
        <f>(1/L448)*(SUM(C448:E448)/538)*1000000000</f>
        <v>6.8232675450772353</v>
      </c>
      <c r="P448" s="10">
        <f>VLOOKUP(A448,Pivot!$A$66:$C$105,3,FALSE)</f>
        <v>6.0452794087639354</v>
      </c>
    </row>
    <row r="449" spans="1:16" x14ac:dyDescent="0.3">
      <c r="A449">
        <v>1984</v>
      </c>
      <c r="B449" t="s">
        <v>42</v>
      </c>
      <c r="C449" s="7"/>
      <c r="D449" s="7">
        <v>25</v>
      </c>
      <c r="E449" s="7"/>
      <c r="F449" s="7">
        <v>2228131</v>
      </c>
      <c r="G449" s="7">
        <v>2584323</v>
      </c>
      <c r="H449" s="7">
        <v>32449</v>
      </c>
      <c r="I449" s="7">
        <v>4844903</v>
      </c>
      <c r="J449" s="7"/>
      <c r="K449" s="7">
        <v>4844903</v>
      </c>
      <c r="L449" s="7">
        <v>8790815</v>
      </c>
      <c r="M449" s="7">
        <v>8918353</v>
      </c>
      <c r="N449" s="7">
        <f t="shared" si="6"/>
        <v>351632.6</v>
      </c>
      <c r="O449" s="8">
        <f>(1/L449)*(SUM(C449:E449)/538)*1000000000</f>
        <v>5.2860174496891181</v>
      </c>
      <c r="P449" s="10">
        <f>VLOOKUP(A449,Pivot!$A$66:$C$105,3,FALSE)</f>
        <v>6.0452794087639354</v>
      </c>
    </row>
    <row r="450" spans="1:16" x14ac:dyDescent="0.3">
      <c r="A450">
        <v>1984</v>
      </c>
      <c r="B450" t="s">
        <v>43</v>
      </c>
      <c r="C450" s="7"/>
      <c r="D450" s="7">
        <v>4</v>
      </c>
      <c r="E450" s="7"/>
      <c r="F450" s="7">
        <v>197106</v>
      </c>
      <c r="G450" s="7">
        <v>212080</v>
      </c>
      <c r="H450" s="7">
        <v>1306</v>
      </c>
      <c r="I450" s="7">
        <v>410492</v>
      </c>
      <c r="J450" s="7">
        <v>422851</v>
      </c>
      <c r="K450" s="7">
        <v>410492</v>
      </c>
      <c r="L450" s="7">
        <v>697537</v>
      </c>
      <c r="M450" s="7">
        <v>739064</v>
      </c>
      <c r="N450" s="7">
        <f t="shared" si="6"/>
        <v>174384.25</v>
      </c>
      <c r="O450" s="8">
        <f>(1/L450)*(SUM(C450:E450)/538)*1000000000</f>
        <v>10.658852846398421</v>
      </c>
      <c r="P450" s="10">
        <f>VLOOKUP(A450,Pivot!$A$66:$C$105,3,FALSE)</f>
        <v>6.0452794087639354</v>
      </c>
    </row>
    <row r="451" spans="1:16" x14ac:dyDescent="0.3">
      <c r="A451">
        <v>1984</v>
      </c>
      <c r="B451" t="s">
        <v>44</v>
      </c>
      <c r="C451" s="7"/>
      <c r="D451" s="7">
        <v>8</v>
      </c>
      <c r="E451" s="7"/>
      <c r="F451" s="7">
        <v>344470</v>
      </c>
      <c r="G451" s="7">
        <v>615539</v>
      </c>
      <c r="H451" s="7">
        <v>8531</v>
      </c>
      <c r="I451" s="7">
        <v>968540</v>
      </c>
      <c r="J451" s="7">
        <v>1018701</v>
      </c>
      <c r="K451" s="7">
        <v>968529</v>
      </c>
      <c r="L451" s="7">
        <v>2329080</v>
      </c>
      <c r="M451" s="7">
        <v>2368236</v>
      </c>
      <c r="N451" s="7">
        <f t="shared" si="6"/>
        <v>291135</v>
      </c>
      <c r="O451" s="8">
        <f>(1/L451)*(SUM(C451:E451)/538)*1000000000</f>
        <v>6.3844472821184457</v>
      </c>
      <c r="P451" s="10">
        <f>VLOOKUP(A451,Pivot!$A$66:$C$105,3,FALSE)</f>
        <v>6.0452794087639354</v>
      </c>
    </row>
    <row r="452" spans="1:16" x14ac:dyDescent="0.3">
      <c r="A452">
        <v>1984</v>
      </c>
      <c r="B452" t="s">
        <v>45</v>
      </c>
      <c r="C452" s="7"/>
      <c r="D452" s="7">
        <v>3</v>
      </c>
      <c r="E452" s="7"/>
      <c r="F452" s="7">
        <v>116113</v>
      </c>
      <c r="G452" s="7">
        <v>200267</v>
      </c>
      <c r="H452" s="7">
        <v>1487</v>
      </c>
      <c r="I452" s="7">
        <v>317867</v>
      </c>
      <c r="J452" s="7"/>
      <c r="K452" s="7">
        <v>317867</v>
      </c>
      <c r="L452" s="7">
        <v>494651</v>
      </c>
      <c r="M452" s="7">
        <v>497849</v>
      </c>
      <c r="N452" s="7">
        <f t="shared" ref="N452:N512" si="7">L452/SUM(C452:E452)</f>
        <v>164883.66666666666</v>
      </c>
      <c r="O452" s="8">
        <f>(1/L452)*(SUM(C452:E452)/538)*1000000000</f>
        <v>11.273015072118849</v>
      </c>
      <c r="P452" s="10">
        <f>VLOOKUP(A452,Pivot!$A$66:$C$105,3,FALSE)</f>
        <v>6.0452794087639354</v>
      </c>
    </row>
    <row r="453" spans="1:16" x14ac:dyDescent="0.3">
      <c r="A453">
        <v>1984</v>
      </c>
      <c r="B453" t="s">
        <v>46</v>
      </c>
      <c r="C453" s="7"/>
      <c r="D453" s="7">
        <v>11</v>
      </c>
      <c r="E453" s="7"/>
      <c r="F453" s="7">
        <v>711714</v>
      </c>
      <c r="G453" s="7">
        <v>990212</v>
      </c>
      <c r="H453" s="7">
        <v>10067</v>
      </c>
      <c r="I453" s="7">
        <v>1711993</v>
      </c>
      <c r="J453" s="7"/>
      <c r="K453" s="7">
        <v>1711994</v>
      </c>
      <c r="L453" s="7">
        <v>3415760</v>
      </c>
      <c r="M453" s="7">
        <v>3463234</v>
      </c>
      <c r="N453" s="7">
        <f t="shared" si="7"/>
        <v>310523.63636363635</v>
      </c>
      <c r="O453" s="8">
        <f>(1/L453)*(SUM(C453:E453)/538)*1000000000</f>
        <v>5.9858118410763916</v>
      </c>
      <c r="P453" s="10">
        <f>VLOOKUP(A453,Pivot!$A$66:$C$105,3,FALSE)</f>
        <v>6.0452794087639354</v>
      </c>
    </row>
    <row r="454" spans="1:16" x14ac:dyDescent="0.3">
      <c r="A454">
        <v>1984</v>
      </c>
      <c r="B454" t="s">
        <v>47</v>
      </c>
      <c r="C454" s="7"/>
      <c r="D454" s="7">
        <v>29</v>
      </c>
      <c r="E454" s="7"/>
      <c r="F454" s="7">
        <v>1949276</v>
      </c>
      <c r="G454" s="7">
        <v>3433428</v>
      </c>
      <c r="H454" s="7">
        <v>14867</v>
      </c>
      <c r="I454" s="7">
        <v>5397571</v>
      </c>
      <c r="J454" s="7"/>
      <c r="K454" s="7">
        <v>5397571</v>
      </c>
      <c r="L454" s="7">
        <v>10582774</v>
      </c>
      <c r="M454" s="7">
        <v>11397758</v>
      </c>
      <c r="N454" s="7">
        <f t="shared" si="7"/>
        <v>364923.24137931032</v>
      </c>
      <c r="O454" s="8">
        <f>(1/L454)*(SUM(C454:E454)/538)*1000000000</f>
        <v>5.0934987107262293</v>
      </c>
      <c r="P454" s="10">
        <f>VLOOKUP(A454,Pivot!$A$66:$C$105,3,FALSE)</f>
        <v>6.0452794087639354</v>
      </c>
    </row>
    <row r="455" spans="1:16" x14ac:dyDescent="0.3">
      <c r="A455">
        <v>1984</v>
      </c>
      <c r="B455" t="s">
        <v>48</v>
      </c>
      <c r="C455" s="7"/>
      <c r="D455" s="7">
        <v>5</v>
      </c>
      <c r="E455" s="7"/>
      <c r="F455" s="7">
        <v>155369</v>
      </c>
      <c r="G455" s="7">
        <v>469105</v>
      </c>
      <c r="H455" s="7">
        <v>5182</v>
      </c>
      <c r="I455" s="7">
        <v>629656</v>
      </c>
      <c r="J455" s="7">
        <v>641846</v>
      </c>
      <c r="K455" s="7">
        <v>629656</v>
      </c>
      <c r="L455" s="7">
        <v>998820</v>
      </c>
      <c r="M455" s="7">
        <v>1022083</v>
      </c>
      <c r="N455" s="7">
        <f t="shared" si="7"/>
        <v>199764</v>
      </c>
      <c r="O455" s="8">
        <f>(1/L455)*(SUM(C455:E455)/538)*1000000000</f>
        <v>9.304659795956999</v>
      </c>
      <c r="P455" s="10">
        <f>VLOOKUP(A455,Pivot!$A$66:$C$105,3,FALSE)</f>
        <v>6.0452794087639354</v>
      </c>
    </row>
    <row r="456" spans="1:16" x14ac:dyDescent="0.3">
      <c r="A456">
        <v>1984</v>
      </c>
      <c r="B456" t="s">
        <v>50</v>
      </c>
      <c r="C456" s="7"/>
      <c r="D456" s="7">
        <v>12</v>
      </c>
      <c r="E456" s="7"/>
      <c r="F456" s="7">
        <v>796250</v>
      </c>
      <c r="G456" s="7">
        <v>1337078</v>
      </c>
      <c r="H456" s="7">
        <v>13307</v>
      </c>
      <c r="I456" s="7">
        <v>2146635</v>
      </c>
      <c r="J456" s="7"/>
      <c r="K456" s="7">
        <v>2146635</v>
      </c>
      <c r="L456" s="7">
        <v>4100160</v>
      </c>
      <c r="M456" s="7">
        <v>4234017</v>
      </c>
      <c r="N456" s="7">
        <f t="shared" si="7"/>
        <v>341680</v>
      </c>
      <c r="O456" s="8">
        <f>(1/L456)*(SUM(C456:E456)/538)*1000000000</f>
        <v>5.4399908085915305</v>
      </c>
      <c r="P456" s="10">
        <f>VLOOKUP(A456,Pivot!$A$66:$C$105,3,FALSE)</f>
        <v>6.0452794087639354</v>
      </c>
    </row>
    <row r="457" spans="1:16" x14ac:dyDescent="0.3">
      <c r="A457">
        <v>1984</v>
      </c>
      <c r="B457" t="s">
        <v>49</v>
      </c>
      <c r="C457" s="7"/>
      <c r="D457" s="7">
        <v>3</v>
      </c>
      <c r="E457" s="7"/>
      <c r="F457" s="7">
        <v>95730</v>
      </c>
      <c r="G457" s="7">
        <v>135865</v>
      </c>
      <c r="H457" s="7">
        <v>2966</v>
      </c>
      <c r="I457" s="7">
        <v>234561</v>
      </c>
      <c r="J457" s="7">
        <v>235140</v>
      </c>
      <c r="K457" s="7">
        <v>234561</v>
      </c>
      <c r="L457" s="7">
        <v>381479</v>
      </c>
      <c r="M457" s="7">
        <v>387620</v>
      </c>
      <c r="N457" s="7">
        <f t="shared" si="7"/>
        <v>127159.66666666667</v>
      </c>
      <c r="O457" s="8">
        <f>(1/L457)*(SUM(C457:E457)/538)*1000000000</f>
        <v>14.617339823263302</v>
      </c>
      <c r="P457" s="10">
        <f>VLOOKUP(A457,Pivot!$A$66:$C$105,3,FALSE)</f>
        <v>6.0452794087639354</v>
      </c>
    </row>
    <row r="458" spans="1:16" x14ac:dyDescent="0.3">
      <c r="A458">
        <v>1984</v>
      </c>
      <c r="B458" t="s">
        <v>51</v>
      </c>
      <c r="C458" s="7"/>
      <c r="D458" s="7">
        <v>10</v>
      </c>
      <c r="E458" s="7"/>
      <c r="F458" s="7">
        <v>807352</v>
      </c>
      <c r="G458" s="7">
        <v>1051670</v>
      </c>
      <c r="H458" s="7">
        <v>24888</v>
      </c>
      <c r="I458" s="7">
        <v>1883910</v>
      </c>
      <c r="J458" s="7">
        <v>1931546</v>
      </c>
      <c r="K458" s="7">
        <v>1883910</v>
      </c>
      <c r="L458" s="7">
        <v>3072714</v>
      </c>
      <c r="M458" s="7">
        <v>3213263</v>
      </c>
      <c r="N458" s="7">
        <f t="shared" si="7"/>
        <v>307271.40000000002</v>
      </c>
      <c r="O458" s="8">
        <f>(1/L458)*(SUM(C458:E458)/538)*1000000000</f>
        <v>6.0491671515134637</v>
      </c>
      <c r="P458" s="10">
        <f>VLOOKUP(A458,Pivot!$A$66:$C$105,3,FALSE)</f>
        <v>6.0452794087639354</v>
      </c>
    </row>
    <row r="459" spans="1:16" x14ac:dyDescent="0.3">
      <c r="A459">
        <v>1984</v>
      </c>
      <c r="B459" t="s">
        <v>53</v>
      </c>
      <c r="C459" s="7"/>
      <c r="D459" s="7">
        <v>11</v>
      </c>
      <c r="E459" s="7"/>
      <c r="F459" s="7">
        <v>995847</v>
      </c>
      <c r="G459" s="7">
        <v>1198800</v>
      </c>
      <c r="H459" s="7">
        <v>17369</v>
      </c>
      <c r="I459" s="7">
        <v>2212016</v>
      </c>
      <c r="J459" s="7"/>
      <c r="K459" s="7">
        <v>2211689</v>
      </c>
      <c r="L459" s="7">
        <v>3409202</v>
      </c>
      <c r="M459" s="7">
        <v>3468053</v>
      </c>
      <c r="N459" s="7">
        <f t="shared" si="7"/>
        <v>309927.45454545453</v>
      </c>
      <c r="O459" s="8">
        <f>(1/L459)*(SUM(C459:E459)/538)*1000000000</f>
        <v>5.9973262523825497</v>
      </c>
      <c r="P459" s="10">
        <f>VLOOKUP(A459,Pivot!$A$66:$C$105,3,FALSE)</f>
        <v>6.0452794087639354</v>
      </c>
    </row>
    <row r="460" spans="1:16" x14ac:dyDescent="0.3">
      <c r="A460">
        <v>1984</v>
      </c>
      <c r="B460" t="s">
        <v>52</v>
      </c>
      <c r="C460" s="7"/>
      <c r="D460" s="7">
        <v>6</v>
      </c>
      <c r="E460" s="7"/>
      <c r="F460" s="7">
        <v>328125</v>
      </c>
      <c r="G460" s="7">
        <v>405483</v>
      </c>
      <c r="H460" s="7">
        <v>2134</v>
      </c>
      <c r="I460" s="7">
        <v>735742</v>
      </c>
      <c r="J460" s="7"/>
      <c r="K460" s="7">
        <v>735742</v>
      </c>
      <c r="L460" s="7">
        <v>1391427</v>
      </c>
      <c r="M460" s="7">
        <v>1401733</v>
      </c>
      <c r="N460" s="7">
        <f t="shared" si="7"/>
        <v>231904.5</v>
      </c>
      <c r="O460" s="8">
        <f>(1/L460)*(SUM(C460:E460)/538)*1000000000</f>
        <v>8.0150926759918573</v>
      </c>
      <c r="P460" s="10">
        <f>VLOOKUP(A460,Pivot!$A$66:$C$105,3,FALSE)</f>
        <v>6.0452794087639354</v>
      </c>
    </row>
    <row r="461" spans="1:16" x14ac:dyDescent="0.3">
      <c r="A461">
        <v>1984</v>
      </c>
      <c r="B461" t="s">
        <v>54</v>
      </c>
      <c r="C461" s="7"/>
      <c r="D461" s="7">
        <v>3</v>
      </c>
      <c r="E461" s="7"/>
      <c r="F461" s="7">
        <v>53370</v>
      </c>
      <c r="G461" s="7">
        <v>133241</v>
      </c>
      <c r="H461" s="7">
        <v>2357</v>
      </c>
      <c r="I461" s="7">
        <v>188968</v>
      </c>
      <c r="J461" s="7">
        <v>196153</v>
      </c>
      <c r="K461" s="7">
        <v>188968</v>
      </c>
      <c r="L461" s="7">
        <v>338733</v>
      </c>
      <c r="M461" s="7">
        <v>343957</v>
      </c>
      <c r="N461" s="7">
        <f t="shared" si="7"/>
        <v>112911</v>
      </c>
      <c r="O461" s="8">
        <f>(1/L461)*(SUM(C461:E461)/538)*1000000000</f>
        <v>16.461957289188422</v>
      </c>
      <c r="P461" s="10">
        <f>VLOOKUP(A461,Pivot!$A$66:$C$105,3,FALSE)</f>
        <v>6.0452794087639354</v>
      </c>
    </row>
    <row r="462" spans="1:16" x14ac:dyDescent="0.3">
      <c r="A462">
        <v>1980</v>
      </c>
      <c r="B462" t="s">
        <v>5</v>
      </c>
      <c r="C462" s="7"/>
      <c r="D462" s="7">
        <v>3</v>
      </c>
      <c r="E462" s="7"/>
      <c r="F462" s="7">
        <v>41842</v>
      </c>
      <c r="G462" s="7">
        <v>86112</v>
      </c>
      <c r="H462" s="7">
        <v>30491</v>
      </c>
      <c r="I462" s="7">
        <v>158445</v>
      </c>
      <c r="J462" s="7">
        <v>162653</v>
      </c>
      <c r="K462" s="7">
        <v>158445</v>
      </c>
      <c r="L462" s="7">
        <v>270122</v>
      </c>
      <c r="M462" s="7">
        <v>277261</v>
      </c>
      <c r="N462" s="7">
        <f t="shared" si="7"/>
        <v>90040.666666666672</v>
      </c>
      <c r="O462" s="8">
        <f>(1/L462)*(SUM(C462:E462)/538)*1000000000</f>
        <v>20.643295171954382</v>
      </c>
      <c r="P462" s="10">
        <f>VLOOKUP(A462,Pivot!$A$66:$C$105,3,FALSE)</f>
        <v>6.3330106896597345</v>
      </c>
    </row>
    <row r="463" spans="1:16" x14ac:dyDescent="0.3">
      <c r="A463">
        <v>1980</v>
      </c>
      <c r="B463" t="s">
        <v>4</v>
      </c>
      <c r="C463" s="7"/>
      <c r="D463" s="7">
        <v>9</v>
      </c>
      <c r="E463" s="7"/>
      <c r="F463" s="7">
        <v>636730</v>
      </c>
      <c r="G463" s="7">
        <v>654192</v>
      </c>
      <c r="H463" s="7">
        <v>51007</v>
      </c>
      <c r="I463" s="7">
        <v>1341929</v>
      </c>
      <c r="J463" s="7"/>
      <c r="K463" s="7">
        <v>1341929</v>
      </c>
      <c r="L463" s="7">
        <v>2726249</v>
      </c>
      <c r="M463" s="7">
        <v>2753078</v>
      </c>
      <c r="N463" s="7">
        <f t="shared" si="7"/>
        <v>302916.55555555556</v>
      </c>
      <c r="O463" s="8">
        <f>(1/L463)*(SUM(C463:E463)/538)*1000000000</f>
        <v>6.1361322958086308</v>
      </c>
      <c r="P463" s="10">
        <f>VLOOKUP(A463,Pivot!$A$66:$C$105,3,FALSE)</f>
        <v>6.3330106896597345</v>
      </c>
    </row>
    <row r="464" spans="1:16" x14ac:dyDescent="0.3">
      <c r="A464">
        <v>1980</v>
      </c>
      <c r="B464" t="s">
        <v>7</v>
      </c>
      <c r="C464" s="7"/>
      <c r="D464" s="7">
        <v>6</v>
      </c>
      <c r="E464" s="7"/>
      <c r="F464" s="7">
        <v>398041</v>
      </c>
      <c r="G464" s="7">
        <v>403164</v>
      </c>
      <c r="H464" s="7">
        <v>36377</v>
      </c>
      <c r="I464" s="7">
        <v>837582</v>
      </c>
      <c r="J464" s="7"/>
      <c r="K464" s="7">
        <v>837582</v>
      </c>
      <c r="L464" s="7">
        <v>1610104</v>
      </c>
      <c r="M464" s="7">
        <v>1624917</v>
      </c>
      <c r="N464" s="7">
        <f t="shared" si="7"/>
        <v>268350.66666666669</v>
      </c>
      <c r="O464" s="8">
        <f>(1/L464)*(SUM(C464:E464)/538)*1000000000</f>
        <v>6.9265192539595715</v>
      </c>
      <c r="P464" s="10">
        <f>VLOOKUP(A464,Pivot!$A$66:$C$105,3,FALSE)</f>
        <v>6.3330106896597345</v>
      </c>
    </row>
    <row r="465" spans="1:16" x14ac:dyDescent="0.3">
      <c r="A465">
        <v>1980</v>
      </c>
      <c r="B465" t="s">
        <v>6</v>
      </c>
      <c r="C465" s="7"/>
      <c r="D465" s="7">
        <v>6</v>
      </c>
      <c r="E465" s="7"/>
      <c r="F465" s="7">
        <v>246843</v>
      </c>
      <c r="G465" s="7">
        <v>529688</v>
      </c>
      <c r="H465" s="7">
        <v>97414</v>
      </c>
      <c r="I465" s="7">
        <v>873945</v>
      </c>
      <c r="J465" s="7">
        <v>898183</v>
      </c>
      <c r="K465" s="7">
        <v>873945</v>
      </c>
      <c r="L465" s="7">
        <v>1890167</v>
      </c>
      <c r="M465" s="7">
        <v>1968947</v>
      </c>
      <c r="N465" s="7">
        <f t="shared" si="7"/>
        <v>315027.83333333331</v>
      </c>
      <c r="O465" s="8">
        <f>(1/L465)*(SUM(C465:E465)/538)*1000000000</f>
        <v>5.9002280522712134</v>
      </c>
      <c r="P465" s="10">
        <f>VLOOKUP(A465,Pivot!$A$66:$C$105,3,FALSE)</f>
        <v>6.3330106896597345</v>
      </c>
    </row>
    <row r="466" spans="1:16" x14ac:dyDescent="0.3">
      <c r="A466">
        <v>1980</v>
      </c>
      <c r="B466" t="s">
        <v>8</v>
      </c>
      <c r="C466" s="7"/>
      <c r="D466" s="7">
        <v>45</v>
      </c>
      <c r="E466" s="7"/>
      <c r="F466" s="7">
        <v>3083661</v>
      </c>
      <c r="G466" s="7">
        <v>4524858</v>
      </c>
      <c r="H466" s="7">
        <v>978544</v>
      </c>
      <c r="I466" s="7">
        <v>8587063</v>
      </c>
      <c r="J466" s="7">
        <v>8775459</v>
      </c>
      <c r="K466" s="7">
        <v>8587063</v>
      </c>
      <c r="L466" s="7">
        <v>15610966</v>
      </c>
      <c r="M466" s="7">
        <v>17551451</v>
      </c>
      <c r="N466" s="7">
        <f t="shared" si="7"/>
        <v>346910.35555555555</v>
      </c>
      <c r="O466" s="8">
        <f>(1/L466)*(SUM(C466:E466)/538)*1000000000</f>
        <v>5.3579722533877749</v>
      </c>
      <c r="P466" s="10">
        <f>VLOOKUP(A466,Pivot!$A$66:$C$105,3,FALSE)</f>
        <v>6.3330106896597345</v>
      </c>
    </row>
    <row r="467" spans="1:16" x14ac:dyDescent="0.3">
      <c r="A467">
        <v>1980</v>
      </c>
      <c r="B467" t="s">
        <v>9</v>
      </c>
      <c r="C467" s="7"/>
      <c r="D467" s="7">
        <v>7</v>
      </c>
      <c r="E467" s="7"/>
      <c r="F467" s="7">
        <v>367973</v>
      </c>
      <c r="G467" s="7">
        <v>652264</v>
      </c>
      <c r="H467" s="7">
        <v>164178</v>
      </c>
      <c r="I467" s="7">
        <v>1184415</v>
      </c>
      <c r="J467" s="7">
        <v>1225549</v>
      </c>
      <c r="K467" s="7">
        <v>1184415</v>
      </c>
      <c r="L467" s="7">
        <v>2071959</v>
      </c>
      <c r="M467" s="7">
        <v>2118092</v>
      </c>
      <c r="N467" s="7">
        <f t="shared" si="7"/>
        <v>295994.14285714284</v>
      </c>
      <c r="O467" s="8">
        <f>(1/L467)*(SUM(C467:E467)/538)*1000000000</f>
        <v>6.2796379737035704</v>
      </c>
      <c r="P467" s="10">
        <f>VLOOKUP(A467,Pivot!$A$66:$C$105,3,FALSE)</f>
        <v>6.3330106896597345</v>
      </c>
    </row>
    <row r="468" spans="1:16" x14ac:dyDescent="0.3">
      <c r="A468">
        <v>1980</v>
      </c>
      <c r="B468" t="s">
        <v>10</v>
      </c>
      <c r="C468" s="7"/>
      <c r="D468" s="7">
        <v>8</v>
      </c>
      <c r="E468" s="7"/>
      <c r="F468" s="7">
        <v>541732</v>
      </c>
      <c r="G468" s="7">
        <v>677210</v>
      </c>
      <c r="H468" s="7">
        <v>187343</v>
      </c>
      <c r="I468" s="7">
        <v>1406285</v>
      </c>
      <c r="J468" s="7">
        <v>1423403</v>
      </c>
      <c r="K468" s="7">
        <v>1406285</v>
      </c>
      <c r="L468" s="7">
        <v>2201356</v>
      </c>
      <c r="M468" s="7">
        <v>2305904</v>
      </c>
      <c r="N468" s="7">
        <f t="shared" si="7"/>
        <v>275169.5</v>
      </c>
      <c r="O468" s="8">
        <f>(1/L468)*(SUM(C468:E468)/538)*1000000000</f>
        <v>6.754876755888839</v>
      </c>
      <c r="P468" s="10">
        <f>VLOOKUP(A468,Pivot!$A$66:$C$105,3,FALSE)</f>
        <v>6.3330106896597345</v>
      </c>
    </row>
    <row r="469" spans="1:16" x14ac:dyDescent="0.3">
      <c r="A469">
        <v>1980</v>
      </c>
      <c r="B469" t="s">
        <v>12</v>
      </c>
      <c r="C469" s="7">
        <v>3</v>
      </c>
      <c r="D469" s="7"/>
      <c r="E469" s="7"/>
      <c r="F469" s="7">
        <v>130231</v>
      </c>
      <c r="G469" s="7">
        <v>23313</v>
      </c>
      <c r="H469" s="7">
        <v>20345</v>
      </c>
      <c r="I469" s="7">
        <v>173889</v>
      </c>
      <c r="J469" s="7">
        <v>178434</v>
      </c>
      <c r="K469" s="7">
        <v>175237</v>
      </c>
      <c r="L469" s="7">
        <v>470956</v>
      </c>
      <c r="M469" s="7">
        <v>496230</v>
      </c>
      <c r="N469" s="7">
        <f t="shared" si="7"/>
        <v>156985.33333333334</v>
      </c>
      <c r="O469" s="8">
        <f>(1/L469)*(SUM(C469:E469)/538)*1000000000</f>
        <v>11.840189271266661</v>
      </c>
      <c r="P469" s="10">
        <f>VLOOKUP(A469,Pivot!$A$66:$C$105,3,FALSE)</f>
        <v>6.3330106896597345</v>
      </c>
    </row>
    <row r="470" spans="1:16" x14ac:dyDescent="0.3">
      <c r="A470">
        <v>1980</v>
      </c>
      <c r="B470" t="s">
        <v>11</v>
      </c>
      <c r="C470" s="7"/>
      <c r="D470" s="7">
        <v>3</v>
      </c>
      <c r="E470" s="7"/>
      <c r="F470" s="7">
        <v>105754</v>
      </c>
      <c r="G470" s="7">
        <v>111252</v>
      </c>
      <c r="H470" s="7">
        <v>18662</v>
      </c>
      <c r="I470" s="7">
        <v>235668</v>
      </c>
      <c r="J470" s="7">
        <v>239136</v>
      </c>
      <c r="K470" s="7">
        <v>235900</v>
      </c>
      <c r="L470" s="7">
        <v>421344</v>
      </c>
      <c r="M470" s="7">
        <v>430879</v>
      </c>
      <c r="N470" s="7">
        <f t="shared" si="7"/>
        <v>140448</v>
      </c>
      <c r="O470" s="8">
        <f>(1/L470)*(SUM(C470:E470)/538)*1000000000</f>
        <v>13.234336263097758</v>
      </c>
      <c r="P470" s="10">
        <f>VLOOKUP(A470,Pivot!$A$66:$C$105,3,FALSE)</f>
        <v>6.3330106896597345</v>
      </c>
    </row>
    <row r="471" spans="1:16" x14ac:dyDescent="0.3">
      <c r="A471">
        <v>1980</v>
      </c>
      <c r="B471" t="s">
        <v>13</v>
      </c>
      <c r="C471" s="7"/>
      <c r="D471" s="7">
        <v>17</v>
      </c>
      <c r="E471" s="7"/>
      <c r="F471" s="7">
        <v>1419475</v>
      </c>
      <c r="G471" s="7">
        <v>2046951</v>
      </c>
      <c r="H471" s="7">
        <v>220600</v>
      </c>
      <c r="I471" s="7">
        <v>3687026</v>
      </c>
      <c r="J471" s="7"/>
      <c r="K471" s="7">
        <v>3686930</v>
      </c>
      <c r="L471" s="7">
        <v>7088658</v>
      </c>
      <c r="M471" s="7">
        <v>7575002</v>
      </c>
      <c r="N471" s="7">
        <f t="shared" si="7"/>
        <v>416979.8823529412</v>
      </c>
      <c r="O471" s="8">
        <f>(1/L471)*(SUM(C471:E471)/538)*1000000000</f>
        <v>4.4576156743846882</v>
      </c>
      <c r="P471" s="10">
        <f>VLOOKUP(A471,Pivot!$A$66:$C$105,3,FALSE)</f>
        <v>6.3330106896597345</v>
      </c>
    </row>
    <row r="472" spans="1:16" x14ac:dyDescent="0.3">
      <c r="A472">
        <v>1980</v>
      </c>
      <c r="B472" t="s">
        <v>14</v>
      </c>
      <c r="C472" s="7">
        <v>12</v>
      </c>
      <c r="D472" s="7"/>
      <c r="E472" s="7"/>
      <c r="F472" s="7">
        <v>890733</v>
      </c>
      <c r="G472" s="7">
        <v>654168</v>
      </c>
      <c r="H472" s="7">
        <v>52566</v>
      </c>
      <c r="I472" s="7">
        <v>1597467</v>
      </c>
      <c r="J472" s="7"/>
      <c r="K472" s="7">
        <v>1596695</v>
      </c>
      <c r="L472" s="7">
        <v>3791652</v>
      </c>
      <c r="M472" s="7">
        <v>3870251</v>
      </c>
      <c r="N472" s="7">
        <f t="shared" si="7"/>
        <v>315971</v>
      </c>
      <c r="O472" s="8">
        <f>(1/L472)*(SUM(C472:E472)/538)*1000000000</f>
        <v>5.882615997922449</v>
      </c>
      <c r="P472" s="10">
        <f>VLOOKUP(A472,Pivot!$A$66:$C$105,3,FALSE)</f>
        <v>6.3330106896597345</v>
      </c>
    </row>
    <row r="473" spans="1:16" x14ac:dyDescent="0.3">
      <c r="A473">
        <v>1980</v>
      </c>
      <c r="B473" t="s">
        <v>15</v>
      </c>
      <c r="C473" s="7">
        <v>4</v>
      </c>
      <c r="D473" s="7"/>
      <c r="E473" s="7"/>
      <c r="F473" s="7">
        <v>135879</v>
      </c>
      <c r="G473" s="7">
        <v>130112</v>
      </c>
      <c r="H473" s="7">
        <v>37296</v>
      </c>
      <c r="I473" s="7">
        <v>303287</v>
      </c>
      <c r="J473" s="7">
        <v>318026</v>
      </c>
      <c r="K473" s="7">
        <v>303287</v>
      </c>
      <c r="L473" s="7">
        <v>646583</v>
      </c>
      <c r="M473" s="7">
        <v>695906</v>
      </c>
      <c r="N473" s="7">
        <f t="shared" si="7"/>
        <v>161645.75</v>
      </c>
      <c r="O473" s="8">
        <f>(1/L473)*(SUM(C473:E473)/538)*1000000000</f>
        <v>11.49882418485827</v>
      </c>
      <c r="P473" s="10">
        <f>VLOOKUP(A473,Pivot!$A$66:$C$105,3,FALSE)</f>
        <v>6.3330106896597345</v>
      </c>
    </row>
    <row r="474" spans="1:16" x14ac:dyDescent="0.3">
      <c r="A474">
        <v>1980</v>
      </c>
      <c r="B474" t="s">
        <v>19</v>
      </c>
      <c r="C474" s="7"/>
      <c r="D474" s="7">
        <v>8</v>
      </c>
      <c r="E474" s="7"/>
      <c r="F474" s="7">
        <v>508672</v>
      </c>
      <c r="G474" s="7">
        <v>676026</v>
      </c>
      <c r="H474" s="7">
        <v>132963</v>
      </c>
      <c r="I474" s="7">
        <v>1317661</v>
      </c>
      <c r="J474" s="7">
        <v>1314258</v>
      </c>
      <c r="K474" s="7">
        <v>1317661</v>
      </c>
      <c r="L474" s="7">
        <v>2070935</v>
      </c>
      <c r="M474" s="7">
        <v>2093321</v>
      </c>
      <c r="N474" s="7">
        <f t="shared" si="7"/>
        <v>258866.875</v>
      </c>
      <c r="O474" s="8">
        <f>(1/L474)*(SUM(C474:E474)/538)*1000000000</f>
        <v>7.1802777372715365</v>
      </c>
      <c r="P474" s="10">
        <f>VLOOKUP(A474,Pivot!$A$66:$C$105,3,FALSE)</f>
        <v>6.3330106896597345</v>
      </c>
    </row>
    <row r="475" spans="1:16" x14ac:dyDescent="0.3">
      <c r="A475">
        <v>1980</v>
      </c>
      <c r="B475" t="s">
        <v>16</v>
      </c>
      <c r="C475" s="7"/>
      <c r="D475" s="7">
        <v>4</v>
      </c>
      <c r="E475" s="7"/>
      <c r="F475" s="7">
        <v>110192</v>
      </c>
      <c r="G475" s="7">
        <v>290699</v>
      </c>
      <c r="H475" s="7">
        <v>36540</v>
      </c>
      <c r="I475" s="7">
        <v>437431</v>
      </c>
      <c r="J475" s="7">
        <v>446045</v>
      </c>
      <c r="K475" s="7">
        <v>437431</v>
      </c>
      <c r="L475" s="7">
        <v>633624</v>
      </c>
      <c r="M475" s="7">
        <v>644004</v>
      </c>
      <c r="N475" s="7">
        <f t="shared" si="7"/>
        <v>158406</v>
      </c>
      <c r="O475" s="8">
        <f>(1/L475)*(SUM(C475:E475)/538)*1000000000</f>
        <v>11.734000350236443</v>
      </c>
      <c r="P475" s="10">
        <f>VLOOKUP(A475,Pivot!$A$66:$C$105,3,FALSE)</f>
        <v>6.3330106896597345</v>
      </c>
    </row>
    <row r="476" spans="1:16" x14ac:dyDescent="0.3">
      <c r="A476">
        <v>1980</v>
      </c>
      <c r="B476" t="s">
        <v>17</v>
      </c>
      <c r="C476" s="7"/>
      <c r="D476" s="7">
        <v>26</v>
      </c>
      <c r="E476" s="7"/>
      <c r="F476" s="7">
        <v>1981413</v>
      </c>
      <c r="G476" s="7">
        <v>2358049</v>
      </c>
      <c r="H476" s="7">
        <v>410259</v>
      </c>
      <c r="I476" s="7">
        <v>4749721</v>
      </c>
      <c r="J476" s="7">
        <v>4868890</v>
      </c>
      <c r="K476" s="7">
        <v>4749721</v>
      </c>
      <c r="L476" s="7">
        <v>7868300</v>
      </c>
      <c r="M476" s="7">
        <v>8216218</v>
      </c>
      <c r="N476" s="7">
        <f t="shared" si="7"/>
        <v>302626.92307692306</v>
      </c>
      <c r="O476" s="8">
        <f>(1/L476)*(SUM(C476:E476)/538)*1000000000</f>
        <v>6.1420049497945426</v>
      </c>
      <c r="P476" s="10">
        <f>VLOOKUP(A476,Pivot!$A$66:$C$105,3,FALSE)</f>
        <v>6.3330106896597345</v>
      </c>
    </row>
    <row r="477" spans="1:16" x14ac:dyDescent="0.3">
      <c r="A477">
        <v>1980</v>
      </c>
      <c r="B477" t="s">
        <v>18</v>
      </c>
      <c r="C477" s="7"/>
      <c r="D477" s="7">
        <v>13</v>
      </c>
      <c r="E477" s="7"/>
      <c r="F477" s="7">
        <v>844197</v>
      </c>
      <c r="G477" s="7">
        <v>1255656</v>
      </c>
      <c r="H477" s="7">
        <v>142180</v>
      </c>
      <c r="I477" s="7">
        <v>2242033</v>
      </c>
      <c r="J477" s="7">
        <v>2275433</v>
      </c>
      <c r="K477" s="7">
        <v>2242033</v>
      </c>
      <c r="L477" s="7">
        <v>3846321</v>
      </c>
      <c r="M477" s="7">
        <v>3885473</v>
      </c>
      <c r="N477" s="7">
        <f t="shared" si="7"/>
        <v>295870.84615384613</v>
      </c>
      <c r="O477" s="8">
        <f>(1/L477)*(SUM(C477:E477)/538)*1000000000</f>
        <v>6.2822548542449272</v>
      </c>
      <c r="P477" s="10">
        <f>VLOOKUP(A477,Pivot!$A$66:$C$105,3,FALSE)</f>
        <v>6.3330106896597345</v>
      </c>
    </row>
    <row r="478" spans="1:16" x14ac:dyDescent="0.3">
      <c r="A478">
        <v>1980</v>
      </c>
      <c r="B478" t="s">
        <v>20</v>
      </c>
      <c r="C478" s="7"/>
      <c r="D478" s="7">
        <v>7</v>
      </c>
      <c r="E478" s="7"/>
      <c r="F478" s="7">
        <v>326150</v>
      </c>
      <c r="G478" s="7">
        <v>566812</v>
      </c>
      <c r="H478" s="7">
        <v>86833</v>
      </c>
      <c r="I478" s="7">
        <v>979795</v>
      </c>
      <c r="J478" s="7"/>
      <c r="K478" s="7">
        <v>979795</v>
      </c>
      <c r="L478" s="7">
        <v>1704420</v>
      </c>
      <c r="M478" s="7">
        <v>1726471</v>
      </c>
      <c r="N478" s="7">
        <f t="shared" si="7"/>
        <v>243488.57142857142</v>
      </c>
      <c r="O478" s="8">
        <f>(1/L478)*(SUM(C478:E478)/538)*1000000000</f>
        <v>7.6337712631610044</v>
      </c>
      <c r="P478" s="10">
        <f>VLOOKUP(A478,Pivot!$A$66:$C$105,3,FALSE)</f>
        <v>6.3330106896597345</v>
      </c>
    </row>
    <row r="479" spans="1:16" x14ac:dyDescent="0.3">
      <c r="A479">
        <v>1980</v>
      </c>
      <c r="B479" t="s">
        <v>21</v>
      </c>
      <c r="C479" s="7"/>
      <c r="D479" s="7">
        <v>9</v>
      </c>
      <c r="E479" s="7"/>
      <c r="F479" s="7">
        <v>616417</v>
      </c>
      <c r="G479" s="7">
        <v>635274</v>
      </c>
      <c r="H479" s="7">
        <v>42936</v>
      </c>
      <c r="I479" s="7">
        <v>1294627</v>
      </c>
      <c r="J479" s="7"/>
      <c r="K479" s="7">
        <v>1294627</v>
      </c>
      <c r="L479" s="7">
        <v>2562572</v>
      </c>
      <c r="M479" s="7">
        <v>2592185</v>
      </c>
      <c r="N479" s="7">
        <f t="shared" si="7"/>
        <v>284730.22222222225</v>
      </c>
      <c r="O479" s="8">
        <f>(1/L479)*(SUM(C479:E479)/538)*1000000000</f>
        <v>6.5280602985266301</v>
      </c>
      <c r="P479" s="10">
        <f>VLOOKUP(A479,Pivot!$A$66:$C$105,3,FALSE)</f>
        <v>6.3330106896597345</v>
      </c>
    </row>
    <row r="480" spans="1:16" x14ac:dyDescent="0.3">
      <c r="A480">
        <v>1980</v>
      </c>
      <c r="B480" t="s">
        <v>22</v>
      </c>
      <c r="C480" s="7"/>
      <c r="D480" s="7">
        <v>10</v>
      </c>
      <c r="E480" s="7"/>
      <c r="F480" s="7">
        <v>708453</v>
      </c>
      <c r="G480" s="7">
        <v>792853</v>
      </c>
      <c r="H480" s="7">
        <v>47285</v>
      </c>
      <c r="I480" s="7">
        <v>1548591</v>
      </c>
      <c r="J480" s="7"/>
      <c r="K480" s="7">
        <v>1548591</v>
      </c>
      <c r="L480" s="7">
        <v>2868792</v>
      </c>
      <c r="M480" s="7">
        <v>2910776</v>
      </c>
      <c r="N480" s="7">
        <f t="shared" si="7"/>
        <v>286879.2</v>
      </c>
      <c r="O480" s="8">
        <f>(1/L480)*(SUM(C480:E480)/538)*1000000000</f>
        <v>6.4791593795561129</v>
      </c>
      <c r="P480" s="10">
        <f>VLOOKUP(A480,Pivot!$A$66:$C$105,3,FALSE)</f>
        <v>6.3330106896597345</v>
      </c>
    </row>
    <row r="481" spans="1:16" x14ac:dyDescent="0.3">
      <c r="A481">
        <v>1980</v>
      </c>
      <c r="B481" t="s">
        <v>25</v>
      </c>
      <c r="C481" s="7"/>
      <c r="D481" s="7">
        <v>14</v>
      </c>
      <c r="E481" s="7"/>
      <c r="F481" s="7">
        <v>1053802</v>
      </c>
      <c r="G481" s="7">
        <v>1057631</v>
      </c>
      <c r="H481" s="7">
        <v>412865</v>
      </c>
      <c r="I481" s="7">
        <v>2524298</v>
      </c>
      <c r="J481" s="7">
        <v>2566807</v>
      </c>
      <c r="K481" s="7">
        <v>2524298</v>
      </c>
      <c r="L481" s="7">
        <v>4110721</v>
      </c>
      <c r="M481" s="7">
        <v>4281265</v>
      </c>
      <c r="N481" s="7">
        <f t="shared" si="7"/>
        <v>293622.92857142858</v>
      </c>
      <c r="O481" s="8">
        <f>(1/L481)*(SUM(C481:E481)/538)*1000000000</f>
        <v>6.3303505231110924</v>
      </c>
      <c r="P481" s="10">
        <f>VLOOKUP(A481,Pivot!$A$66:$C$105,3,FALSE)</f>
        <v>6.3330106896597345</v>
      </c>
    </row>
    <row r="482" spans="1:16" x14ac:dyDescent="0.3">
      <c r="A482">
        <v>1980</v>
      </c>
      <c r="B482" t="s">
        <v>24</v>
      </c>
      <c r="C482" s="7">
        <v>10</v>
      </c>
      <c r="D482" s="7"/>
      <c r="E482" s="7"/>
      <c r="F482" s="7">
        <v>726161</v>
      </c>
      <c r="G482" s="7">
        <v>680606</v>
      </c>
      <c r="H482" s="7">
        <v>133729</v>
      </c>
      <c r="I482" s="7">
        <v>1540496</v>
      </c>
      <c r="J482" s="7">
        <v>1557709</v>
      </c>
      <c r="K482" s="7">
        <v>1540496</v>
      </c>
      <c r="L482" s="7">
        <v>2964704</v>
      </c>
      <c r="M482" s="7">
        <v>3081409</v>
      </c>
      <c r="N482" s="7">
        <f t="shared" si="7"/>
        <v>296470.40000000002</v>
      </c>
      <c r="O482" s="8">
        <f>(1/L482)*(SUM(C482:E482)/538)*1000000000</f>
        <v>6.2695502130383138</v>
      </c>
      <c r="P482" s="10">
        <f>VLOOKUP(A482,Pivot!$A$66:$C$105,3,FALSE)</f>
        <v>6.3330106896597345</v>
      </c>
    </row>
    <row r="483" spans="1:16" x14ac:dyDescent="0.3">
      <c r="A483">
        <v>1980</v>
      </c>
      <c r="B483" t="s">
        <v>23</v>
      </c>
      <c r="C483" s="7"/>
      <c r="D483" s="7">
        <v>4</v>
      </c>
      <c r="E483" s="7"/>
      <c r="F483" s="7">
        <v>220974</v>
      </c>
      <c r="G483" s="7">
        <v>238522</v>
      </c>
      <c r="H483" s="7">
        <v>63515</v>
      </c>
      <c r="I483" s="7">
        <v>523011</v>
      </c>
      <c r="J483" s="7"/>
      <c r="K483" s="7">
        <v>523011</v>
      </c>
      <c r="L483" s="7">
        <v>799746</v>
      </c>
      <c r="M483" s="7">
        <v>810240</v>
      </c>
      <c r="N483" s="7">
        <f t="shared" si="7"/>
        <v>199936.5</v>
      </c>
      <c r="O483" s="8">
        <f>(1/L483)*(SUM(C483:E483)/538)*1000000000</f>
        <v>9.2966319780508009</v>
      </c>
      <c r="P483" s="10">
        <f>VLOOKUP(A483,Pivot!$A$66:$C$105,3,FALSE)</f>
        <v>6.3330106896597345</v>
      </c>
    </row>
    <row r="484" spans="1:16" x14ac:dyDescent="0.3">
      <c r="A484">
        <v>1980</v>
      </c>
      <c r="B484" t="s">
        <v>26</v>
      </c>
      <c r="C484" s="7"/>
      <c r="D484" s="7">
        <v>21</v>
      </c>
      <c r="E484" s="7"/>
      <c r="F484" s="7">
        <v>1661532</v>
      </c>
      <c r="G484" s="7">
        <v>1915225</v>
      </c>
      <c r="H484" s="7">
        <v>332968</v>
      </c>
      <c r="I484" s="7">
        <v>3909725</v>
      </c>
      <c r="J484" s="7">
        <v>3978647</v>
      </c>
      <c r="K484" s="7">
        <v>3909725</v>
      </c>
      <c r="L484" s="7">
        <v>6374955</v>
      </c>
      <c r="M484" s="7">
        <v>6514790</v>
      </c>
      <c r="N484" s="7">
        <f t="shared" si="7"/>
        <v>303569.28571428574</v>
      </c>
      <c r="O484" s="8">
        <f>(1/L484)*(SUM(C484:E484)/538)*1000000000</f>
        <v>6.1229384754983576</v>
      </c>
      <c r="P484" s="10">
        <f>VLOOKUP(A484,Pivot!$A$66:$C$105,3,FALSE)</f>
        <v>6.3330106896597345</v>
      </c>
    </row>
    <row r="485" spans="1:16" x14ac:dyDescent="0.3">
      <c r="A485">
        <v>1980</v>
      </c>
      <c r="B485" t="s">
        <v>27</v>
      </c>
      <c r="C485" s="7">
        <v>10</v>
      </c>
      <c r="D485" s="7"/>
      <c r="E485" s="7"/>
      <c r="F485" s="7">
        <v>954174</v>
      </c>
      <c r="G485" s="7">
        <v>873241</v>
      </c>
      <c r="H485" s="7">
        <v>224538</v>
      </c>
      <c r="I485" s="7">
        <v>2051953</v>
      </c>
      <c r="J485" s="7">
        <v>2079451</v>
      </c>
      <c r="K485" s="7">
        <v>2051980</v>
      </c>
      <c r="L485" s="7">
        <v>2882406</v>
      </c>
      <c r="M485" s="7">
        <v>2929927</v>
      </c>
      <c r="N485" s="7">
        <f t="shared" si="7"/>
        <v>288240.59999999998</v>
      </c>
      <c r="O485" s="8">
        <f>(1/L485)*(SUM(C485:E485)/538)*1000000000</f>
        <v>6.4485574186271952</v>
      </c>
      <c r="P485" s="10">
        <f>VLOOKUP(A485,Pivot!$A$66:$C$105,3,FALSE)</f>
        <v>6.3330106896597345</v>
      </c>
    </row>
    <row r="486" spans="1:16" x14ac:dyDescent="0.3">
      <c r="A486">
        <v>1980</v>
      </c>
      <c r="B486" t="s">
        <v>29</v>
      </c>
      <c r="C486" s="7"/>
      <c r="D486" s="7">
        <v>12</v>
      </c>
      <c r="E486" s="7"/>
      <c r="F486" s="7">
        <v>931182</v>
      </c>
      <c r="G486" s="7">
        <v>1074181</v>
      </c>
      <c r="H486" s="7">
        <v>94461</v>
      </c>
      <c r="I486" s="7">
        <v>2099824</v>
      </c>
      <c r="J486" s="7"/>
      <c r="K486" s="7">
        <v>2099824</v>
      </c>
      <c r="L486" s="7">
        <v>3529489</v>
      </c>
      <c r="M486" s="7">
        <v>3571609</v>
      </c>
      <c r="N486" s="7">
        <f t="shared" si="7"/>
        <v>294124.08333333331</v>
      </c>
      <c r="O486" s="8">
        <f>(1/L486)*(SUM(C486:E486)/538)*1000000000</f>
        <v>6.3195643090981859</v>
      </c>
      <c r="P486" s="10">
        <f>VLOOKUP(A486,Pivot!$A$66:$C$105,3,FALSE)</f>
        <v>6.3330106896597345</v>
      </c>
    </row>
    <row r="487" spans="1:16" x14ac:dyDescent="0.3">
      <c r="A487">
        <v>1980</v>
      </c>
      <c r="B487" t="s">
        <v>28</v>
      </c>
      <c r="C487" s="7"/>
      <c r="D487" s="7">
        <v>7</v>
      </c>
      <c r="E487" s="7"/>
      <c r="F487" s="7">
        <v>429281</v>
      </c>
      <c r="G487" s="7">
        <v>441089</v>
      </c>
      <c r="H487" s="7">
        <v>22250</v>
      </c>
      <c r="I487" s="7">
        <v>892620</v>
      </c>
      <c r="J487" s="7"/>
      <c r="K487" s="7">
        <v>892620</v>
      </c>
      <c r="L487" s="7">
        <v>1704163</v>
      </c>
      <c r="M487" s="7">
        <v>1719825</v>
      </c>
      <c r="N487" s="7">
        <f t="shared" si="7"/>
        <v>243451.85714285713</v>
      </c>
      <c r="O487" s="8">
        <f>(1/L487)*(SUM(C487:E487)/538)*1000000000</f>
        <v>7.6349224906049935</v>
      </c>
      <c r="P487" s="10">
        <f>VLOOKUP(A487,Pivot!$A$66:$C$105,3,FALSE)</f>
        <v>6.3330106896597345</v>
      </c>
    </row>
    <row r="488" spans="1:16" x14ac:dyDescent="0.3">
      <c r="A488">
        <v>1980</v>
      </c>
      <c r="B488" t="s">
        <v>30</v>
      </c>
      <c r="C488" s="7"/>
      <c r="D488" s="7">
        <v>4</v>
      </c>
      <c r="E488" s="7"/>
      <c r="F488" s="7">
        <v>118032</v>
      </c>
      <c r="G488" s="7">
        <v>206814</v>
      </c>
      <c r="H488" s="7">
        <v>39106</v>
      </c>
      <c r="I488" s="7">
        <v>363952</v>
      </c>
      <c r="J488" s="7">
        <v>371976</v>
      </c>
      <c r="K488" s="7">
        <v>363952</v>
      </c>
      <c r="L488" s="7">
        <v>554636</v>
      </c>
      <c r="M488" s="7">
        <v>559165</v>
      </c>
      <c r="N488" s="7">
        <f t="shared" si="7"/>
        <v>138659</v>
      </c>
      <c r="O488" s="8">
        <f>(1/L488)*(SUM(C488:E488)/538)*1000000000</f>
        <v>13.405087729462593</v>
      </c>
      <c r="P488" s="10">
        <f>VLOOKUP(A488,Pivot!$A$66:$C$105,3,FALSE)</f>
        <v>6.3330106896597345</v>
      </c>
    </row>
    <row r="489" spans="1:16" x14ac:dyDescent="0.3">
      <c r="A489">
        <v>1980</v>
      </c>
      <c r="B489" t="s">
        <v>37</v>
      </c>
      <c r="C489" s="7"/>
      <c r="D489" s="7">
        <v>13</v>
      </c>
      <c r="E489" s="7"/>
      <c r="F489" s="7">
        <v>875635</v>
      </c>
      <c r="G489" s="7">
        <v>915018</v>
      </c>
      <c r="H489" s="7">
        <v>65180</v>
      </c>
      <c r="I489" s="7">
        <v>1855833</v>
      </c>
      <c r="J489" s="7"/>
      <c r="K489" s="7">
        <v>1855833</v>
      </c>
      <c r="L489" s="7">
        <v>4203817</v>
      </c>
      <c r="M489" s="7">
        <v>4272156</v>
      </c>
      <c r="N489" s="7">
        <f t="shared" si="7"/>
        <v>323370.53846153844</v>
      </c>
      <c r="O489" s="8">
        <f>(1/L489)*(SUM(C489:E489)/538)*1000000000</f>
        <v>5.7480068169556864</v>
      </c>
      <c r="P489" s="10">
        <f>VLOOKUP(A489,Pivot!$A$66:$C$105,3,FALSE)</f>
        <v>6.3330106896597345</v>
      </c>
    </row>
    <row r="490" spans="1:16" x14ac:dyDescent="0.3">
      <c r="A490">
        <v>1980</v>
      </c>
      <c r="B490" t="s">
        <v>38</v>
      </c>
      <c r="C490" s="7"/>
      <c r="D490" s="7">
        <v>3</v>
      </c>
      <c r="E490" s="7"/>
      <c r="F490" s="7">
        <v>79189</v>
      </c>
      <c r="G490" s="7">
        <v>193695</v>
      </c>
      <c r="H490" s="7">
        <v>28661</v>
      </c>
      <c r="I490" s="7">
        <v>301545</v>
      </c>
      <c r="J490" s="7">
        <v>314525</v>
      </c>
      <c r="K490" s="7">
        <v>301545</v>
      </c>
      <c r="L490" s="7">
        <v>462223</v>
      </c>
      <c r="M490" s="7">
        <v>465447</v>
      </c>
      <c r="N490" s="7">
        <f t="shared" si="7"/>
        <v>154074.33333333334</v>
      </c>
      <c r="O490" s="8">
        <f>(1/L490)*(SUM(C490:E490)/538)*1000000000</f>
        <v>12.063891624689081</v>
      </c>
      <c r="P490" s="10">
        <f>VLOOKUP(A490,Pivot!$A$66:$C$105,3,FALSE)</f>
        <v>6.3330106896597345</v>
      </c>
    </row>
    <row r="491" spans="1:16" x14ac:dyDescent="0.3">
      <c r="A491">
        <v>1980</v>
      </c>
      <c r="B491" t="s">
        <v>31</v>
      </c>
      <c r="C491" s="7"/>
      <c r="D491" s="7">
        <v>5</v>
      </c>
      <c r="E491" s="7"/>
      <c r="F491" s="7">
        <v>166851</v>
      </c>
      <c r="G491" s="7">
        <v>419937</v>
      </c>
      <c r="H491" s="7">
        <v>54066</v>
      </c>
      <c r="I491" s="7">
        <v>640854</v>
      </c>
      <c r="J491" s="7">
        <v>651281</v>
      </c>
      <c r="K491" s="7">
        <v>640854</v>
      </c>
      <c r="L491" s="7">
        <v>1115142</v>
      </c>
      <c r="M491" s="7">
        <v>1129653</v>
      </c>
      <c r="N491" s="7">
        <f t="shared" si="7"/>
        <v>223028.4</v>
      </c>
      <c r="O491" s="8">
        <f>(1/L491)*(SUM(C491:E491)/538)*1000000000</f>
        <v>8.3340778998529057</v>
      </c>
      <c r="P491" s="10">
        <f>VLOOKUP(A491,Pivot!$A$66:$C$105,3,FALSE)</f>
        <v>6.3330106896597345</v>
      </c>
    </row>
    <row r="492" spans="1:16" x14ac:dyDescent="0.3">
      <c r="A492">
        <v>1980</v>
      </c>
      <c r="B492" t="s">
        <v>33</v>
      </c>
      <c r="C492" s="7"/>
      <c r="D492" s="7">
        <v>4</v>
      </c>
      <c r="E492" s="7"/>
      <c r="F492" s="7">
        <v>108864</v>
      </c>
      <c r="G492" s="7">
        <v>221705</v>
      </c>
      <c r="H492" s="7">
        <v>53430</v>
      </c>
      <c r="I492" s="7">
        <v>383999</v>
      </c>
      <c r="J492" s="7">
        <v>402415</v>
      </c>
      <c r="K492" s="7">
        <v>383990</v>
      </c>
      <c r="L492" s="7">
        <v>660560</v>
      </c>
      <c r="M492" s="7">
        <v>671558</v>
      </c>
      <c r="N492" s="7">
        <f t="shared" si="7"/>
        <v>165140</v>
      </c>
      <c r="O492" s="8">
        <f>(1/L492)*(SUM(C492:E492)/538)*1000000000</f>
        <v>11.255516891604419</v>
      </c>
      <c r="P492" s="10">
        <f>VLOOKUP(A492,Pivot!$A$66:$C$105,3,FALSE)</f>
        <v>6.3330106896597345</v>
      </c>
    </row>
    <row r="493" spans="1:16" x14ac:dyDescent="0.3">
      <c r="A493">
        <v>1980</v>
      </c>
      <c r="B493" t="s">
        <v>34</v>
      </c>
      <c r="C493" s="7"/>
      <c r="D493" s="7">
        <v>17</v>
      </c>
      <c r="E493" s="7"/>
      <c r="F493" s="7">
        <v>1147364</v>
      </c>
      <c r="G493" s="7">
        <v>1546557</v>
      </c>
      <c r="H493" s="7">
        <v>281763</v>
      </c>
      <c r="I493" s="7">
        <v>2975684</v>
      </c>
      <c r="J493" s="7">
        <v>2999879</v>
      </c>
      <c r="K493" s="7">
        <v>2975684</v>
      </c>
      <c r="L493" s="7">
        <v>5123773</v>
      </c>
      <c r="M493" s="7">
        <v>5420255</v>
      </c>
      <c r="N493" s="7">
        <f t="shared" si="7"/>
        <v>301398.4117647059</v>
      </c>
      <c r="O493" s="8">
        <f>(1/L493)*(SUM(C493:E493)/538)*1000000000</f>
        <v>6.1670399939951306</v>
      </c>
      <c r="P493" s="10">
        <f>VLOOKUP(A493,Pivot!$A$66:$C$105,3,FALSE)</f>
        <v>6.3330106896597345</v>
      </c>
    </row>
    <row r="494" spans="1:16" x14ac:dyDescent="0.3">
      <c r="A494">
        <v>1980</v>
      </c>
      <c r="B494" t="s">
        <v>35</v>
      </c>
      <c r="C494" s="7"/>
      <c r="D494" s="7">
        <v>4</v>
      </c>
      <c r="E494" s="7"/>
      <c r="F494" s="7">
        <v>167826</v>
      </c>
      <c r="G494" s="7">
        <v>250779</v>
      </c>
      <c r="H494" s="7">
        <v>37632</v>
      </c>
      <c r="I494" s="7">
        <v>456237</v>
      </c>
      <c r="J494" s="7">
        <v>464848</v>
      </c>
      <c r="K494" s="7">
        <v>456971</v>
      </c>
      <c r="L494" s="7">
        <v>873515</v>
      </c>
      <c r="M494" s="7">
        <v>897946</v>
      </c>
      <c r="N494" s="7">
        <f t="shared" si="7"/>
        <v>218378.75</v>
      </c>
      <c r="O494" s="8">
        <f>(1/L494)*(SUM(C494:E494)/538)*1000000000</f>
        <v>8.5115244018914549</v>
      </c>
      <c r="P494" s="10">
        <f>VLOOKUP(A494,Pivot!$A$66:$C$105,3,FALSE)</f>
        <v>6.3330106896597345</v>
      </c>
    </row>
    <row r="495" spans="1:16" x14ac:dyDescent="0.3">
      <c r="A495">
        <v>1980</v>
      </c>
      <c r="B495" t="s">
        <v>32</v>
      </c>
      <c r="C495" s="7"/>
      <c r="D495" s="7">
        <v>3</v>
      </c>
      <c r="E495" s="7"/>
      <c r="F495" s="7">
        <v>66666</v>
      </c>
      <c r="G495" s="7">
        <v>155017</v>
      </c>
      <c r="H495" s="7">
        <v>26202</v>
      </c>
      <c r="I495" s="7">
        <v>247885</v>
      </c>
      <c r="J495" s="7">
        <v>297318</v>
      </c>
      <c r="K495" s="7">
        <v>247885</v>
      </c>
      <c r="L495" s="7">
        <v>573118</v>
      </c>
      <c r="M495" s="7">
        <v>602463</v>
      </c>
      <c r="N495" s="7">
        <f t="shared" si="7"/>
        <v>191039.33333333334</v>
      </c>
      <c r="O495" s="8">
        <f>(1/L495)*(SUM(C495:E495)/538)*1000000000</f>
        <v>9.7295987535527786</v>
      </c>
      <c r="P495" s="10">
        <f>VLOOKUP(A495,Pivot!$A$66:$C$105,3,FALSE)</f>
        <v>6.3330106896597345</v>
      </c>
    </row>
    <row r="496" spans="1:16" x14ac:dyDescent="0.3">
      <c r="A496">
        <v>1980</v>
      </c>
      <c r="B496" t="s">
        <v>36</v>
      </c>
      <c r="C496" s="7"/>
      <c r="D496" s="7">
        <v>41</v>
      </c>
      <c r="E496" s="7"/>
      <c r="F496" s="7">
        <v>2728372</v>
      </c>
      <c r="G496" s="7">
        <v>2893831</v>
      </c>
      <c r="H496" s="7">
        <v>579756</v>
      </c>
      <c r="I496" s="7">
        <v>6201959</v>
      </c>
      <c r="J496" s="7">
        <v>6359218</v>
      </c>
      <c r="K496" s="7">
        <v>6201959</v>
      </c>
      <c r="L496" s="7">
        <v>12006100</v>
      </c>
      <c r="M496" s="7">
        <v>12932357</v>
      </c>
      <c r="N496" s="7">
        <f t="shared" si="7"/>
        <v>292831.70731707319</v>
      </c>
      <c r="O496" s="8">
        <f>(1/L496)*(SUM(C496:E496)/538)*1000000000</f>
        <v>6.3474549136407079</v>
      </c>
      <c r="P496" s="10">
        <f>VLOOKUP(A496,Pivot!$A$66:$C$105,3,FALSE)</f>
        <v>6.3330106896597345</v>
      </c>
    </row>
    <row r="497" spans="1:16" x14ac:dyDescent="0.3">
      <c r="A497">
        <v>1980</v>
      </c>
      <c r="B497" t="s">
        <v>39</v>
      </c>
      <c r="C497" s="7"/>
      <c r="D497" s="7">
        <v>25</v>
      </c>
      <c r="E497" s="7"/>
      <c r="F497" s="7">
        <v>1752414</v>
      </c>
      <c r="G497" s="7">
        <v>2206545</v>
      </c>
      <c r="H497" s="7">
        <v>324644</v>
      </c>
      <c r="I497" s="7">
        <v>4283603</v>
      </c>
      <c r="J497" s="7">
        <v>4378937</v>
      </c>
      <c r="K497" s="7">
        <v>4283603</v>
      </c>
      <c r="L497" s="7">
        <v>7637813</v>
      </c>
      <c r="M497" s="7">
        <v>7732705</v>
      </c>
      <c r="N497" s="7">
        <f t="shared" si="7"/>
        <v>305512.52</v>
      </c>
      <c r="O497" s="8">
        <f>(1/L497)*(SUM(C497:E497)/538)*1000000000</f>
        <v>6.0839930863702527</v>
      </c>
      <c r="P497" s="10">
        <f>VLOOKUP(A497,Pivot!$A$66:$C$105,3,FALSE)</f>
        <v>6.3330106896597345</v>
      </c>
    </row>
    <row r="498" spans="1:16" x14ac:dyDescent="0.3">
      <c r="A498">
        <v>1980</v>
      </c>
      <c r="B498" t="s">
        <v>40</v>
      </c>
      <c r="C498" s="7"/>
      <c r="D498" s="7">
        <v>8</v>
      </c>
      <c r="E498" s="7"/>
      <c r="F498" s="7">
        <v>402026</v>
      </c>
      <c r="G498" s="7">
        <v>695570</v>
      </c>
      <c r="H498" s="7">
        <v>52112</v>
      </c>
      <c r="I498" s="7">
        <v>1149708</v>
      </c>
      <c r="J498" s="7">
        <v>1172303</v>
      </c>
      <c r="K498" s="7">
        <v>1149708</v>
      </c>
      <c r="L498" s="7">
        <v>2162051</v>
      </c>
      <c r="M498" s="7">
        <v>2201257</v>
      </c>
      <c r="N498" s="7">
        <f t="shared" si="7"/>
        <v>270256.375</v>
      </c>
      <c r="O498" s="8">
        <f>(1/L498)*(SUM(C498:E498)/538)*1000000000</f>
        <v>6.8776770186440706</v>
      </c>
      <c r="P498" s="10">
        <f>VLOOKUP(A498,Pivot!$A$66:$C$105,3,FALSE)</f>
        <v>6.3330106896597345</v>
      </c>
    </row>
    <row r="499" spans="1:16" x14ac:dyDescent="0.3">
      <c r="A499">
        <v>1980</v>
      </c>
      <c r="B499" t="s">
        <v>41</v>
      </c>
      <c r="C499" s="7"/>
      <c r="D499" s="7">
        <v>6</v>
      </c>
      <c r="E499" s="7"/>
      <c r="F499" s="7">
        <v>456890</v>
      </c>
      <c r="G499" s="7">
        <v>571044</v>
      </c>
      <c r="H499" s="7">
        <v>153582</v>
      </c>
      <c r="I499" s="7">
        <v>1181516</v>
      </c>
      <c r="J499" s="7">
        <v>1209691</v>
      </c>
      <c r="K499" s="7">
        <v>1181516</v>
      </c>
      <c r="L499" s="7">
        <v>1880863</v>
      </c>
      <c r="M499" s="7">
        <v>1925651</v>
      </c>
      <c r="N499" s="7">
        <f t="shared" si="7"/>
        <v>313477.16666666669</v>
      </c>
      <c r="O499" s="8">
        <f>(1/L499)*(SUM(C499:E499)/538)*1000000000</f>
        <v>5.9294145064671495</v>
      </c>
      <c r="P499" s="10">
        <f>VLOOKUP(A499,Pivot!$A$66:$C$105,3,FALSE)</f>
        <v>6.3330106896597345</v>
      </c>
    </row>
    <row r="500" spans="1:16" x14ac:dyDescent="0.3">
      <c r="A500">
        <v>1980</v>
      </c>
      <c r="B500" t="s">
        <v>42</v>
      </c>
      <c r="C500" s="7"/>
      <c r="D500" s="7">
        <v>27</v>
      </c>
      <c r="E500" s="7"/>
      <c r="F500" s="7">
        <v>1937540</v>
      </c>
      <c r="G500" s="7">
        <v>2261872</v>
      </c>
      <c r="H500" s="7">
        <v>362089</v>
      </c>
      <c r="I500" s="7">
        <v>4561501</v>
      </c>
      <c r="J500" s="7"/>
      <c r="K500" s="7">
        <v>4561501</v>
      </c>
      <c r="L500" s="7">
        <v>8664166</v>
      </c>
      <c r="M500" s="7">
        <v>8774885</v>
      </c>
      <c r="N500" s="7">
        <f t="shared" si="7"/>
        <v>320895.03703703702</v>
      </c>
      <c r="O500" s="8">
        <f>(1/L500)*(SUM(C500:E500)/538)*1000000000</f>
        <v>5.7923490392437031</v>
      </c>
      <c r="P500" s="10">
        <f>VLOOKUP(A500,Pivot!$A$66:$C$105,3,FALSE)</f>
        <v>6.3330106896597345</v>
      </c>
    </row>
    <row r="501" spans="1:16" x14ac:dyDescent="0.3">
      <c r="A501">
        <v>1980</v>
      </c>
      <c r="B501" t="s">
        <v>43</v>
      </c>
      <c r="C501" s="7">
        <v>4</v>
      </c>
      <c r="D501" s="7"/>
      <c r="E501" s="7"/>
      <c r="F501" s="7">
        <v>198342</v>
      </c>
      <c r="G501" s="7">
        <v>154793</v>
      </c>
      <c r="H501" s="7">
        <v>62937</v>
      </c>
      <c r="I501" s="7">
        <v>416072</v>
      </c>
      <c r="J501" s="7">
        <v>423349</v>
      </c>
      <c r="K501" s="7">
        <v>416072</v>
      </c>
      <c r="L501" s="7">
        <v>675067</v>
      </c>
      <c r="M501" s="7">
        <v>709692</v>
      </c>
      <c r="N501" s="7">
        <f t="shared" si="7"/>
        <v>168766.75</v>
      </c>
      <c r="O501" s="8">
        <f>(1/L501)*(SUM(C501:E501)/538)*1000000000</f>
        <v>11.013638998674525</v>
      </c>
      <c r="P501" s="10">
        <f>VLOOKUP(A501,Pivot!$A$66:$C$105,3,FALSE)</f>
        <v>6.3330106896597345</v>
      </c>
    </row>
    <row r="502" spans="1:16" x14ac:dyDescent="0.3">
      <c r="A502">
        <v>1980</v>
      </c>
      <c r="B502" t="s">
        <v>44</v>
      </c>
      <c r="C502" s="7"/>
      <c r="D502" s="7">
        <v>8</v>
      </c>
      <c r="E502" s="7"/>
      <c r="F502" s="7">
        <v>427560</v>
      </c>
      <c r="G502" s="7">
        <v>441207</v>
      </c>
      <c r="H502" s="7">
        <v>21316</v>
      </c>
      <c r="I502" s="7">
        <v>890083</v>
      </c>
      <c r="J502" s="7">
        <v>922397</v>
      </c>
      <c r="K502" s="7">
        <v>894071</v>
      </c>
      <c r="L502" s="7">
        <v>2176721</v>
      </c>
      <c r="M502" s="7">
        <v>2212354</v>
      </c>
      <c r="N502" s="7">
        <f t="shared" si="7"/>
        <v>272090.125</v>
      </c>
      <c r="O502" s="8">
        <f>(1/L502)*(SUM(C502:E502)/538)*1000000000</f>
        <v>6.8313249497002282</v>
      </c>
      <c r="P502" s="10">
        <f>VLOOKUP(A502,Pivot!$A$66:$C$105,3,FALSE)</f>
        <v>6.3330106896597345</v>
      </c>
    </row>
    <row r="503" spans="1:16" x14ac:dyDescent="0.3">
      <c r="A503">
        <v>1980</v>
      </c>
      <c r="B503" t="s">
        <v>45</v>
      </c>
      <c r="C503" s="7"/>
      <c r="D503" s="7">
        <v>4</v>
      </c>
      <c r="E503" s="7"/>
      <c r="F503" s="7">
        <v>103855</v>
      </c>
      <c r="G503" s="7">
        <v>198343</v>
      </c>
      <c r="H503" s="7">
        <v>25505</v>
      </c>
      <c r="I503" s="7">
        <v>327703</v>
      </c>
      <c r="J503" s="7"/>
      <c r="K503" s="7">
        <v>327703</v>
      </c>
      <c r="L503" s="7">
        <v>484328</v>
      </c>
      <c r="M503" s="7">
        <v>486893</v>
      </c>
      <c r="N503" s="7">
        <f t="shared" si="7"/>
        <v>121082</v>
      </c>
      <c r="O503" s="8">
        <f>(1/L503)*(SUM(C503:E503)/538)*1000000000</f>
        <v>15.351051844861779</v>
      </c>
      <c r="P503" s="10">
        <f>VLOOKUP(A503,Pivot!$A$66:$C$105,3,FALSE)</f>
        <v>6.3330106896597345</v>
      </c>
    </row>
    <row r="504" spans="1:16" x14ac:dyDescent="0.3">
      <c r="A504">
        <v>1980</v>
      </c>
      <c r="B504" t="s">
        <v>46</v>
      </c>
      <c r="C504" s="7"/>
      <c r="D504" s="7">
        <v>10</v>
      </c>
      <c r="E504" s="7"/>
      <c r="F504" s="7">
        <v>783051</v>
      </c>
      <c r="G504" s="7">
        <v>787761</v>
      </c>
      <c r="H504" s="7">
        <v>46804</v>
      </c>
      <c r="I504" s="7">
        <v>1617616</v>
      </c>
      <c r="J504" s="7"/>
      <c r="K504" s="7">
        <v>1617616</v>
      </c>
      <c r="L504" s="7">
        <v>3285608</v>
      </c>
      <c r="M504" s="7">
        <v>3318036</v>
      </c>
      <c r="N504" s="7">
        <f t="shared" si="7"/>
        <v>328560.8</v>
      </c>
      <c r="O504" s="8">
        <f>(1/L504)*(SUM(C504:E504)/538)*1000000000</f>
        <v>5.6572057880293514</v>
      </c>
      <c r="P504" s="10">
        <f>VLOOKUP(A504,Pivot!$A$66:$C$105,3,FALSE)</f>
        <v>6.3330106896597345</v>
      </c>
    </row>
    <row r="505" spans="1:16" x14ac:dyDescent="0.3">
      <c r="A505">
        <v>1980</v>
      </c>
      <c r="B505" t="s">
        <v>47</v>
      </c>
      <c r="C505" s="7"/>
      <c r="D505" s="7">
        <v>26</v>
      </c>
      <c r="E505" s="7"/>
      <c r="F505" s="7">
        <v>1881147</v>
      </c>
      <c r="G505" s="7">
        <v>2510705</v>
      </c>
      <c r="H505" s="7">
        <v>149785</v>
      </c>
      <c r="I505" s="7">
        <v>4541637</v>
      </c>
      <c r="J505" s="7"/>
      <c r="K505" s="7">
        <v>4541636</v>
      </c>
      <c r="L505" s="7">
        <v>9572904</v>
      </c>
      <c r="M505" s="7">
        <v>10120613</v>
      </c>
      <c r="N505" s="7">
        <f t="shared" si="7"/>
        <v>368188.61538461538</v>
      </c>
      <c r="O505" s="8">
        <f>(1/L505)*(SUM(C505:E505)/538)*1000000000</f>
        <v>5.0483257271219273</v>
      </c>
      <c r="P505" s="10">
        <f>VLOOKUP(A505,Pivot!$A$66:$C$105,3,FALSE)</f>
        <v>6.3330106896597345</v>
      </c>
    </row>
    <row r="506" spans="1:16" x14ac:dyDescent="0.3">
      <c r="A506">
        <v>1980</v>
      </c>
      <c r="B506" t="s">
        <v>48</v>
      </c>
      <c r="C506" s="7"/>
      <c r="D506" s="7">
        <v>4</v>
      </c>
      <c r="E506" s="7"/>
      <c r="F506" s="7">
        <v>124266</v>
      </c>
      <c r="G506" s="7">
        <v>439687</v>
      </c>
      <c r="H506" s="7">
        <v>40269</v>
      </c>
      <c r="I506" s="7">
        <v>604222</v>
      </c>
      <c r="J506" s="7">
        <v>609691</v>
      </c>
      <c r="K506" s="7">
        <v>604222</v>
      </c>
      <c r="L506" s="7">
        <v>915484</v>
      </c>
      <c r="M506" s="7">
        <v>934767</v>
      </c>
      <c r="N506" s="7">
        <f t="shared" si="7"/>
        <v>228871</v>
      </c>
      <c r="O506" s="8">
        <f>(1/L506)*(SUM(C506:E506)/538)*1000000000</f>
        <v>8.1213262470105612</v>
      </c>
      <c r="P506" s="10">
        <f>VLOOKUP(A506,Pivot!$A$66:$C$105,3,FALSE)</f>
        <v>6.3330106896597345</v>
      </c>
    </row>
    <row r="507" spans="1:16" x14ac:dyDescent="0.3">
      <c r="A507">
        <v>1980</v>
      </c>
      <c r="B507" t="s">
        <v>50</v>
      </c>
      <c r="C507" s="7"/>
      <c r="D507" s="7">
        <v>12</v>
      </c>
      <c r="E507" s="7"/>
      <c r="F507" s="7">
        <v>752174</v>
      </c>
      <c r="G507" s="7">
        <v>989609</v>
      </c>
      <c r="H507" s="7">
        <v>124249</v>
      </c>
      <c r="I507" s="7">
        <v>1866032</v>
      </c>
      <c r="J507" s="7"/>
      <c r="K507" s="7">
        <v>1866032</v>
      </c>
      <c r="L507" s="7">
        <v>3830887</v>
      </c>
      <c r="M507" s="7">
        <v>3927383</v>
      </c>
      <c r="N507" s="7">
        <f t="shared" si="7"/>
        <v>319240.58333333331</v>
      </c>
      <c r="O507" s="8">
        <f>(1/L507)*(SUM(C507:E507)/538)*1000000000</f>
        <v>5.8223676954592101</v>
      </c>
      <c r="P507" s="10">
        <f>VLOOKUP(A507,Pivot!$A$66:$C$105,3,FALSE)</f>
        <v>6.3330106896597345</v>
      </c>
    </row>
    <row r="508" spans="1:16" x14ac:dyDescent="0.3">
      <c r="A508">
        <v>1980</v>
      </c>
      <c r="B508" t="s">
        <v>49</v>
      </c>
      <c r="C508" s="7"/>
      <c r="D508" s="7">
        <v>3</v>
      </c>
      <c r="E508" s="7"/>
      <c r="F508" s="7">
        <v>81891</v>
      </c>
      <c r="G508" s="7">
        <v>94598</v>
      </c>
      <c r="H508" s="7">
        <v>36718</v>
      </c>
      <c r="I508" s="7">
        <v>213207</v>
      </c>
      <c r="J508" s="7">
        <v>215500</v>
      </c>
      <c r="K508" s="7">
        <v>213299</v>
      </c>
      <c r="L508" s="7">
        <v>363143</v>
      </c>
      <c r="M508" s="7">
        <v>369147</v>
      </c>
      <c r="N508" s="7">
        <f t="shared" si="7"/>
        <v>121047.66666666667</v>
      </c>
      <c r="O508" s="8">
        <f>(1/L508)*(SUM(C508:E508)/538)*1000000000</f>
        <v>15.355405937712312</v>
      </c>
      <c r="P508" s="10">
        <f>VLOOKUP(A508,Pivot!$A$66:$C$105,3,FALSE)</f>
        <v>6.3330106896597345</v>
      </c>
    </row>
    <row r="509" spans="1:16" x14ac:dyDescent="0.3">
      <c r="A509">
        <v>1980</v>
      </c>
      <c r="B509" t="s">
        <v>51</v>
      </c>
      <c r="C509" s="7"/>
      <c r="D509" s="7">
        <v>9</v>
      </c>
      <c r="E509" s="7"/>
      <c r="F509" s="7">
        <v>650193</v>
      </c>
      <c r="G509" s="7">
        <v>865244</v>
      </c>
      <c r="H509" s="7">
        <v>226957</v>
      </c>
      <c r="I509" s="7">
        <v>1742394</v>
      </c>
      <c r="J509" s="7">
        <v>1772904</v>
      </c>
      <c r="K509" s="7">
        <v>1742394</v>
      </c>
      <c r="L509" s="7">
        <v>2923670</v>
      </c>
      <c r="M509" s="7">
        <v>3037193</v>
      </c>
      <c r="N509" s="7">
        <f t="shared" si="7"/>
        <v>324852.22222222225</v>
      </c>
      <c r="O509" s="8">
        <f>(1/L509)*(SUM(C509:E509)/538)*1000000000</f>
        <v>5.7217895779332082</v>
      </c>
      <c r="P509" s="10">
        <f>VLOOKUP(A509,Pivot!$A$66:$C$105,3,FALSE)</f>
        <v>6.3330106896597345</v>
      </c>
    </row>
    <row r="510" spans="1:16" x14ac:dyDescent="0.3">
      <c r="A510">
        <v>1980</v>
      </c>
      <c r="B510" t="s">
        <v>53</v>
      </c>
      <c r="C510" s="7"/>
      <c r="D510" s="7">
        <v>11</v>
      </c>
      <c r="E510" s="7"/>
      <c r="F510" s="7">
        <v>981584</v>
      </c>
      <c r="G510" s="7">
        <v>1088845</v>
      </c>
      <c r="H510" s="7">
        <v>202792</v>
      </c>
      <c r="I510" s="7">
        <v>2273221</v>
      </c>
      <c r="J510" s="7"/>
      <c r="K510" s="7">
        <v>2273221</v>
      </c>
      <c r="L510" s="7">
        <v>3322053</v>
      </c>
      <c r="M510" s="7">
        <v>3371087</v>
      </c>
      <c r="N510" s="7">
        <f t="shared" si="7"/>
        <v>302004.81818181818</v>
      </c>
      <c r="O510" s="8">
        <f>(1/L510)*(SUM(C510:E510)/538)*1000000000</f>
        <v>6.1546569709378787</v>
      </c>
      <c r="P510" s="10">
        <f>VLOOKUP(A510,Pivot!$A$66:$C$105,3,FALSE)</f>
        <v>6.3330106896597345</v>
      </c>
    </row>
    <row r="511" spans="1:16" x14ac:dyDescent="0.3">
      <c r="A511">
        <v>1980</v>
      </c>
      <c r="B511" t="s">
        <v>52</v>
      </c>
      <c r="C511" s="7">
        <v>6</v>
      </c>
      <c r="D511" s="7"/>
      <c r="E511" s="7"/>
      <c r="F511" s="7">
        <v>367462</v>
      </c>
      <c r="G511" s="7">
        <v>334206</v>
      </c>
      <c r="H511" s="7">
        <v>36047</v>
      </c>
      <c r="I511" s="7">
        <v>737715</v>
      </c>
      <c r="J511" s="7">
        <v>742150</v>
      </c>
      <c r="K511" s="7">
        <v>737715</v>
      </c>
      <c r="L511" s="7">
        <v>1387231</v>
      </c>
      <c r="M511" s="7">
        <v>1396595</v>
      </c>
      <c r="N511" s="7">
        <f t="shared" si="7"/>
        <v>231205.16666666666</v>
      </c>
      <c r="O511" s="8">
        <f>(1/L511)*(SUM(C511:E511)/538)*1000000000</f>
        <v>8.0393361717531722</v>
      </c>
      <c r="P511" s="10">
        <f>VLOOKUP(A511,Pivot!$A$66:$C$105,3,FALSE)</f>
        <v>6.3330106896597345</v>
      </c>
    </row>
    <row r="512" spans="1:16" x14ac:dyDescent="0.3">
      <c r="A512">
        <v>1980</v>
      </c>
      <c r="B512" t="s">
        <v>54</v>
      </c>
      <c r="C512" s="7"/>
      <c r="D512" s="7">
        <v>3</v>
      </c>
      <c r="E512" s="7"/>
      <c r="F512" s="7">
        <v>49427</v>
      </c>
      <c r="G512" s="7">
        <v>110700</v>
      </c>
      <c r="H512" s="7">
        <v>16586</v>
      </c>
      <c r="I512" s="7">
        <v>176713</v>
      </c>
      <c r="J512" s="7">
        <v>181004</v>
      </c>
      <c r="K512" s="7">
        <v>176713</v>
      </c>
      <c r="L512" s="7">
        <v>326644</v>
      </c>
      <c r="M512" s="7">
        <v>330784</v>
      </c>
      <c r="N512" s="7">
        <f t="shared" si="7"/>
        <v>108881.33333333333</v>
      </c>
      <c r="O512" s="8">
        <f>(1/L512)*(SUM(C512:E512)/538)*1000000000</f>
        <v>17.071209568945584</v>
      </c>
      <c r="P512" s="10">
        <f>VLOOKUP(A512,Pivot!$A$66:$C$105,3,FALSE)</f>
        <v>6.3330106896597345</v>
      </c>
    </row>
    <row r="513" spans="1:13" x14ac:dyDescent="0.3">
      <c r="A513">
        <v>1976</v>
      </c>
      <c r="B513" t="s">
        <v>5</v>
      </c>
      <c r="C513" s="7"/>
      <c r="D513" s="7">
        <v>3</v>
      </c>
      <c r="E513" s="7"/>
      <c r="F513" s="7">
        <v>44058</v>
      </c>
      <c r="G513" s="7">
        <v>71555</v>
      </c>
      <c r="H513" s="7">
        <v>7961</v>
      </c>
      <c r="I513" s="7">
        <v>123574</v>
      </c>
      <c r="J513" s="7"/>
      <c r="K513" s="7"/>
      <c r="L513" s="7"/>
      <c r="M513" s="7"/>
    </row>
    <row r="514" spans="1:13" x14ac:dyDescent="0.3">
      <c r="A514">
        <v>1976</v>
      </c>
      <c r="B514" t="s">
        <v>4</v>
      </c>
      <c r="C514" s="7">
        <v>9</v>
      </c>
      <c r="D514" s="7"/>
      <c r="E514" s="7"/>
      <c r="F514" s="7">
        <v>659170</v>
      </c>
      <c r="G514" s="7">
        <v>504070</v>
      </c>
      <c r="H514" s="7">
        <v>19610</v>
      </c>
      <c r="I514" s="7">
        <v>1182850</v>
      </c>
      <c r="J514" s="7"/>
      <c r="K514" s="7"/>
      <c r="L514" s="7"/>
      <c r="M514" s="7"/>
    </row>
    <row r="515" spans="1:13" x14ac:dyDescent="0.3">
      <c r="A515">
        <v>1976</v>
      </c>
      <c r="B515" t="s">
        <v>7</v>
      </c>
      <c r="C515" s="7">
        <v>6</v>
      </c>
      <c r="D515" s="7"/>
      <c r="E515" s="7"/>
      <c r="F515" s="7">
        <v>499614</v>
      </c>
      <c r="G515" s="7">
        <v>268753</v>
      </c>
      <c r="H515" s="7">
        <v>1029</v>
      </c>
      <c r="I515" s="7">
        <v>769396</v>
      </c>
      <c r="J515" s="7"/>
      <c r="K515" s="7"/>
      <c r="L515" s="7"/>
      <c r="M515" s="7"/>
    </row>
    <row r="516" spans="1:13" x14ac:dyDescent="0.3">
      <c r="A516">
        <v>1976</v>
      </c>
      <c r="B516" t="s">
        <v>6</v>
      </c>
      <c r="C516" s="7"/>
      <c r="D516" s="7">
        <v>6</v>
      </c>
      <c r="E516" s="7"/>
      <c r="F516" s="7">
        <v>295602</v>
      </c>
      <c r="G516" s="7">
        <v>418642</v>
      </c>
      <c r="H516" s="7">
        <v>28475</v>
      </c>
      <c r="I516" s="7">
        <v>742719</v>
      </c>
      <c r="J516" s="7"/>
      <c r="K516" s="7"/>
      <c r="L516" s="7"/>
      <c r="M516" s="7"/>
    </row>
    <row r="517" spans="1:13" x14ac:dyDescent="0.3">
      <c r="A517">
        <v>1976</v>
      </c>
      <c r="B517" t="s">
        <v>8</v>
      </c>
      <c r="C517" s="7"/>
      <c r="D517" s="7">
        <v>45</v>
      </c>
      <c r="E517" s="7"/>
      <c r="F517" s="7">
        <v>3742284</v>
      </c>
      <c r="G517" s="7">
        <v>3882244</v>
      </c>
      <c r="H517" s="7">
        <v>242589</v>
      </c>
      <c r="I517" s="7">
        <v>7867117</v>
      </c>
      <c r="J517" s="7"/>
      <c r="K517" s="7"/>
      <c r="L517" s="7"/>
      <c r="M517" s="7"/>
    </row>
    <row r="518" spans="1:13" x14ac:dyDescent="0.3">
      <c r="A518">
        <v>1976</v>
      </c>
      <c r="B518" t="s">
        <v>9</v>
      </c>
      <c r="C518" s="7"/>
      <c r="D518" s="7">
        <v>7</v>
      </c>
      <c r="E518" s="7"/>
      <c r="F518" s="7">
        <v>460353</v>
      </c>
      <c r="G518" s="7">
        <v>584367</v>
      </c>
      <c r="H518" s="7">
        <v>36415</v>
      </c>
      <c r="I518" s="7">
        <v>1081135</v>
      </c>
      <c r="J518" s="7"/>
      <c r="K518" s="7"/>
      <c r="L518" s="7"/>
      <c r="M518" s="7"/>
    </row>
    <row r="519" spans="1:13" x14ac:dyDescent="0.3">
      <c r="A519">
        <v>1976</v>
      </c>
      <c r="B519" t="s">
        <v>10</v>
      </c>
      <c r="C519" s="7"/>
      <c r="D519" s="7">
        <v>8</v>
      </c>
      <c r="E519" s="7"/>
      <c r="F519" s="7">
        <v>647895</v>
      </c>
      <c r="G519" s="7">
        <v>719261</v>
      </c>
      <c r="H519" s="7">
        <v>14370</v>
      </c>
      <c r="I519" s="7">
        <v>1381526</v>
      </c>
      <c r="J519" s="7"/>
      <c r="K519" s="7"/>
      <c r="L519" s="7"/>
      <c r="M519" s="7"/>
    </row>
    <row r="520" spans="1:13" x14ac:dyDescent="0.3">
      <c r="A520">
        <v>1976</v>
      </c>
      <c r="B520" t="s">
        <v>12</v>
      </c>
      <c r="C520" s="7">
        <v>3</v>
      </c>
      <c r="D520" s="7"/>
      <c r="E520" s="7"/>
      <c r="F520" s="7">
        <v>137818</v>
      </c>
      <c r="G520" s="7">
        <v>27873</v>
      </c>
      <c r="H520" s="7">
        <v>3139</v>
      </c>
      <c r="I520" s="7">
        <v>168830</v>
      </c>
      <c r="J520" s="7"/>
      <c r="K520" s="7"/>
      <c r="L520" s="7"/>
      <c r="M520" s="7"/>
    </row>
    <row r="521" spans="1:13" x14ac:dyDescent="0.3">
      <c r="A521">
        <v>1976</v>
      </c>
      <c r="B521" t="s">
        <v>11</v>
      </c>
      <c r="C521" s="7">
        <v>3</v>
      </c>
      <c r="D521" s="7"/>
      <c r="E521" s="7"/>
      <c r="F521" s="7">
        <v>122596</v>
      </c>
      <c r="G521" s="7">
        <v>109831</v>
      </c>
      <c r="H521" s="7">
        <v>3407</v>
      </c>
      <c r="I521" s="7">
        <v>235834</v>
      </c>
      <c r="J521" s="7"/>
      <c r="K521" s="7"/>
      <c r="L521" s="7"/>
      <c r="M521" s="7"/>
    </row>
    <row r="522" spans="1:13" x14ac:dyDescent="0.3">
      <c r="A522">
        <v>1976</v>
      </c>
      <c r="B522" t="s">
        <v>13</v>
      </c>
      <c r="C522" s="7">
        <v>17</v>
      </c>
      <c r="D522" s="7"/>
      <c r="E522" s="7"/>
      <c r="F522" s="7">
        <v>1636000</v>
      </c>
      <c r="G522" s="7">
        <v>1469531</v>
      </c>
      <c r="H522" s="7">
        <v>45100</v>
      </c>
      <c r="I522" s="7">
        <v>3150631</v>
      </c>
      <c r="J522" s="7"/>
      <c r="K522" s="7"/>
      <c r="L522" s="7"/>
      <c r="M522" s="7"/>
    </row>
    <row r="523" spans="1:13" x14ac:dyDescent="0.3">
      <c r="A523">
        <v>1976</v>
      </c>
      <c r="B523" t="s">
        <v>14</v>
      </c>
      <c r="C523" s="7">
        <v>12</v>
      </c>
      <c r="D523" s="7"/>
      <c r="E523" s="7"/>
      <c r="F523" s="7">
        <v>979409</v>
      </c>
      <c r="G523" s="7">
        <v>483743</v>
      </c>
      <c r="H523" s="7">
        <v>4306</v>
      </c>
      <c r="I523" s="7">
        <v>1467458</v>
      </c>
      <c r="J523" s="7"/>
      <c r="K523" s="7"/>
      <c r="L523" s="7"/>
      <c r="M523" s="7"/>
    </row>
    <row r="524" spans="1:13" x14ac:dyDescent="0.3">
      <c r="A524">
        <v>1976</v>
      </c>
      <c r="B524" t="s">
        <v>15</v>
      </c>
      <c r="C524" s="7">
        <v>4</v>
      </c>
      <c r="D524" s="7"/>
      <c r="E524" s="7"/>
      <c r="F524" s="7">
        <v>147375</v>
      </c>
      <c r="G524" s="7">
        <v>140003</v>
      </c>
      <c r="H524" s="7">
        <v>3923</v>
      </c>
      <c r="I524" s="7">
        <v>291301</v>
      </c>
      <c r="J524" s="7"/>
      <c r="K524" s="7"/>
      <c r="L524" s="7"/>
      <c r="M524" s="7"/>
    </row>
    <row r="525" spans="1:13" x14ac:dyDescent="0.3">
      <c r="A525">
        <v>1976</v>
      </c>
      <c r="B525" t="s">
        <v>19</v>
      </c>
      <c r="C525" s="7"/>
      <c r="D525" s="7">
        <v>8</v>
      </c>
      <c r="E525" s="7"/>
      <c r="F525" s="7">
        <v>619931</v>
      </c>
      <c r="G525" s="7">
        <v>632863</v>
      </c>
      <c r="H525" s="7">
        <v>26512</v>
      </c>
      <c r="I525" s="7">
        <v>1279306</v>
      </c>
      <c r="J525" s="7"/>
      <c r="K525" s="7"/>
      <c r="L525" s="7"/>
      <c r="M525" s="7"/>
    </row>
    <row r="526" spans="1:13" x14ac:dyDescent="0.3">
      <c r="A526">
        <v>1976</v>
      </c>
      <c r="B526" t="s">
        <v>16</v>
      </c>
      <c r="C526" s="7"/>
      <c r="D526" s="7">
        <v>4</v>
      </c>
      <c r="E526" s="7"/>
      <c r="F526" s="7">
        <v>126549</v>
      </c>
      <c r="G526" s="7">
        <v>204151</v>
      </c>
      <c r="H526" s="7">
        <v>10232</v>
      </c>
      <c r="I526" s="7">
        <v>340932</v>
      </c>
      <c r="J526" s="7"/>
      <c r="K526" s="7"/>
      <c r="L526" s="7"/>
      <c r="M526" s="7"/>
    </row>
    <row r="527" spans="1:13" x14ac:dyDescent="0.3">
      <c r="A527">
        <v>1976</v>
      </c>
      <c r="B527" t="s">
        <v>17</v>
      </c>
      <c r="C527" s="7"/>
      <c r="D527" s="7">
        <v>26</v>
      </c>
      <c r="E527" s="7"/>
      <c r="F527" s="7">
        <v>2271295</v>
      </c>
      <c r="G527" s="7">
        <v>2364269</v>
      </c>
      <c r="H527" s="7">
        <v>83269</v>
      </c>
      <c r="I527" s="7">
        <v>4718833</v>
      </c>
      <c r="J527" s="7"/>
      <c r="K527" s="7"/>
      <c r="L527" s="7"/>
      <c r="M527" s="7"/>
    </row>
    <row r="528" spans="1:13" x14ac:dyDescent="0.3">
      <c r="A528">
        <v>1976</v>
      </c>
      <c r="B528" t="s">
        <v>18</v>
      </c>
      <c r="C528" s="7"/>
      <c r="D528" s="7">
        <v>13</v>
      </c>
      <c r="E528" s="7"/>
      <c r="F528" s="7">
        <v>1014714</v>
      </c>
      <c r="G528" s="7">
        <v>1183958</v>
      </c>
      <c r="H528" s="7">
        <v>21690</v>
      </c>
      <c r="I528" s="7">
        <v>2220362</v>
      </c>
      <c r="J528" s="7"/>
      <c r="K528" s="7"/>
      <c r="L528" s="7"/>
      <c r="M528" s="7"/>
    </row>
    <row r="529" spans="1:13" x14ac:dyDescent="0.3">
      <c r="A529">
        <v>1976</v>
      </c>
      <c r="B529" t="s">
        <v>20</v>
      </c>
      <c r="C529" s="7"/>
      <c r="D529" s="7">
        <v>7</v>
      </c>
      <c r="E529" s="7"/>
      <c r="F529" s="7">
        <v>430421</v>
      </c>
      <c r="G529" s="7">
        <v>502752</v>
      </c>
      <c r="H529" s="7">
        <v>24672</v>
      </c>
      <c r="I529" s="7">
        <v>957845</v>
      </c>
      <c r="J529" s="7"/>
      <c r="K529" s="7"/>
      <c r="L529" s="7"/>
      <c r="M529" s="7"/>
    </row>
    <row r="530" spans="1:13" x14ac:dyDescent="0.3">
      <c r="A530">
        <v>1976</v>
      </c>
      <c r="B530" t="s">
        <v>21</v>
      </c>
      <c r="C530" s="7">
        <v>9</v>
      </c>
      <c r="D530" s="7"/>
      <c r="E530" s="7"/>
      <c r="F530" s="7">
        <v>615717</v>
      </c>
      <c r="G530" s="7">
        <v>531852</v>
      </c>
      <c r="H530" s="7">
        <v>19573</v>
      </c>
      <c r="I530" s="7">
        <v>1167142</v>
      </c>
      <c r="J530" s="7"/>
      <c r="K530" s="7"/>
      <c r="L530" s="7"/>
      <c r="M530" s="7"/>
    </row>
    <row r="531" spans="1:13" x14ac:dyDescent="0.3">
      <c r="A531">
        <v>1976</v>
      </c>
      <c r="B531" t="s">
        <v>22</v>
      </c>
      <c r="C531" s="7">
        <v>10</v>
      </c>
      <c r="D531" s="7"/>
      <c r="E531" s="7"/>
      <c r="F531" s="7">
        <v>661365</v>
      </c>
      <c r="G531" s="7">
        <v>587446</v>
      </c>
      <c r="H531" s="7">
        <v>29628</v>
      </c>
      <c r="I531" s="7">
        <v>1278439</v>
      </c>
      <c r="J531" s="7"/>
      <c r="K531" s="7"/>
      <c r="L531" s="7"/>
      <c r="M531" s="7"/>
    </row>
    <row r="532" spans="1:13" x14ac:dyDescent="0.3">
      <c r="A532">
        <v>1976</v>
      </c>
      <c r="B532" t="s">
        <v>25</v>
      </c>
      <c r="C532" s="7">
        <v>14</v>
      </c>
      <c r="D532" s="7"/>
      <c r="E532" s="7"/>
      <c r="F532" s="7">
        <v>1429475</v>
      </c>
      <c r="G532" s="7">
        <v>1030276</v>
      </c>
      <c r="H532" s="7">
        <v>87806</v>
      </c>
      <c r="I532" s="7">
        <v>2547557</v>
      </c>
      <c r="J532" s="7"/>
      <c r="K532" s="7"/>
      <c r="L532" s="7"/>
      <c r="M532" s="7"/>
    </row>
    <row r="533" spans="1:13" x14ac:dyDescent="0.3">
      <c r="A533">
        <v>1976</v>
      </c>
      <c r="B533" t="s">
        <v>24</v>
      </c>
      <c r="C533" s="7">
        <v>10</v>
      </c>
      <c r="D533" s="7"/>
      <c r="E533" s="7"/>
      <c r="F533" s="7">
        <v>759612</v>
      </c>
      <c r="G533" s="7">
        <v>672661</v>
      </c>
      <c r="H533" s="7">
        <v>0</v>
      </c>
      <c r="I533" s="7">
        <v>1432273</v>
      </c>
      <c r="J533" s="7"/>
      <c r="K533" s="7"/>
      <c r="L533" s="7"/>
      <c r="M533" s="7"/>
    </row>
    <row r="534" spans="1:13" x14ac:dyDescent="0.3">
      <c r="A534">
        <v>1976</v>
      </c>
      <c r="B534" t="s">
        <v>23</v>
      </c>
      <c r="C534" s="7"/>
      <c r="D534" s="7">
        <v>4</v>
      </c>
      <c r="E534" s="7"/>
      <c r="F534" s="7">
        <v>232279</v>
      </c>
      <c r="G534" s="7">
        <v>236320</v>
      </c>
      <c r="H534" s="7">
        <v>14609</v>
      </c>
      <c r="I534" s="7">
        <v>483208</v>
      </c>
      <c r="J534" s="7"/>
      <c r="K534" s="7"/>
      <c r="L534" s="7"/>
      <c r="M534" s="7"/>
    </row>
    <row r="535" spans="1:13" x14ac:dyDescent="0.3">
      <c r="A535">
        <v>1976</v>
      </c>
      <c r="B535" t="s">
        <v>26</v>
      </c>
      <c r="C535" s="7"/>
      <c r="D535" s="7">
        <v>21</v>
      </c>
      <c r="E535" s="7"/>
      <c r="F535" s="7">
        <v>1696714</v>
      </c>
      <c r="G535" s="7">
        <v>1893742</v>
      </c>
      <c r="H535" s="7">
        <v>63293</v>
      </c>
      <c r="I535" s="7">
        <v>3653749</v>
      </c>
      <c r="J535" s="7"/>
      <c r="K535" s="7"/>
      <c r="L535" s="7"/>
      <c r="M535" s="7"/>
    </row>
    <row r="536" spans="1:13" x14ac:dyDescent="0.3">
      <c r="A536">
        <v>1976</v>
      </c>
      <c r="B536" t="s">
        <v>27</v>
      </c>
      <c r="C536" s="7">
        <v>10</v>
      </c>
      <c r="D536" s="7"/>
      <c r="E536" s="7"/>
      <c r="F536" s="7">
        <v>1070440</v>
      </c>
      <c r="G536" s="7">
        <v>819395</v>
      </c>
      <c r="H536" s="7">
        <v>60096</v>
      </c>
      <c r="I536" s="7">
        <v>1949931</v>
      </c>
      <c r="J536" s="7"/>
      <c r="K536" s="7"/>
      <c r="L536" s="7"/>
      <c r="M536" s="7"/>
    </row>
    <row r="537" spans="1:13" x14ac:dyDescent="0.3">
      <c r="A537">
        <v>1976</v>
      </c>
      <c r="B537" t="s">
        <v>29</v>
      </c>
      <c r="C537" s="7">
        <v>12</v>
      </c>
      <c r="D537" s="7"/>
      <c r="E537" s="7"/>
      <c r="F537" s="7">
        <v>998387</v>
      </c>
      <c r="G537" s="7">
        <v>927443</v>
      </c>
      <c r="H537" s="7">
        <v>27770</v>
      </c>
      <c r="I537" s="7">
        <v>1953600</v>
      </c>
      <c r="J537" s="7"/>
      <c r="K537" s="7"/>
      <c r="L537" s="7"/>
      <c r="M537" s="7"/>
    </row>
    <row r="538" spans="1:13" x14ac:dyDescent="0.3">
      <c r="A538">
        <v>1976</v>
      </c>
      <c r="B538" t="s">
        <v>28</v>
      </c>
      <c r="C538" s="7">
        <v>7</v>
      </c>
      <c r="D538" s="7"/>
      <c r="E538" s="7"/>
      <c r="F538" s="7">
        <v>381309</v>
      </c>
      <c r="G538" s="7">
        <v>366846</v>
      </c>
      <c r="H538" s="7">
        <v>21205</v>
      </c>
      <c r="I538" s="7">
        <v>769360</v>
      </c>
      <c r="J538" s="7"/>
      <c r="K538" s="7"/>
      <c r="L538" s="7"/>
      <c r="M538" s="7"/>
    </row>
    <row r="539" spans="1:13" x14ac:dyDescent="0.3">
      <c r="A539">
        <v>1976</v>
      </c>
      <c r="B539" t="s">
        <v>30</v>
      </c>
      <c r="C539" s="7"/>
      <c r="D539" s="7">
        <v>4</v>
      </c>
      <c r="E539" s="7"/>
      <c r="F539" s="7">
        <v>149259</v>
      </c>
      <c r="G539" s="7">
        <v>173703</v>
      </c>
      <c r="H539" s="7">
        <v>5772</v>
      </c>
      <c r="I539" s="7">
        <v>328734</v>
      </c>
      <c r="J539" s="7"/>
      <c r="K539" s="7"/>
      <c r="L539" s="7"/>
      <c r="M539" s="7"/>
    </row>
    <row r="540" spans="1:13" x14ac:dyDescent="0.3">
      <c r="A540">
        <v>1976</v>
      </c>
      <c r="B540" t="s">
        <v>37</v>
      </c>
      <c r="C540" s="7">
        <v>13</v>
      </c>
      <c r="D540" s="7"/>
      <c r="E540" s="7"/>
      <c r="F540" s="7">
        <v>927365</v>
      </c>
      <c r="G540" s="7">
        <v>741960</v>
      </c>
      <c r="H540" s="7">
        <v>8581</v>
      </c>
      <c r="I540" s="7">
        <v>1677906</v>
      </c>
      <c r="J540" s="7"/>
      <c r="K540" s="7"/>
      <c r="L540" s="7"/>
      <c r="M540" s="7"/>
    </row>
    <row r="541" spans="1:13" x14ac:dyDescent="0.3">
      <c r="A541">
        <v>1976</v>
      </c>
      <c r="B541" t="s">
        <v>38</v>
      </c>
      <c r="C541" s="7"/>
      <c r="D541" s="7">
        <v>3</v>
      </c>
      <c r="E541" s="7"/>
      <c r="F541" s="7">
        <v>136078</v>
      </c>
      <c r="G541" s="7">
        <v>153470</v>
      </c>
      <c r="H541" s="7">
        <v>7546</v>
      </c>
      <c r="I541" s="7">
        <v>297094</v>
      </c>
      <c r="J541" s="7"/>
      <c r="K541" s="7"/>
      <c r="L541" s="7"/>
      <c r="M541" s="7"/>
    </row>
    <row r="542" spans="1:13" x14ac:dyDescent="0.3">
      <c r="A542">
        <v>1976</v>
      </c>
      <c r="B542" t="s">
        <v>31</v>
      </c>
      <c r="C542" s="7"/>
      <c r="D542" s="7">
        <v>5</v>
      </c>
      <c r="E542" s="7"/>
      <c r="F542" s="7">
        <v>233692</v>
      </c>
      <c r="G542" s="7">
        <v>359705</v>
      </c>
      <c r="H542" s="7">
        <v>14271</v>
      </c>
      <c r="I542" s="7">
        <v>607668</v>
      </c>
      <c r="J542" s="7"/>
      <c r="K542" s="7"/>
      <c r="L542" s="7"/>
      <c r="M542" s="7"/>
    </row>
    <row r="543" spans="1:13" x14ac:dyDescent="0.3">
      <c r="A543">
        <v>1976</v>
      </c>
      <c r="B543" t="s">
        <v>33</v>
      </c>
      <c r="C543" s="7"/>
      <c r="D543" s="7">
        <v>4</v>
      </c>
      <c r="E543" s="7"/>
      <c r="F543" s="7">
        <v>147635</v>
      </c>
      <c r="G543" s="7">
        <v>185935</v>
      </c>
      <c r="H543" s="7">
        <v>6048</v>
      </c>
      <c r="I543" s="7">
        <v>339618</v>
      </c>
      <c r="J543" s="7"/>
      <c r="K543" s="7"/>
      <c r="L543" s="7"/>
      <c r="M543" s="7"/>
    </row>
    <row r="544" spans="1:13" x14ac:dyDescent="0.3">
      <c r="A544">
        <v>1976</v>
      </c>
      <c r="B544" t="s">
        <v>34</v>
      </c>
      <c r="C544" s="7"/>
      <c r="D544" s="7">
        <v>17</v>
      </c>
      <c r="E544" s="7"/>
      <c r="F544" s="7">
        <v>1444653</v>
      </c>
      <c r="G544" s="7">
        <v>1509688</v>
      </c>
      <c r="H544" s="7">
        <v>60131</v>
      </c>
      <c r="I544" s="7">
        <v>3014472</v>
      </c>
      <c r="J544" s="7"/>
      <c r="K544" s="7"/>
      <c r="L544" s="7"/>
      <c r="M544" s="7"/>
    </row>
    <row r="545" spans="1:13" x14ac:dyDescent="0.3">
      <c r="A545">
        <v>1976</v>
      </c>
      <c r="B545" t="s">
        <v>35</v>
      </c>
      <c r="C545" s="7"/>
      <c r="D545" s="7">
        <v>4</v>
      </c>
      <c r="E545" s="7"/>
      <c r="F545" s="7">
        <v>201148</v>
      </c>
      <c r="G545" s="7">
        <v>211419</v>
      </c>
      <c r="H545" s="7">
        <v>4023</v>
      </c>
      <c r="I545" s="7">
        <v>416590</v>
      </c>
      <c r="J545" s="7"/>
      <c r="K545" s="7"/>
      <c r="L545" s="7"/>
      <c r="M545" s="7"/>
    </row>
    <row r="546" spans="1:13" x14ac:dyDescent="0.3">
      <c r="A546">
        <v>1976</v>
      </c>
      <c r="B546" t="s">
        <v>32</v>
      </c>
      <c r="C546" s="7"/>
      <c r="D546" s="7">
        <v>3</v>
      </c>
      <c r="E546" s="7"/>
      <c r="F546" s="7">
        <v>92479</v>
      </c>
      <c r="G546" s="7">
        <v>101273</v>
      </c>
      <c r="H546" s="7">
        <v>8124</v>
      </c>
      <c r="I546" s="7">
        <v>201876</v>
      </c>
      <c r="J546" s="7"/>
      <c r="K546" s="7"/>
      <c r="L546" s="7"/>
      <c r="M546" s="7"/>
    </row>
    <row r="547" spans="1:13" x14ac:dyDescent="0.3">
      <c r="A547">
        <v>1976</v>
      </c>
      <c r="B547" t="s">
        <v>36</v>
      </c>
      <c r="C547" s="7">
        <v>41</v>
      </c>
      <c r="D547" s="7"/>
      <c r="E547" s="7"/>
      <c r="F547" s="7">
        <v>3389558</v>
      </c>
      <c r="G547" s="7">
        <v>3100791</v>
      </c>
      <c r="H547" s="7">
        <v>34876</v>
      </c>
      <c r="I547" s="7">
        <v>6525225</v>
      </c>
      <c r="J547" s="7"/>
      <c r="K547" s="7"/>
      <c r="L547" s="7"/>
      <c r="M547" s="7"/>
    </row>
    <row r="548" spans="1:13" x14ac:dyDescent="0.3">
      <c r="A548">
        <v>1976</v>
      </c>
      <c r="B548" t="s">
        <v>39</v>
      </c>
      <c r="C548" s="7">
        <v>25</v>
      </c>
      <c r="D548" s="7"/>
      <c r="E548" s="7"/>
      <c r="F548" s="7">
        <v>2011621</v>
      </c>
      <c r="G548" s="7">
        <v>2000505</v>
      </c>
      <c r="H548" s="7">
        <v>99747</v>
      </c>
      <c r="I548" s="7">
        <v>4111873</v>
      </c>
      <c r="J548" s="7"/>
      <c r="K548" s="7"/>
      <c r="L548" s="7"/>
      <c r="M548" s="7"/>
    </row>
    <row r="549" spans="1:13" x14ac:dyDescent="0.3">
      <c r="A549">
        <v>1976</v>
      </c>
      <c r="B549" t="s">
        <v>40</v>
      </c>
      <c r="C549" s="7"/>
      <c r="D549" s="7">
        <v>8</v>
      </c>
      <c r="E549" s="7"/>
      <c r="F549" s="7">
        <v>532442</v>
      </c>
      <c r="G549" s="7">
        <v>545708</v>
      </c>
      <c r="H549" s="7">
        <v>14101</v>
      </c>
      <c r="I549" s="7">
        <v>1092251</v>
      </c>
      <c r="J549" s="7"/>
      <c r="K549" s="7"/>
      <c r="L549" s="7"/>
      <c r="M549" s="7"/>
    </row>
    <row r="550" spans="1:13" x14ac:dyDescent="0.3">
      <c r="A550">
        <v>1976</v>
      </c>
      <c r="B550" t="s">
        <v>41</v>
      </c>
      <c r="C550" s="7"/>
      <c r="D550" s="7">
        <v>6</v>
      </c>
      <c r="E550" s="7"/>
      <c r="F550" s="7">
        <v>490407</v>
      </c>
      <c r="G550" s="7">
        <v>492120</v>
      </c>
      <c r="H550" s="7">
        <v>47349</v>
      </c>
      <c r="I550" s="7">
        <v>1029876</v>
      </c>
      <c r="J550" s="7"/>
      <c r="K550" s="7"/>
      <c r="L550" s="7"/>
      <c r="M550" s="7"/>
    </row>
    <row r="551" spans="1:13" x14ac:dyDescent="0.3">
      <c r="A551">
        <v>1976</v>
      </c>
      <c r="B551" t="s">
        <v>42</v>
      </c>
      <c r="C551" s="7">
        <v>27</v>
      </c>
      <c r="D551" s="7"/>
      <c r="E551" s="7"/>
      <c r="F551" s="7">
        <v>2328677</v>
      </c>
      <c r="G551" s="7">
        <v>2205604</v>
      </c>
      <c r="H551" s="7">
        <v>86506</v>
      </c>
      <c r="I551" s="7">
        <v>4620787</v>
      </c>
      <c r="J551" s="7"/>
      <c r="K551" s="7"/>
      <c r="L551" s="7"/>
      <c r="M551" s="7"/>
    </row>
    <row r="552" spans="1:13" x14ac:dyDescent="0.3">
      <c r="A552">
        <v>1976</v>
      </c>
      <c r="B552" t="s">
        <v>43</v>
      </c>
      <c r="C552" s="7">
        <v>4</v>
      </c>
      <c r="D552" s="7"/>
      <c r="E552" s="7"/>
      <c r="F552" s="7">
        <v>227636</v>
      </c>
      <c r="G552" s="7">
        <v>181249</v>
      </c>
      <c r="H552" s="7">
        <v>2285</v>
      </c>
      <c r="I552" s="7">
        <v>411170</v>
      </c>
      <c r="J552" s="7"/>
      <c r="K552" s="7"/>
      <c r="L552" s="7"/>
      <c r="M552" s="7"/>
    </row>
    <row r="553" spans="1:13" x14ac:dyDescent="0.3">
      <c r="A553">
        <v>1976</v>
      </c>
      <c r="B553" t="s">
        <v>44</v>
      </c>
      <c r="C553" s="7">
        <v>8</v>
      </c>
      <c r="D553" s="7"/>
      <c r="E553" s="7"/>
      <c r="F553" s="7">
        <v>450825</v>
      </c>
      <c r="G553" s="7">
        <v>346140</v>
      </c>
      <c r="H553" s="7">
        <v>5629</v>
      </c>
      <c r="I553" s="7">
        <v>802594</v>
      </c>
      <c r="J553" s="7"/>
      <c r="K553" s="7"/>
      <c r="L553" s="7"/>
      <c r="M553" s="7"/>
    </row>
    <row r="554" spans="1:13" x14ac:dyDescent="0.3">
      <c r="A554">
        <v>1976</v>
      </c>
      <c r="B554" t="s">
        <v>45</v>
      </c>
      <c r="C554" s="7"/>
      <c r="D554" s="7">
        <v>4</v>
      </c>
      <c r="E554" s="7"/>
      <c r="F554" s="7">
        <v>147068</v>
      </c>
      <c r="G554" s="7">
        <v>151505</v>
      </c>
      <c r="H554" s="7">
        <v>2105</v>
      </c>
      <c r="I554" s="7">
        <v>300678</v>
      </c>
      <c r="J554" s="7"/>
      <c r="K554" s="7"/>
      <c r="L554" s="7"/>
      <c r="M554" s="7"/>
    </row>
    <row r="555" spans="1:13" x14ac:dyDescent="0.3">
      <c r="A555">
        <v>1976</v>
      </c>
      <c r="B555" t="s">
        <v>46</v>
      </c>
      <c r="C555" s="7">
        <v>10</v>
      </c>
      <c r="D555" s="7"/>
      <c r="E555" s="7"/>
      <c r="F555" s="7">
        <v>825879</v>
      </c>
      <c r="G555" s="7">
        <v>633969</v>
      </c>
      <c r="H555" s="7">
        <v>16498</v>
      </c>
      <c r="I555" s="7">
        <v>1476346</v>
      </c>
      <c r="J555" s="7"/>
      <c r="K555" s="7"/>
      <c r="L555" s="7"/>
      <c r="M555" s="7"/>
    </row>
    <row r="556" spans="1:13" x14ac:dyDescent="0.3">
      <c r="A556">
        <v>1976</v>
      </c>
      <c r="B556" t="s">
        <v>47</v>
      </c>
      <c r="C556" s="7">
        <v>26</v>
      </c>
      <c r="D556" s="7"/>
      <c r="E556" s="7"/>
      <c r="F556" s="7">
        <v>2082319</v>
      </c>
      <c r="G556" s="7">
        <v>1953300</v>
      </c>
      <c r="H556" s="7">
        <v>36265</v>
      </c>
      <c r="I556" s="7">
        <v>4071884</v>
      </c>
      <c r="J556" s="7"/>
      <c r="K556" s="7"/>
      <c r="L556" s="7"/>
      <c r="M556" s="7"/>
    </row>
    <row r="557" spans="1:13" x14ac:dyDescent="0.3">
      <c r="A557">
        <v>1976</v>
      </c>
      <c r="B557" t="s">
        <v>48</v>
      </c>
      <c r="C557" s="7"/>
      <c r="D557" s="7">
        <v>4</v>
      </c>
      <c r="E557" s="7"/>
      <c r="F557" s="7">
        <v>182110</v>
      </c>
      <c r="G557" s="7">
        <v>337908</v>
      </c>
      <c r="H557" s="7">
        <v>21180</v>
      </c>
      <c r="I557" s="7">
        <v>541198</v>
      </c>
      <c r="J557" s="7"/>
      <c r="K557" s="7"/>
      <c r="L557" s="7"/>
      <c r="M557" s="7"/>
    </row>
    <row r="558" spans="1:13" x14ac:dyDescent="0.3">
      <c r="A558">
        <v>1976</v>
      </c>
      <c r="B558" t="s">
        <v>50</v>
      </c>
      <c r="C558" s="7"/>
      <c r="D558" s="7">
        <v>12</v>
      </c>
      <c r="E558" s="7"/>
      <c r="F558" s="7">
        <v>813896</v>
      </c>
      <c r="G558" s="7">
        <v>836554</v>
      </c>
      <c r="H558" s="7">
        <v>46644</v>
      </c>
      <c r="I558" s="7">
        <v>1697094</v>
      </c>
      <c r="J558" s="7"/>
      <c r="K558" s="7"/>
      <c r="L558" s="7"/>
      <c r="M558" s="7"/>
    </row>
    <row r="559" spans="1:13" x14ac:dyDescent="0.3">
      <c r="A559">
        <v>1976</v>
      </c>
      <c r="B559" t="s">
        <v>49</v>
      </c>
      <c r="C559" s="7"/>
      <c r="D559" s="7">
        <v>3</v>
      </c>
      <c r="E559" s="7"/>
      <c r="F559" s="7">
        <v>81044</v>
      </c>
      <c r="G559" s="7">
        <v>102085</v>
      </c>
      <c r="H559" s="7">
        <v>4726</v>
      </c>
      <c r="I559" s="7">
        <v>187855</v>
      </c>
      <c r="J559" s="7"/>
      <c r="K559" s="7"/>
      <c r="L559" s="7"/>
      <c r="M559" s="7"/>
    </row>
    <row r="560" spans="1:13" x14ac:dyDescent="0.3">
      <c r="A560">
        <v>1976</v>
      </c>
      <c r="B560" t="s">
        <v>51</v>
      </c>
      <c r="C560" s="7"/>
      <c r="D560" s="7">
        <v>8</v>
      </c>
      <c r="E560" s="7">
        <v>1</v>
      </c>
      <c r="F560" s="7">
        <v>717323</v>
      </c>
      <c r="G560" s="7">
        <v>777732</v>
      </c>
      <c r="H560" s="7">
        <v>60479</v>
      </c>
      <c r="I560" s="7">
        <v>1555534</v>
      </c>
      <c r="J560" s="7"/>
      <c r="K560" s="7"/>
      <c r="L560" s="7"/>
      <c r="M560" s="7"/>
    </row>
    <row r="561" spans="1:13" x14ac:dyDescent="0.3">
      <c r="A561">
        <v>1976</v>
      </c>
      <c r="B561" t="s">
        <v>53</v>
      </c>
      <c r="C561" s="7">
        <v>11</v>
      </c>
      <c r="D561" s="7"/>
      <c r="E561" s="7"/>
      <c r="F561" s="7">
        <v>1040232</v>
      </c>
      <c r="G561" s="7">
        <v>1004987</v>
      </c>
      <c r="H561" s="7">
        <v>56117</v>
      </c>
      <c r="I561" s="7">
        <v>2101336</v>
      </c>
      <c r="J561" s="7"/>
      <c r="K561" s="7"/>
      <c r="L561" s="7"/>
      <c r="M561" s="7"/>
    </row>
    <row r="562" spans="1:13" x14ac:dyDescent="0.3">
      <c r="A562">
        <v>1976</v>
      </c>
      <c r="B562" t="s">
        <v>52</v>
      </c>
      <c r="C562" s="7">
        <v>6</v>
      </c>
      <c r="D562" s="7"/>
      <c r="E562" s="7"/>
      <c r="F562" s="7">
        <v>435914</v>
      </c>
      <c r="G562" s="7">
        <v>314760</v>
      </c>
      <c r="H562" s="7">
        <v>0</v>
      </c>
      <c r="I562" s="7">
        <v>750674</v>
      </c>
      <c r="J562" s="7"/>
      <c r="K562" s="7"/>
      <c r="L562" s="7"/>
      <c r="M562" s="7"/>
    </row>
    <row r="563" spans="1:13" x14ac:dyDescent="0.3">
      <c r="A563">
        <v>1976</v>
      </c>
      <c r="B563" t="s">
        <v>54</v>
      </c>
      <c r="C563" s="7"/>
      <c r="D563" s="7">
        <v>3</v>
      </c>
      <c r="E563" s="7"/>
      <c r="F563" s="7">
        <v>62239</v>
      </c>
      <c r="G563" s="7">
        <v>92717</v>
      </c>
      <c r="H563" s="7">
        <v>1387</v>
      </c>
      <c r="I563" s="7">
        <v>156343</v>
      </c>
      <c r="J563" s="7"/>
      <c r="K563" s="7"/>
      <c r="L563" s="7"/>
      <c r="M563" s="7"/>
    </row>
    <row r="564" spans="1:13" x14ac:dyDescent="0.3">
      <c r="A564">
        <v>1972</v>
      </c>
      <c r="B564" t="s">
        <v>5</v>
      </c>
      <c r="C564" s="7"/>
      <c r="D564" s="7">
        <v>3</v>
      </c>
      <c r="E564" s="7"/>
      <c r="F564" s="7">
        <v>32967</v>
      </c>
      <c r="G564" s="7">
        <v>55349</v>
      </c>
      <c r="H564" s="7">
        <v>6903</v>
      </c>
      <c r="I564" s="7">
        <v>95219</v>
      </c>
      <c r="J564" s="7"/>
      <c r="K564" s="7"/>
      <c r="L564" s="7"/>
      <c r="M564" s="7"/>
    </row>
    <row r="565" spans="1:13" x14ac:dyDescent="0.3">
      <c r="A565">
        <v>1972</v>
      </c>
      <c r="B565" t="s">
        <v>4</v>
      </c>
      <c r="C565" s="7"/>
      <c r="D565" s="7">
        <v>9</v>
      </c>
      <c r="E565" s="7"/>
      <c r="F565" s="7">
        <v>256923</v>
      </c>
      <c r="G565" s="7">
        <v>728701</v>
      </c>
      <c r="H565" s="7">
        <v>20469</v>
      </c>
      <c r="I565" s="7">
        <v>1006093</v>
      </c>
      <c r="J565" s="7"/>
      <c r="K565" s="7"/>
      <c r="L565" s="7"/>
      <c r="M565" s="7"/>
    </row>
    <row r="566" spans="1:13" x14ac:dyDescent="0.3">
      <c r="A566">
        <v>1972</v>
      </c>
      <c r="B566" t="s">
        <v>7</v>
      </c>
      <c r="C566" s="7"/>
      <c r="D566" s="7">
        <v>6</v>
      </c>
      <c r="E566" s="7"/>
      <c r="F566" s="7">
        <v>198899</v>
      </c>
      <c r="G566" s="7">
        <v>445751</v>
      </c>
      <c r="H566" s="7">
        <v>3016</v>
      </c>
      <c r="I566" s="7">
        <v>647666</v>
      </c>
      <c r="J566" s="7"/>
      <c r="K566" s="7"/>
      <c r="L566" s="7"/>
      <c r="M566" s="7"/>
    </row>
    <row r="567" spans="1:13" x14ac:dyDescent="0.3">
      <c r="A567">
        <v>1972</v>
      </c>
      <c r="B567" t="s">
        <v>6</v>
      </c>
      <c r="C567" s="7"/>
      <c r="D567" s="7">
        <v>6</v>
      </c>
      <c r="E567" s="7"/>
      <c r="F567" s="7">
        <v>198540</v>
      </c>
      <c r="G567" s="7">
        <v>402812</v>
      </c>
      <c r="H567" s="7">
        <v>52153</v>
      </c>
      <c r="I567" s="7">
        <v>653505</v>
      </c>
      <c r="J567" s="7"/>
      <c r="K567" s="7"/>
      <c r="L567" s="7"/>
      <c r="M567" s="7"/>
    </row>
    <row r="568" spans="1:13" x14ac:dyDescent="0.3">
      <c r="A568">
        <v>1972</v>
      </c>
      <c r="B568" t="s">
        <v>8</v>
      </c>
      <c r="C568" s="7"/>
      <c r="D568" s="7">
        <v>45</v>
      </c>
      <c r="E568" s="7"/>
      <c r="F568" s="7">
        <v>3475847</v>
      </c>
      <c r="G568" s="7">
        <v>4602096</v>
      </c>
      <c r="H568" s="7">
        <v>289919</v>
      </c>
      <c r="I568" s="7">
        <v>8367862</v>
      </c>
      <c r="J568" s="7"/>
      <c r="K568" s="7"/>
      <c r="L568" s="7"/>
      <c r="M568" s="7"/>
    </row>
    <row r="569" spans="1:13" x14ac:dyDescent="0.3">
      <c r="A569">
        <v>1972</v>
      </c>
      <c r="B569" t="s">
        <v>9</v>
      </c>
      <c r="C569" s="7"/>
      <c r="D569" s="7">
        <v>7</v>
      </c>
      <c r="E569" s="7"/>
      <c r="F569" s="7">
        <v>329980</v>
      </c>
      <c r="G569" s="7">
        <v>597189</v>
      </c>
      <c r="H569" s="7">
        <v>26715</v>
      </c>
      <c r="I569" s="7">
        <v>953884</v>
      </c>
      <c r="J569" s="7"/>
      <c r="K569" s="7"/>
      <c r="L569" s="7"/>
      <c r="M569" s="7"/>
    </row>
    <row r="570" spans="1:13" x14ac:dyDescent="0.3">
      <c r="A570">
        <v>1972</v>
      </c>
      <c r="B570" t="s">
        <v>10</v>
      </c>
      <c r="C570" s="7"/>
      <c r="D570" s="7">
        <v>8</v>
      </c>
      <c r="E570" s="7"/>
      <c r="F570" s="7">
        <v>555498</v>
      </c>
      <c r="G570" s="7">
        <v>810763</v>
      </c>
      <c r="H570" s="7">
        <v>18016</v>
      </c>
      <c r="I570" s="7">
        <v>1384277</v>
      </c>
      <c r="J570" s="7"/>
      <c r="K570" s="7"/>
      <c r="L570" s="7"/>
      <c r="M570" s="7"/>
    </row>
    <row r="571" spans="1:13" x14ac:dyDescent="0.3">
      <c r="A571">
        <v>1972</v>
      </c>
      <c r="B571" t="s">
        <v>12</v>
      </c>
      <c r="C571" s="7">
        <v>3</v>
      </c>
      <c r="D571" s="7"/>
      <c r="E571" s="7"/>
      <c r="F571" s="7">
        <v>127627</v>
      </c>
      <c r="G571" s="7">
        <v>35226</v>
      </c>
      <c r="H571" s="7">
        <v>568</v>
      </c>
      <c r="I571" s="7">
        <v>163421</v>
      </c>
      <c r="J571" s="7"/>
      <c r="K571" s="7"/>
      <c r="L571" s="7"/>
      <c r="M571" s="7"/>
    </row>
    <row r="572" spans="1:13" x14ac:dyDescent="0.3">
      <c r="A572">
        <v>1972</v>
      </c>
      <c r="B572" t="s">
        <v>11</v>
      </c>
      <c r="C572" s="7"/>
      <c r="D572" s="7">
        <v>3</v>
      </c>
      <c r="E572" s="7"/>
      <c r="F572" s="7">
        <v>92283</v>
      </c>
      <c r="G572" s="7">
        <v>140357</v>
      </c>
      <c r="H572" s="7">
        <v>2876</v>
      </c>
      <c r="I572" s="7">
        <v>235516</v>
      </c>
      <c r="J572" s="7"/>
      <c r="K572" s="7"/>
      <c r="L572" s="7"/>
      <c r="M572" s="7"/>
    </row>
    <row r="573" spans="1:13" x14ac:dyDescent="0.3">
      <c r="A573">
        <v>1972</v>
      </c>
      <c r="B573" t="s">
        <v>13</v>
      </c>
      <c r="C573" s="7"/>
      <c r="D573" s="7">
        <v>17</v>
      </c>
      <c r="E573" s="7"/>
      <c r="F573" s="7">
        <v>718117</v>
      </c>
      <c r="G573" s="7">
        <v>1857759</v>
      </c>
      <c r="H573" s="7">
        <v>7407</v>
      </c>
      <c r="I573" s="7">
        <v>2583283</v>
      </c>
      <c r="J573" s="7"/>
      <c r="K573" s="7"/>
      <c r="L573" s="7"/>
      <c r="M573" s="7"/>
    </row>
    <row r="574" spans="1:13" x14ac:dyDescent="0.3">
      <c r="A574">
        <v>1972</v>
      </c>
      <c r="B574" t="s">
        <v>14</v>
      </c>
      <c r="C574" s="7"/>
      <c r="D574" s="7">
        <v>12</v>
      </c>
      <c r="E574" s="7"/>
      <c r="F574" s="7">
        <v>289529</v>
      </c>
      <c r="G574" s="7">
        <v>881496</v>
      </c>
      <c r="H574" s="7">
        <v>3747</v>
      </c>
      <c r="I574" s="7">
        <v>1174772</v>
      </c>
      <c r="J574" s="7"/>
      <c r="K574" s="7"/>
      <c r="L574" s="7"/>
      <c r="M574" s="7"/>
    </row>
    <row r="575" spans="1:13" x14ac:dyDescent="0.3">
      <c r="A575">
        <v>1972</v>
      </c>
      <c r="B575" t="s">
        <v>15</v>
      </c>
      <c r="C575" s="7"/>
      <c r="D575" s="7">
        <v>4</v>
      </c>
      <c r="E575" s="7"/>
      <c r="F575" s="7">
        <v>101409</v>
      </c>
      <c r="G575" s="7">
        <v>168865</v>
      </c>
      <c r="H575" s="7">
        <v>0</v>
      </c>
      <c r="I575" s="7">
        <v>270274</v>
      </c>
      <c r="J575" s="7"/>
      <c r="K575" s="7"/>
      <c r="L575" s="7"/>
      <c r="M575" s="7"/>
    </row>
    <row r="576" spans="1:13" x14ac:dyDescent="0.3">
      <c r="A576">
        <v>1972</v>
      </c>
      <c r="B576" t="s">
        <v>19</v>
      </c>
      <c r="C576" s="7"/>
      <c r="D576" s="7">
        <v>8</v>
      </c>
      <c r="E576" s="7"/>
      <c r="F576" s="7">
        <v>496206</v>
      </c>
      <c r="G576" s="7">
        <v>706207</v>
      </c>
      <c r="H576" s="7">
        <v>23531</v>
      </c>
      <c r="I576" s="7">
        <v>1225944</v>
      </c>
      <c r="J576" s="7"/>
      <c r="K576" s="7"/>
      <c r="L576" s="7"/>
      <c r="M576" s="7"/>
    </row>
    <row r="577" spans="1:13" x14ac:dyDescent="0.3">
      <c r="A577">
        <v>1972</v>
      </c>
      <c r="B577" t="s">
        <v>16</v>
      </c>
      <c r="C577" s="7"/>
      <c r="D577" s="7">
        <v>4</v>
      </c>
      <c r="E577" s="7"/>
      <c r="F577" s="7">
        <v>80826</v>
      </c>
      <c r="G577" s="7">
        <v>199384</v>
      </c>
      <c r="H577" s="7">
        <v>30169</v>
      </c>
      <c r="I577" s="7">
        <v>310379</v>
      </c>
      <c r="J577" s="7"/>
      <c r="K577" s="7"/>
      <c r="L577" s="7"/>
      <c r="M577" s="7"/>
    </row>
    <row r="578" spans="1:13" x14ac:dyDescent="0.3">
      <c r="A578">
        <v>1972</v>
      </c>
      <c r="B578" t="s">
        <v>17</v>
      </c>
      <c r="C578" s="7"/>
      <c r="D578" s="7">
        <v>26</v>
      </c>
      <c r="E578" s="7"/>
      <c r="F578" s="7">
        <v>1913472</v>
      </c>
      <c r="G578" s="7">
        <v>2788179</v>
      </c>
      <c r="H578" s="7">
        <v>21585</v>
      </c>
      <c r="I578" s="7">
        <v>4723236</v>
      </c>
      <c r="J578" s="7"/>
      <c r="K578" s="7"/>
      <c r="L578" s="7"/>
      <c r="M578" s="7"/>
    </row>
    <row r="579" spans="1:13" x14ac:dyDescent="0.3">
      <c r="A579">
        <v>1972</v>
      </c>
      <c r="B579" t="s">
        <v>18</v>
      </c>
      <c r="C579" s="7"/>
      <c r="D579" s="7">
        <v>13</v>
      </c>
      <c r="E579" s="7"/>
      <c r="F579" s="7">
        <v>708568</v>
      </c>
      <c r="G579" s="7">
        <v>1405154</v>
      </c>
      <c r="H579" s="7">
        <v>11807</v>
      </c>
      <c r="I579" s="7">
        <v>2125529</v>
      </c>
      <c r="J579" s="7"/>
      <c r="K579" s="7"/>
      <c r="L579" s="7"/>
      <c r="M579" s="7"/>
    </row>
    <row r="580" spans="1:13" x14ac:dyDescent="0.3">
      <c r="A580">
        <v>1972</v>
      </c>
      <c r="B580" t="s">
        <v>20</v>
      </c>
      <c r="C580" s="7"/>
      <c r="D580" s="7">
        <v>7</v>
      </c>
      <c r="E580" s="7"/>
      <c r="F580" s="7">
        <v>270287</v>
      </c>
      <c r="G580" s="7">
        <v>619812</v>
      </c>
      <c r="H580" s="7">
        <v>25996</v>
      </c>
      <c r="I580" s="7">
        <v>916095</v>
      </c>
      <c r="J580" s="7"/>
      <c r="K580" s="7"/>
      <c r="L580" s="7"/>
      <c r="M580" s="7"/>
    </row>
    <row r="581" spans="1:13" x14ac:dyDescent="0.3">
      <c r="A581">
        <v>1972</v>
      </c>
      <c r="B581" t="s">
        <v>21</v>
      </c>
      <c r="C581" s="7"/>
      <c r="D581" s="7">
        <v>9</v>
      </c>
      <c r="E581" s="7"/>
      <c r="F581" s="7">
        <v>371159</v>
      </c>
      <c r="G581" s="7">
        <v>676446</v>
      </c>
      <c r="H581" s="7">
        <v>19894</v>
      </c>
      <c r="I581" s="7">
        <v>1067499</v>
      </c>
      <c r="J581" s="7"/>
      <c r="K581" s="7"/>
      <c r="L581" s="7"/>
      <c r="M581" s="7"/>
    </row>
    <row r="582" spans="1:13" x14ac:dyDescent="0.3">
      <c r="A582">
        <v>1972</v>
      </c>
      <c r="B582" t="s">
        <v>22</v>
      </c>
      <c r="C582" s="7"/>
      <c r="D582" s="7">
        <v>10</v>
      </c>
      <c r="E582" s="7"/>
      <c r="F582" s="7">
        <v>298142</v>
      </c>
      <c r="G582" s="7">
        <v>686852</v>
      </c>
      <c r="H582" s="7">
        <v>66497</v>
      </c>
      <c r="I582" s="7">
        <v>1051491</v>
      </c>
      <c r="J582" s="7"/>
      <c r="K582" s="7"/>
      <c r="L582" s="7"/>
      <c r="M582" s="7"/>
    </row>
    <row r="583" spans="1:13" x14ac:dyDescent="0.3">
      <c r="A583">
        <v>1972</v>
      </c>
      <c r="B583" t="s">
        <v>25</v>
      </c>
      <c r="C583" s="7">
        <v>14</v>
      </c>
      <c r="D583" s="7"/>
      <c r="E583" s="7"/>
      <c r="F583" s="7">
        <v>1332540</v>
      </c>
      <c r="G583" s="7">
        <v>1112078</v>
      </c>
      <c r="H583" s="7">
        <v>14138</v>
      </c>
      <c r="I583" s="7">
        <v>2458756</v>
      </c>
      <c r="J583" s="7"/>
      <c r="K583" s="7"/>
      <c r="L583" s="7"/>
      <c r="M583" s="7"/>
    </row>
    <row r="584" spans="1:13" x14ac:dyDescent="0.3">
      <c r="A584">
        <v>1972</v>
      </c>
      <c r="B584" t="s">
        <v>24</v>
      </c>
      <c r="C584" s="7"/>
      <c r="D584" s="7">
        <v>10</v>
      </c>
      <c r="E584" s="7"/>
      <c r="F584" s="7">
        <v>505781</v>
      </c>
      <c r="G584" s="7">
        <v>829305</v>
      </c>
      <c r="H584" s="7">
        <v>18726</v>
      </c>
      <c r="I584" s="7">
        <v>1353812</v>
      </c>
      <c r="J584" s="7"/>
      <c r="K584" s="7"/>
      <c r="L584" s="7"/>
      <c r="M584" s="7"/>
    </row>
    <row r="585" spans="1:13" x14ac:dyDescent="0.3">
      <c r="A585">
        <v>1972</v>
      </c>
      <c r="B585" t="s">
        <v>23</v>
      </c>
      <c r="C585" s="7"/>
      <c r="D585" s="7">
        <v>4</v>
      </c>
      <c r="E585" s="7"/>
      <c r="F585" s="7">
        <v>160584</v>
      </c>
      <c r="G585" s="7">
        <v>256458</v>
      </c>
      <c r="H585" s="7">
        <v>229</v>
      </c>
      <c r="I585" s="7">
        <v>417271</v>
      </c>
      <c r="J585" s="7"/>
      <c r="K585" s="7"/>
      <c r="L585" s="7"/>
      <c r="M585" s="7"/>
    </row>
    <row r="586" spans="1:13" x14ac:dyDescent="0.3">
      <c r="A586">
        <v>1972</v>
      </c>
      <c r="B586" t="s">
        <v>26</v>
      </c>
      <c r="C586" s="7"/>
      <c r="D586" s="7">
        <v>21</v>
      </c>
      <c r="E586" s="7"/>
      <c r="F586" s="7">
        <v>1459435</v>
      </c>
      <c r="G586" s="7">
        <v>1961721</v>
      </c>
      <c r="H586" s="7">
        <v>69169</v>
      </c>
      <c r="I586" s="7">
        <v>3490325</v>
      </c>
      <c r="J586" s="7"/>
      <c r="K586" s="7"/>
      <c r="L586" s="7"/>
      <c r="M586" s="7"/>
    </row>
    <row r="587" spans="1:13" x14ac:dyDescent="0.3">
      <c r="A587">
        <v>1972</v>
      </c>
      <c r="B587" t="s">
        <v>27</v>
      </c>
      <c r="C587" s="7"/>
      <c r="D587" s="7">
        <v>10</v>
      </c>
      <c r="E587" s="7"/>
      <c r="F587" s="7">
        <v>802346</v>
      </c>
      <c r="G587" s="7">
        <v>898269</v>
      </c>
      <c r="H587" s="7">
        <v>41037</v>
      </c>
      <c r="I587" s="7">
        <v>1741652</v>
      </c>
      <c r="J587" s="7"/>
      <c r="K587" s="7"/>
      <c r="L587" s="7"/>
      <c r="M587" s="7"/>
    </row>
    <row r="588" spans="1:13" x14ac:dyDescent="0.3">
      <c r="A588">
        <v>1972</v>
      </c>
      <c r="B588" t="s">
        <v>29</v>
      </c>
      <c r="C588" s="7"/>
      <c r="D588" s="7">
        <v>12</v>
      </c>
      <c r="E588" s="7"/>
      <c r="F588" s="7">
        <v>698531</v>
      </c>
      <c r="G588" s="7">
        <v>1154058</v>
      </c>
      <c r="H588" s="7">
        <v>0</v>
      </c>
      <c r="I588" s="7">
        <v>1852589</v>
      </c>
      <c r="J588" s="7"/>
      <c r="K588" s="7"/>
      <c r="L588" s="7"/>
      <c r="M588" s="7"/>
    </row>
    <row r="589" spans="1:13" x14ac:dyDescent="0.3">
      <c r="A589">
        <v>1972</v>
      </c>
      <c r="B589" t="s">
        <v>28</v>
      </c>
      <c r="C589" s="7"/>
      <c r="D589" s="7">
        <v>7</v>
      </c>
      <c r="E589" s="7"/>
      <c r="F589" s="7">
        <v>126782</v>
      </c>
      <c r="G589" s="7">
        <v>505125</v>
      </c>
      <c r="H589" s="7">
        <v>14056</v>
      </c>
      <c r="I589" s="7">
        <v>645963</v>
      </c>
      <c r="J589" s="7"/>
      <c r="K589" s="7"/>
      <c r="L589" s="7"/>
      <c r="M589" s="7"/>
    </row>
    <row r="590" spans="1:13" x14ac:dyDescent="0.3">
      <c r="A590">
        <v>1972</v>
      </c>
      <c r="B590" t="s">
        <v>30</v>
      </c>
      <c r="C590" s="7"/>
      <c r="D590" s="7">
        <v>4</v>
      </c>
      <c r="E590" s="7"/>
      <c r="F590" s="7">
        <v>120197</v>
      </c>
      <c r="G590" s="7">
        <v>183976</v>
      </c>
      <c r="H590" s="7">
        <v>13430</v>
      </c>
      <c r="I590" s="7">
        <v>317603</v>
      </c>
      <c r="J590" s="7"/>
      <c r="K590" s="7"/>
      <c r="L590" s="7"/>
      <c r="M590" s="7"/>
    </row>
    <row r="591" spans="1:13" x14ac:dyDescent="0.3">
      <c r="A591">
        <v>1972</v>
      </c>
      <c r="B591" t="s">
        <v>37</v>
      </c>
      <c r="C591" s="7"/>
      <c r="D591" s="7">
        <v>13</v>
      </c>
      <c r="E591" s="7"/>
      <c r="F591" s="7">
        <v>438705</v>
      </c>
      <c r="G591" s="7">
        <v>1054889</v>
      </c>
      <c r="H591" s="7">
        <v>25018</v>
      </c>
      <c r="I591" s="7">
        <v>1518612</v>
      </c>
      <c r="J591" s="7"/>
      <c r="K591" s="7"/>
      <c r="L591" s="7"/>
      <c r="M591" s="7"/>
    </row>
    <row r="592" spans="1:13" x14ac:dyDescent="0.3">
      <c r="A592">
        <v>1972</v>
      </c>
      <c r="B592" t="s">
        <v>38</v>
      </c>
      <c r="C592" s="7"/>
      <c r="D592" s="7">
        <v>3</v>
      </c>
      <c r="E592" s="7"/>
      <c r="F592" s="7">
        <v>100384</v>
      </c>
      <c r="G592" s="7">
        <v>174109</v>
      </c>
      <c r="H592" s="7">
        <v>6021</v>
      </c>
      <c r="I592" s="7">
        <v>280514</v>
      </c>
      <c r="J592" s="7"/>
      <c r="K592" s="7"/>
      <c r="L592" s="7"/>
      <c r="M592" s="7"/>
    </row>
    <row r="593" spans="1:13" x14ac:dyDescent="0.3">
      <c r="A593">
        <v>1972</v>
      </c>
      <c r="B593" t="s">
        <v>31</v>
      </c>
      <c r="C593" s="7"/>
      <c r="D593" s="7">
        <v>5</v>
      </c>
      <c r="E593" s="7"/>
      <c r="F593" s="7">
        <v>169991</v>
      </c>
      <c r="G593" s="7">
        <v>406298</v>
      </c>
      <c r="H593" s="7">
        <v>0</v>
      </c>
      <c r="I593" s="7">
        <v>576289</v>
      </c>
      <c r="J593" s="7"/>
      <c r="K593" s="7"/>
      <c r="L593" s="7"/>
      <c r="M593" s="7"/>
    </row>
    <row r="594" spans="1:13" x14ac:dyDescent="0.3">
      <c r="A594">
        <v>1972</v>
      </c>
      <c r="B594" t="s">
        <v>33</v>
      </c>
      <c r="C594" s="7"/>
      <c r="D594" s="7">
        <v>4</v>
      </c>
      <c r="E594" s="7"/>
      <c r="F594" s="7">
        <v>116435</v>
      </c>
      <c r="G594" s="7">
        <v>213724</v>
      </c>
      <c r="H594" s="7">
        <v>3896</v>
      </c>
      <c r="I594" s="7">
        <v>334055</v>
      </c>
      <c r="J594" s="7"/>
      <c r="K594" s="7"/>
      <c r="L594" s="7"/>
      <c r="M594" s="7"/>
    </row>
    <row r="595" spans="1:13" x14ac:dyDescent="0.3">
      <c r="A595">
        <v>1972</v>
      </c>
      <c r="B595" t="s">
        <v>34</v>
      </c>
      <c r="C595" s="7"/>
      <c r="D595" s="7">
        <v>17</v>
      </c>
      <c r="E595" s="7"/>
      <c r="F595" s="7">
        <v>1102211</v>
      </c>
      <c r="G595" s="7">
        <v>1845502</v>
      </c>
      <c r="H595" s="7">
        <v>49516</v>
      </c>
      <c r="I595" s="7">
        <v>2997229</v>
      </c>
      <c r="J595" s="7"/>
      <c r="K595" s="7"/>
      <c r="L595" s="7"/>
      <c r="M595" s="7"/>
    </row>
    <row r="596" spans="1:13" x14ac:dyDescent="0.3">
      <c r="A596">
        <v>1972</v>
      </c>
      <c r="B596" t="s">
        <v>35</v>
      </c>
      <c r="C596" s="7"/>
      <c r="D596" s="7">
        <v>4</v>
      </c>
      <c r="E596" s="7"/>
      <c r="F596" s="7">
        <v>141084</v>
      </c>
      <c r="G596" s="7">
        <v>235606</v>
      </c>
      <c r="H596" s="7">
        <v>9241</v>
      </c>
      <c r="I596" s="7">
        <v>385931</v>
      </c>
      <c r="J596" s="7"/>
      <c r="K596" s="7"/>
      <c r="L596" s="7"/>
      <c r="M596" s="7"/>
    </row>
    <row r="597" spans="1:13" x14ac:dyDescent="0.3">
      <c r="A597">
        <v>1972</v>
      </c>
      <c r="B597" t="s">
        <v>32</v>
      </c>
      <c r="C597" s="7"/>
      <c r="D597" s="7">
        <v>3</v>
      </c>
      <c r="E597" s="7"/>
      <c r="F597" s="7">
        <v>66016</v>
      </c>
      <c r="G597" s="7">
        <v>115750</v>
      </c>
      <c r="H597" s="7">
        <v>0</v>
      </c>
      <c r="I597" s="7">
        <v>181766</v>
      </c>
      <c r="J597" s="7"/>
      <c r="K597" s="7"/>
      <c r="L597" s="7"/>
      <c r="M597" s="7"/>
    </row>
    <row r="598" spans="1:13" x14ac:dyDescent="0.3">
      <c r="A598">
        <v>1972</v>
      </c>
      <c r="B598" t="s">
        <v>36</v>
      </c>
      <c r="C598" s="7"/>
      <c r="D598" s="7">
        <v>41</v>
      </c>
      <c r="E598" s="7"/>
      <c r="F598" s="7">
        <v>2951084</v>
      </c>
      <c r="G598" s="7">
        <v>4192778</v>
      </c>
      <c r="H598" s="7">
        <v>17968</v>
      </c>
      <c r="I598" s="7">
        <v>7161830</v>
      </c>
      <c r="J598" s="7"/>
      <c r="K598" s="7"/>
      <c r="L598" s="7"/>
      <c r="M598" s="7"/>
    </row>
    <row r="599" spans="1:13" x14ac:dyDescent="0.3">
      <c r="A599">
        <v>1972</v>
      </c>
      <c r="B599" t="s">
        <v>39</v>
      </c>
      <c r="C599" s="7"/>
      <c r="D599" s="7">
        <v>25</v>
      </c>
      <c r="E599" s="7"/>
      <c r="F599" s="7">
        <v>1558889</v>
      </c>
      <c r="G599" s="7">
        <v>2441827</v>
      </c>
      <c r="H599" s="7">
        <v>94071</v>
      </c>
      <c r="I599" s="7">
        <v>4094787</v>
      </c>
      <c r="J599" s="7"/>
      <c r="K599" s="7"/>
      <c r="L599" s="7"/>
      <c r="M599" s="7"/>
    </row>
    <row r="600" spans="1:13" x14ac:dyDescent="0.3">
      <c r="A600">
        <v>1972</v>
      </c>
      <c r="B600" t="s">
        <v>40</v>
      </c>
      <c r="C600" s="7"/>
      <c r="D600" s="7">
        <v>8</v>
      </c>
      <c r="E600" s="7"/>
      <c r="F600" s="7">
        <v>247147</v>
      </c>
      <c r="G600" s="7">
        <v>759025</v>
      </c>
      <c r="H600" s="7">
        <v>23728</v>
      </c>
      <c r="I600" s="7">
        <v>1029900</v>
      </c>
      <c r="J600" s="7"/>
      <c r="K600" s="7"/>
      <c r="L600" s="7"/>
      <c r="M600" s="7"/>
    </row>
    <row r="601" spans="1:13" x14ac:dyDescent="0.3">
      <c r="A601">
        <v>1972</v>
      </c>
      <c r="B601" t="s">
        <v>41</v>
      </c>
      <c r="C601" s="7"/>
      <c r="D601" s="7">
        <v>6</v>
      </c>
      <c r="E601" s="7"/>
      <c r="F601" s="7">
        <v>392760</v>
      </c>
      <c r="G601" s="7">
        <v>486686</v>
      </c>
      <c r="H601" s="7">
        <v>48500</v>
      </c>
      <c r="I601" s="7">
        <v>927946</v>
      </c>
      <c r="J601" s="7"/>
      <c r="K601" s="7"/>
      <c r="L601" s="7"/>
      <c r="M601" s="7"/>
    </row>
    <row r="602" spans="1:13" x14ac:dyDescent="0.3">
      <c r="A602">
        <v>1972</v>
      </c>
      <c r="B602" t="s">
        <v>42</v>
      </c>
      <c r="C602" s="7"/>
      <c r="D602" s="7">
        <v>27</v>
      </c>
      <c r="E602" s="7"/>
      <c r="F602" s="7">
        <v>1796951</v>
      </c>
      <c r="G602" s="7">
        <v>2714521</v>
      </c>
      <c r="H602" s="7">
        <v>80633</v>
      </c>
      <c r="I602" s="7">
        <v>4592105</v>
      </c>
      <c r="J602" s="7"/>
      <c r="K602" s="7"/>
      <c r="L602" s="7"/>
      <c r="M602" s="7"/>
    </row>
    <row r="603" spans="1:13" x14ac:dyDescent="0.3">
      <c r="A603">
        <v>1972</v>
      </c>
      <c r="B603" t="s">
        <v>43</v>
      </c>
      <c r="C603" s="7"/>
      <c r="D603" s="7">
        <v>4</v>
      </c>
      <c r="E603" s="7"/>
      <c r="F603" s="7">
        <v>194645</v>
      </c>
      <c r="G603" s="7">
        <v>220383</v>
      </c>
      <c r="H603" s="7">
        <v>780</v>
      </c>
      <c r="I603" s="7">
        <v>415808</v>
      </c>
      <c r="J603" s="7"/>
      <c r="K603" s="7"/>
      <c r="L603" s="7"/>
      <c r="M603" s="7"/>
    </row>
    <row r="604" spans="1:13" x14ac:dyDescent="0.3">
      <c r="A604">
        <v>1972</v>
      </c>
      <c r="B604" t="s">
        <v>44</v>
      </c>
      <c r="C604" s="7"/>
      <c r="D604" s="7">
        <v>8</v>
      </c>
      <c r="E604" s="7"/>
      <c r="F604" s="7">
        <v>189270</v>
      </c>
      <c r="G604" s="7">
        <v>478427</v>
      </c>
      <c r="H604" s="7">
        <v>10183</v>
      </c>
      <c r="I604" s="7">
        <v>677880</v>
      </c>
      <c r="J604" s="7"/>
      <c r="K604" s="7"/>
      <c r="L604" s="7"/>
      <c r="M604" s="7"/>
    </row>
    <row r="605" spans="1:13" x14ac:dyDescent="0.3">
      <c r="A605">
        <v>1972</v>
      </c>
      <c r="B605" t="s">
        <v>45</v>
      </c>
      <c r="C605" s="7"/>
      <c r="D605" s="7">
        <v>4</v>
      </c>
      <c r="E605" s="7"/>
      <c r="F605" s="7">
        <v>139945</v>
      </c>
      <c r="G605" s="7">
        <v>166476</v>
      </c>
      <c r="H605" s="7">
        <v>994</v>
      </c>
      <c r="I605" s="7">
        <v>307415</v>
      </c>
      <c r="J605" s="7"/>
      <c r="K605" s="7"/>
      <c r="L605" s="7"/>
      <c r="M605" s="7"/>
    </row>
    <row r="606" spans="1:13" x14ac:dyDescent="0.3">
      <c r="A606">
        <v>1972</v>
      </c>
      <c r="B606" t="s">
        <v>46</v>
      </c>
      <c r="C606" s="7"/>
      <c r="D606" s="7">
        <v>10</v>
      </c>
      <c r="E606" s="7"/>
      <c r="F606" s="7">
        <v>357293</v>
      </c>
      <c r="G606" s="7">
        <v>813147</v>
      </c>
      <c r="H606" s="7">
        <v>30742</v>
      </c>
      <c r="I606" s="7">
        <v>1201182</v>
      </c>
      <c r="J606" s="7"/>
      <c r="K606" s="7"/>
      <c r="L606" s="7"/>
      <c r="M606" s="7"/>
    </row>
    <row r="607" spans="1:13" x14ac:dyDescent="0.3">
      <c r="A607">
        <v>1972</v>
      </c>
      <c r="B607" t="s">
        <v>47</v>
      </c>
      <c r="C607" s="7"/>
      <c r="D607" s="7">
        <v>26</v>
      </c>
      <c r="E607" s="7"/>
      <c r="F607" s="7">
        <v>1154291</v>
      </c>
      <c r="G607" s="7">
        <v>2298896</v>
      </c>
      <c r="H607" s="7">
        <v>19527</v>
      </c>
      <c r="I607" s="7">
        <v>3472714</v>
      </c>
      <c r="J607" s="7"/>
      <c r="K607" s="7"/>
      <c r="L607" s="7"/>
      <c r="M607" s="7"/>
    </row>
    <row r="608" spans="1:13" x14ac:dyDescent="0.3">
      <c r="A608">
        <v>1972</v>
      </c>
      <c r="B608" t="s">
        <v>48</v>
      </c>
      <c r="C608" s="7"/>
      <c r="D608" s="7">
        <v>4</v>
      </c>
      <c r="E608" s="7"/>
      <c r="F608" s="7">
        <v>126284</v>
      </c>
      <c r="G608" s="7">
        <v>323643</v>
      </c>
      <c r="H608" s="7">
        <v>28549</v>
      </c>
      <c r="I608" s="7">
        <v>478476</v>
      </c>
      <c r="J608" s="7"/>
      <c r="K608" s="7"/>
      <c r="L608" s="7"/>
      <c r="M608" s="7"/>
    </row>
    <row r="609" spans="1:13" x14ac:dyDescent="0.3">
      <c r="A609">
        <v>1972</v>
      </c>
      <c r="B609" t="s">
        <v>50</v>
      </c>
      <c r="C609" s="7"/>
      <c r="D609" s="7">
        <v>11</v>
      </c>
      <c r="E609" s="7">
        <v>1</v>
      </c>
      <c r="F609" s="7">
        <v>438887</v>
      </c>
      <c r="G609" s="7">
        <v>988493</v>
      </c>
      <c r="H609" s="7">
        <v>29639</v>
      </c>
      <c r="I609" s="7">
        <v>1457019</v>
      </c>
      <c r="J609" s="7"/>
      <c r="K609" s="7"/>
      <c r="L609" s="7"/>
      <c r="M609" s="7"/>
    </row>
    <row r="610" spans="1:13" x14ac:dyDescent="0.3">
      <c r="A610">
        <v>1972</v>
      </c>
      <c r="B610" t="s">
        <v>49</v>
      </c>
      <c r="C610" s="7"/>
      <c r="D610" s="7">
        <v>3</v>
      </c>
      <c r="E610" s="7"/>
      <c r="F610" s="7">
        <v>68174</v>
      </c>
      <c r="G610" s="7">
        <v>117149</v>
      </c>
      <c r="H610" s="7">
        <v>1624</v>
      </c>
      <c r="I610" s="7">
        <v>186947</v>
      </c>
      <c r="J610" s="7"/>
      <c r="K610" s="7"/>
      <c r="L610" s="7"/>
      <c r="M610" s="7"/>
    </row>
    <row r="611" spans="1:13" x14ac:dyDescent="0.3">
      <c r="A611">
        <v>1972</v>
      </c>
      <c r="B611" t="s">
        <v>51</v>
      </c>
      <c r="C611" s="7"/>
      <c r="D611" s="7">
        <v>9</v>
      </c>
      <c r="E611" s="7"/>
      <c r="F611" s="7">
        <v>568334</v>
      </c>
      <c r="G611" s="7">
        <v>837135</v>
      </c>
      <c r="H611" s="7">
        <v>65378</v>
      </c>
      <c r="I611" s="7">
        <v>1470847</v>
      </c>
      <c r="J611" s="7"/>
      <c r="K611" s="7"/>
      <c r="L611" s="7"/>
      <c r="M611" s="7"/>
    </row>
    <row r="612" spans="1:13" x14ac:dyDescent="0.3">
      <c r="A612">
        <v>1972</v>
      </c>
      <c r="B612" t="s">
        <v>53</v>
      </c>
      <c r="C612" s="7"/>
      <c r="D612" s="7">
        <v>11</v>
      </c>
      <c r="E612" s="7"/>
      <c r="F612" s="7">
        <v>810174</v>
      </c>
      <c r="G612" s="7">
        <v>989430</v>
      </c>
      <c r="H612" s="7">
        <v>53286</v>
      </c>
      <c r="I612" s="7">
        <v>1852890</v>
      </c>
      <c r="J612" s="7"/>
      <c r="K612" s="7"/>
      <c r="L612" s="7"/>
      <c r="M612" s="7"/>
    </row>
    <row r="613" spans="1:13" x14ac:dyDescent="0.3">
      <c r="A613">
        <v>1972</v>
      </c>
      <c r="B613" t="s">
        <v>52</v>
      </c>
      <c r="C613" s="7"/>
      <c r="D613" s="7">
        <v>6</v>
      </c>
      <c r="E613" s="7"/>
      <c r="F613" s="7">
        <v>277435</v>
      </c>
      <c r="G613" s="7">
        <v>484964</v>
      </c>
      <c r="H613" s="7">
        <v>0</v>
      </c>
      <c r="I613" s="7">
        <v>762399</v>
      </c>
      <c r="J613" s="7"/>
      <c r="K613" s="7"/>
      <c r="L613" s="7"/>
      <c r="M613" s="7"/>
    </row>
    <row r="614" spans="1:13" x14ac:dyDescent="0.3">
      <c r="A614">
        <v>1972</v>
      </c>
      <c r="B614" t="s">
        <v>54</v>
      </c>
      <c r="C614" s="7"/>
      <c r="D614" s="7">
        <v>3</v>
      </c>
      <c r="E614" s="7"/>
      <c r="F614" s="7">
        <v>44358</v>
      </c>
      <c r="G614" s="7">
        <v>100464</v>
      </c>
      <c r="H614" s="7">
        <v>748</v>
      </c>
      <c r="I614" s="7">
        <v>145570</v>
      </c>
      <c r="J614" s="7"/>
      <c r="K614" s="7"/>
      <c r="L614" s="7"/>
      <c r="M614" s="7"/>
    </row>
    <row r="615" spans="1:13" x14ac:dyDescent="0.3">
      <c r="A615">
        <v>1968</v>
      </c>
      <c r="B615" t="s">
        <v>5</v>
      </c>
      <c r="C615" s="7"/>
      <c r="D615" s="7">
        <v>3</v>
      </c>
      <c r="E615" s="7"/>
      <c r="F615" s="7">
        <v>35411</v>
      </c>
      <c r="G615" s="7">
        <v>37600</v>
      </c>
      <c r="H615" s="7">
        <v>10024</v>
      </c>
      <c r="I615" s="7">
        <v>83035</v>
      </c>
      <c r="J615" s="7"/>
      <c r="K615" s="7"/>
      <c r="L615" s="7"/>
      <c r="M615" s="7"/>
    </row>
    <row r="616" spans="1:13" x14ac:dyDescent="0.3">
      <c r="A616">
        <v>1968</v>
      </c>
      <c r="B616" t="s">
        <v>4</v>
      </c>
      <c r="C616" s="7"/>
      <c r="D616" s="7"/>
      <c r="E616" s="7">
        <v>10</v>
      </c>
      <c r="F616" s="7">
        <v>196579</v>
      </c>
      <c r="G616" s="7">
        <v>146923</v>
      </c>
      <c r="H616" s="7">
        <v>706415</v>
      </c>
      <c r="I616" s="7">
        <v>1049917</v>
      </c>
      <c r="J616" s="7"/>
      <c r="K616" s="7"/>
      <c r="L616" s="7"/>
      <c r="M616" s="7"/>
    </row>
    <row r="617" spans="1:13" x14ac:dyDescent="0.3">
      <c r="A617">
        <v>1968</v>
      </c>
      <c r="B617" t="s">
        <v>7</v>
      </c>
      <c r="C617" s="7"/>
      <c r="D617" s="7"/>
      <c r="E617" s="7">
        <v>6</v>
      </c>
      <c r="F617" s="7">
        <v>184901</v>
      </c>
      <c r="G617" s="7">
        <v>189062</v>
      </c>
      <c r="H617" s="7">
        <v>235627</v>
      </c>
      <c r="I617" s="7">
        <v>609590</v>
      </c>
      <c r="J617" s="7"/>
      <c r="K617" s="7"/>
      <c r="L617" s="7"/>
      <c r="M617" s="7"/>
    </row>
    <row r="618" spans="1:13" x14ac:dyDescent="0.3">
      <c r="A618">
        <v>1968</v>
      </c>
      <c r="B618" t="s">
        <v>6</v>
      </c>
      <c r="C618" s="7"/>
      <c r="D618" s="7">
        <v>5</v>
      </c>
      <c r="E618" s="7"/>
      <c r="F618" s="7">
        <v>170514</v>
      </c>
      <c r="G618" s="7">
        <v>266721</v>
      </c>
      <c r="H618" s="7">
        <v>49701</v>
      </c>
      <c r="I618" s="7">
        <v>486936</v>
      </c>
      <c r="J618" s="7"/>
      <c r="K618" s="7"/>
      <c r="L618" s="7"/>
      <c r="M618" s="7"/>
    </row>
    <row r="619" spans="1:13" x14ac:dyDescent="0.3">
      <c r="A619">
        <v>1968</v>
      </c>
      <c r="B619" t="s">
        <v>8</v>
      </c>
      <c r="C619" s="7"/>
      <c r="D619" s="7">
        <v>40</v>
      </c>
      <c r="E619" s="7"/>
      <c r="F619" s="7">
        <v>3244318</v>
      </c>
      <c r="G619" s="7">
        <v>3467664</v>
      </c>
      <c r="H619" s="7">
        <v>539605</v>
      </c>
      <c r="I619" s="7">
        <v>7251587</v>
      </c>
      <c r="J619" s="7"/>
      <c r="K619" s="7"/>
      <c r="L619" s="7"/>
      <c r="M619" s="7"/>
    </row>
    <row r="620" spans="1:13" x14ac:dyDescent="0.3">
      <c r="A620">
        <v>1968</v>
      </c>
      <c r="B620" t="s">
        <v>9</v>
      </c>
      <c r="C620" s="7"/>
      <c r="D620" s="7">
        <v>6</v>
      </c>
      <c r="E620" s="7"/>
      <c r="F620" s="7">
        <v>335174</v>
      </c>
      <c r="G620" s="7">
        <v>409345</v>
      </c>
      <c r="H620" s="7">
        <v>66680</v>
      </c>
      <c r="I620" s="7">
        <v>811199</v>
      </c>
      <c r="J620" s="7"/>
      <c r="K620" s="7"/>
      <c r="L620" s="7"/>
      <c r="M620" s="7"/>
    </row>
    <row r="621" spans="1:13" x14ac:dyDescent="0.3">
      <c r="A621">
        <v>1968</v>
      </c>
      <c r="B621" t="s">
        <v>10</v>
      </c>
      <c r="C621" s="7">
        <v>8</v>
      </c>
      <c r="D621" s="7"/>
      <c r="E621" s="7"/>
      <c r="F621" s="7">
        <v>621561</v>
      </c>
      <c r="G621" s="7">
        <v>556721</v>
      </c>
      <c r="H621" s="7">
        <v>77950</v>
      </c>
      <c r="I621" s="7">
        <v>1256232</v>
      </c>
      <c r="J621" s="7"/>
      <c r="K621" s="7"/>
      <c r="L621" s="7"/>
      <c r="M621" s="7"/>
    </row>
    <row r="622" spans="1:13" x14ac:dyDescent="0.3">
      <c r="A622">
        <v>1968</v>
      </c>
      <c r="B622" t="s">
        <v>12</v>
      </c>
      <c r="C622" s="7">
        <v>3</v>
      </c>
      <c r="D622" s="7"/>
      <c r="E622" s="7"/>
      <c r="F622" s="7">
        <v>139566</v>
      </c>
      <c r="G622" s="7">
        <v>31012</v>
      </c>
      <c r="H622" s="7">
        <v>0</v>
      </c>
      <c r="I622" s="7">
        <v>170578</v>
      </c>
      <c r="J622" s="7"/>
      <c r="K622" s="7"/>
      <c r="L622" s="7"/>
      <c r="M622" s="7"/>
    </row>
    <row r="623" spans="1:13" x14ac:dyDescent="0.3">
      <c r="A623">
        <v>1968</v>
      </c>
      <c r="B623" t="s">
        <v>11</v>
      </c>
      <c r="C623" s="7"/>
      <c r="D623" s="7">
        <v>3</v>
      </c>
      <c r="E623" s="7"/>
      <c r="F623" s="7">
        <v>89194</v>
      </c>
      <c r="G623" s="7">
        <v>96714</v>
      </c>
      <c r="H623" s="7">
        <v>28459</v>
      </c>
      <c r="I623" s="7">
        <v>214367</v>
      </c>
      <c r="J623" s="7"/>
      <c r="K623" s="7"/>
      <c r="L623" s="7"/>
      <c r="M623" s="7"/>
    </row>
    <row r="624" spans="1:13" x14ac:dyDescent="0.3">
      <c r="A624">
        <v>1968</v>
      </c>
      <c r="B624" t="s">
        <v>13</v>
      </c>
      <c r="C624" s="7"/>
      <c r="D624" s="7">
        <v>14</v>
      </c>
      <c r="E624" s="7"/>
      <c r="F624" s="7">
        <v>676794</v>
      </c>
      <c r="G624" s="7">
        <v>886804</v>
      </c>
      <c r="H624" s="7">
        <v>624207</v>
      </c>
      <c r="I624" s="7">
        <v>2187805</v>
      </c>
      <c r="J624" s="7"/>
      <c r="K624" s="7"/>
      <c r="L624" s="7"/>
      <c r="M624" s="7"/>
    </row>
    <row r="625" spans="1:13" x14ac:dyDescent="0.3">
      <c r="A625">
        <v>1968</v>
      </c>
      <c r="B625" t="s">
        <v>14</v>
      </c>
      <c r="C625" s="7"/>
      <c r="D625" s="7"/>
      <c r="E625" s="7">
        <v>12</v>
      </c>
      <c r="F625" s="7">
        <v>334440</v>
      </c>
      <c r="G625" s="7">
        <v>380111</v>
      </c>
      <c r="H625" s="7">
        <v>535715</v>
      </c>
      <c r="I625" s="7">
        <v>1250266</v>
      </c>
      <c r="J625" s="7"/>
      <c r="K625" s="7"/>
      <c r="L625" s="7"/>
      <c r="M625" s="7"/>
    </row>
    <row r="626" spans="1:13" x14ac:dyDescent="0.3">
      <c r="A626">
        <v>1968</v>
      </c>
      <c r="B626" t="s">
        <v>15</v>
      </c>
      <c r="C626" s="7">
        <v>4</v>
      </c>
      <c r="D626" s="7"/>
      <c r="E626" s="7"/>
      <c r="F626" s="7">
        <v>141324</v>
      </c>
      <c r="G626" s="7">
        <v>91425</v>
      </c>
      <c r="H626" s="7">
        <v>3469</v>
      </c>
      <c r="I626" s="7">
        <v>236218</v>
      </c>
      <c r="J626" s="7"/>
      <c r="K626" s="7"/>
      <c r="L626" s="7"/>
      <c r="M626" s="7"/>
    </row>
    <row r="627" spans="1:13" x14ac:dyDescent="0.3">
      <c r="A627">
        <v>1968</v>
      </c>
      <c r="B627" t="s">
        <v>19</v>
      </c>
      <c r="C627" s="7"/>
      <c r="D627" s="7">
        <v>9</v>
      </c>
      <c r="E627" s="7"/>
      <c r="F627" s="7">
        <v>476699</v>
      </c>
      <c r="G627" s="7">
        <v>619106</v>
      </c>
      <c r="H627" s="7">
        <v>72126</v>
      </c>
      <c r="I627" s="7">
        <v>1167931</v>
      </c>
      <c r="J627" s="7"/>
      <c r="K627" s="7"/>
      <c r="L627" s="7"/>
      <c r="M627" s="7"/>
    </row>
    <row r="628" spans="1:13" x14ac:dyDescent="0.3">
      <c r="A628">
        <v>1968</v>
      </c>
      <c r="B628" t="s">
        <v>16</v>
      </c>
      <c r="C628" s="7"/>
      <c r="D628" s="7">
        <v>4</v>
      </c>
      <c r="E628" s="7"/>
      <c r="F628" s="7">
        <v>89273</v>
      </c>
      <c r="G628" s="7">
        <v>165369</v>
      </c>
      <c r="H628" s="7">
        <v>36541</v>
      </c>
      <c r="I628" s="7">
        <v>291183</v>
      </c>
      <c r="J628" s="7"/>
      <c r="K628" s="7"/>
      <c r="L628" s="7"/>
      <c r="M628" s="7"/>
    </row>
    <row r="629" spans="1:13" x14ac:dyDescent="0.3">
      <c r="A629">
        <v>1968</v>
      </c>
      <c r="B629" t="s">
        <v>17</v>
      </c>
      <c r="C629" s="7"/>
      <c r="D629" s="7">
        <v>26</v>
      </c>
      <c r="E629" s="7"/>
      <c r="F629" s="7">
        <v>2039814</v>
      </c>
      <c r="G629" s="7">
        <v>2174774</v>
      </c>
      <c r="H629" s="7">
        <v>405161</v>
      </c>
      <c r="I629" s="7">
        <v>4619749</v>
      </c>
      <c r="J629" s="7"/>
      <c r="K629" s="7"/>
      <c r="L629" s="7"/>
      <c r="M629" s="7"/>
    </row>
    <row r="630" spans="1:13" x14ac:dyDescent="0.3">
      <c r="A630">
        <v>1968</v>
      </c>
      <c r="B630" t="s">
        <v>18</v>
      </c>
      <c r="C630" s="7"/>
      <c r="D630" s="7">
        <v>13</v>
      </c>
      <c r="E630" s="7"/>
      <c r="F630" s="7">
        <v>806659</v>
      </c>
      <c r="G630" s="7">
        <v>1067885</v>
      </c>
      <c r="H630" s="7">
        <v>249053</v>
      </c>
      <c r="I630" s="7">
        <v>2123597</v>
      </c>
      <c r="J630" s="7"/>
      <c r="K630" s="7"/>
      <c r="L630" s="7"/>
      <c r="M630" s="7"/>
    </row>
    <row r="631" spans="1:13" x14ac:dyDescent="0.3">
      <c r="A631">
        <v>1968</v>
      </c>
      <c r="B631" t="s">
        <v>20</v>
      </c>
      <c r="C631" s="7"/>
      <c r="D631" s="7">
        <v>7</v>
      </c>
      <c r="E631" s="7"/>
      <c r="F631" s="7">
        <v>302996</v>
      </c>
      <c r="G631" s="7">
        <v>478674</v>
      </c>
      <c r="H631" s="7">
        <v>91113</v>
      </c>
      <c r="I631" s="7">
        <v>872783</v>
      </c>
      <c r="J631" s="7"/>
      <c r="K631" s="7"/>
      <c r="L631" s="7"/>
      <c r="M631" s="7"/>
    </row>
    <row r="632" spans="1:13" x14ac:dyDescent="0.3">
      <c r="A632">
        <v>1968</v>
      </c>
      <c r="B632" t="s">
        <v>21</v>
      </c>
      <c r="C632" s="7"/>
      <c r="D632" s="7">
        <v>9</v>
      </c>
      <c r="E632" s="7"/>
      <c r="F632" s="7">
        <v>397541</v>
      </c>
      <c r="G632" s="7">
        <v>462411</v>
      </c>
      <c r="H632" s="7">
        <v>195941</v>
      </c>
      <c r="I632" s="7">
        <v>1055893</v>
      </c>
      <c r="J632" s="7"/>
      <c r="K632" s="7"/>
      <c r="L632" s="7"/>
      <c r="M632" s="7"/>
    </row>
    <row r="633" spans="1:13" x14ac:dyDescent="0.3">
      <c r="A633">
        <v>1968</v>
      </c>
      <c r="B633" t="s">
        <v>22</v>
      </c>
      <c r="C633" s="7"/>
      <c r="D633" s="7"/>
      <c r="E633" s="7">
        <v>10</v>
      </c>
      <c r="F633" s="7">
        <v>309615</v>
      </c>
      <c r="G633" s="7">
        <v>257535</v>
      </c>
      <c r="H633" s="7">
        <v>530300</v>
      </c>
      <c r="I633" s="7">
        <v>1097450</v>
      </c>
      <c r="J633" s="7"/>
      <c r="K633" s="7"/>
      <c r="L633" s="7"/>
      <c r="M633" s="7"/>
    </row>
    <row r="634" spans="1:13" x14ac:dyDescent="0.3">
      <c r="A634">
        <v>1968</v>
      </c>
      <c r="B634" t="s">
        <v>25</v>
      </c>
      <c r="C634" s="7">
        <v>14</v>
      </c>
      <c r="D634" s="7"/>
      <c r="E634" s="7"/>
      <c r="F634" s="7">
        <v>1469218</v>
      </c>
      <c r="G634" s="7">
        <v>766844</v>
      </c>
      <c r="H634" s="7">
        <v>95690</v>
      </c>
      <c r="I634" s="7">
        <v>2331752</v>
      </c>
      <c r="J634" s="7"/>
      <c r="K634" s="7"/>
      <c r="L634" s="7"/>
      <c r="M634" s="7"/>
    </row>
    <row r="635" spans="1:13" x14ac:dyDescent="0.3">
      <c r="A635">
        <v>1968</v>
      </c>
      <c r="B635" t="s">
        <v>24</v>
      </c>
      <c r="C635" s="7">
        <v>10</v>
      </c>
      <c r="D635" s="7"/>
      <c r="E635" s="7"/>
      <c r="F635" s="7">
        <v>538310</v>
      </c>
      <c r="G635" s="7">
        <v>517995</v>
      </c>
      <c r="H635" s="7">
        <v>178734</v>
      </c>
      <c r="I635" s="7">
        <v>1235039</v>
      </c>
      <c r="J635" s="7"/>
      <c r="K635" s="7"/>
      <c r="L635" s="7"/>
      <c r="M635" s="7"/>
    </row>
    <row r="636" spans="1:13" x14ac:dyDescent="0.3">
      <c r="A636">
        <v>1968</v>
      </c>
      <c r="B636" t="s">
        <v>23</v>
      </c>
      <c r="C636" s="7">
        <v>4</v>
      </c>
      <c r="D636" s="7"/>
      <c r="E636" s="7"/>
      <c r="F636" s="7">
        <v>217312</v>
      </c>
      <c r="G636" s="7">
        <v>169254</v>
      </c>
      <c r="H636" s="7">
        <v>6370</v>
      </c>
      <c r="I636" s="7">
        <v>392936</v>
      </c>
      <c r="J636" s="7"/>
      <c r="K636" s="7"/>
      <c r="L636" s="7"/>
      <c r="M636" s="7"/>
    </row>
    <row r="637" spans="1:13" x14ac:dyDescent="0.3">
      <c r="A637">
        <v>1968</v>
      </c>
      <c r="B637" t="s">
        <v>26</v>
      </c>
      <c r="C637" s="7">
        <v>21</v>
      </c>
      <c r="D637" s="7"/>
      <c r="E637" s="7"/>
      <c r="F637" s="7">
        <v>1593082</v>
      </c>
      <c r="G637" s="7">
        <v>1370665</v>
      </c>
      <c r="H637" s="7">
        <v>342503</v>
      </c>
      <c r="I637" s="7">
        <v>3306250</v>
      </c>
      <c r="J637" s="7"/>
      <c r="K637" s="7"/>
      <c r="L637" s="7"/>
      <c r="M637" s="7"/>
    </row>
    <row r="638" spans="1:13" x14ac:dyDescent="0.3">
      <c r="A638">
        <v>1968</v>
      </c>
      <c r="B638" t="s">
        <v>27</v>
      </c>
      <c r="C638" s="7">
        <v>10</v>
      </c>
      <c r="D638" s="7"/>
      <c r="E638" s="7"/>
      <c r="F638" s="7">
        <v>857738</v>
      </c>
      <c r="G638" s="7">
        <v>658643</v>
      </c>
      <c r="H638" s="7">
        <v>72129</v>
      </c>
      <c r="I638" s="7">
        <v>1588510</v>
      </c>
      <c r="J638" s="7"/>
      <c r="K638" s="7"/>
      <c r="L638" s="7"/>
      <c r="M638" s="7"/>
    </row>
    <row r="639" spans="1:13" x14ac:dyDescent="0.3">
      <c r="A639">
        <v>1968</v>
      </c>
      <c r="B639" t="s">
        <v>29</v>
      </c>
      <c r="C639" s="7"/>
      <c r="D639" s="7">
        <v>12</v>
      </c>
      <c r="E639" s="7"/>
      <c r="F639" s="7">
        <v>791444</v>
      </c>
      <c r="G639" s="7">
        <v>811932</v>
      </c>
      <c r="H639" s="7">
        <v>206126</v>
      </c>
      <c r="I639" s="7">
        <v>1809502</v>
      </c>
      <c r="J639" s="7"/>
      <c r="K639" s="7"/>
      <c r="L639" s="7"/>
      <c r="M639" s="7"/>
    </row>
    <row r="640" spans="1:13" x14ac:dyDescent="0.3">
      <c r="A640">
        <v>1968</v>
      </c>
      <c r="B640" t="s">
        <v>28</v>
      </c>
      <c r="C640" s="7"/>
      <c r="D640" s="7"/>
      <c r="E640" s="7">
        <v>7</v>
      </c>
      <c r="F640" s="7">
        <v>150644</v>
      </c>
      <c r="G640" s="7">
        <v>88516</v>
      </c>
      <c r="H640" s="7">
        <v>415349</v>
      </c>
      <c r="I640" s="7">
        <v>654509</v>
      </c>
      <c r="J640" s="7"/>
      <c r="K640" s="7"/>
      <c r="L640" s="7"/>
      <c r="M640" s="7"/>
    </row>
    <row r="641" spans="1:13" x14ac:dyDescent="0.3">
      <c r="A641">
        <v>1968</v>
      </c>
      <c r="B641" t="s">
        <v>30</v>
      </c>
      <c r="C641" s="7"/>
      <c r="D641" s="7">
        <v>4</v>
      </c>
      <c r="E641" s="7"/>
      <c r="F641" s="7">
        <v>114117</v>
      </c>
      <c r="G641" s="7">
        <v>138835</v>
      </c>
      <c r="H641" s="7">
        <v>21452</v>
      </c>
      <c r="I641" s="7">
        <v>274404</v>
      </c>
      <c r="J641" s="7"/>
      <c r="K641" s="7"/>
      <c r="L641" s="7"/>
      <c r="M641" s="7"/>
    </row>
    <row r="642" spans="1:13" x14ac:dyDescent="0.3">
      <c r="A642">
        <v>1968</v>
      </c>
      <c r="B642" t="s">
        <v>37</v>
      </c>
      <c r="C642" s="7"/>
      <c r="D642" s="7">
        <v>12</v>
      </c>
      <c r="E642" s="7">
        <v>1</v>
      </c>
      <c r="F642" s="7">
        <v>464113</v>
      </c>
      <c r="G642" s="7">
        <v>627192</v>
      </c>
      <c r="H642" s="7">
        <v>496188</v>
      </c>
      <c r="I642" s="7">
        <v>1587493</v>
      </c>
      <c r="J642" s="7"/>
      <c r="K642" s="7"/>
      <c r="L642" s="7"/>
      <c r="M642" s="7"/>
    </row>
    <row r="643" spans="1:13" x14ac:dyDescent="0.3">
      <c r="A643">
        <v>1968</v>
      </c>
      <c r="B643" t="s">
        <v>38</v>
      </c>
      <c r="C643" s="7"/>
      <c r="D643" s="7">
        <v>4</v>
      </c>
      <c r="E643" s="7"/>
      <c r="F643" s="7">
        <v>94769</v>
      </c>
      <c r="G643" s="7">
        <v>138669</v>
      </c>
      <c r="H643" s="7">
        <v>14444</v>
      </c>
      <c r="I643" s="7">
        <v>247882</v>
      </c>
      <c r="J643" s="7"/>
      <c r="K643" s="7"/>
      <c r="L643" s="7"/>
      <c r="M643" s="7"/>
    </row>
    <row r="644" spans="1:13" x14ac:dyDescent="0.3">
      <c r="A644">
        <v>1968</v>
      </c>
      <c r="B644" t="s">
        <v>31</v>
      </c>
      <c r="C644" s="7"/>
      <c r="D644" s="7">
        <v>5</v>
      </c>
      <c r="E644" s="7"/>
      <c r="F644" s="7">
        <v>170784</v>
      </c>
      <c r="G644" s="7">
        <v>321163</v>
      </c>
      <c r="H644" s="7">
        <v>44904</v>
      </c>
      <c r="I644" s="7">
        <v>536851</v>
      </c>
      <c r="J644" s="7"/>
      <c r="K644" s="7"/>
      <c r="L644" s="7"/>
      <c r="M644" s="7"/>
    </row>
    <row r="645" spans="1:13" x14ac:dyDescent="0.3">
      <c r="A645">
        <v>1968</v>
      </c>
      <c r="B645" t="s">
        <v>33</v>
      </c>
      <c r="C645" s="7"/>
      <c r="D645" s="7">
        <v>4</v>
      </c>
      <c r="E645" s="7"/>
      <c r="F645" s="7">
        <v>130589</v>
      </c>
      <c r="G645" s="7">
        <v>154903</v>
      </c>
      <c r="H645" s="7">
        <v>11806</v>
      </c>
      <c r="I645" s="7">
        <v>297298</v>
      </c>
      <c r="J645" s="7"/>
      <c r="K645" s="7"/>
      <c r="L645" s="7"/>
      <c r="M645" s="7"/>
    </row>
    <row r="646" spans="1:13" x14ac:dyDescent="0.3">
      <c r="A646">
        <v>1968</v>
      </c>
      <c r="B646" t="s">
        <v>34</v>
      </c>
      <c r="C646" s="7"/>
      <c r="D646" s="7">
        <v>17</v>
      </c>
      <c r="E646" s="7"/>
      <c r="F646" s="7">
        <v>1264206</v>
      </c>
      <c r="G646" s="7">
        <v>1325467</v>
      </c>
      <c r="H646" s="7">
        <v>285722</v>
      </c>
      <c r="I646" s="7">
        <v>2875395</v>
      </c>
      <c r="J646" s="7"/>
      <c r="K646" s="7"/>
      <c r="L646" s="7"/>
      <c r="M646" s="7"/>
    </row>
    <row r="647" spans="1:13" x14ac:dyDescent="0.3">
      <c r="A647">
        <v>1968</v>
      </c>
      <c r="B647" t="s">
        <v>35</v>
      </c>
      <c r="C647" s="7"/>
      <c r="D647" s="7">
        <v>4</v>
      </c>
      <c r="E647" s="7"/>
      <c r="F647" s="7">
        <v>130081</v>
      </c>
      <c r="G647" s="7">
        <v>169692</v>
      </c>
      <c r="H647" s="7">
        <v>27508</v>
      </c>
      <c r="I647" s="7">
        <v>327281</v>
      </c>
      <c r="J647" s="7"/>
      <c r="K647" s="7"/>
      <c r="L647" s="7"/>
      <c r="M647" s="7"/>
    </row>
    <row r="648" spans="1:13" x14ac:dyDescent="0.3">
      <c r="A648">
        <v>1968</v>
      </c>
      <c r="B648" t="s">
        <v>32</v>
      </c>
      <c r="C648" s="7"/>
      <c r="D648" s="7">
        <v>3</v>
      </c>
      <c r="E648" s="7"/>
      <c r="F648" s="7">
        <v>60598</v>
      </c>
      <c r="G648" s="7">
        <v>73188</v>
      </c>
      <c r="H648" s="7">
        <v>20432</v>
      </c>
      <c r="I648" s="7">
        <v>154218</v>
      </c>
      <c r="J648" s="7"/>
      <c r="K648" s="7"/>
      <c r="L648" s="7"/>
      <c r="M648" s="7"/>
    </row>
    <row r="649" spans="1:13" x14ac:dyDescent="0.3">
      <c r="A649">
        <v>1968</v>
      </c>
      <c r="B649" t="s">
        <v>36</v>
      </c>
      <c r="C649" s="7">
        <v>43</v>
      </c>
      <c r="D649" s="7"/>
      <c r="E649" s="7"/>
      <c r="F649" s="7">
        <v>3378470</v>
      </c>
      <c r="G649" s="7">
        <v>3007932</v>
      </c>
      <c r="H649" s="7">
        <v>403664</v>
      </c>
      <c r="I649" s="7">
        <v>6790066</v>
      </c>
      <c r="J649" s="7"/>
      <c r="K649" s="7"/>
      <c r="L649" s="7"/>
      <c r="M649" s="7"/>
    </row>
    <row r="650" spans="1:13" x14ac:dyDescent="0.3">
      <c r="A650">
        <v>1968</v>
      </c>
      <c r="B650" t="s">
        <v>39</v>
      </c>
      <c r="C650" s="7"/>
      <c r="D650" s="7">
        <v>26</v>
      </c>
      <c r="E650" s="7"/>
      <c r="F650" s="7">
        <v>1700586</v>
      </c>
      <c r="G650" s="7">
        <v>1791014</v>
      </c>
      <c r="H650" s="7">
        <v>468098</v>
      </c>
      <c r="I650" s="7">
        <v>3959698</v>
      </c>
      <c r="J650" s="7"/>
      <c r="K650" s="7"/>
      <c r="L650" s="7"/>
      <c r="M650" s="7"/>
    </row>
    <row r="651" spans="1:13" x14ac:dyDescent="0.3">
      <c r="A651">
        <v>1968</v>
      </c>
      <c r="B651" t="s">
        <v>40</v>
      </c>
      <c r="C651" s="7"/>
      <c r="D651" s="7">
        <v>8</v>
      </c>
      <c r="E651" s="7"/>
      <c r="F651" s="7">
        <v>301658</v>
      </c>
      <c r="G651" s="7">
        <v>449697</v>
      </c>
      <c r="H651" s="7">
        <v>191731</v>
      </c>
      <c r="I651" s="7">
        <v>943086</v>
      </c>
      <c r="J651" s="7"/>
      <c r="K651" s="7"/>
      <c r="L651" s="7"/>
      <c r="M651" s="7"/>
    </row>
    <row r="652" spans="1:13" x14ac:dyDescent="0.3">
      <c r="A652">
        <v>1968</v>
      </c>
      <c r="B652" t="s">
        <v>41</v>
      </c>
      <c r="C652" s="7"/>
      <c r="D652" s="7">
        <v>6</v>
      </c>
      <c r="E652" s="7"/>
      <c r="F652" s="7">
        <v>358866</v>
      </c>
      <c r="G652" s="7">
        <v>408433</v>
      </c>
      <c r="H652" s="7">
        <v>52323</v>
      </c>
      <c r="I652" s="7">
        <v>819622</v>
      </c>
      <c r="J652" s="7"/>
      <c r="K652" s="7"/>
      <c r="L652" s="7"/>
      <c r="M652" s="7"/>
    </row>
    <row r="653" spans="1:13" x14ac:dyDescent="0.3">
      <c r="A653">
        <v>1968</v>
      </c>
      <c r="B653" t="s">
        <v>42</v>
      </c>
      <c r="C653" s="7">
        <v>29</v>
      </c>
      <c r="D653" s="7"/>
      <c r="E653" s="7"/>
      <c r="F653" s="7">
        <v>2259405</v>
      </c>
      <c r="G653" s="7">
        <v>2090017</v>
      </c>
      <c r="H653" s="7">
        <v>398506</v>
      </c>
      <c r="I653" s="7">
        <v>4747928</v>
      </c>
      <c r="J653" s="7"/>
      <c r="K653" s="7"/>
      <c r="L653" s="7"/>
      <c r="M653" s="7"/>
    </row>
    <row r="654" spans="1:13" x14ac:dyDescent="0.3">
      <c r="A654">
        <v>1968</v>
      </c>
      <c r="B654" t="s">
        <v>43</v>
      </c>
      <c r="C654" s="7">
        <v>4</v>
      </c>
      <c r="D654" s="7"/>
      <c r="E654" s="7"/>
      <c r="F654" s="7">
        <v>246518</v>
      </c>
      <c r="G654" s="7">
        <v>122359</v>
      </c>
      <c r="H654" s="7">
        <v>16123</v>
      </c>
      <c r="I654" s="7">
        <v>385000</v>
      </c>
      <c r="J654" s="7"/>
      <c r="K654" s="7"/>
      <c r="L654" s="7"/>
      <c r="M654" s="7"/>
    </row>
    <row r="655" spans="1:13" x14ac:dyDescent="0.3">
      <c r="A655">
        <v>1968</v>
      </c>
      <c r="B655" t="s">
        <v>44</v>
      </c>
      <c r="C655" s="7"/>
      <c r="D655" s="7">
        <v>8</v>
      </c>
      <c r="E655" s="7"/>
      <c r="F655" s="7">
        <v>197486</v>
      </c>
      <c r="G655" s="7">
        <v>254062</v>
      </c>
      <c r="H655" s="7">
        <v>215434</v>
      </c>
      <c r="I655" s="7">
        <v>666982</v>
      </c>
      <c r="J655" s="7"/>
      <c r="K655" s="7"/>
      <c r="L655" s="7"/>
      <c r="M655" s="7"/>
    </row>
    <row r="656" spans="1:13" x14ac:dyDescent="0.3">
      <c r="A656">
        <v>1968</v>
      </c>
      <c r="B656" t="s">
        <v>45</v>
      </c>
      <c r="C656" s="7"/>
      <c r="D656" s="7">
        <v>4</v>
      </c>
      <c r="E656" s="7"/>
      <c r="F656" s="7">
        <v>118023</v>
      </c>
      <c r="G656" s="7">
        <v>149841</v>
      </c>
      <c r="H656" s="7">
        <v>13400</v>
      </c>
      <c r="I656" s="7">
        <v>281264</v>
      </c>
      <c r="J656" s="7"/>
      <c r="K656" s="7"/>
      <c r="L656" s="7"/>
      <c r="M656" s="7"/>
    </row>
    <row r="657" spans="1:13" x14ac:dyDescent="0.3">
      <c r="A657">
        <v>1968</v>
      </c>
      <c r="B657" t="s">
        <v>46</v>
      </c>
      <c r="C657" s="7"/>
      <c r="D657" s="7">
        <v>11</v>
      </c>
      <c r="E657" s="7"/>
      <c r="F657" s="7">
        <v>351233</v>
      </c>
      <c r="G657" s="7">
        <v>472592</v>
      </c>
      <c r="H657" s="7">
        <v>424792</v>
      </c>
      <c r="I657" s="7">
        <v>1248617</v>
      </c>
      <c r="J657" s="7"/>
      <c r="K657" s="7"/>
      <c r="L657" s="7"/>
      <c r="M657" s="7"/>
    </row>
    <row r="658" spans="1:13" x14ac:dyDescent="0.3">
      <c r="A658">
        <v>1968</v>
      </c>
      <c r="B658" t="s">
        <v>47</v>
      </c>
      <c r="C658" s="7">
        <v>25</v>
      </c>
      <c r="D658" s="7"/>
      <c r="E658" s="7"/>
      <c r="F658" s="7">
        <v>1266804</v>
      </c>
      <c r="G658" s="7">
        <v>1227844</v>
      </c>
      <c r="H658" s="7">
        <v>584758</v>
      </c>
      <c r="I658" s="7">
        <v>3079406</v>
      </c>
      <c r="J658" s="7"/>
      <c r="K658" s="7"/>
      <c r="L658" s="7"/>
      <c r="M658" s="7"/>
    </row>
    <row r="659" spans="1:13" x14ac:dyDescent="0.3">
      <c r="A659">
        <v>1968</v>
      </c>
      <c r="B659" t="s">
        <v>48</v>
      </c>
      <c r="C659" s="7"/>
      <c r="D659" s="7">
        <v>4</v>
      </c>
      <c r="E659" s="7"/>
      <c r="F659" s="7">
        <v>156665</v>
      </c>
      <c r="G659" s="7">
        <v>238728</v>
      </c>
      <c r="H659" s="7">
        <v>27175</v>
      </c>
      <c r="I659" s="7">
        <v>422568</v>
      </c>
      <c r="J659" s="7"/>
      <c r="K659" s="7"/>
      <c r="L659" s="7"/>
      <c r="M659" s="7"/>
    </row>
    <row r="660" spans="1:13" x14ac:dyDescent="0.3">
      <c r="A660">
        <v>1968</v>
      </c>
      <c r="B660" t="s">
        <v>50</v>
      </c>
      <c r="C660" s="7"/>
      <c r="D660" s="7">
        <v>12</v>
      </c>
      <c r="E660" s="7"/>
      <c r="F660" s="7">
        <v>442387</v>
      </c>
      <c r="G660" s="7">
        <v>590319</v>
      </c>
      <c r="H660" s="7">
        <v>328785</v>
      </c>
      <c r="I660" s="7">
        <v>1361491</v>
      </c>
      <c r="J660" s="7"/>
      <c r="K660" s="7"/>
      <c r="L660" s="7"/>
      <c r="M660" s="7"/>
    </row>
    <row r="661" spans="1:13" x14ac:dyDescent="0.3">
      <c r="A661">
        <v>1968</v>
      </c>
      <c r="B661" t="s">
        <v>49</v>
      </c>
      <c r="C661" s="7"/>
      <c r="D661" s="7">
        <v>3</v>
      </c>
      <c r="E661" s="7"/>
      <c r="F661" s="7">
        <v>70255</v>
      </c>
      <c r="G661" s="7">
        <v>85142</v>
      </c>
      <c r="H661" s="7">
        <v>6007</v>
      </c>
      <c r="I661" s="7">
        <v>161404</v>
      </c>
      <c r="J661" s="7"/>
      <c r="K661" s="7"/>
      <c r="L661" s="7"/>
      <c r="M661" s="7"/>
    </row>
    <row r="662" spans="1:13" x14ac:dyDescent="0.3">
      <c r="A662">
        <v>1968</v>
      </c>
      <c r="B662" t="s">
        <v>51</v>
      </c>
      <c r="C662" s="7">
        <v>9</v>
      </c>
      <c r="D662" s="7"/>
      <c r="E662" s="7"/>
      <c r="F662" s="7">
        <v>616037</v>
      </c>
      <c r="G662" s="7">
        <v>588510</v>
      </c>
      <c r="H662" s="7">
        <v>99734</v>
      </c>
      <c r="I662" s="7">
        <v>1304281</v>
      </c>
      <c r="J662" s="7"/>
      <c r="K662" s="7"/>
      <c r="L662" s="7"/>
      <c r="M662" s="7"/>
    </row>
    <row r="663" spans="1:13" x14ac:dyDescent="0.3">
      <c r="A663">
        <v>1968</v>
      </c>
      <c r="B663" t="s">
        <v>53</v>
      </c>
      <c r="C663" s="7"/>
      <c r="D663" s="7">
        <v>12</v>
      </c>
      <c r="E663" s="7"/>
      <c r="F663" s="7">
        <v>748804</v>
      </c>
      <c r="G663" s="7">
        <v>809997</v>
      </c>
      <c r="H663" s="7">
        <v>132737</v>
      </c>
      <c r="I663" s="7">
        <v>1691538</v>
      </c>
      <c r="J663" s="7"/>
      <c r="K663" s="7"/>
      <c r="L663" s="7"/>
      <c r="M663" s="7"/>
    </row>
    <row r="664" spans="1:13" x14ac:dyDescent="0.3">
      <c r="A664">
        <v>1968</v>
      </c>
      <c r="B664" t="s">
        <v>52</v>
      </c>
      <c r="C664" s="7">
        <v>7</v>
      </c>
      <c r="D664" s="7"/>
      <c r="E664" s="7"/>
      <c r="F664" s="7">
        <v>374091</v>
      </c>
      <c r="G664" s="7">
        <v>307555</v>
      </c>
      <c r="H664" s="7">
        <v>72560</v>
      </c>
      <c r="I664" s="7">
        <v>754206</v>
      </c>
      <c r="J664" s="7"/>
      <c r="K664" s="7"/>
      <c r="L664" s="7"/>
      <c r="M664" s="7"/>
    </row>
    <row r="665" spans="1:13" x14ac:dyDescent="0.3">
      <c r="A665">
        <v>1968</v>
      </c>
      <c r="B665" t="s">
        <v>54</v>
      </c>
      <c r="C665" s="7"/>
      <c r="D665" s="7">
        <v>3</v>
      </c>
      <c r="E665" s="7"/>
      <c r="F665" s="7">
        <v>45173</v>
      </c>
      <c r="G665" s="7">
        <v>70927</v>
      </c>
      <c r="H665" s="7">
        <v>11105</v>
      </c>
      <c r="I665" s="7">
        <v>127205</v>
      </c>
      <c r="J665" s="7"/>
      <c r="K665" s="7"/>
      <c r="L665" s="7"/>
      <c r="M665" s="7"/>
    </row>
    <row r="666" spans="1:13" x14ac:dyDescent="0.3">
      <c r="A666">
        <v>1964</v>
      </c>
      <c r="B666" t="s">
        <v>5</v>
      </c>
      <c r="C666" s="7">
        <v>3</v>
      </c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x14ac:dyDescent="0.3">
      <c r="A667">
        <v>1964</v>
      </c>
      <c r="B667" t="s">
        <v>4</v>
      </c>
      <c r="C667" s="7"/>
      <c r="D667" s="7">
        <v>10</v>
      </c>
      <c r="E667" s="7"/>
      <c r="F667" s="7"/>
      <c r="G667" s="7"/>
      <c r="H667" s="7"/>
      <c r="I667" s="7"/>
      <c r="J667" s="7"/>
      <c r="K667" s="7"/>
      <c r="L667" s="7"/>
      <c r="M667" s="7"/>
    </row>
    <row r="668" spans="1:13" x14ac:dyDescent="0.3">
      <c r="A668">
        <v>1964</v>
      </c>
      <c r="B668" t="s">
        <v>7</v>
      </c>
      <c r="C668" s="7">
        <v>6</v>
      </c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1:13" x14ac:dyDescent="0.3">
      <c r="A669">
        <v>1964</v>
      </c>
      <c r="B669" t="s">
        <v>6</v>
      </c>
      <c r="C669" s="7"/>
      <c r="D669" s="7">
        <v>5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x14ac:dyDescent="0.3">
      <c r="A670">
        <v>1964</v>
      </c>
      <c r="B670" t="s">
        <v>8</v>
      </c>
      <c r="C670" s="7">
        <v>40</v>
      </c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1:13" x14ac:dyDescent="0.3">
      <c r="A671">
        <v>1964</v>
      </c>
      <c r="B671" t="s">
        <v>9</v>
      </c>
      <c r="C671" s="7">
        <v>6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x14ac:dyDescent="0.3">
      <c r="A672">
        <v>1964</v>
      </c>
      <c r="B672" t="s">
        <v>10</v>
      </c>
      <c r="C672" s="7">
        <v>8</v>
      </c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x14ac:dyDescent="0.3">
      <c r="A673">
        <v>1964</v>
      </c>
      <c r="B673" t="s">
        <v>12</v>
      </c>
      <c r="C673" s="7">
        <v>3</v>
      </c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1:13" x14ac:dyDescent="0.3">
      <c r="A674">
        <v>1964</v>
      </c>
      <c r="B674" t="s">
        <v>11</v>
      </c>
      <c r="C674" s="7">
        <v>3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1:13" x14ac:dyDescent="0.3">
      <c r="A675">
        <v>1964</v>
      </c>
      <c r="B675" t="s">
        <v>13</v>
      </c>
      <c r="C675" s="7">
        <v>14</v>
      </c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1:13" x14ac:dyDescent="0.3">
      <c r="A676">
        <v>1964</v>
      </c>
      <c r="B676" t="s">
        <v>14</v>
      </c>
      <c r="C676" s="7"/>
      <c r="D676" s="7">
        <v>12</v>
      </c>
      <c r="E676" s="7"/>
      <c r="F676" s="7"/>
      <c r="G676" s="7"/>
      <c r="H676" s="7"/>
      <c r="I676" s="7"/>
      <c r="J676" s="7"/>
      <c r="K676" s="7"/>
      <c r="L676" s="7"/>
      <c r="M676" s="7"/>
    </row>
    <row r="677" spans="1:13" x14ac:dyDescent="0.3">
      <c r="A677">
        <v>1964</v>
      </c>
      <c r="B677" t="s">
        <v>15</v>
      </c>
      <c r="C677" s="7">
        <v>4</v>
      </c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1:13" x14ac:dyDescent="0.3">
      <c r="A678">
        <v>1964</v>
      </c>
      <c r="B678" t="s">
        <v>19</v>
      </c>
      <c r="C678" s="7">
        <v>9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1:13" x14ac:dyDescent="0.3">
      <c r="A679">
        <v>1964</v>
      </c>
      <c r="B679" t="s">
        <v>16</v>
      </c>
      <c r="C679" s="7">
        <v>4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1:13" x14ac:dyDescent="0.3">
      <c r="A680">
        <v>1964</v>
      </c>
      <c r="B680" t="s">
        <v>17</v>
      </c>
      <c r="C680" s="7">
        <v>26</v>
      </c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1:13" x14ac:dyDescent="0.3">
      <c r="A681">
        <v>1964</v>
      </c>
      <c r="B681" t="s">
        <v>18</v>
      </c>
      <c r="C681" s="7">
        <v>13</v>
      </c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1:13" x14ac:dyDescent="0.3">
      <c r="A682">
        <v>1964</v>
      </c>
      <c r="B682" t="s">
        <v>20</v>
      </c>
      <c r="C682" s="7">
        <v>7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1:13" x14ac:dyDescent="0.3">
      <c r="A683">
        <v>1964</v>
      </c>
      <c r="B683" t="s">
        <v>21</v>
      </c>
      <c r="C683" s="7">
        <v>9</v>
      </c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1:13" x14ac:dyDescent="0.3">
      <c r="A684">
        <v>1964</v>
      </c>
      <c r="B684" t="s">
        <v>22</v>
      </c>
      <c r="C684" s="7"/>
      <c r="D684" s="7">
        <v>10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x14ac:dyDescent="0.3">
      <c r="A685">
        <v>1964</v>
      </c>
      <c r="B685" t="s">
        <v>25</v>
      </c>
      <c r="C685" s="7">
        <v>14</v>
      </c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1:13" x14ac:dyDescent="0.3">
      <c r="A686">
        <v>1964</v>
      </c>
      <c r="B686" t="s">
        <v>24</v>
      </c>
      <c r="C686" s="7">
        <v>10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x14ac:dyDescent="0.3">
      <c r="A687">
        <v>1964</v>
      </c>
      <c r="B687" t="s">
        <v>23</v>
      </c>
      <c r="C687" s="7">
        <v>4</v>
      </c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x14ac:dyDescent="0.3">
      <c r="A688">
        <v>1964</v>
      </c>
      <c r="B688" t="s">
        <v>26</v>
      </c>
      <c r="C688" s="7">
        <v>21</v>
      </c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x14ac:dyDescent="0.3">
      <c r="A689">
        <v>1964</v>
      </c>
      <c r="B689" t="s">
        <v>27</v>
      </c>
      <c r="C689" s="7">
        <v>10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x14ac:dyDescent="0.3">
      <c r="A690">
        <v>1964</v>
      </c>
      <c r="B690" t="s">
        <v>29</v>
      </c>
      <c r="C690" s="7">
        <v>12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x14ac:dyDescent="0.3">
      <c r="A691">
        <v>1964</v>
      </c>
      <c r="B691" t="s">
        <v>28</v>
      </c>
      <c r="C691" s="7"/>
      <c r="D691" s="7">
        <v>7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x14ac:dyDescent="0.3">
      <c r="A692">
        <v>1964</v>
      </c>
      <c r="B692" t="s">
        <v>30</v>
      </c>
      <c r="C692" s="7">
        <v>4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x14ac:dyDescent="0.3">
      <c r="A693">
        <v>1964</v>
      </c>
      <c r="B693" t="s">
        <v>37</v>
      </c>
      <c r="C693" s="7">
        <v>13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x14ac:dyDescent="0.3">
      <c r="A694">
        <v>1964</v>
      </c>
      <c r="B694" t="s">
        <v>38</v>
      </c>
      <c r="C694" s="7">
        <v>4</v>
      </c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x14ac:dyDescent="0.3">
      <c r="A695">
        <v>1964</v>
      </c>
      <c r="B695" t="s">
        <v>31</v>
      </c>
      <c r="C695" s="7">
        <v>5</v>
      </c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x14ac:dyDescent="0.3">
      <c r="A696">
        <v>1964</v>
      </c>
      <c r="B696" t="s">
        <v>33</v>
      </c>
      <c r="C696" s="7">
        <v>4</v>
      </c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x14ac:dyDescent="0.3">
      <c r="A697">
        <v>1964</v>
      </c>
      <c r="B697" t="s">
        <v>34</v>
      </c>
      <c r="C697" s="7">
        <v>17</v>
      </c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1:13" x14ac:dyDescent="0.3">
      <c r="A698">
        <v>1964</v>
      </c>
      <c r="B698" t="s">
        <v>35</v>
      </c>
      <c r="C698" s="7">
        <v>4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1:13" x14ac:dyDescent="0.3">
      <c r="A699">
        <v>1964</v>
      </c>
      <c r="B699" t="s">
        <v>32</v>
      </c>
      <c r="C699" s="7">
        <v>3</v>
      </c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1:13" x14ac:dyDescent="0.3">
      <c r="A700">
        <v>1964</v>
      </c>
      <c r="B700" t="s">
        <v>36</v>
      </c>
      <c r="C700" s="7">
        <v>43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1:13" x14ac:dyDescent="0.3">
      <c r="A701">
        <v>1964</v>
      </c>
      <c r="B701" t="s">
        <v>39</v>
      </c>
      <c r="C701" s="7">
        <v>26</v>
      </c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1:13" x14ac:dyDescent="0.3">
      <c r="A702">
        <v>1964</v>
      </c>
      <c r="B702" t="s">
        <v>40</v>
      </c>
      <c r="C702" s="7">
        <v>8</v>
      </c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1:13" x14ac:dyDescent="0.3">
      <c r="A703">
        <v>1964</v>
      </c>
      <c r="B703" t="s">
        <v>41</v>
      </c>
      <c r="C703" s="7">
        <v>6</v>
      </c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1:13" x14ac:dyDescent="0.3">
      <c r="A704">
        <v>1964</v>
      </c>
      <c r="B704" t="s">
        <v>42</v>
      </c>
      <c r="C704" s="7">
        <v>29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1:13" x14ac:dyDescent="0.3">
      <c r="A705">
        <v>1964</v>
      </c>
      <c r="B705" t="s">
        <v>43</v>
      </c>
      <c r="C705" s="7">
        <v>4</v>
      </c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1:13" x14ac:dyDescent="0.3">
      <c r="A706">
        <v>1964</v>
      </c>
      <c r="B706" t="s">
        <v>44</v>
      </c>
      <c r="C706" s="7"/>
      <c r="D706" s="7">
        <v>8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x14ac:dyDescent="0.3">
      <c r="A707">
        <v>1964</v>
      </c>
      <c r="B707" t="s">
        <v>45</v>
      </c>
      <c r="C707" s="7">
        <v>4</v>
      </c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1:13" x14ac:dyDescent="0.3">
      <c r="A708">
        <v>1964</v>
      </c>
      <c r="B708" t="s">
        <v>46</v>
      </c>
      <c r="C708" s="7">
        <v>11</v>
      </c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1:13" x14ac:dyDescent="0.3">
      <c r="A709">
        <v>1964</v>
      </c>
      <c r="B709" t="s">
        <v>47</v>
      </c>
      <c r="C709" s="7">
        <v>25</v>
      </c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x14ac:dyDescent="0.3">
      <c r="A710">
        <v>1964</v>
      </c>
      <c r="B710" t="s">
        <v>48</v>
      </c>
      <c r="C710" s="7">
        <v>4</v>
      </c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x14ac:dyDescent="0.3">
      <c r="A711">
        <v>1964</v>
      </c>
      <c r="B711" t="s">
        <v>50</v>
      </c>
      <c r="C711" s="7">
        <v>12</v>
      </c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x14ac:dyDescent="0.3">
      <c r="A712">
        <v>1964</v>
      </c>
      <c r="B712" t="s">
        <v>49</v>
      </c>
      <c r="C712" s="7">
        <v>3</v>
      </c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x14ac:dyDescent="0.3">
      <c r="A713">
        <v>1964</v>
      </c>
      <c r="B713" t="s">
        <v>51</v>
      </c>
      <c r="C713" s="7">
        <v>9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x14ac:dyDescent="0.3">
      <c r="A714">
        <v>1964</v>
      </c>
      <c r="B714" t="s">
        <v>53</v>
      </c>
      <c r="C714" s="7">
        <v>12</v>
      </c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1:13" x14ac:dyDescent="0.3">
      <c r="A715">
        <v>1964</v>
      </c>
      <c r="B715" t="s">
        <v>52</v>
      </c>
      <c r="C715" s="7">
        <v>7</v>
      </c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1:13" x14ac:dyDescent="0.3">
      <c r="A716">
        <v>1964</v>
      </c>
      <c r="B716" t="s">
        <v>54</v>
      </c>
      <c r="C716" s="7">
        <v>3</v>
      </c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1:13" x14ac:dyDescent="0.3">
      <c r="A717">
        <v>1960</v>
      </c>
      <c r="B717" t="s">
        <v>5</v>
      </c>
      <c r="C717" s="7"/>
      <c r="D717" s="7">
        <v>3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x14ac:dyDescent="0.3">
      <c r="A718">
        <v>1960</v>
      </c>
      <c r="B718" t="s">
        <v>4</v>
      </c>
      <c r="C718" s="7">
        <v>5</v>
      </c>
      <c r="D718" s="7"/>
      <c r="E718" s="7">
        <v>6</v>
      </c>
      <c r="F718" s="7"/>
      <c r="G718" s="7"/>
      <c r="H718" s="7"/>
      <c r="I718" s="7"/>
      <c r="J718" s="7"/>
      <c r="K718" s="7"/>
      <c r="L718" s="7"/>
      <c r="M718" s="7"/>
    </row>
    <row r="719" spans="1:13" x14ac:dyDescent="0.3">
      <c r="A719">
        <v>1960</v>
      </c>
      <c r="B719" t="s">
        <v>7</v>
      </c>
      <c r="C719" s="7">
        <v>8</v>
      </c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1:13" x14ac:dyDescent="0.3">
      <c r="A720">
        <v>1960</v>
      </c>
      <c r="B720" t="s">
        <v>6</v>
      </c>
      <c r="C720" s="7"/>
      <c r="D720" s="7">
        <v>4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x14ac:dyDescent="0.3">
      <c r="A721">
        <v>1960</v>
      </c>
      <c r="B721" t="s">
        <v>8</v>
      </c>
      <c r="C721" s="7"/>
      <c r="D721" s="7">
        <v>32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x14ac:dyDescent="0.3">
      <c r="A722">
        <v>1960</v>
      </c>
      <c r="B722" t="s">
        <v>9</v>
      </c>
      <c r="C722" s="7"/>
      <c r="D722" s="7">
        <v>6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x14ac:dyDescent="0.3">
      <c r="A723">
        <v>1960</v>
      </c>
      <c r="B723" t="s">
        <v>10</v>
      </c>
      <c r="C723" s="7">
        <v>8</v>
      </c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1:13" x14ac:dyDescent="0.3">
      <c r="A724">
        <v>1960</v>
      </c>
      <c r="B724" t="s">
        <v>11</v>
      </c>
      <c r="C724" s="7">
        <v>3</v>
      </c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1:13" x14ac:dyDescent="0.3">
      <c r="A725">
        <v>1960</v>
      </c>
      <c r="B725" t="s">
        <v>13</v>
      </c>
      <c r="C725" s="7"/>
      <c r="D725" s="7">
        <v>10</v>
      </c>
      <c r="E725" s="7"/>
      <c r="F725" s="7"/>
      <c r="G725" s="7"/>
      <c r="H725" s="7"/>
      <c r="I725" s="7"/>
      <c r="J725" s="7"/>
      <c r="K725" s="7"/>
      <c r="L725" s="7"/>
      <c r="M725" s="7"/>
    </row>
    <row r="726" spans="1:13" x14ac:dyDescent="0.3">
      <c r="A726">
        <v>1960</v>
      </c>
      <c r="B726" t="s">
        <v>14</v>
      </c>
      <c r="C726" s="7">
        <v>12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x14ac:dyDescent="0.3">
      <c r="A727">
        <v>1960</v>
      </c>
      <c r="B727" t="s">
        <v>15</v>
      </c>
      <c r="C727" s="7">
        <v>3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1:13" x14ac:dyDescent="0.3">
      <c r="A728">
        <v>1960</v>
      </c>
      <c r="B728" t="s">
        <v>19</v>
      </c>
      <c r="C728" s="7"/>
      <c r="D728" s="7">
        <v>10</v>
      </c>
      <c r="E728" s="7"/>
      <c r="F728" s="7"/>
      <c r="G728" s="7"/>
      <c r="H728" s="7"/>
      <c r="I728" s="7"/>
      <c r="J728" s="7"/>
      <c r="K728" s="7"/>
      <c r="L728" s="7"/>
      <c r="M728" s="7"/>
    </row>
    <row r="729" spans="1:13" x14ac:dyDescent="0.3">
      <c r="A729">
        <v>1960</v>
      </c>
      <c r="B729" t="s">
        <v>16</v>
      </c>
      <c r="C729" s="7"/>
      <c r="D729" s="7">
        <v>4</v>
      </c>
      <c r="E729" s="7"/>
      <c r="F729" s="7"/>
      <c r="G729" s="7"/>
      <c r="H729" s="7"/>
      <c r="I729" s="7"/>
      <c r="J729" s="7"/>
      <c r="K729" s="7"/>
      <c r="L729" s="7"/>
      <c r="M729" s="7"/>
    </row>
    <row r="730" spans="1:13" x14ac:dyDescent="0.3">
      <c r="A730">
        <v>1960</v>
      </c>
      <c r="B730" t="s">
        <v>17</v>
      </c>
      <c r="C730" s="7">
        <v>27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1:13" x14ac:dyDescent="0.3">
      <c r="A731">
        <v>1960</v>
      </c>
      <c r="B731" t="s">
        <v>18</v>
      </c>
      <c r="C731" s="7"/>
      <c r="D731" s="7">
        <v>13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x14ac:dyDescent="0.3">
      <c r="A732">
        <v>1960</v>
      </c>
      <c r="B732" t="s">
        <v>20</v>
      </c>
      <c r="C732" s="7"/>
      <c r="D732" s="7">
        <v>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x14ac:dyDescent="0.3">
      <c r="A733">
        <v>1960</v>
      </c>
      <c r="B733" t="s">
        <v>21</v>
      </c>
      <c r="C733" s="7"/>
      <c r="D733" s="7">
        <v>10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x14ac:dyDescent="0.3">
      <c r="A734">
        <v>1960</v>
      </c>
      <c r="B734" t="s">
        <v>22</v>
      </c>
      <c r="C734" s="7">
        <v>10</v>
      </c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x14ac:dyDescent="0.3">
      <c r="A735">
        <v>1960</v>
      </c>
      <c r="B735" t="s">
        <v>25</v>
      </c>
      <c r="C735" s="7">
        <v>16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x14ac:dyDescent="0.3">
      <c r="A736">
        <v>1960</v>
      </c>
      <c r="B736" t="s">
        <v>24</v>
      </c>
      <c r="C736" s="7">
        <v>9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x14ac:dyDescent="0.3">
      <c r="A737">
        <v>1960</v>
      </c>
      <c r="B737" t="s">
        <v>23</v>
      </c>
      <c r="C737" s="7"/>
      <c r="D737" s="7">
        <v>5</v>
      </c>
      <c r="E737" s="7"/>
      <c r="F737" s="7"/>
      <c r="G737" s="7"/>
      <c r="H737" s="7"/>
      <c r="I737" s="7"/>
      <c r="J737" s="7"/>
      <c r="K737" s="7"/>
      <c r="L737" s="7"/>
      <c r="M737" s="7"/>
    </row>
    <row r="738" spans="1:13" x14ac:dyDescent="0.3">
      <c r="A738">
        <v>1960</v>
      </c>
      <c r="B738" t="s">
        <v>26</v>
      </c>
      <c r="C738" s="7">
        <v>20</v>
      </c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x14ac:dyDescent="0.3">
      <c r="A739">
        <v>1960</v>
      </c>
      <c r="B739" t="s">
        <v>27</v>
      </c>
      <c r="C739" s="7">
        <v>11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x14ac:dyDescent="0.3">
      <c r="A740">
        <v>1960</v>
      </c>
      <c r="B740" t="s">
        <v>29</v>
      </c>
      <c r="C740" s="7">
        <v>13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x14ac:dyDescent="0.3">
      <c r="A741">
        <v>1960</v>
      </c>
      <c r="B741" t="s">
        <v>28</v>
      </c>
      <c r="C741" s="7"/>
      <c r="D741" s="7"/>
      <c r="E741" s="7">
        <v>8</v>
      </c>
      <c r="F741" s="7"/>
      <c r="G741" s="7"/>
      <c r="H741" s="7"/>
      <c r="I741" s="7"/>
      <c r="J741" s="7"/>
      <c r="K741" s="7"/>
      <c r="L741" s="7"/>
      <c r="M741" s="7"/>
    </row>
    <row r="742" spans="1:13" x14ac:dyDescent="0.3">
      <c r="A742">
        <v>1960</v>
      </c>
      <c r="B742" t="s">
        <v>30</v>
      </c>
      <c r="C742" s="7"/>
      <c r="D742" s="7">
        <v>4</v>
      </c>
      <c r="E742" s="7"/>
      <c r="F742" s="7"/>
      <c r="G742" s="7"/>
      <c r="H742" s="7"/>
      <c r="I742" s="7"/>
      <c r="J742" s="7"/>
      <c r="K742" s="7"/>
      <c r="L742" s="7"/>
      <c r="M742" s="7"/>
    </row>
    <row r="743" spans="1:13" x14ac:dyDescent="0.3">
      <c r="A743">
        <v>1960</v>
      </c>
      <c r="B743" t="s">
        <v>37</v>
      </c>
      <c r="C743" s="7">
        <v>14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x14ac:dyDescent="0.3">
      <c r="A744">
        <v>1960</v>
      </c>
      <c r="B744" t="s">
        <v>38</v>
      </c>
      <c r="C744" s="7"/>
      <c r="D744" s="7">
        <v>4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x14ac:dyDescent="0.3">
      <c r="A745">
        <v>1960</v>
      </c>
      <c r="B745" t="s">
        <v>31</v>
      </c>
      <c r="C745" s="7"/>
      <c r="D745" s="7">
        <v>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x14ac:dyDescent="0.3">
      <c r="A746">
        <v>1960</v>
      </c>
      <c r="B746" t="s">
        <v>33</v>
      </c>
      <c r="C746" s="7"/>
      <c r="D746" s="7">
        <v>4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x14ac:dyDescent="0.3">
      <c r="A747">
        <v>1960</v>
      </c>
      <c r="B747" t="s">
        <v>34</v>
      </c>
      <c r="C747" s="7">
        <v>16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x14ac:dyDescent="0.3">
      <c r="A748">
        <v>1960</v>
      </c>
      <c r="B748" t="s">
        <v>35</v>
      </c>
      <c r="C748" s="7">
        <v>4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x14ac:dyDescent="0.3">
      <c r="A749">
        <v>1960</v>
      </c>
      <c r="B749" t="s">
        <v>32</v>
      </c>
      <c r="C749" s="7">
        <v>3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1:13" x14ac:dyDescent="0.3">
      <c r="A750">
        <v>1960</v>
      </c>
      <c r="B750" t="s">
        <v>36</v>
      </c>
      <c r="C750" s="7">
        <v>45</v>
      </c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1:13" x14ac:dyDescent="0.3">
      <c r="A751">
        <v>1960</v>
      </c>
      <c r="B751" t="s">
        <v>39</v>
      </c>
      <c r="C751" s="7"/>
      <c r="D751" s="7">
        <v>25</v>
      </c>
      <c r="E751" s="7"/>
      <c r="F751" s="7"/>
      <c r="G751" s="7"/>
      <c r="H751" s="7"/>
      <c r="I751" s="7"/>
      <c r="J751" s="7"/>
      <c r="K751" s="7"/>
      <c r="L751" s="7"/>
      <c r="M751" s="7"/>
    </row>
    <row r="752" spans="1:13" x14ac:dyDescent="0.3">
      <c r="A752">
        <v>1960</v>
      </c>
      <c r="B752" t="s">
        <v>40</v>
      </c>
      <c r="C752" s="7"/>
      <c r="D752" s="7">
        <v>7</v>
      </c>
      <c r="E752" s="7">
        <v>1</v>
      </c>
      <c r="F752" s="7"/>
      <c r="G752" s="7"/>
      <c r="H752" s="7"/>
      <c r="I752" s="7"/>
      <c r="J752" s="7"/>
      <c r="K752" s="7"/>
      <c r="L752" s="7"/>
      <c r="M752" s="7"/>
    </row>
    <row r="753" spans="1:13" x14ac:dyDescent="0.3">
      <c r="A753">
        <v>1960</v>
      </c>
      <c r="B753" t="s">
        <v>41</v>
      </c>
      <c r="C753" s="7"/>
      <c r="D753" s="7">
        <v>6</v>
      </c>
      <c r="E753" s="7"/>
      <c r="F753" s="7"/>
      <c r="G753" s="7"/>
      <c r="H753" s="7"/>
      <c r="I753" s="7"/>
      <c r="J753" s="7"/>
      <c r="K753" s="7"/>
      <c r="L753" s="7"/>
      <c r="M753" s="7"/>
    </row>
    <row r="754" spans="1:13" x14ac:dyDescent="0.3">
      <c r="A754">
        <v>1960</v>
      </c>
      <c r="B754" t="s">
        <v>42</v>
      </c>
      <c r="C754" s="7">
        <v>32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1:13" x14ac:dyDescent="0.3">
      <c r="A755">
        <v>1960</v>
      </c>
      <c r="B755" t="s">
        <v>43</v>
      </c>
      <c r="C755" s="7">
        <v>4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1:13" x14ac:dyDescent="0.3">
      <c r="A756">
        <v>1960</v>
      </c>
      <c r="B756" t="s">
        <v>44</v>
      </c>
      <c r="C756" s="7">
        <v>8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1:13" x14ac:dyDescent="0.3">
      <c r="A757">
        <v>1960</v>
      </c>
      <c r="B757" t="s">
        <v>45</v>
      </c>
      <c r="C757" s="7"/>
      <c r="D757" s="7">
        <v>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x14ac:dyDescent="0.3">
      <c r="A758">
        <v>1960</v>
      </c>
      <c r="B758" t="s">
        <v>46</v>
      </c>
      <c r="C758" s="7"/>
      <c r="D758" s="7">
        <v>11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x14ac:dyDescent="0.3">
      <c r="A759">
        <v>1960</v>
      </c>
      <c r="B759" t="s">
        <v>47</v>
      </c>
      <c r="C759" s="7">
        <v>24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x14ac:dyDescent="0.3">
      <c r="A760">
        <v>1960</v>
      </c>
      <c r="B760" t="s">
        <v>48</v>
      </c>
      <c r="C760" s="7"/>
      <c r="D760" s="7">
        <v>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x14ac:dyDescent="0.3">
      <c r="A761">
        <v>1960</v>
      </c>
      <c r="B761" t="s">
        <v>50</v>
      </c>
      <c r="C761" s="7"/>
      <c r="D761" s="7">
        <v>12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x14ac:dyDescent="0.3">
      <c r="A762">
        <v>1960</v>
      </c>
      <c r="B762" t="s">
        <v>49</v>
      </c>
      <c r="C762" s="7"/>
      <c r="D762" s="7">
        <v>3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x14ac:dyDescent="0.3">
      <c r="A763">
        <v>1960</v>
      </c>
      <c r="B763" t="s">
        <v>51</v>
      </c>
      <c r="C763" s="7"/>
      <c r="D763" s="7">
        <v>9</v>
      </c>
      <c r="E763" s="7"/>
      <c r="F763" s="7"/>
      <c r="G763" s="7"/>
      <c r="H763" s="7"/>
      <c r="I763" s="7"/>
      <c r="J763" s="7"/>
      <c r="K763" s="7"/>
      <c r="L763" s="7"/>
      <c r="M763" s="7"/>
    </row>
    <row r="764" spans="1:13" x14ac:dyDescent="0.3">
      <c r="A764">
        <v>1960</v>
      </c>
      <c r="B764" t="s">
        <v>53</v>
      </c>
      <c r="C764" s="7"/>
      <c r="D764" s="7">
        <v>12</v>
      </c>
      <c r="E764" s="7"/>
      <c r="F764" s="7"/>
      <c r="G764" s="7"/>
      <c r="H764" s="7"/>
      <c r="I764" s="7"/>
      <c r="J764" s="7"/>
      <c r="K764" s="7"/>
      <c r="L764" s="7"/>
      <c r="M764" s="7"/>
    </row>
    <row r="765" spans="1:13" x14ac:dyDescent="0.3">
      <c r="A765">
        <v>1960</v>
      </c>
      <c r="B765" t="s">
        <v>52</v>
      </c>
      <c r="C765" s="7">
        <v>8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1:13" x14ac:dyDescent="0.3">
      <c r="A766">
        <v>1960</v>
      </c>
      <c r="B766" t="s">
        <v>54</v>
      </c>
      <c r="C766" s="7"/>
      <c r="D766" s="7">
        <v>3</v>
      </c>
      <c r="E766" s="7"/>
      <c r="F766" s="7"/>
      <c r="G766" s="7"/>
      <c r="H766" s="7"/>
      <c r="I766" s="7"/>
      <c r="J766" s="7"/>
      <c r="K766" s="7"/>
      <c r="L766" s="7"/>
      <c r="M766" s="7"/>
    </row>
    <row r="767" spans="1:13" x14ac:dyDescent="0.3">
      <c r="A767">
        <v>1956</v>
      </c>
      <c r="B767" t="s">
        <v>4</v>
      </c>
      <c r="C767" s="7">
        <v>10</v>
      </c>
      <c r="D767" s="7"/>
      <c r="E767" s="7">
        <v>1</v>
      </c>
      <c r="F767" s="7"/>
      <c r="G767" s="7"/>
      <c r="H767" s="7"/>
      <c r="I767" s="7"/>
      <c r="J767" s="7"/>
      <c r="K767" s="7"/>
      <c r="L767" s="7"/>
      <c r="M767" s="7"/>
    </row>
    <row r="768" spans="1:13" x14ac:dyDescent="0.3">
      <c r="A768">
        <v>1956</v>
      </c>
      <c r="B768" t="s">
        <v>7</v>
      </c>
      <c r="C768" s="7">
        <v>8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1:13" x14ac:dyDescent="0.3">
      <c r="A769">
        <v>1956</v>
      </c>
      <c r="B769" t="s">
        <v>6</v>
      </c>
      <c r="C769" s="7"/>
      <c r="D769" s="7">
        <v>4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x14ac:dyDescent="0.3">
      <c r="A770">
        <v>1956</v>
      </c>
      <c r="B770" t="s">
        <v>8</v>
      </c>
      <c r="C770" s="7"/>
      <c r="D770" s="7">
        <v>32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x14ac:dyDescent="0.3">
      <c r="A771">
        <v>1956</v>
      </c>
      <c r="B771" t="s">
        <v>9</v>
      </c>
      <c r="C771" s="7"/>
      <c r="D771" s="7">
        <v>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x14ac:dyDescent="0.3">
      <c r="A772">
        <v>1956</v>
      </c>
      <c r="B772" t="s">
        <v>10</v>
      </c>
      <c r="C772" s="7"/>
      <c r="D772" s="7">
        <v>8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x14ac:dyDescent="0.3">
      <c r="A773">
        <v>1956</v>
      </c>
      <c r="B773" t="s">
        <v>11</v>
      </c>
      <c r="C773" s="7"/>
      <c r="D773" s="7">
        <v>3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x14ac:dyDescent="0.3">
      <c r="A774">
        <v>1956</v>
      </c>
      <c r="B774" t="s">
        <v>13</v>
      </c>
      <c r="C774" s="7"/>
      <c r="D774" s="7">
        <v>10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x14ac:dyDescent="0.3">
      <c r="A775">
        <v>1956</v>
      </c>
      <c r="B775" t="s">
        <v>14</v>
      </c>
      <c r="C775" s="7">
        <v>12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1:13" x14ac:dyDescent="0.3">
      <c r="A776">
        <v>1956</v>
      </c>
      <c r="B776" t="s">
        <v>19</v>
      </c>
      <c r="C776" s="7"/>
      <c r="D776" s="7">
        <v>10</v>
      </c>
      <c r="E776" s="7"/>
      <c r="F776" s="7"/>
      <c r="G776" s="7"/>
      <c r="H776" s="7"/>
      <c r="I776" s="7"/>
      <c r="J776" s="7"/>
      <c r="K776" s="7"/>
      <c r="L776" s="7"/>
      <c r="M776" s="7"/>
    </row>
    <row r="777" spans="1:13" x14ac:dyDescent="0.3">
      <c r="A777">
        <v>1956</v>
      </c>
      <c r="B777" t="s">
        <v>16</v>
      </c>
      <c r="C777" s="7"/>
      <c r="D777" s="7">
        <v>4</v>
      </c>
      <c r="E777" s="7"/>
      <c r="F777" s="7"/>
      <c r="G777" s="7"/>
      <c r="H777" s="7"/>
      <c r="I777" s="7"/>
      <c r="J777" s="7"/>
      <c r="K777" s="7"/>
      <c r="L777" s="7"/>
      <c r="M777" s="7"/>
    </row>
    <row r="778" spans="1:13" x14ac:dyDescent="0.3">
      <c r="A778">
        <v>1956</v>
      </c>
      <c r="B778" t="s">
        <v>17</v>
      </c>
      <c r="C778" s="7"/>
      <c r="D778" s="7">
        <v>27</v>
      </c>
      <c r="E778" s="7"/>
      <c r="F778" s="7"/>
      <c r="G778" s="7"/>
      <c r="H778" s="7"/>
      <c r="I778" s="7"/>
      <c r="J778" s="7"/>
      <c r="K778" s="7"/>
      <c r="L778" s="7"/>
      <c r="M778" s="7"/>
    </row>
    <row r="779" spans="1:13" x14ac:dyDescent="0.3">
      <c r="A779">
        <v>1956</v>
      </c>
      <c r="B779" t="s">
        <v>18</v>
      </c>
      <c r="C779" s="7"/>
      <c r="D779" s="7">
        <v>13</v>
      </c>
      <c r="E779" s="7"/>
      <c r="F779" s="7"/>
      <c r="G779" s="7"/>
      <c r="H779" s="7"/>
      <c r="I779" s="7"/>
      <c r="J779" s="7"/>
      <c r="K779" s="7"/>
      <c r="L779" s="7"/>
      <c r="M779" s="7"/>
    </row>
    <row r="780" spans="1:13" x14ac:dyDescent="0.3">
      <c r="A780">
        <v>1956</v>
      </c>
      <c r="B780" t="s">
        <v>20</v>
      </c>
      <c r="C780" s="7"/>
      <c r="D780" s="7">
        <v>8</v>
      </c>
      <c r="E780" s="7"/>
      <c r="F780" s="7"/>
      <c r="G780" s="7"/>
      <c r="H780" s="7"/>
      <c r="I780" s="7"/>
      <c r="J780" s="7"/>
      <c r="K780" s="7"/>
      <c r="L780" s="7"/>
      <c r="M780" s="7"/>
    </row>
    <row r="781" spans="1:13" x14ac:dyDescent="0.3">
      <c r="A781">
        <v>1956</v>
      </c>
      <c r="B781" t="s">
        <v>21</v>
      </c>
      <c r="C781" s="7"/>
      <c r="D781" s="7">
        <v>10</v>
      </c>
      <c r="E781" s="7"/>
      <c r="F781" s="7"/>
      <c r="G781" s="7"/>
      <c r="H781" s="7"/>
      <c r="I781" s="7"/>
      <c r="J781" s="7"/>
      <c r="K781" s="7"/>
      <c r="L781" s="7"/>
      <c r="M781" s="7"/>
    </row>
    <row r="782" spans="1:13" x14ac:dyDescent="0.3">
      <c r="A782">
        <v>1956</v>
      </c>
      <c r="B782" t="s">
        <v>22</v>
      </c>
      <c r="C782" s="7"/>
      <c r="D782" s="7">
        <v>10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x14ac:dyDescent="0.3">
      <c r="A783">
        <v>1956</v>
      </c>
      <c r="B783" t="s">
        <v>25</v>
      </c>
      <c r="C783" s="7"/>
      <c r="D783" s="7">
        <v>16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x14ac:dyDescent="0.3">
      <c r="A784">
        <v>1956</v>
      </c>
      <c r="B784" t="s">
        <v>24</v>
      </c>
      <c r="C784" s="7"/>
      <c r="D784" s="7">
        <v>9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x14ac:dyDescent="0.3">
      <c r="A785">
        <v>1956</v>
      </c>
      <c r="B785" t="s">
        <v>23</v>
      </c>
      <c r="C785" s="7"/>
      <c r="D785" s="7">
        <v>5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x14ac:dyDescent="0.3">
      <c r="A786">
        <v>1956</v>
      </c>
      <c r="B786" t="s">
        <v>26</v>
      </c>
      <c r="C786" s="7"/>
      <c r="D786" s="7">
        <v>20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x14ac:dyDescent="0.3">
      <c r="A787">
        <v>1956</v>
      </c>
      <c r="B787" t="s">
        <v>27</v>
      </c>
      <c r="C787" s="7"/>
      <c r="D787" s="7">
        <v>11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x14ac:dyDescent="0.3">
      <c r="A788">
        <v>1956</v>
      </c>
      <c r="B788" t="s">
        <v>29</v>
      </c>
      <c r="C788" s="7">
        <v>13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1:13" x14ac:dyDescent="0.3">
      <c r="A789">
        <v>1956</v>
      </c>
      <c r="B789" t="s">
        <v>28</v>
      </c>
      <c r="C789" s="7">
        <v>8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1:13" x14ac:dyDescent="0.3">
      <c r="A790">
        <v>1956</v>
      </c>
      <c r="B790" t="s">
        <v>30</v>
      </c>
      <c r="C790" s="7"/>
      <c r="D790" s="7">
        <v>4</v>
      </c>
      <c r="E790" s="7"/>
      <c r="F790" s="7"/>
      <c r="G790" s="7"/>
      <c r="H790" s="7"/>
      <c r="I790" s="7"/>
      <c r="J790" s="7"/>
      <c r="K790" s="7"/>
      <c r="L790" s="7"/>
      <c r="M790" s="7"/>
    </row>
    <row r="791" spans="1:13" x14ac:dyDescent="0.3">
      <c r="A791">
        <v>1956</v>
      </c>
      <c r="B791" t="s">
        <v>37</v>
      </c>
      <c r="C791" s="7">
        <v>14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1:13" x14ac:dyDescent="0.3">
      <c r="A792">
        <v>1956</v>
      </c>
      <c r="B792" t="s">
        <v>38</v>
      </c>
      <c r="C792" s="7"/>
      <c r="D792" s="7">
        <v>4</v>
      </c>
      <c r="E792" s="7"/>
      <c r="F792" s="7"/>
      <c r="G792" s="7"/>
      <c r="H792" s="7"/>
      <c r="I792" s="7"/>
      <c r="J792" s="7"/>
      <c r="K792" s="7"/>
      <c r="L792" s="7"/>
      <c r="M792" s="7"/>
    </row>
    <row r="793" spans="1:13" x14ac:dyDescent="0.3">
      <c r="A793">
        <v>1956</v>
      </c>
      <c r="B793" t="s">
        <v>31</v>
      </c>
      <c r="C793" s="7"/>
      <c r="D793" s="7">
        <v>6</v>
      </c>
      <c r="E793" s="7"/>
      <c r="F793" s="7"/>
      <c r="G793" s="7"/>
      <c r="H793" s="7"/>
      <c r="I793" s="7"/>
      <c r="J793" s="7"/>
      <c r="K793" s="7"/>
      <c r="L793" s="7"/>
      <c r="M793" s="7"/>
    </row>
    <row r="794" spans="1:13" x14ac:dyDescent="0.3">
      <c r="A794">
        <v>1956</v>
      </c>
      <c r="B794" t="s">
        <v>33</v>
      </c>
      <c r="C794" s="7"/>
      <c r="D794" s="7">
        <v>4</v>
      </c>
      <c r="E794" s="7"/>
      <c r="F794" s="7"/>
      <c r="G794" s="7"/>
      <c r="H794" s="7"/>
      <c r="I794" s="7"/>
      <c r="J794" s="7"/>
      <c r="K794" s="7"/>
      <c r="L794" s="7"/>
      <c r="M794" s="7"/>
    </row>
    <row r="795" spans="1:13" x14ac:dyDescent="0.3">
      <c r="A795">
        <v>1956</v>
      </c>
      <c r="B795" t="s">
        <v>34</v>
      </c>
      <c r="C795" s="7"/>
      <c r="D795" s="7">
        <v>16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x14ac:dyDescent="0.3">
      <c r="A796">
        <v>1956</v>
      </c>
      <c r="B796" t="s">
        <v>35</v>
      </c>
      <c r="C796" s="7"/>
      <c r="D796" s="7">
        <v>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x14ac:dyDescent="0.3">
      <c r="A797">
        <v>1956</v>
      </c>
      <c r="B797" t="s">
        <v>32</v>
      </c>
      <c r="C797" s="7"/>
      <c r="D797" s="7">
        <v>3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x14ac:dyDescent="0.3">
      <c r="A798">
        <v>1956</v>
      </c>
      <c r="B798" t="s">
        <v>36</v>
      </c>
      <c r="C798" s="7"/>
      <c r="D798" s="7">
        <v>45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x14ac:dyDescent="0.3">
      <c r="A799">
        <v>1956</v>
      </c>
      <c r="B799" t="s">
        <v>39</v>
      </c>
      <c r="C799" s="7"/>
      <c r="D799" s="7">
        <v>25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x14ac:dyDescent="0.3">
      <c r="A800">
        <v>1956</v>
      </c>
      <c r="B800" t="s">
        <v>40</v>
      </c>
      <c r="C800" s="7"/>
      <c r="D800" s="7">
        <v>8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x14ac:dyDescent="0.3">
      <c r="A801">
        <v>1956</v>
      </c>
      <c r="B801" t="s">
        <v>41</v>
      </c>
      <c r="C801" s="7"/>
      <c r="D801" s="7">
        <v>6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x14ac:dyDescent="0.3">
      <c r="A802">
        <v>1956</v>
      </c>
      <c r="B802" t="s">
        <v>42</v>
      </c>
      <c r="C802" s="7"/>
      <c r="D802" s="7">
        <v>32</v>
      </c>
      <c r="E802" s="7"/>
      <c r="F802" s="7"/>
      <c r="G802" s="7"/>
      <c r="H802" s="7"/>
      <c r="I802" s="7"/>
      <c r="J802" s="7"/>
      <c r="K802" s="7"/>
      <c r="L802" s="7"/>
      <c r="M802" s="7"/>
    </row>
    <row r="803" spans="1:13" x14ac:dyDescent="0.3">
      <c r="A803">
        <v>1956</v>
      </c>
      <c r="B803" t="s">
        <v>43</v>
      </c>
      <c r="C803" s="7"/>
      <c r="D803" s="7">
        <v>4</v>
      </c>
      <c r="E803" s="7"/>
      <c r="F803" s="7"/>
      <c r="G803" s="7"/>
      <c r="H803" s="7"/>
      <c r="I803" s="7"/>
      <c r="J803" s="7"/>
      <c r="K803" s="7"/>
      <c r="L803" s="7"/>
      <c r="M803" s="7"/>
    </row>
    <row r="804" spans="1:13" x14ac:dyDescent="0.3">
      <c r="A804">
        <v>1956</v>
      </c>
      <c r="B804" t="s">
        <v>44</v>
      </c>
      <c r="C804" s="7">
        <v>8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x14ac:dyDescent="0.3">
      <c r="A805">
        <v>1956</v>
      </c>
      <c r="B805" t="s">
        <v>45</v>
      </c>
      <c r="C805" s="7"/>
      <c r="D805" s="7">
        <v>4</v>
      </c>
      <c r="E805" s="7"/>
      <c r="F805" s="7"/>
      <c r="G805" s="7"/>
      <c r="H805" s="7"/>
      <c r="I805" s="7"/>
      <c r="J805" s="7"/>
      <c r="K805" s="7"/>
      <c r="L805" s="7"/>
      <c r="M805" s="7"/>
    </row>
    <row r="806" spans="1:13" x14ac:dyDescent="0.3">
      <c r="A806">
        <v>1956</v>
      </c>
      <c r="B806" t="s">
        <v>46</v>
      </c>
      <c r="C806" s="7"/>
      <c r="D806" s="7">
        <v>11</v>
      </c>
      <c r="E806" s="7"/>
      <c r="F806" s="7"/>
      <c r="G806" s="7"/>
      <c r="H806" s="7"/>
      <c r="I806" s="7"/>
      <c r="J806" s="7"/>
      <c r="K806" s="7"/>
      <c r="L806" s="7"/>
      <c r="M806" s="7"/>
    </row>
    <row r="807" spans="1:13" x14ac:dyDescent="0.3">
      <c r="A807">
        <v>1956</v>
      </c>
      <c r="B807" t="s">
        <v>47</v>
      </c>
      <c r="C807" s="7"/>
      <c r="D807" s="7">
        <v>24</v>
      </c>
      <c r="E807" s="7"/>
      <c r="F807" s="7"/>
      <c r="G807" s="7"/>
      <c r="H807" s="7"/>
      <c r="I807" s="7"/>
      <c r="J807" s="7"/>
      <c r="K807" s="7"/>
      <c r="L807" s="7"/>
      <c r="M807" s="7"/>
    </row>
    <row r="808" spans="1:13" x14ac:dyDescent="0.3">
      <c r="A808">
        <v>1956</v>
      </c>
      <c r="B808" t="s">
        <v>48</v>
      </c>
      <c r="C808" s="7"/>
      <c r="D808" s="7">
        <v>4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x14ac:dyDescent="0.3">
      <c r="A809">
        <v>1956</v>
      </c>
      <c r="B809" t="s">
        <v>50</v>
      </c>
      <c r="C809" s="7"/>
      <c r="D809" s="7">
        <v>12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x14ac:dyDescent="0.3">
      <c r="A810">
        <v>1956</v>
      </c>
      <c r="B810" t="s">
        <v>49</v>
      </c>
      <c r="C810" s="7"/>
      <c r="D810" s="7">
        <v>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x14ac:dyDescent="0.3">
      <c r="A811">
        <v>1956</v>
      </c>
      <c r="B811" t="s">
        <v>51</v>
      </c>
      <c r="C811" s="7"/>
      <c r="D811" s="7">
        <v>9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x14ac:dyDescent="0.3">
      <c r="A812">
        <v>1956</v>
      </c>
      <c r="B812" t="s">
        <v>53</v>
      </c>
      <c r="C812" s="7"/>
      <c r="D812" s="7">
        <v>12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x14ac:dyDescent="0.3">
      <c r="A813">
        <v>1956</v>
      </c>
      <c r="B813" t="s">
        <v>52</v>
      </c>
      <c r="C813" s="7"/>
      <c r="D813" s="7">
        <v>8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x14ac:dyDescent="0.3">
      <c r="A814">
        <v>1956</v>
      </c>
      <c r="B814" t="s">
        <v>54</v>
      </c>
      <c r="C814" s="7"/>
      <c r="D814" s="7">
        <v>3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x14ac:dyDescent="0.3">
      <c r="A815">
        <v>1952</v>
      </c>
      <c r="B815" t="s">
        <v>4</v>
      </c>
      <c r="C815" s="7">
        <v>11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x14ac:dyDescent="0.3">
      <c r="A816">
        <v>1952</v>
      </c>
      <c r="B816" t="s">
        <v>7</v>
      </c>
      <c r="C816" s="7">
        <v>8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x14ac:dyDescent="0.3">
      <c r="A817">
        <v>1952</v>
      </c>
      <c r="B817" t="s">
        <v>6</v>
      </c>
      <c r="C817" s="7"/>
      <c r="D817" s="7">
        <v>4</v>
      </c>
      <c r="E817" s="7"/>
      <c r="F817" s="7"/>
      <c r="G817" s="7"/>
      <c r="H817" s="7"/>
      <c r="I817" s="7"/>
      <c r="J817" s="7"/>
      <c r="K817" s="7"/>
      <c r="L817" s="7"/>
      <c r="M817" s="7"/>
    </row>
    <row r="818" spans="1:13" x14ac:dyDescent="0.3">
      <c r="A818">
        <v>1952</v>
      </c>
      <c r="B818" t="s">
        <v>8</v>
      </c>
      <c r="C818" s="7"/>
      <c r="D818" s="7">
        <v>32</v>
      </c>
      <c r="E818" s="7"/>
      <c r="F818" s="7"/>
      <c r="G818" s="7"/>
      <c r="H818" s="7"/>
      <c r="I818" s="7"/>
      <c r="J818" s="7"/>
      <c r="K818" s="7"/>
      <c r="L818" s="7"/>
      <c r="M818" s="7"/>
    </row>
    <row r="819" spans="1:13" x14ac:dyDescent="0.3">
      <c r="A819">
        <v>1952</v>
      </c>
      <c r="B819" t="s">
        <v>9</v>
      </c>
      <c r="C819" s="7"/>
      <c r="D819" s="7">
        <v>6</v>
      </c>
      <c r="E819" s="7"/>
      <c r="F819" s="7"/>
      <c r="G819" s="7"/>
      <c r="H819" s="7"/>
      <c r="I819" s="7"/>
      <c r="J819" s="7"/>
      <c r="K819" s="7"/>
      <c r="L819" s="7"/>
      <c r="M819" s="7"/>
    </row>
    <row r="820" spans="1:13" x14ac:dyDescent="0.3">
      <c r="A820">
        <v>1952</v>
      </c>
      <c r="B820" t="s">
        <v>10</v>
      </c>
      <c r="C820" s="7"/>
      <c r="D820" s="7">
        <v>8</v>
      </c>
      <c r="E820" s="7"/>
      <c r="F820" s="7"/>
      <c r="G820" s="7"/>
      <c r="H820" s="7"/>
      <c r="I820" s="7"/>
      <c r="J820" s="7"/>
      <c r="K820" s="7"/>
      <c r="L820" s="7"/>
      <c r="M820" s="7"/>
    </row>
    <row r="821" spans="1:13" x14ac:dyDescent="0.3">
      <c r="A821">
        <v>1952</v>
      </c>
      <c r="B821" t="s">
        <v>11</v>
      </c>
      <c r="C821" s="7"/>
      <c r="D821" s="7">
        <v>3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x14ac:dyDescent="0.3">
      <c r="A822">
        <v>1952</v>
      </c>
      <c r="B822" t="s">
        <v>13</v>
      </c>
      <c r="C822" s="7"/>
      <c r="D822" s="7">
        <v>10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x14ac:dyDescent="0.3">
      <c r="A823">
        <v>1952</v>
      </c>
      <c r="B823" t="s">
        <v>14</v>
      </c>
      <c r="C823" s="7">
        <v>12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1:13" x14ac:dyDescent="0.3">
      <c r="A824">
        <v>1952</v>
      </c>
      <c r="B824" t="s">
        <v>19</v>
      </c>
      <c r="C824" s="7"/>
      <c r="D824" s="7">
        <v>10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x14ac:dyDescent="0.3">
      <c r="A825">
        <v>1952</v>
      </c>
      <c r="B825" t="s">
        <v>16</v>
      </c>
      <c r="C825" s="7"/>
      <c r="D825" s="7">
        <v>4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x14ac:dyDescent="0.3">
      <c r="A826">
        <v>1952</v>
      </c>
      <c r="B826" t="s">
        <v>17</v>
      </c>
      <c r="C826" s="7"/>
      <c r="D826" s="7">
        <v>27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x14ac:dyDescent="0.3">
      <c r="A827">
        <v>1952</v>
      </c>
      <c r="B827" t="s">
        <v>18</v>
      </c>
      <c r="C827" s="7"/>
      <c r="D827" s="7">
        <v>13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x14ac:dyDescent="0.3">
      <c r="A828">
        <v>1952</v>
      </c>
      <c r="B828" t="s">
        <v>20</v>
      </c>
      <c r="C828" s="7"/>
      <c r="D828" s="7">
        <v>8</v>
      </c>
      <c r="E828" s="7"/>
      <c r="F828" s="7"/>
      <c r="G828" s="7"/>
      <c r="H828" s="7"/>
      <c r="I828" s="7"/>
      <c r="J828" s="7"/>
      <c r="K828" s="7"/>
      <c r="L828" s="7"/>
      <c r="M828" s="7"/>
    </row>
    <row r="829" spans="1:13" x14ac:dyDescent="0.3">
      <c r="A829">
        <v>1952</v>
      </c>
      <c r="B829" t="s">
        <v>21</v>
      </c>
      <c r="C829" s="7">
        <v>10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1:13" x14ac:dyDescent="0.3">
      <c r="A830">
        <v>1952</v>
      </c>
      <c r="B830" t="s">
        <v>22</v>
      </c>
      <c r="C830" s="7">
        <v>10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1:13" x14ac:dyDescent="0.3">
      <c r="A831">
        <v>1952</v>
      </c>
      <c r="B831" t="s">
        <v>25</v>
      </c>
      <c r="C831" s="7"/>
      <c r="D831" s="7">
        <v>16</v>
      </c>
      <c r="E831" s="7"/>
      <c r="F831" s="7"/>
      <c r="G831" s="7"/>
      <c r="H831" s="7"/>
      <c r="I831" s="7"/>
      <c r="J831" s="7"/>
      <c r="K831" s="7"/>
      <c r="L831" s="7"/>
      <c r="M831" s="7"/>
    </row>
    <row r="832" spans="1:13" x14ac:dyDescent="0.3">
      <c r="A832">
        <v>1952</v>
      </c>
      <c r="B832" t="s">
        <v>24</v>
      </c>
      <c r="C832" s="7"/>
      <c r="D832" s="7">
        <v>9</v>
      </c>
      <c r="E832" s="7"/>
      <c r="F832" s="7"/>
      <c r="G832" s="7"/>
      <c r="H832" s="7"/>
      <c r="I832" s="7"/>
      <c r="J832" s="7"/>
      <c r="K832" s="7"/>
      <c r="L832" s="7"/>
      <c r="M832" s="7"/>
    </row>
    <row r="833" spans="1:13" x14ac:dyDescent="0.3">
      <c r="A833">
        <v>1952</v>
      </c>
      <c r="B833" t="s">
        <v>23</v>
      </c>
      <c r="C833" s="7"/>
      <c r="D833" s="7">
        <v>5</v>
      </c>
      <c r="E833" s="7"/>
      <c r="F833" s="7"/>
      <c r="G833" s="7"/>
      <c r="H833" s="7"/>
      <c r="I833" s="7"/>
      <c r="J833" s="7"/>
      <c r="K833" s="7"/>
      <c r="L833" s="7"/>
      <c r="M833" s="7"/>
    </row>
    <row r="834" spans="1:13" x14ac:dyDescent="0.3">
      <c r="A834">
        <v>1952</v>
      </c>
      <c r="B834" t="s">
        <v>26</v>
      </c>
      <c r="C834" s="7"/>
      <c r="D834" s="7">
        <v>20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x14ac:dyDescent="0.3">
      <c r="A835">
        <v>1952</v>
      </c>
      <c r="B835" t="s">
        <v>27</v>
      </c>
      <c r="C835" s="7"/>
      <c r="D835" s="7">
        <v>11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x14ac:dyDescent="0.3">
      <c r="A836">
        <v>1952</v>
      </c>
      <c r="B836" t="s">
        <v>29</v>
      </c>
      <c r="C836" s="7"/>
      <c r="D836" s="7">
        <v>13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x14ac:dyDescent="0.3">
      <c r="A837">
        <v>1952</v>
      </c>
      <c r="B837" t="s">
        <v>28</v>
      </c>
      <c r="C837" s="7">
        <v>8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1:13" x14ac:dyDescent="0.3">
      <c r="A838">
        <v>1952</v>
      </c>
      <c r="B838" t="s">
        <v>30</v>
      </c>
      <c r="C838" s="7"/>
      <c r="D838" s="7">
        <v>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x14ac:dyDescent="0.3">
      <c r="A839">
        <v>1952</v>
      </c>
      <c r="B839" t="s">
        <v>37</v>
      </c>
      <c r="C839" s="7">
        <v>14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1:13" x14ac:dyDescent="0.3">
      <c r="A840">
        <v>1952</v>
      </c>
      <c r="B840" t="s">
        <v>38</v>
      </c>
      <c r="C840" s="7"/>
      <c r="D840" s="7">
        <v>4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x14ac:dyDescent="0.3">
      <c r="A841">
        <v>1952</v>
      </c>
      <c r="B841" t="s">
        <v>31</v>
      </c>
      <c r="C841" s="7"/>
      <c r="D841" s="7">
        <v>6</v>
      </c>
      <c r="E841" s="7"/>
      <c r="F841" s="7"/>
      <c r="G841" s="7"/>
      <c r="H841" s="7"/>
      <c r="I841" s="7"/>
      <c r="J841" s="7"/>
      <c r="K841" s="7"/>
      <c r="L841" s="7"/>
      <c r="M841" s="7"/>
    </row>
    <row r="842" spans="1:13" x14ac:dyDescent="0.3">
      <c r="A842">
        <v>1952</v>
      </c>
      <c r="B842" t="s">
        <v>33</v>
      </c>
      <c r="C842" s="7"/>
      <c r="D842" s="7">
        <v>4</v>
      </c>
      <c r="E842" s="7"/>
      <c r="F842" s="7"/>
      <c r="G842" s="7"/>
      <c r="H842" s="7"/>
      <c r="I842" s="7"/>
      <c r="J842" s="7"/>
      <c r="K842" s="7"/>
      <c r="L842" s="7"/>
      <c r="M842" s="7"/>
    </row>
    <row r="843" spans="1:13" x14ac:dyDescent="0.3">
      <c r="A843">
        <v>1952</v>
      </c>
      <c r="B843" t="s">
        <v>34</v>
      </c>
      <c r="C843" s="7"/>
      <c r="D843" s="7">
        <v>16</v>
      </c>
      <c r="E843" s="7"/>
      <c r="F843" s="7"/>
      <c r="G843" s="7"/>
      <c r="H843" s="7"/>
      <c r="I843" s="7"/>
      <c r="J843" s="7"/>
      <c r="K843" s="7"/>
      <c r="L843" s="7"/>
      <c r="M843" s="7"/>
    </row>
    <row r="844" spans="1:13" x14ac:dyDescent="0.3">
      <c r="A844">
        <v>1952</v>
      </c>
      <c r="B844" t="s">
        <v>35</v>
      </c>
      <c r="C844" s="7"/>
      <c r="D844" s="7">
        <v>4</v>
      </c>
      <c r="E844" s="7"/>
      <c r="F844" s="7"/>
      <c r="G844" s="7"/>
      <c r="H844" s="7"/>
      <c r="I844" s="7"/>
      <c r="J844" s="7"/>
      <c r="K844" s="7"/>
      <c r="L844" s="7"/>
      <c r="M844" s="7"/>
    </row>
    <row r="845" spans="1:13" x14ac:dyDescent="0.3">
      <c r="A845">
        <v>1952</v>
      </c>
      <c r="B845" t="s">
        <v>32</v>
      </c>
      <c r="C845" s="7"/>
      <c r="D845" s="7">
        <v>3</v>
      </c>
      <c r="E845" s="7"/>
      <c r="F845" s="7"/>
      <c r="G845" s="7"/>
      <c r="H845" s="7"/>
      <c r="I845" s="7"/>
      <c r="J845" s="7"/>
      <c r="K845" s="7"/>
      <c r="L845" s="7"/>
      <c r="M845" s="7"/>
    </row>
    <row r="846" spans="1:13" x14ac:dyDescent="0.3">
      <c r="A846">
        <v>1952</v>
      </c>
      <c r="B846" t="s">
        <v>36</v>
      </c>
      <c r="C846" s="7"/>
      <c r="D846" s="7">
        <v>45</v>
      </c>
      <c r="E846" s="7"/>
      <c r="F846" s="7"/>
      <c r="G846" s="7"/>
      <c r="H846" s="7"/>
      <c r="I846" s="7"/>
      <c r="J846" s="7"/>
      <c r="K846" s="7"/>
      <c r="L846" s="7"/>
      <c r="M846" s="7"/>
    </row>
    <row r="847" spans="1:13" x14ac:dyDescent="0.3">
      <c r="A847">
        <v>1952</v>
      </c>
      <c r="B847" t="s">
        <v>39</v>
      </c>
      <c r="C847" s="7"/>
      <c r="D847" s="7">
        <v>25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x14ac:dyDescent="0.3">
      <c r="A848">
        <v>1952</v>
      </c>
      <c r="B848" t="s">
        <v>40</v>
      </c>
      <c r="C848" s="7"/>
      <c r="D848" s="7">
        <v>8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x14ac:dyDescent="0.3">
      <c r="A849">
        <v>1952</v>
      </c>
      <c r="B849" t="s">
        <v>41</v>
      </c>
      <c r="C849" s="7"/>
      <c r="D849" s="7">
        <v>6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x14ac:dyDescent="0.3">
      <c r="A850">
        <v>1952</v>
      </c>
      <c r="B850" t="s">
        <v>42</v>
      </c>
      <c r="C850" s="7"/>
      <c r="D850" s="7">
        <v>32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x14ac:dyDescent="0.3">
      <c r="A851">
        <v>1952</v>
      </c>
      <c r="B851" t="s">
        <v>43</v>
      </c>
      <c r="C851" s="7"/>
      <c r="D851" s="7">
        <v>4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x14ac:dyDescent="0.3">
      <c r="A852">
        <v>1952</v>
      </c>
      <c r="B852" t="s">
        <v>44</v>
      </c>
      <c r="C852" s="7">
        <v>8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1:13" x14ac:dyDescent="0.3">
      <c r="A853">
        <v>1952</v>
      </c>
      <c r="B853" t="s">
        <v>45</v>
      </c>
      <c r="C853" s="7"/>
      <c r="D853" s="7">
        <v>4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x14ac:dyDescent="0.3">
      <c r="A854">
        <v>1952</v>
      </c>
      <c r="B854" t="s">
        <v>46</v>
      </c>
      <c r="C854" s="7"/>
      <c r="D854" s="7">
        <v>11</v>
      </c>
      <c r="E854" s="7"/>
      <c r="F854" s="7"/>
      <c r="G854" s="7"/>
      <c r="H854" s="7"/>
      <c r="I854" s="7"/>
      <c r="J854" s="7"/>
      <c r="K854" s="7"/>
      <c r="L854" s="7"/>
      <c r="M854" s="7"/>
    </row>
    <row r="855" spans="1:13" x14ac:dyDescent="0.3">
      <c r="A855">
        <v>1952</v>
      </c>
      <c r="B855" t="s">
        <v>47</v>
      </c>
      <c r="C855" s="7"/>
      <c r="D855" s="7">
        <v>24</v>
      </c>
      <c r="E855" s="7"/>
      <c r="F855" s="7"/>
      <c r="G855" s="7"/>
      <c r="H855" s="7"/>
      <c r="I855" s="7"/>
      <c r="J855" s="7"/>
      <c r="K855" s="7"/>
      <c r="L855" s="7"/>
      <c r="M855" s="7"/>
    </row>
    <row r="856" spans="1:13" x14ac:dyDescent="0.3">
      <c r="A856">
        <v>1952</v>
      </c>
      <c r="B856" t="s">
        <v>48</v>
      </c>
      <c r="C856" s="7"/>
      <c r="D856" s="7">
        <v>4</v>
      </c>
      <c r="E856" s="7"/>
      <c r="F856" s="7"/>
      <c r="G856" s="7"/>
      <c r="H856" s="7"/>
      <c r="I856" s="7"/>
      <c r="J856" s="7"/>
      <c r="K856" s="7"/>
      <c r="L856" s="7"/>
      <c r="M856" s="7"/>
    </row>
    <row r="857" spans="1:13" x14ac:dyDescent="0.3">
      <c r="A857">
        <v>1952</v>
      </c>
      <c r="B857" t="s">
        <v>50</v>
      </c>
      <c r="C857" s="7"/>
      <c r="D857" s="7">
        <v>12</v>
      </c>
      <c r="E857" s="7"/>
      <c r="F857" s="7"/>
      <c r="G857" s="7"/>
      <c r="H857" s="7"/>
      <c r="I857" s="7"/>
      <c r="J857" s="7"/>
      <c r="K857" s="7"/>
      <c r="L857" s="7"/>
      <c r="M857" s="7"/>
    </row>
    <row r="858" spans="1:13" x14ac:dyDescent="0.3">
      <c r="A858">
        <v>1952</v>
      </c>
      <c r="B858" t="s">
        <v>49</v>
      </c>
      <c r="C858" s="7"/>
      <c r="D858" s="7">
        <v>3</v>
      </c>
      <c r="E858" s="7"/>
      <c r="F858" s="7"/>
      <c r="G858" s="7"/>
      <c r="H858" s="7"/>
      <c r="I858" s="7"/>
      <c r="J858" s="7"/>
      <c r="K858" s="7"/>
      <c r="L858" s="7"/>
      <c r="M858" s="7"/>
    </row>
    <row r="859" spans="1:13" x14ac:dyDescent="0.3">
      <c r="A859">
        <v>1952</v>
      </c>
      <c r="B859" t="s">
        <v>51</v>
      </c>
      <c r="C859" s="7"/>
      <c r="D859" s="7">
        <v>9</v>
      </c>
      <c r="E859" s="7"/>
      <c r="F859" s="7"/>
      <c r="G859" s="7"/>
      <c r="H859" s="7"/>
      <c r="I859" s="7"/>
      <c r="J859" s="7"/>
      <c r="K859" s="7"/>
      <c r="L859" s="7"/>
      <c r="M859" s="7"/>
    </row>
    <row r="860" spans="1:13" x14ac:dyDescent="0.3">
      <c r="A860">
        <v>1952</v>
      </c>
      <c r="B860" t="s">
        <v>53</v>
      </c>
      <c r="C860" s="7"/>
      <c r="D860" s="7">
        <v>12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x14ac:dyDescent="0.3">
      <c r="A861">
        <v>1952</v>
      </c>
      <c r="B861" t="s">
        <v>52</v>
      </c>
      <c r="C861" s="7">
        <v>8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1:13" x14ac:dyDescent="0.3">
      <c r="A862">
        <v>1952</v>
      </c>
      <c r="B862" t="s">
        <v>54</v>
      </c>
      <c r="C862" s="7"/>
      <c r="D862" s="7">
        <v>3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x14ac:dyDescent="0.3">
      <c r="A863">
        <v>1948</v>
      </c>
      <c r="B863" t="s">
        <v>4</v>
      </c>
      <c r="C863" s="7"/>
      <c r="D863" s="7"/>
      <c r="E863" s="7">
        <v>11</v>
      </c>
      <c r="F863" s="7"/>
      <c r="G863" s="7"/>
      <c r="H863" s="7"/>
      <c r="I863" s="7"/>
      <c r="J863" s="7"/>
      <c r="K863" s="7"/>
      <c r="L863" s="7"/>
      <c r="M863" s="7"/>
    </row>
    <row r="864" spans="1:13" x14ac:dyDescent="0.3">
      <c r="A864">
        <v>1948</v>
      </c>
      <c r="B864" t="s">
        <v>7</v>
      </c>
      <c r="C864" s="7">
        <v>9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1:13" x14ac:dyDescent="0.3">
      <c r="A865">
        <v>1948</v>
      </c>
      <c r="B865" t="s">
        <v>6</v>
      </c>
      <c r="C865" s="7">
        <v>4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1:13" x14ac:dyDescent="0.3">
      <c r="A866">
        <v>1948</v>
      </c>
      <c r="B866" t="s">
        <v>8</v>
      </c>
      <c r="C866" s="7">
        <v>25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1:13" x14ac:dyDescent="0.3">
      <c r="A867">
        <v>1948</v>
      </c>
      <c r="B867" t="s">
        <v>9</v>
      </c>
      <c r="C867" s="7">
        <v>6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1:13" x14ac:dyDescent="0.3">
      <c r="A868">
        <v>1948</v>
      </c>
      <c r="B868" t="s">
        <v>10</v>
      </c>
      <c r="C868" s="7"/>
      <c r="D868" s="7">
        <v>8</v>
      </c>
      <c r="E868" s="7"/>
      <c r="F868" s="7"/>
      <c r="G868" s="7"/>
      <c r="H868" s="7"/>
      <c r="I868" s="7"/>
      <c r="J868" s="7"/>
      <c r="K868" s="7"/>
      <c r="L868" s="7"/>
      <c r="M868" s="7"/>
    </row>
    <row r="869" spans="1:13" x14ac:dyDescent="0.3">
      <c r="A869">
        <v>1948</v>
      </c>
      <c r="B869" t="s">
        <v>11</v>
      </c>
      <c r="C869" s="7"/>
      <c r="D869" s="7">
        <v>3</v>
      </c>
      <c r="E869" s="7"/>
      <c r="F869" s="7"/>
      <c r="G869" s="7"/>
      <c r="H869" s="7"/>
      <c r="I869" s="7"/>
      <c r="J869" s="7"/>
      <c r="K869" s="7"/>
      <c r="L869" s="7"/>
      <c r="M869" s="7"/>
    </row>
    <row r="870" spans="1:13" x14ac:dyDescent="0.3">
      <c r="A870">
        <v>1948</v>
      </c>
      <c r="B870" t="s">
        <v>13</v>
      </c>
      <c r="C870" s="7">
        <v>8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1:13" x14ac:dyDescent="0.3">
      <c r="A871">
        <v>1948</v>
      </c>
      <c r="B871" t="s">
        <v>14</v>
      </c>
      <c r="C871" s="7">
        <v>12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1:13" x14ac:dyDescent="0.3">
      <c r="A872">
        <v>1948</v>
      </c>
      <c r="B872" t="s">
        <v>19</v>
      </c>
      <c r="C872" s="7">
        <v>10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1:13" x14ac:dyDescent="0.3">
      <c r="A873">
        <v>1948</v>
      </c>
      <c r="B873" t="s">
        <v>16</v>
      </c>
      <c r="C873" s="7">
        <v>4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x14ac:dyDescent="0.3">
      <c r="A874">
        <v>1948</v>
      </c>
      <c r="B874" t="s">
        <v>17</v>
      </c>
      <c r="C874" s="7">
        <v>28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x14ac:dyDescent="0.3">
      <c r="A875">
        <v>1948</v>
      </c>
      <c r="B875" t="s">
        <v>18</v>
      </c>
      <c r="C875" s="7"/>
      <c r="D875" s="7">
        <v>13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x14ac:dyDescent="0.3">
      <c r="A876">
        <v>1948</v>
      </c>
      <c r="B876" t="s">
        <v>20</v>
      </c>
      <c r="C876" s="7"/>
      <c r="D876" s="7">
        <v>8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x14ac:dyDescent="0.3">
      <c r="A877">
        <v>1948</v>
      </c>
      <c r="B877" t="s">
        <v>21</v>
      </c>
      <c r="C877" s="7">
        <v>11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1:13" x14ac:dyDescent="0.3">
      <c r="A878">
        <v>1948</v>
      </c>
      <c r="B878" t="s">
        <v>22</v>
      </c>
      <c r="C878" s="7"/>
      <c r="D878" s="7"/>
      <c r="E878" s="7">
        <v>10</v>
      </c>
      <c r="F878" s="7"/>
      <c r="G878" s="7"/>
      <c r="H878" s="7"/>
      <c r="I878" s="7"/>
      <c r="J878" s="7"/>
      <c r="K878" s="7"/>
      <c r="L878" s="7"/>
      <c r="M878" s="7"/>
    </row>
    <row r="879" spans="1:13" x14ac:dyDescent="0.3">
      <c r="A879">
        <v>1948</v>
      </c>
      <c r="B879" t="s">
        <v>25</v>
      </c>
      <c r="C879" s="7">
        <v>16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1:13" x14ac:dyDescent="0.3">
      <c r="A880">
        <v>1948</v>
      </c>
      <c r="B880" t="s">
        <v>24</v>
      </c>
      <c r="C880" s="7"/>
      <c r="D880" s="7">
        <v>8</v>
      </c>
      <c r="E880" s="7"/>
      <c r="F880" s="7"/>
      <c r="G880" s="7"/>
      <c r="H880" s="7"/>
      <c r="I880" s="7"/>
      <c r="J880" s="7"/>
      <c r="K880" s="7"/>
      <c r="L880" s="7"/>
      <c r="M880" s="7"/>
    </row>
    <row r="881" spans="1:13" x14ac:dyDescent="0.3">
      <c r="A881">
        <v>1948</v>
      </c>
      <c r="B881" t="s">
        <v>23</v>
      </c>
      <c r="C881" s="7"/>
      <c r="D881" s="7">
        <v>5</v>
      </c>
      <c r="E881" s="7"/>
      <c r="F881" s="7"/>
      <c r="G881" s="7"/>
      <c r="H881" s="7"/>
      <c r="I881" s="7"/>
      <c r="J881" s="7"/>
      <c r="K881" s="7"/>
      <c r="L881" s="7"/>
      <c r="M881" s="7"/>
    </row>
    <row r="882" spans="1:13" x14ac:dyDescent="0.3">
      <c r="A882">
        <v>1948</v>
      </c>
      <c r="B882" t="s">
        <v>26</v>
      </c>
      <c r="C882" s="7"/>
      <c r="D882" s="7">
        <v>19</v>
      </c>
      <c r="E882" s="7"/>
      <c r="F882" s="7"/>
      <c r="G882" s="7"/>
      <c r="H882" s="7"/>
      <c r="I882" s="7"/>
      <c r="J882" s="7"/>
      <c r="K882" s="7"/>
      <c r="L882" s="7"/>
      <c r="M882" s="7"/>
    </row>
    <row r="883" spans="1:13" x14ac:dyDescent="0.3">
      <c r="A883">
        <v>1948</v>
      </c>
      <c r="B883" t="s">
        <v>27</v>
      </c>
      <c r="C883" s="7">
        <v>11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1:13" x14ac:dyDescent="0.3">
      <c r="A884">
        <v>1948</v>
      </c>
      <c r="B884" t="s">
        <v>29</v>
      </c>
      <c r="C884" s="7">
        <v>15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1:13" x14ac:dyDescent="0.3">
      <c r="A885">
        <v>1948</v>
      </c>
      <c r="B885" t="s">
        <v>28</v>
      </c>
      <c r="C885" s="7"/>
      <c r="D885" s="7"/>
      <c r="E885" s="7">
        <v>9</v>
      </c>
      <c r="F885" s="7"/>
      <c r="G885" s="7"/>
      <c r="H885" s="7"/>
      <c r="I885" s="7"/>
      <c r="J885" s="7"/>
      <c r="K885" s="7"/>
      <c r="L885" s="7"/>
      <c r="M885" s="7"/>
    </row>
    <row r="886" spans="1:13" x14ac:dyDescent="0.3">
      <c r="A886">
        <v>1948</v>
      </c>
      <c r="B886" t="s">
        <v>30</v>
      </c>
      <c r="C886" s="7">
        <v>4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1:13" x14ac:dyDescent="0.3">
      <c r="A887">
        <v>1948</v>
      </c>
      <c r="B887" t="s">
        <v>37</v>
      </c>
      <c r="C887" s="7">
        <v>14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1:13" x14ac:dyDescent="0.3">
      <c r="A888">
        <v>1948</v>
      </c>
      <c r="B888" t="s">
        <v>38</v>
      </c>
      <c r="C888" s="7"/>
      <c r="D888" s="7">
        <v>4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x14ac:dyDescent="0.3">
      <c r="A889">
        <v>1948</v>
      </c>
      <c r="B889" t="s">
        <v>31</v>
      </c>
      <c r="C889" s="7"/>
      <c r="D889" s="7">
        <v>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x14ac:dyDescent="0.3">
      <c r="A890">
        <v>1948</v>
      </c>
      <c r="B890" t="s">
        <v>33</v>
      </c>
      <c r="C890" s="7"/>
      <c r="D890" s="7">
        <v>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x14ac:dyDescent="0.3">
      <c r="A891">
        <v>1948</v>
      </c>
      <c r="B891" t="s">
        <v>34</v>
      </c>
      <c r="C891" s="7"/>
      <c r="D891" s="7">
        <v>16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x14ac:dyDescent="0.3">
      <c r="A892">
        <v>1948</v>
      </c>
      <c r="B892" t="s">
        <v>35</v>
      </c>
      <c r="C892" s="7">
        <v>4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1:13" x14ac:dyDescent="0.3">
      <c r="A893">
        <v>1948</v>
      </c>
      <c r="B893" t="s">
        <v>32</v>
      </c>
      <c r="C893" s="7">
        <v>3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1:13" x14ac:dyDescent="0.3">
      <c r="A894">
        <v>1948</v>
      </c>
      <c r="B894" t="s">
        <v>36</v>
      </c>
      <c r="C894" s="7"/>
      <c r="D894" s="7">
        <v>47</v>
      </c>
      <c r="E894" s="7"/>
      <c r="F894" s="7"/>
      <c r="G894" s="7"/>
      <c r="H894" s="7"/>
      <c r="I894" s="7"/>
      <c r="J894" s="7"/>
      <c r="K894" s="7"/>
      <c r="L894" s="7"/>
      <c r="M894" s="7"/>
    </row>
    <row r="895" spans="1:13" x14ac:dyDescent="0.3">
      <c r="A895">
        <v>1948</v>
      </c>
      <c r="B895" t="s">
        <v>39</v>
      </c>
      <c r="C895" s="7">
        <v>25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1:13" x14ac:dyDescent="0.3">
      <c r="A896">
        <v>1948</v>
      </c>
      <c r="B896" t="s">
        <v>40</v>
      </c>
      <c r="C896" s="7">
        <v>10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x14ac:dyDescent="0.3">
      <c r="A897">
        <v>1948</v>
      </c>
      <c r="B897" t="s">
        <v>41</v>
      </c>
      <c r="C897" s="7"/>
      <c r="D897" s="7">
        <v>6</v>
      </c>
      <c r="E897" s="7"/>
      <c r="F897" s="7"/>
      <c r="G897" s="7"/>
      <c r="H897" s="7"/>
      <c r="I897" s="7"/>
      <c r="J897" s="7"/>
      <c r="K897" s="7"/>
      <c r="L897" s="7"/>
      <c r="M897" s="7"/>
    </row>
    <row r="898" spans="1:13" x14ac:dyDescent="0.3">
      <c r="A898">
        <v>1948</v>
      </c>
      <c r="B898" t="s">
        <v>42</v>
      </c>
      <c r="C898" s="7"/>
      <c r="D898" s="7">
        <v>35</v>
      </c>
      <c r="E898" s="7"/>
      <c r="F898" s="7"/>
      <c r="G898" s="7"/>
      <c r="H898" s="7"/>
      <c r="I898" s="7"/>
      <c r="J898" s="7"/>
      <c r="K898" s="7"/>
      <c r="L898" s="7"/>
      <c r="M898" s="7"/>
    </row>
    <row r="899" spans="1:13" x14ac:dyDescent="0.3">
      <c r="A899">
        <v>1948</v>
      </c>
      <c r="B899" t="s">
        <v>43</v>
      </c>
      <c r="C899" s="7">
        <v>4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1:13" x14ac:dyDescent="0.3">
      <c r="A900">
        <v>1948</v>
      </c>
      <c r="B900" t="s">
        <v>44</v>
      </c>
      <c r="C900" s="7"/>
      <c r="D900" s="7"/>
      <c r="E900" s="7">
        <v>8</v>
      </c>
      <c r="F900" s="7"/>
      <c r="G900" s="7"/>
      <c r="H900" s="7"/>
      <c r="I900" s="7"/>
      <c r="J900" s="7"/>
      <c r="K900" s="7"/>
      <c r="L900" s="7"/>
      <c r="M900" s="7"/>
    </row>
    <row r="901" spans="1:13" x14ac:dyDescent="0.3">
      <c r="A901">
        <v>1948</v>
      </c>
      <c r="B901" t="s">
        <v>45</v>
      </c>
      <c r="C901" s="7"/>
      <c r="D901" s="7">
        <v>4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x14ac:dyDescent="0.3">
      <c r="A902">
        <v>1948</v>
      </c>
      <c r="B902" t="s">
        <v>46</v>
      </c>
      <c r="C902" s="7">
        <v>11</v>
      </c>
      <c r="D902" s="7"/>
      <c r="E902" s="7">
        <v>1</v>
      </c>
      <c r="F902" s="7"/>
      <c r="G902" s="7"/>
      <c r="H902" s="7"/>
      <c r="I902" s="7"/>
      <c r="J902" s="7"/>
      <c r="K902" s="7"/>
      <c r="L902" s="7"/>
      <c r="M902" s="7"/>
    </row>
    <row r="903" spans="1:13" x14ac:dyDescent="0.3">
      <c r="A903">
        <v>1948</v>
      </c>
      <c r="B903" t="s">
        <v>47</v>
      </c>
      <c r="C903" s="7">
        <v>23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1:13" x14ac:dyDescent="0.3">
      <c r="A904">
        <v>1948</v>
      </c>
      <c r="B904" t="s">
        <v>48</v>
      </c>
      <c r="C904" s="7">
        <v>4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1:13" x14ac:dyDescent="0.3">
      <c r="A905">
        <v>1948</v>
      </c>
      <c r="B905" t="s">
        <v>50</v>
      </c>
      <c r="C905" s="7">
        <v>11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1:13" x14ac:dyDescent="0.3">
      <c r="A906">
        <v>1948</v>
      </c>
      <c r="B906" t="s">
        <v>49</v>
      </c>
      <c r="C906" s="7"/>
      <c r="D906" s="7">
        <v>3</v>
      </c>
      <c r="E906" s="7"/>
      <c r="F906" s="7"/>
      <c r="G906" s="7"/>
      <c r="H906" s="7"/>
      <c r="I906" s="7"/>
      <c r="J906" s="7"/>
      <c r="K906" s="7"/>
      <c r="L906" s="7"/>
      <c r="M906" s="7"/>
    </row>
    <row r="907" spans="1:13" x14ac:dyDescent="0.3">
      <c r="A907">
        <v>1948</v>
      </c>
      <c r="B907" t="s">
        <v>51</v>
      </c>
      <c r="C907" s="7">
        <v>8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1:13" x14ac:dyDescent="0.3">
      <c r="A908">
        <v>1948</v>
      </c>
      <c r="B908" t="s">
        <v>53</v>
      </c>
      <c r="C908" s="7">
        <v>12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1:13" x14ac:dyDescent="0.3">
      <c r="A909">
        <v>1948</v>
      </c>
      <c r="B909" t="s">
        <v>52</v>
      </c>
      <c r="C909" s="7">
        <v>8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1:13" x14ac:dyDescent="0.3">
      <c r="A910">
        <v>1948</v>
      </c>
      <c r="B910" t="s">
        <v>54</v>
      </c>
      <c r="C910" s="7">
        <v>3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1:13" x14ac:dyDescent="0.3">
      <c r="A911">
        <v>1944</v>
      </c>
      <c r="B911" t="s">
        <v>4</v>
      </c>
      <c r="C911" s="7">
        <v>11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1:13" x14ac:dyDescent="0.3">
      <c r="A912">
        <v>1944</v>
      </c>
      <c r="B912" t="s">
        <v>7</v>
      </c>
      <c r="C912" s="7">
        <v>9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1:13" x14ac:dyDescent="0.3">
      <c r="A913">
        <v>1944</v>
      </c>
      <c r="B913" t="s">
        <v>6</v>
      </c>
      <c r="C913" s="7">
        <v>4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1:13" x14ac:dyDescent="0.3">
      <c r="A914">
        <v>1944</v>
      </c>
      <c r="B914" t="s">
        <v>8</v>
      </c>
      <c r="C914" s="7">
        <v>25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1:13" x14ac:dyDescent="0.3">
      <c r="A915">
        <v>1944</v>
      </c>
      <c r="B915" t="s">
        <v>9</v>
      </c>
      <c r="C915" s="7"/>
      <c r="D915" s="7">
        <v>6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x14ac:dyDescent="0.3">
      <c r="A916">
        <v>1944</v>
      </c>
      <c r="B916" t="s">
        <v>10</v>
      </c>
      <c r="C916" s="7">
        <v>8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1:13" x14ac:dyDescent="0.3">
      <c r="A917">
        <v>1944</v>
      </c>
      <c r="B917" t="s">
        <v>11</v>
      </c>
      <c r="C917" s="7">
        <v>3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1:13" x14ac:dyDescent="0.3">
      <c r="A918">
        <v>1944</v>
      </c>
      <c r="B918" t="s">
        <v>13</v>
      </c>
      <c r="C918" s="7">
        <v>8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1:13" x14ac:dyDescent="0.3">
      <c r="A919">
        <v>1944</v>
      </c>
      <c r="B919" t="s">
        <v>14</v>
      </c>
      <c r="C919" s="7">
        <v>12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x14ac:dyDescent="0.3">
      <c r="A920">
        <v>1944</v>
      </c>
      <c r="B920" t="s">
        <v>19</v>
      </c>
      <c r="C920" s="7"/>
      <c r="D920" s="7">
        <v>10</v>
      </c>
      <c r="E920" s="7"/>
      <c r="F920" s="7"/>
      <c r="G920" s="7"/>
      <c r="H920" s="7"/>
      <c r="I920" s="7"/>
      <c r="J920" s="7"/>
      <c r="K920" s="7"/>
      <c r="L920" s="7"/>
      <c r="M920" s="7"/>
    </row>
    <row r="921" spans="1:13" x14ac:dyDescent="0.3">
      <c r="A921">
        <v>1944</v>
      </c>
      <c r="B921" t="s">
        <v>16</v>
      </c>
      <c r="C921" s="7">
        <v>4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1:13" x14ac:dyDescent="0.3">
      <c r="A922">
        <v>1944</v>
      </c>
      <c r="B922" t="s">
        <v>17</v>
      </c>
      <c r="C922" s="7">
        <v>28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1:13" x14ac:dyDescent="0.3">
      <c r="A923">
        <v>1944</v>
      </c>
      <c r="B923" t="s">
        <v>18</v>
      </c>
      <c r="C923" s="7"/>
      <c r="D923" s="7">
        <v>13</v>
      </c>
      <c r="E923" s="7"/>
      <c r="F923" s="7"/>
      <c r="G923" s="7"/>
      <c r="H923" s="7"/>
      <c r="I923" s="7"/>
      <c r="J923" s="7"/>
      <c r="K923" s="7"/>
      <c r="L923" s="7"/>
      <c r="M923" s="7"/>
    </row>
    <row r="924" spans="1:13" x14ac:dyDescent="0.3">
      <c r="A924">
        <v>1944</v>
      </c>
      <c r="B924" t="s">
        <v>20</v>
      </c>
      <c r="C924" s="7"/>
      <c r="D924" s="7">
        <v>8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x14ac:dyDescent="0.3">
      <c r="A925">
        <v>1944</v>
      </c>
      <c r="B925" t="s">
        <v>21</v>
      </c>
      <c r="C925" s="7">
        <v>11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1:13" x14ac:dyDescent="0.3">
      <c r="A926">
        <v>1944</v>
      </c>
      <c r="B926" t="s">
        <v>22</v>
      </c>
      <c r="C926" s="7">
        <v>10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1:13" x14ac:dyDescent="0.3">
      <c r="A927">
        <v>1944</v>
      </c>
      <c r="B927" t="s">
        <v>25</v>
      </c>
      <c r="C927" s="7">
        <v>16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1:13" x14ac:dyDescent="0.3">
      <c r="A928">
        <v>1944</v>
      </c>
      <c r="B928" t="s">
        <v>24</v>
      </c>
      <c r="C928" s="7">
        <v>8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1:13" x14ac:dyDescent="0.3">
      <c r="A929">
        <v>1944</v>
      </c>
      <c r="B929" t="s">
        <v>23</v>
      </c>
      <c r="C929" s="7"/>
      <c r="D929" s="7">
        <v>5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x14ac:dyDescent="0.3">
      <c r="A930">
        <v>1944</v>
      </c>
      <c r="B930" t="s">
        <v>26</v>
      </c>
      <c r="C930" s="7">
        <v>19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1:13" x14ac:dyDescent="0.3">
      <c r="A931">
        <v>1944</v>
      </c>
      <c r="B931" t="s">
        <v>27</v>
      </c>
      <c r="C931" s="7">
        <v>11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1:13" x14ac:dyDescent="0.3">
      <c r="A932">
        <v>1944</v>
      </c>
      <c r="B932" t="s">
        <v>29</v>
      </c>
      <c r="C932" s="7">
        <v>15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1:13" x14ac:dyDescent="0.3">
      <c r="A933">
        <v>1944</v>
      </c>
      <c r="B933" t="s">
        <v>28</v>
      </c>
      <c r="C933" s="7">
        <v>9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1:13" x14ac:dyDescent="0.3">
      <c r="A934">
        <v>1944</v>
      </c>
      <c r="B934" t="s">
        <v>30</v>
      </c>
      <c r="C934" s="7">
        <v>4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1:13" x14ac:dyDescent="0.3">
      <c r="A935">
        <v>1944</v>
      </c>
      <c r="B935" t="s">
        <v>37</v>
      </c>
      <c r="C935" s="7">
        <v>14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1:13" x14ac:dyDescent="0.3">
      <c r="A936">
        <v>1944</v>
      </c>
      <c r="B936" t="s">
        <v>38</v>
      </c>
      <c r="C936" s="7"/>
      <c r="D936" s="7">
        <v>4</v>
      </c>
      <c r="E936" s="7"/>
      <c r="F936" s="7"/>
      <c r="G936" s="7"/>
      <c r="H936" s="7"/>
      <c r="I936" s="7"/>
      <c r="J936" s="7"/>
      <c r="K936" s="7"/>
      <c r="L936" s="7"/>
      <c r="M936" s="7"/>
    </row>
    <row r="937" spans="1:13" x14ac:dyDescent="0.3">
      <c r="A937">
        <v>1944</v>
      </c>
      <c r="B937" t="s">
        <v>31</v>
      </c>
      <c r="C937" s="7"/>
      <c r="D937" s="7">
        <v>6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x14ac:dyDescent="0.3">
      <c r="A938">
        <v>1944</v>
      </c>
      <c r="B938" t="s">
        <v>33</v>
      </c>
      <c r="C938" s="7">
        <v>4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1:13" x14ac:dyDescent="0.3">
      <c r="A939">
        <v>1944</v>
      </c>
      <c r="B939" t="s">
        <v>34</v>
      </c>
      <c r="C939" s="7">
        <v>16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1:13" x14ac:dyDescent="0.3">
      <c r="A940">
        <v>1944</v>
      </c>
      <c r="B940" t="s">
        <v>35</v>
      </c>
      <c r="C940" s="7">
        <v>4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1:13" x14ac:dyDescent="0.3">
      <c r="A941">
        <v>1944</v>
      </c>
      <c r="B941" t="s">
        <v>32</v>
      </c>
      <c r="C941" s="7">
        <v>3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1:13" x14ac:dyDescent="0.3">
      <c r="A942">
        <v>1944</v>
      </c>
      <c r="B942" t="s">
        <v>36</v>
      </c>
      <c r="C942" s="7">
        <v>47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x14ac:dyDescent="0.3">
      <c r="A943">
        <v>1944</v>
      </c>
      <c r="B943" t="s">
        <v>39</v>
      </c>
      <c r="C943" s="7"/>
      <c r="D943" s="7">
        <v>25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x14ac:dyDescent="0.3">
      <c r="A944">
        <v>1944</v>
      </c>
      <c r="B944" t="s">
        <v>40</v>
      </c>
      <c r="C944" s="7">
        <v>10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1:13" x14ac:dyDescent="0.3">
      <c r="A945">
        <v>1944</v>
      </c>
      <c r="B945" t="s">
        <v>41</v>
      </c>
      <c r="C945" s="7">
        <v>6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1:13" x14ac:dyDescent="0.3">
      <c r="A946">
        <v>1944</v>
      </c>
      <c r="B946" t="s">
        <v>42</v>
      </c>
      <c r="C946" s="7">
        <v>35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1:13" x14ac:dyDescent="0.3">
      <c r="A947">
        <v>1944</v>
      </c>
      <c r="B947" t="s">
        <v>43</v>
      </c>
      <c r="C947" s="7">
        <v>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1:13" x14ac:dyDescent="0.3">
      <c r="A948">
        <v>1944</v>
      </c>
      <c r="B948" t="s">
        <v>44</v>
      </c>
      <c r="C948" s="7">
        <v>8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1:13" x14ac:dyDescent="0.3">
      <c r="A949">
        <v>1944</v>
      </c>
      <c r="B949" t="s">
        <v>45</v>
      </c>
      <c r="C949" s="7"/>
      <c r="D949" s="7">
        <v>4</v>
      </c>
      <c r="E949" s="7"/>
      <c r="F949" s="7"/>
      <c r="G949" s="7"/>
      <c r="H949" s="7"/>
      <c r="I949" s="7"/>
      <c r="J949" s="7"/>
      <c r="K949" s="7"/>
      <c r="L949" s="7"/>
      <c r="M949" s="7"/>
    </row>
    <row r="950" spans="1:13" x14ac:dyDescent="0.3">
      <c r="A950">
        <v>1944</v>
      </c>
      <c r="B950" t="s">
        <v>46</v>
      </c>
      <c r="C950" s="7">
        <v>12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1:13" x14ac:dyDescent="0.3">
      <c r="A951">
        <v>1944</v>
      </c>
      <c r="B951" t="s">
        <v>47</v>
      </c>
      <c r="C951" s="7">
        <v>23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1:13" x14ac:dyDescent="0.3">
      <c r="A952">
        <v>1944</v>
      </c>
      <c r="B952" t="s">
        <v>48</v>
      </c>
      <c r="C952" s="7">
        <v>4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1:13" x14ac:dyDescent="0.3">
      <c r="A953">
        <v>1944</v>
      </c>
      <c r="B953" t="s">
        <v>50</v>
      </c>
      <c r="C953" s="7">
        <v>11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1:13" x14ac:dyDescent="0.3">
      <c r="A954">
        <v>1944</v>
      </c>
      <c r="B954" t="s">
        <v>49</v>
      </c>
      <c r="C954" s="7"/>
      <c r="D954" s="7">
        <v>3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x14ac:dyDescent="0.3">
      <c r="A955">
        <v>1944</v>
      </c>
      <c r="B955" t="s">
        <v>51</v>
      </c>
      <c r="C955" s="7">
        <v>8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1:13" x14ac:dyDescent="0.3">
      <c r="A956">
        <v>1944</v>
      </c>
      <c r="B956" t="s">
        <v>53</v>
      </c>
      <c r="C956" s="7"/>
      <c r="D956" s="7">
        <v>12</v>
      </c>
      <c r="E956" s="7"/>
      <c r="F956" s="7"/>
      <c r="G956" s="7"/>
      <c r="H956" s="7"/>
      <c r="I956" s="7"/>
      <c r="J956" s="7"/>
      <c r="K956" s="7"/>
      <c r="L956" s="7"/>
      <c r="M956" s="7"/>
    </row>
    <row r="957" spans="1:13" x14ac:dyDescent="0.3">
      <c r="A957">
        <v>1944</v>
      </c>
      <c r="B957" t="s">
        <v>52</v>
      </c>
      <c r="C957" s="7">
        <v>8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1:13" x14ac:dyDescent="0.3">
      <c r="A958">
        <v>1944</v>
      </c>
      <c r="B958" t="s">
        <v>54</v>
      </c>
      <c r="C958" s="7"/>
      <c r="D958" s="7">
        <v>3</v>
      </c>
      <c r="E958" s="7"/>
      <c r="F958" s="7"/>
      <c r="G958" s="7"/>
      <c r="H958" s="7"/>
      <c r="I958" s="7"/>
      <c r="J958" s="7"/>
      <c r="K958" s="7"/>
      <c r="L958" s="7"/>
      <c r="M958" s="7"/>
    </row>
    <row r="959" spans="1:13" x14ac:dyDescent="0.3">
      <c r="A959">
        <v>1940</v>
      </c>
      <c r="B959" t="s">
        <v>4</v>
      </c>
      <c r="C959" s="7">
        <v>11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1:13" x14ac:dyDescent="0.3">
      <c r="A960">
        <v>1940</v>
      </c>
      <c r="B960" t="s">
        <v>7</v>
      </c>
      <c r="C960" s="7">
        <v>9</v>
      </c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1:13" x14ac:dyDescent="0.3">
      <c r="A961">
        <v>1940</v>
      </c>
      <c r="B961" t="s">
        <v>6</v>
      </c>
      <c r="C961" s="7">
        <v>3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1:13" x14ac:dyDescent="0.3">
      <c r="A962">
        <v>1940</v>
      </c>
      <c r="B962" t="s">
        <v>8</v>
      </c>
      <c r="C962" s="7">
        <v>22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1:13" x14ac:dyDescent="0.3">
      <c r="A963">
        <v>1940</v>
      </c>
      <c r="B963" t="s">
        <v>9</v>
      </c>
      <c r="C963" s="7"/>
      <c r="D963" s="7">
        <v>6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x14ac:dyDescent="0.3">
      <c r="A964">
        <v>1940</v>
      </c>
      <c r="B964" t="s">
        <v>10</v>
      </c>
      <c r="C964" s="7">
        <v>8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1:13" x14ac:dyDescent="0.3">
      <c r="A965">
        <v>1940</v>
      </c>
      <c r="B965" t="s">
        <v>11</v>
      </c>
      <c r="C965" s="7">
        <v>3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x14ac:dyDescent="0.3">
      <c r="A966">
        <v>1940</v>
      </c>
      <c r="B966" t="s">
        <v>13</v>
      </c>
      <c r="C966" s="7">
        <v>7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x14ac:dyDescent="0.3">
      <c r="A967">
        <v>1940</v>
      </c>
      <c r="B967" t="s">
        <v>14</v>
      </c>
      <c r="C967" s="7">
        <v>12</v>
      </c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1:13" x14ac:dyDescent="0.3">
      <c r="A968">
        <v>1940</v>
      </c>
      <c r="B968" t="s">
        <v>19</v>
      </c>
      <c r="C968" s="7"/>
      <c r="D968" s="7">
        <v>11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x14ac:dyDescent="0.3">
      <c r="A969">
        <v>1940</v>
      </c>
      <c r="B969" t="s">
        <v>16</v>
      </c>
      <c r="C969" s="7">
        <v>4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1:13" x14ac:dyDescent="0.3">
      <c r="A970">
        <v>1940</v>
      </c>
      <c r="B970" t="s">
        <v>17</v>
      </c>
      <c r="C970" s="7">
        <v>29</v>
      </c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1:13" x14ac:dyDescent="0.3">
      <c r="A971">
        <v>1940</v>
      </c>
      <c r="B971" t="s">
        <v>18</v>
      </c>
      <c r="C971" s="7"/>
      <c r="D971" s="7">
        <v>14</v>
      </c>
      <c r="E971" s="7"/>
      <c r="F971" s="7"/>
      <c r="G971" s="7"/>
      <c r="H971" s="7"/>
      <c r="I971" s="7"/>
      <c r="J971" s="7"/>
      <c r="K971" s="7"/>
      <c r="L971" s="7"/>
      <c r="M971" s="7"/>
    </row>
    <row r="972" spans="1:13" x14ac:dyDescent="0.3">
      <c r="A972">
        <v>1940</v>
      </c>
      <c r="B972" t="s">
        <v>20</v>
      </c>
      <c r="C972" s="7"/>
      <c r="D972" s="7">
        <v>9</v>
      </c>
      <c r="E972" s="7"/>
      <c r="F972" s="7"/>
      <c r="G972" s="7"/>
      <c r="H972" s="7"/>
      <c r="I972" s="7"/>
      <c r="J972" s="7"/>
      <c r="K972" s="7"/>
      <c r="L972" s="7"/>
      <c r="M972" s="7"/>
    </row>
    <row r="973" spans="1:13" x14ac:dyDescent="0.3">
      <c r="A973">
        <v>1940</v>
      </c>
      <c r="B973" t="s">
        <v>21</v>
      </c>
      <c r="C973" s="7">
        <v>11</v>
      </c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1:13" x14ac:dyDescent="0.3">
      <c r="A974">
        <v>1940</v>
      </c>
      <c r="B974" t="s">
        <v>22</v>
      </c>
      <c r="C974" s="7">
        <v>10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1:13" x14ac:dyDescent="0.3">
      <c r="A975">
        <v>1940</v>
      </c>
      <c r="B975" t="s">
        <v>25</v>
      </c>
      <c r="C975" s="7">
        <v>17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1:13" x14ac:dyDescent="0.3">
      <c r="A976">
        <v>1940</v>
      </c>
      <c r="B976" t="s">
        <v>24</v>
      </c>
      <c r="C976" s="7">
        <v>8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1:13" x14ac:dyDescent="0.3">
      <c r="A977">
        <v>1940</v>
      </c>
      <c r="B977" t="s">
        <v>23</v>
      </c>
      <c r="C977" s="7"/>
      <c r="D977" s="7">
        <v>5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x14ac:dyDescent="0.3">
      <c r="A978">
        <v>1940</v>
      </c>
      <c r="B978" t="s">
        <v>26</v>
      </c>
      <c r="C978" s="7"/>
      <c r="D978" s="7">
        <v>19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x14ac:dyDescent="0.3">
      <c r="A979">
        <v>1940</v>
      </c>
      <c r="B979" t="s">
        <v>27</v>
      </c>
      <c r="C979" s="7">
        <v>11</v>
      </c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1:13" x14ac:dyDescent="0.3">
      <c r="A980">
        <v>1940</v>
      </c>
      <c r="B980" t="s">
        <v>29</v>
      </c>
      <c r="C980" s="7">
        <v>15</v>
      </c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1:13" x14ac:dyDescent="0.3">
      <c r="A981">
        <v>1940</v>
      </c>
      <c r="B981" t="s">
        <v>28</v>
      </c>
      <c r="C981" s="7">
        <v>9</v>
      </c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1:13" x14ac:dyDescent="0.3">
      <c r="A982">
        <v>1940</v>
      </c>
      <c r="B982" t="s">
        <v>30</v>
      </c>
      <c r="C982" s="7">
        <v>4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1:13" x14ac:dyDescent="0.3">
      <c r="A983">
        <v>1940</v>
      </c>
      <c r="B983" t="s">
        <v>37</v>
      </c>
      <c r="C983" s="7">
        <v>13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1:13" x14ac:dyDescent="0.3">
      <c r="A984">
        <v>1940</v>
      </c>
      <c r="B984" t="s">
        <v>38</v>
      </c>
      <c r="C984" s="7"/>
      <c r="D984" s="7">
        <v>4</v>
      </c>
      <c r="E984" s="7"/>
      <c r="F984" s="7"/>
      <c r="G984" s="7"/>
      <c r="H984" s="7"/>
      <c r="I984" s="7"/>
      <c r="J984" s="7"/>
      <c r="K984" s="7"/>
      <c r="L984" s="7"/>
      <c r="M984" s="7"/>
    </row>
    <row r="985" spans="1:13" x14ac:dyDescent="0.3">
      <c r="A985">
        <v>1940</v>
      </c>
      <c r="B985" t="s">
        <v>31</v>
      </c>
      <c r="C985" s="7"/>
      <c r="D985" s="7">
        <v>7</v>
      </c>
      <c r="E985" s="7"/>
      <c r="F985" s="7"/>
      <c r="G985" s="7"/>
      <c r="H985" s="7"/>
      <c r="I985" s="7"/>
      <c r="J985" s="7"/>
      <c r="K985" s="7"/>
      <c r="L985" s="7"/>
      <c r="M985" s="7"/>
    </row>
    <row r="986" spans="1:13" x14ac:dyDescent="0.3">
      <c r="A986">
        <v>1940</v>
      </c>
      <c r="B986" t="s">
        <v>33</v>
      </c>
      <c r="C986" s="7">
        <v>4</v>
      </c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1:13" x14ac:dyDescent="0.3">
      <c r="A987">
        <v>1940</v>
      </c>
      <c r="B987" t="s">
        <v>34</v>
      </c>
      <c r="C987" s="7">
        <v>16</v>
      </c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1:13" x14ac:dyDescent="0.3">
      <c r="A988">
        <v>1940</v>
      </c>
      <c r="B988" t="s">
        <v>35</v>
      </c>
      <c r="C988" s="7">
        <v>3</v>
      </c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1:13" x14ac:dyDescent="0.3">
      <c r="A989">
        <v>1940</v>
      </c>
      <c r="B989" t="s">
        <v>32</v>
      </c>
      <c r="C989" s="7">
        <v>3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1:13" x14ac:dyDescent="0.3">
      <c r="A990">
        <v>1940</v>
      </c>
      <c r="B990" t="s">
        <v>36</v>
      </c>
      <c r="C990" s="7">
        <v>47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1:13" x14ac:dyDescent="0.3">
      <c r="A991">
        <v>1940</v>
      </c>
      <c r="B991" t="s">
        <v>39</v>
      </c>
      <c r="C991" s="7">
        <v>26</v>
      </c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1:13" x14ac:dyDescent="0.3">
      <c r="A992">
        <v>1940</v>
      </c>
      <c r="B992" t="s">
        <v>40</v>
      </c>
      <c r="C992" s="7">
        <v>11</v>
      </c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1:13" x14ac:dyDescent="0.3">
      <c r="A993">
        <v>1940</v>
      </c>
      <c r="B993" t="s">
        <v>41</v>
      </c>
      <c r="C993" s="7">
        <v>5</v>
      </c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1:13" x14ac:dyDescent="0.3">
      <c r="A994">
        <v>1940</v>
      </c>
      <c r="B994" t="s">
        <v>42</v>
      </c>
      <c r="C994" s="7">
        <v>36</v>
      </c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1:13" x14ac:dyDescent="0.3">
      <c r="A995">
        <v>1940</v>
      </c>
      <c r="B995" t="s">
        <v>43</v>
      </c>
      <c r="C995" s="7">
        <v>4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1:13" x14ac:dyDescent="0.3">
      <c r="A996">
        <v>1940</v>
      </c>
      <c r="B996" t="s">
        <v>44</v>
      </c>
      <c r="C996" s="7">
        <v>8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1:13" x14ac:dyDescent="0.3">
      <c r="A997">
        <v>1940</v>
      </c>
      <c r="B997" t="s">
        <v>45</v>
      </c>
      <c r="C997" s="7"/>
      <c r="D997" s="7">
        <v>4</v>
      </c>
      <c r="E997" s="7"/>
      <c r="F997" s="7"/>
      <c r="G997" s="7"/>
      <c r="H997" s="7"/>
      <c r="I997" s="7"/>
      <c r="J997" s="7"/>
      <c r="K997" s="7"/>
      <c r="L997" s="7"/>
      <c r="M997" s="7"/>
    </row>
    <row r="998" spans="1:13" x14ac:dyDescent="0.3">
      <c r="A998">
        <v>1940</v>
      </c>
      <c r="B998" t="s">
        <v>46</v>
      </c>
      <c r="C998" s="7">
        <v>11</v>
      </c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1:13" x14ac:dyDescent="0.3">
      <c r="A999">
        <v>1940</v>
      </c>
      <c r="B999" t="s">
        <v>47</v>
      </c>
      <c r="C999" s="7">
        <v>23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1:13" x14ac:dyDescent="0.3">
      <c r="A1000">
        <v>1940</v>
      </c>
      <c r="B1000" t="s">
        <v>48</v>
      </c>
      <c r="C1000" s="7">
        <v>4</v>
      </c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x14ac:dyDescent="0.3">
      <c r="A1001">
        <v>1940</v>
      </c>
      <c r="B1001" t="s">
        <v>50</v>
      </c>
      <c r="C1001" s="7">
        <v>11</v>
      </c>
      <c r="D1001" s="7"/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x14ac:dyDescent="0.3">
      <c r="A1002">
        <v>1940</v>
      </c>
      <c r="B1002" t="s">
        <v>49</v>
      </c>
      <c r="C1002" s="7"/>
      <c r="D1002" s="7">
        <v>3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x14ac:dyDescent="0.3">
      <c r="A1003">
        <v>1940</v>
      </c>
      <c r="B1003" t="s">
        <v>51</v>
      </c>
      <c r="C1003" s="7">
        <v>8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x14ac:dyDescent="0.3">
      <c r="A1004">
        <v>1940</v>
      </c>
      <c r="B1004" t="s">
        <v>53</v>
      </c>
      <c r="C1004" s="7">
        <v>12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x14ac:dyDescent="0.3">
      <c r="A1005">
        <v>1940</v>
      </c>
      <c r="B1005" t="s">
        <v>52</v>
      </c>
      <c r="C1005" s="7">
        <v>8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</row>
    <row r="1006" spans="1:13" x14ac:dyDescent="0.3">
      <c r="A1006">
        <v>1940</v>
      </c>
      <c r="B1006" t="s">
        <v>54</v>
      </c>
      <c r="C1006" s="7">
        <v>3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</row>
    <row r="1007" spans="1:13" x14ac:dyDescent="0.3">
      <c r="A1007">
        <v>1936</v>
      </c>
      <c r="B1007" t="s">
        <v>4</v>
      </c>
      <c r="C1007" s="7">
        <v>11</v>
      </c>
      <c r="D1007" s="7"/>
      <c r="E1007" s="7"/>
      <c r="F1007" s="7"/>
      <c r="G1007" s="7"/>
      <c r="H1007" s="7"/>
      <c r="I1007" s="7"/>
      <c r="J1007" s="7"/>
      <c r="K1007" s="7"/>
      <c r="L1007" s="7"/>
      <c r="M1007" s="7"/>
    </row>
    <row r="1008" spans="1:13" x14ac:dyDescent="0.3">
      <c r="A1008">
        <v>1936</v>
      </c>
      <c r="B1008" t="s">
        <v>7</v>
      </c>
      <c r="C1008" s="7">
        <v>9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</row>
    <row r="1009" spans="1:13" x14ac:dyDescent="0.3">
      <c r="A1009">
        <v>1936</v>
      </c>
      <c r="B1009" t="s">
        <v>6</v>
      </c>
      <c r="C1009" s="7">
        <v>3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</row>
    <row r="1010" spans="1:13" x14ac:dyDescent="0.3">
      <c r="A1010">
        <v>1936</v>
      </c>
      <c r="B1010" t="s">
        <v>8</v>
      </c>
      <c r="C1010" s="7">
        <v>22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x14ac:dyDescent="0.3">
      <c r="A1011">
        <v>1936</v>
      </c>
      <c r="B1011" t="s">
        <v>9</v>
      </c>
      <c r="C1011" s="7">
        <v>6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x14ac:dyDescent="0.3">
      <c r="A1012">
        <v>1936</v>
      </c>
      <c r="B1012" t="s">
        <v>10</v>
      </c>
      <c r="C1012" s="7">
        <v>8</v>
      </c>
      <c r="D1012" s="7"/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x14ac:dyDescent="0.3">
      <c r="A1013">
        <v>1936</v>
      </c>
      <c r="B1013" t="s">
        <v>11</v>
      </c>
      <c r="C1013" s="7">
        <v>3</v>
      </c>
      <c r="D1013" s="7"/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x14ac:dyDescent="0.3">
      <c r="A1014">
        <v>1936</v>
      </c>
      <c r="B1014" t="s">
        <v>13</v>
      </c>
      <c r="C1014" s="7">
        <v>7</v>
      </c>
      <c r="D1014" s="7"/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x14ac:dyDescent="0.3">
      <c r="A1015">
        <v>1936</v>
      </c>
      <c r="B1015" t="s">
        <v>14</v>
      </c>
      <c r="C1015" s="7">
        <v>12</v>
      </c>
      <c r="D1015" s="7"/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x14ac:dyDescent="0.3">
      <c r="A1016">
        <v>1936</v>
      </c>
      <c r="B1016" t="s">
        <v>19</v>
      </c>
      <c r="C1016" s="7">
        <v>11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x14ac:dyDescent="0.3">
      <c r="A1017">
        <v>1936</v>
      </c>
      <c r="B1017" t="s">
        <v>16</v>
      </c>
      <c r="C1017" s="7">
        <v>4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</row>
    <row r="1018" spans="1:13" x14ac:dyDescent="0.3">
      <c r="A1018">
        <v>1936</v>
      </c>
      <c r="B1018" t="s">
        <v>17</v>
      </c>
      <c r="C1018" s="7">
        <v>29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</row>
    <row r="1019" spans="1:13" x14ac:dyDescent="0.3">
      <c r="A1019">
        <v>1936</v>
      </c>
      <c r="B1019" t="s">
        <v>18</v>
      </c>
      <c r="C1019" s="7">
        <v>14</v>
      </c>
      <c r="D1019" s="7"/>
      <c r="E1019" s="7"/>
      <c r="F1019" s="7"/>
      <c r="G1019" s="7"/>
      <c r="H1019" s="7"/>
      <c r="I1019" s="7"/>
      <c r="J1019" s="7"/>
      <c r="K1019" s="7"/>
      <c r="L1019" s="7"/>
      <c r="M1019" s="7"/>
    </row>
    <row r="1020" spans="1:13" x14ac:dyDescent="0.3">
      <c r="A1020">
        <v>1936</v>
      </c>
      <c r="B1020" t="s">
        <v>20</v>
      </c>
      <c r="C1020" s="7">
        <v>9</v>
      </c>
      <c r="D1020" s="7"/>
      <c r="E1020" s="7"/>
      <c r="F1020" s="7"/>
      <c r="G1020" s="7"/>
      <c r="H1020" s="7"/>
      <c r="I1020" s="7"/>
      <c r="J1020" s="7"/>
      <c r="K1020" s="7"/>
      <c r="L1020" s="7"/>
      <c r="M1020" s="7"/>
    </row>
    <row r="1021" spans="1:13" x14ac:dyDescent="0.3">
      <c r="A1021">
        <v>1936</v>
      </c>
      <c r="B1021" t="s">
        <v>21</v>
      </c>
      <c r="C1021" s="7">
        <v>11</v>
      </c>
      <c r="D1021" s="7"/>
      <c r="E1021" s="7"/>
      <c r="F1021" s="7"/>
      <c r="G1021" s="7"/>
      <c r="H1021" s="7"/>
      <c r="I1021" s="7"/>
      <c r="J1021" s="7"/>
      <c r="K1021" s="7"/>
      <c r="L1021" s="7"/>
      <c r="M1021" s="7"/>
    </row>
    <row r="1022" spans="1:13" x14ac:dyDescent="0.3">
      <c r="A1022">
        <v>1936</v>
      </c>
      <c r="B1022" t="s">
        <v>22</v>
      </c>
      <c r="C1022" s="7">
        <v>10</v>
      </c>
      <c r="D1022" s="7"/>
      <c r="E1022" s="7"/>
      <c r="F1022" s="7"/>
      <c r="G1022" s="7"/>
      <c r="H1022" s="7"/>
      <c r="I1022" s="7"/>
      <c r="J1022" s="7"/>
      <c r="K1022" s="7"/>
      <c r="L1022" s="7"/>
      <c r="M1022" s="7"/>
    </row>
    <row r="1023" spans="1:13" x14ac:dyDescent="0.3">
      <c r="A1023">
        <v>1936</v>
      </c>
      <c r="B1023" t="s">
        <v>25</v>
      </c>
      <c r="C1023" s="7">
        <v>17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x14ac:dyDescent="0.3">
      <c r="A1024">
        <v>1936</v>
      </c>
      <c r="B1024" t="s">
        <v>24</v>
      </c>
      <c r="C1024" s="7">
        <v>8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x14ac:dyDescent="0.3">
      <c r="A1025">
        <v>1936</v>
      </c>
      <c r="B1025" t="s">
        <v>23</v>
      </c>
      <c r="C1025" s="7"/>
      <c r="D1025" s="7">
        <v>5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x14ac:dyDescent="0.3">
      <c r="A1026">
        <v>1936</v>
      </c>
      <c r="B1026" t="s">
        <v>26</v>
      </c>
      <c r="C1026" s="7">
        <v>19</v>
      </c>
      <c r="D1026" s="7"/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x14ac:dyDescent="0.3">
      <c r="A1027">
        <v>1936</v>
      </c>
      <c r="B1027" t="s">
        <v>27</v>
      </c>
      <c r="C1027" s="7">
        <v>11</v>
      </c>
      <c r="D1027" s="7"/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x14ac:dyDescent="0.3">
      <c r="A1028">
        <v>1936</v>
      </c>
      <c r="B1028" t="s">
        <v>29</v>
      </c>
      <c r="C1028" s="7">
        <v>15</v>
      </c>
      <c r="D1028" s="7"/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x14ac:dyDescent="0.3">
      <c r="A1029">
        <v>1936</v>
      </c>
      <c r="B1029" t="s">
        <v>28</v>
      </c>
      <c r="C1029" s="7">
        <v>9</v>
      </c>
      <c r="D1029" s="7"/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x14ac:dyDescent="0.3">
      <c r="A1030">
        <v>1936</v>
      </c>
      <c r="B1030" t="s">
        <v>30</v>
      </c>
      <c r="C1030" s="7">
        <v>4</v>
      </c>
      <c r="D1030" s="7"/>
      <c r="E1030" s="7"/>
      <c r="F1030" s="7"/>
      <c r="G1030" s="7"/>
      <c r="H1030" s="7"/>
      <c r="I1030" s="7"/>
      <c r="J1030" s="7"/>
      <c r="K1030" s="7"/>
      <c r="L1030" s="7"/>
      <c r="M1030" s="7"/>
    </row>
    <row r="1031" spans="1:13" x14ac:dyDescent="0.3">
      <c r="A1031">
        <v>1936</v>
      </c>
      <c r="B1031" t="s">
        <v>37</v>
      </c>
      <c r="C1031" s="7">
        <v>13</v>
      </c>
      <c r="D1031" s="7"/>
      <c r="E1031" s="7"/>
      <c r="F1031" s="7"/>
      <c r="G1031" s="7"/>
      <c r="H1031" s="7"/>
      <c r="I1031" s="7"/>
      <c r="J1031" s="7"/>
      <c r="K1031" s="7"/>
      <c r="L1031" s="7"/>
      <c r="M1031" s="7"/>
    </row>
    <row r="1032" spans="1:13" x14ac:dyDescent="0.3">
      <c r="A1032">
        <v>1936</v>
      </c>
      <c r="B1032" t="s">
        <v>38</v>
      </c>
      <c r="C1032" s="7">
        <v>4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</row>
    <row r="1033" spans="1:13" x14ac:dyDescent="0.3">
      <c r="A1033">
        <v>1936</v>
      </c>
      <c r="B1033" t="s">
        <v>31</v>
      </c>
      <c r="C1033" s="7">
        <v>7</v>
      </c>
      <c r="D1033" s="7"/>
      <c r="E1033" s="7"/>
      <c r="F1033" s="7"/>
      <c r="G1033" s="7"/>
      <c r="H1033" s="7"/>
      <c r="I1033" s="7"/>
      <c r="J1033" s="7"/>
      <c r="K1033" s="7"/>
      <c r="L1033" s="7"/>
      <c r="M1033" s="7"/>
    </row>
    <row r="1034" spans="1:13" x14ac:dyDescent="0.3">
      <c r="A1034">
        <v>1936</v>
      </c>
      <c r="B1034" t="s">
        <v>33</v>
      </c>
      <c r="C1034" s="7">
        <v>4</v>
      </c>
      <c r="D1034" s="7"/>
      <c r="E1034" s="7"/>
      <c r="F1034" s="7"/>
      <c r="G1034" s="7"/>
      <c r="H1034" s="7"/>
      <c r="I1034" s="7"/>
      <c r="J1034" s="7"/>
      <c r="K1034" s="7"/>
      <c r="L1034" s="7"/>
      <c r="M1034" s="7"/>
    </row>
    <row r="1035" spans="1:13" x14ac:dyDescent="0.3">
      <c r="A1035">
        <v>1936</v>
      </c>
      <c r="B1035" t="s">
        <v>34</v>
      </c>
      <c r="C1035" s="7">
        <v>16</v>
      </c>
      <c r="D1035" s="7"/>
      <c r="E1035" s="7"/>
      <c r="F1035" s="7"/>
      <c r="G1035" s="7"/>
      <c r="H1035" s="7"/>
      <c r="I1035" s="7"/>
      <c r="J1035" s="7"/>
      <c r="K1035" s="7"/>
      <c r="L1035" s="7"/>
      <c r="M1035" s="7"/>
    </row>
    <row r="1036" spans="1:13" x14ac:dyDescent="0.3">
      <c r="A1036">
        <v>1936</v>
      </c>
      <c r="B1036" t="s">
        <v>35</v>
      </c>
      <c r="C1036" s="7">
        <v>3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x14ac:dyDescent="0.3">
      <c r="A1037">
        <v>1936</v>
      </c>
      <c r="B1037" t="s">
        <v>32</v>
      </c>
      <c r="C1037" s="7">
        <v>3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x14ac:dyDescent="0.3">
      <c r="A1038">
        <v>1936</v>
      </c>
      <c r="B1038" t="s">
        <v>36</v>
      </c>
      <c r="C1038" s="7">
        <v>47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x14ac:dyDescent="0.3">
      <c r="A1039">
        <v>1936</v>
      </c>
      <c r="B1039" t="s">
        <v>39</v>
      </c>
      <c r="C1039" s="7">
        <v>26</v>
      </c>
      <c r="D1039" s="7"/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x14ac:dyDescent="0.3">
      <c r="A1040">
        <v>1936</v>
      </c>
      <c r="B1040" t="s">
        <v>40</v>
      </c>
      <c r="C1040" s="7">
        <v>11</v>
      </c>
      <c r="D1040" s="7"/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x14ac:dyDescent="0.3">
      <c r="A1041">
        <v>1936</v>
      </c>
      <c r="B1041" t="s">
        <v>41</v>
      </c>
      <c r="C1041" s="7">
        <v>5</v>
      </c>
      <c r="D1041" s="7"/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x14ac:dyDescent="0.3">
      <c r="A1042">
        <v>1936</v>
      </c>
      <c r="B1042" t="s">
        <v>42</v>
      </c>
      <c r="C1042" s="7">
        <v>36</v>
      </c>
      <c r="D1042" s="7"/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x14ac:dyDescent="0.3">
      <c r="A1043">
        <v>1936</v>
      </c>
      <c r="B1043" t="s">
        <v>43</v>
      </c>
      <c r="C1043" s="7">
        <v>4</v>
      </c>
      <c r="D1043" s="7"/>
      <c r="E1043" s="7"/>
      <c r="F1043" s="7"/>
      <c r="G1043" s="7"/>
      <c r="H1043" s="7"/>
      <c r="I1043" s="7"/>
      <c r="J1043" s="7"/>
      <c r="K1043" s="7"/>
      <c r="L1043" s="7"/>
      <c r="M1043" s="7"/>
    </row>
    <row r="1044" spans="1:13" x14ac:dyDescent="0.3">
      <c r="A1044">
        <v>1936</v>
      </c>
      <c r="B1044" t="s">
        <v>44</v>
      </c>
      <c r="C1044" s="7">
        <v>8</v>
      </c>
      <c r="D1044" s="7"/>
      <c r="E1044" s="7"/>
      <c r="F1044" s="7"/>
      <c r="G1044" s="7"/>
      <c r="H1044" s="7"/>
      <c r="I1044" s="7"/>
      <c r="J1044" s="7"/>
      <c r="K1044" s="7"/>
      <c r="L1044" s="7"/>
      <c r="M1044" s="7"/>
    </row>
    <row r="1045" spans="1:13" x14ac:dyDescent="0.3">
      <c r="A1045">
        <v>1936</v>
      </c>
      <c r="B1045" t="s">
        <v>45</v>
      </c>
      <c r="C1045" s="7">
        <v>4</v>
      </c>
      <c r="D1045" s="7"/>
      <c r="E1045" s="7"/>
      <c r="F1045" s="7"/>
      <c r="G1045" s="7"/>
      <c r="H1045" s="7"/>
      <c r="I1045" s="7"/>
      <c r="J1045" s="7"/>
      <c r="K1045" s="7"/>
      <c r="L1045" s="7"/>
      <c r="M1045" s="7"/>
    </row>
    <row r="1046" spans="1:13" x14ac:dyDescent="0.3">
      <c r="A1046">
        <v>1936</v>
      </c>
      <c r="B1046" t="s">
        <v>46</v>
      </c>
      <c r="C1046" s="7">
        <v>11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</row>
    <row r="1047" spans="1:13" x14ac:dyDescent="0.3">
      <c r="A1047">
        <v>1936</v>
      </c>
      <c r="B1047" t="s">
        <v>47</v>
      </c>
      <c r="C1047" s="7">
        <v>23</v>
      </c>
      <c r="D1047" s="7"/>
      <c r="E1047" s="7"/>
      <c r="F1047" s="7"/>
      <c r="G1047" s="7"/>
      <c r="H1047" s="7"/>
      <c r="I1047" s="7"/>
      <c r="J1047" s="7"/>
      <c r="K1047" s="7"/>
      <c r="L1047" s="7"/>
      <c r="M1047" s="7"/>
    </row>
    <row r="1048" spans="1:13" x14ac:dyDescent="0.3">
      <c r="A1048">
        <v>1936</v>
      </c>
      <c r="B1048" t="s">
        <v>48</v>
      </c>
      <c r="C1048" s="7">
        <v>4</v>
      </c>
      <c r="D1048" s="7"/>
      <c r="E1048" s="7"/>
      <c r="F1048" s="7"/>
      <c r="G1048" s="7"/>
      <c r="H1048" s="7"/>
      <c r="I1048" s="7"/>
      <c r="J1048" s="7"/>
      <c r="K1048" s="7"/>
      <c r="L1048" s="7"/>
      <c r="M1048" s="7"/>
    </row>
    <row r="1049" spans="1:13" x14ac:dyDescent="0.3">
      <c r="A1049">
        <v>1936</v>
      </c>
      <c r="B1049" t="s">
        <v>50</v>
      </c>
      <c r="C1049" s="7">
        <v>11</v>
      </c>
      <c r="D1049" s="7"/>
      <c r="E1049" s="7"/>
      <c r="F1049" s="7"/>
      <c r="G1049" s="7"/>
      <c r="H1049" s="7"/>
      <c r="I1049" s="7"/>
      <c r="J1049" s="7"/>
      <c r="K1049" s="7"/>
      <c r="L1049" s="7"/>
      <c r="M1049" s="7"/>
    </row>
    <row r="1050" spans="1:13" x14ac:dyDescent="0.3">
      <c r="A1050">
        <v>1936</v>
      </c>
      <c r="B1050" t="s">
        <v>49</v>
      </c>
      <c r="C1050" s="7"/>
      <c r="D1050" s="7">
        <v>3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x14ac:dyDescent="0.3">
      <c r="A1051">
        <v>1936</v>
      </c>
      <c r="B1051" t="s">
        <v>51</v>
      </c>
      <c r="C1051" s="7">
        <v>8</v>
      </c>
      <c r="D1051" s="7"/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x14ac:dyDescent="0.3">
      <c r="A1052">
        <v>1936</v>
      </c>
      <c r="B1052" t="s">
        <v>53</v>
      </c>
      <c r="C1052" s="7">
        <v>12</v>
      </c>
      <c r="D1052" s="7"/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x14ac:dyDescent="0.3">
      <c r="A1053">
        <v>1936</v>
      </c>
      <c r="B1053" t="s">
        <v>52</v>
      </c>
      <c r="C1053" s="7">
        <v>8</v>
      </c>
      <c r="D1053" s="7"/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x14ac:dyDescent="0.3">
      <c r="A1054">
        <v>1936</v>
      </c>
      <c r="B1054" t="s">
        <v>54</v>
      </c>
      <c r="C1054" s="7">
        <v>3</v>
      </c>
      <c r="D1054" s="7"/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x14ac:dyDescent="0.3">
      <c r="A1055">
        <v>1932</v>
      </c>
      <c r="B1055" t="s">
        <v>4</v>
      </c>
      <c r="C1055" s="7">
        <v>11</v>
      </c>
      <c r="D1055" s="7"/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x14ac:dyDescent="0.3">
      <c r="A1056">
        <v>1932</v>
      </c>
      <c r="B1056" t="s">
        <v>7</v>
      </c>
      <c r="C1056" s="7">
        <v>9</v>
      </c>
      <c r="D1056" s="7"/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x14ac:dyDescent="0.3">
      <c r="A1057">
        <v>1932</v>
      </c>
      <c r="B1057" t="s">
        <v>6</v>
      </c>
      <c r="C1057" s="7">
        <v>3</v>
      </c>
      <c r="D1057" s="7"/>
      <c r="E1057" s="7"/>
      <c r="F1057" s="7"/>
      <c r="G1057" s="7"/>
      <c r="H1057" s="7"/>
      <c r="I1057" s="7"/>
      <c r="J1057" s="7"/>
      <c r="K1057" s="7"/>
      <c r="L1057" s="7"/>
      <c r="M1057" s="7"/>
    </row>
    <row r="1058" spans="1:13" x14ac:dyDescent="0.3">
      <c r="A1058">
        <v>1932</v>
      </c>
      <c r="B1058" t="s">
        <v>8</v>
      </c>
      <c r="C1058" s="7">
        <v>22</v>
      </c>
      <c r="D1058" s="7"/>
      <c r="E1058" s="7"/>
      <c r="F1058" s="7"/>
      <c r="G1058" s="7"/>
      <c r="H1058" s="7"/>
      <c r="I1058" s="7"/>
      <c r="J1058" s="7"/>
      <c r="K1058" s="7"/>
      <c r="L1058" s="7"/>
      <c r="M1058" s="7"/>
    </row>
    <row r="1059" spans="1:13" x14ac:dyDescent="0.3">
      <c r="A1059">
        <v>1932</v>
      </c>
      <c r="B1059" t="s">
        <v>9</v>
      </c>
      <c r="C1059" s="7">
        <v>6</v>
      </c>
      <c r="D1059" s="7"/>
      <c r="E1059" s="7"/>
      <c r="F1059" s="7"/>
      <c r="G1059" s="7"/>
      <c r="H1059" s="7"/>
      <c r="I1059" s="7"/>
      <c r="J1059" s="7"/>
      <c r="K1059" s="7"/>
      <c r="L1059" s="7"/>
      <c r="M1059" s="7"/>
    </row>
    <row r="1060" spans="1:13" x14ac:dyDescent="0.3">
      <c r="A1060">
        <v>1932</v>
      </c>
      <c r="B1060" t="s">
        <v>10</v>
      </c>
      <c r="C1060" s="7"/>
      <c r="D1060" s="7">
        <v>8</v>
      </c>
      <c r="E1060" s="7"/>
      <c r="F1060" s="7"/>
      <c r="G1060" s="7"/>
      <c r="H1060" s="7"/>
      <c r="I1060" s="7"/>
      <c r="J1060" s="7"/>
      <c r="K1060" s="7"/>
      <c r="L1060" s="7"/>
      <c r="M1060" s="7"/>
    </row>
    <row r="1061" spans="1:13" x14ac:dyDescent="0.3">
      <c r="A1061">
        <v>1932</v>
      </c>
      <c r="B1061" t="s">
        <v>11</v>
      </c>
      <c r="C1061" s="7"/>
      <c r="D1061" s="7">
        <v>3</v>
      </c>
      <c r="E1061" s="7"/>
      <c r="F1061" s="7"/>
      <c r="G1061" s="7"/>
      <c r="H1061" s="7"/>
      <c r="I1061" s="7"/>
      <c r="J1061" s="7"/>
      <c r="K1061" s="7"/>
      <c r="L1061" s="7"/>
      <c r="M1061" s="7"/>
    </row>
    <row r="1062" spans="1:13" x14ac:dyDescent="0.3">
      <c r="A1062">
        <v>1932</v>
      </c>
      <c r="B1062" t="s">
        <v>13</v>
      </c>
      <c r="C1062" s="7">
        <v>7</v>
      </c>
      <c r="D1062" s="7"/>
      <c r="E1062" s="7"/>
      <c r="F1062" s="7"/>
      <c r="G1062" s="7"/>
      <c r="H1062" s="7"/>
      <c r="I1062" s="7"/>
      <c r="J1062" s="7"/>
      <c r="K1062" s="7"/>
      <c r="L1062" s="7"/>
      <c r="M1062" s="7"/>
    </row>
    <row r="1063" spans="1:13" x14ac:dyDescent="0.3">
      <c r="A1063">
        <v>1932</v>
      </c>
      <c r="B1063" t="s">
        <v>14</v>
      </c>
      <c r="C1063" s="7">
        <v>12</v>
      </c>
      <c r="D1063" s="7"/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x14ac:dyDescent="0.3">
      <c r="A1064">
        <v>1932</v>
      </c>
      <c r="B1064" t="s">
        <v>19</v>
      </c>
      <c r="C1064" s="7">
        <v>11</v>
      </c>
      <c r="D1064" s="7"/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x14ac:dyDescent="0.3">
      <c r="A1065">
        <v>1932</v>
      </c>
      <c r="B1065" t="s">
        <v>16</v>
      </c>
      <c r="C1065" s="7">
        <v>4</v>
      </c>
      <c r="D1065" s="7"/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x14ac:dyDescent="0.3">
      <c r="A1066">
        <v>1932</v>
      </c>
      <c r="B1066" t="s">
        <v>17</v>
      </c>
      <c r="C1066" s="7">
        <v>29</v>
      </c>
      <c r="D1066" s="7"/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x14ac:dyDescent="0.3">
      <c r="A1067">
        <v>1932</v>
      </c>
      <c r="B1067" t="s">
        <v>18</v>
      </c>
      <c r="C1067" s="7">
        <v>14</v>
      </c>
      <c r="D1067" s="7"/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x14ac:dyDescent="0.3">
      <c r="A1068">
        <v>1932</v>
      </c>
      <c r="B1068" t="s">
        <v>20</v>
      </c>
      <c r="C1068" s="7">
        <v>9</v>
      </c>
      <c r="D1068" s="7"/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x14ac:dyDescent="0.3">
      <c r="A1069">
        <v>1932</v>
      </c>
      <c r="B1069" t="s">
        <v>21</v>
      </c>
      <c r="C1069" s="7">
        <v>11</v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x14ac:dyDescent="0.3">
      <c r="A1070">
        <v>1932</v>
      </c>
      <c r="B1070" t="s">
        <v>22</v>
      </c>
      <c r="C1070" s="7">
        <v>10</v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</row>
    <row r="1071" spans="1:13" x14ac:dyDescent="0.3">
      <c r="A1071">
        <v>1932</v>
      </c>
      <c r="B1071" t="s">
        <v>25</v>
      </c>
      <c r="C1071" s="7">
        <v>17</v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</row>
    <row r="1072" spans="1:13" x14ac:dyDescent="0.3">
      <c r="A1072">
        <v>1932</v>
      </c>
      <c r="B1072" t="s">
        <v>24</v>
      </c>
      <c r="C1072" s="7">
        <v>8</v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</row>
    <row r="1073" spans="1:13" x14ac:dyDescent="0.3">
      <c r="A1073">
        <v>1932</v>
      </c>
      <c r="B1073" t="s">
        <v>23</v>
      </c>
      <c r="C1073" s="7"/>
      <c r="D1073" s="7">
        <v>5</v>
      </c>
      <c r="E1073" s="7"/>
      <c r="F1073" s="7"/>
      <c r="G1073" s="7"/>
      <c r="H1073" s="7"/>
      <c r="I1073" s="7"/>
      <c r="J1073" s="7"/>
      <c r="K1073" s="7"/>
      <c r="L1073" s="7"/>
      <c r="M1073" s="7"/>
    </row>
    <row r="1074" spans="1:13" x14ac:dyDescent="0.3">
      <c r="A1074">
        <v>1932</v>
      </c>
      <c r="B1074" t="s">
        <v>26</v>
      </c>
      <c r="C1074" s="7">
        <v>19</v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</row>
    <row r="1075" spans="1:13" x14ac:dyDescent="0.3">
      <c r="A1075">
        <v>1932</v>
      </c>
      <c r="B1075" t="s">
        <v>27</v>
      </c>
      <c r="C1075" s="7">
        <v>11</v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</row>
    <row r="1076" spans="1:13" x14ac:dyDescent="0.3">
      <c r="A1076">
        <v>1932</v>
      </c>
      <c r="B1076" t="s">
        <v>29</v>
      </c>
      <c r="C1076" s="7">
        <v>15</v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x14ac:dyDescent="0.3">
      <c r="A1077">
        <v>1932</v>
      </c>
      <c r="B1077" t="s">
        <v>28</v>
      </c>
      <c r="C1077" s="7">
        <v>9</v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x14ac:dyDescent="0.3">
      <c r="A1078">
        <v>1932</v>
      </c>
      <c r="B1078" t="s">
        <v>30</v>
      </c>
      <c r="C1078" s="7">
        <v>4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x14ac:dyDescent="0.3">
      <c r="A1079">
        <v>1932</v>
      </c>
      <c r="B1079" t="s">
        <v>37</v>
      </c>
      <c r="C1079" s="7">
        <v>13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x14ac:dyDescent="0.3">
      <c r="A1080">
        <v>1932</v>
      </c>
      <c r="B1080" t="s">
        <v>38</v>
      </c>
      <c r="C1080" s="7">
        <v>4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x14ac:dyDescent="0.3">
      <c r="A1081">
        <v>1932</v>
      </c>
      <c r="B1081" t="s">
        <v>31</v>
      </c>
      <c r="C1081" s="7">
        <v>7</v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x14ac:dyDescent="0.3">
      <c r="A1082">
        <v>1932</v>
      </c>
      <c r="B1082" t="s">
        <v>33</v>
      </c>
      <c r="C1082" s="7"/>
      <c r="D1082" s="7">
        <v>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x14ac:dyDescent="0.3">
      <c r="A1083">
        <v>1932</v>
      </c>
      <c r="B1083" t="s">
        <v>34</v>
      </c>
      <c r="C1083" s="7">
        <v>16</v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</row>
    <row r="1084" spans="1:13" x14ac:dyDescent="0.3">
      <c r="A1084">
        <v>1932</v>
      </c>
      <c r="B1084" t="s">
        <v>35</v>
      </c>
      <c r="C1084" s="7">
        <v>3</v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</row>
    <row r="1085" spans="1:13" x14ac:dyDescent="0.3">
      <c r="A1085">
        <v>1932</v>
      </c>
      <c r="B1085" t="s">
        <v>32</v>
      </c>
      <c r="C1085" s="7">
        <v>3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</row>
    <row r="1086" spans="1:13" x14ac:dyDescent="0.3">
      <c r="A1086">
        <v>1932</v>
      </c>
      <c r="B1086" t="s">
        <v>36</v>
      </c>
      <c r="C1086" s="7">
        <v>47</v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</row>
    <row r="1087" spans="1:13" x14ac:dyDescent="0.3">
      <c r="A1087">
        <v>1932</v>
      </c>
      <c r="B1087" t="s">
        <v>39</v>
      </c>
      <c r="C1087" s="7">
        <v>26</v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</row>
    <row r="1088" spans="1:13" x14ac:dyDescent="0.3">
      <c r="A1088">
        <v>1932</v>
      </c>
      <c r="B1088" t="s">
        <v>40</v>
      </c>
      <c r="C1088" s="7">
        <v>11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</row>
    <row r="1089" spans="1:13" x14ac:dyDescent="0.3">
      <c r="A1089">
        <v>1932</v>
      </c>
      <c r="B1089" t="s">
        <v>41</v>
      </c>
      <c r="C1089" s="7">
        <v>5</v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</row>
    <row r="1090" spans="1:13" x14ac:dyDescent="0.3">
      <c r="A1090">
        <v>1932</v>
      </c>
      <c r="B1090" t="s">
        <v>42</v>
      </c>
      <c r="C1090" s="7"/>
      <c r="D1090" s="7">
        <v>36</v>
      </c>
      <c r="E1090" s="7"/>
      <c r="F1090" s="7"/>
      <c r="G1090" s="7"/>
      <c r="H1090" s="7"/>
      <c r="I1090" s="7"/>
      <c r="J1090" s="7"/>
      <c r="K1090" s="7"/>
      <c r="L1090" s="7"/>
      <c r="M1090" s="7"/>
    </row>
    <row r="1091" spans="1:13" x14ac:dyDescent="0.3">
      <c r="A1091">
        <v>1932</v>
      </c>
      <c r="B1091" t="s">
        <v>43</v>
      </c>
      <c r="C1091" s="7">
        <v>4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x14ac:dyDescent="0.3">
      <c r="A1092">
        <v>1932</v>
      </c>
      <c r="B1092" t="s">
        <v>44</v>
      </c>
      <c r="C1092" s="7">
        <v>8</v>
      </c>
      <c r="D1092" s="7"/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x14ac:dyDescent="0.3">
      <c r="A1093">
        <v>1932</v>
      </c>
      <c r="B1093" t="s">
        <v>45</v>
      </c>
      <c r="C1093" s="7">
        <v>4</v>
      </c>
      <c r="D1093" s="7"/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x14ac:dyDescent="0.3">
      <c r="A1094">
        <v>1932</v>
      </c>
      <c r="B1094" t="s">
        <v>46</v>
      </c>
      <c r="C1094" s="7">
        <v>11</v>
      </c>
      <c r="D1094" s="7"/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x14ac:dyDescent="0.3">
      <c r="A1095">
        <v>1932</v>
      </c>
      <c r="B1095" t="s">
        <v>47</v>
      </c>
      <c r="C1095" s="7">
        <v>23</v>
      </c>
      <c r="D1095" s="7"/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x14ac:dyDescent="0.3">
      <c r="A1096">
        <v>1932</v>
      </c>
      <c r="B1096" t="s">
        <v>48</v>
      </c>
      <c r="C1096" s="7">
        <v>4</v>
      </c>
      <c r="D1096" s="7"/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x14ac:dyDescent="0.3">
      <c r="A1097">
        <v>1932</v>
      </c>
      <c r="B1097" t="s">
        <v>50</v>
      </c>
      <c r="C1097" s="7">
        <v>11</v>
      </c>
      <c r="D1097" s="7"/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x14ac:dyDescent="0.3">
      <c r="A1098">
        <v>1932</v>
      </c>
      <c r="B1098" t="s">
        <v>49</v>
      </c>
      <c r="C1098" s="7"/>
      <c r="D1098" s="7">
        <v>3</v>
      </c>
      <c r="E1098" s="7"/>
      <c r="F1098" s="7"/>
      <c r="G1098" s="7"/>
      <c r="H1098" s="7"/>
      <c r="I1098" s="7"/>
      <c r="J1098" s="7"/>
      <c r="K1098" s="7"/>
      <c r="L1098" s="7"/>
      <c r="M1098" s="7"/>
    </row>
    <row r="1099" spans="1:13" x14ac:dyDescent="0.3">
      <c r="A1099">
        <v>1932</v>
      </c>
      <c r="B1099" t="s">
        <v>51</v>
      </c>
      <c r="C1099" s="7">
        <v>8</v>
      </c>
      <c r="D1099" s="7"/>
      <c r="E1099" s="7"/>
      <c r="F1099" s="7"/>
      <c r="G1099" s="7"/>
      <c r="H1099" s="7"/>
      <c r="I1099" s="7"/>
      <c r="J1099" s="7"/>
      <c r="K1099" s="7"/>
      <c r="L1099" s="7"/>
      <c r="M1099" s="7"/>
    </row>
    <row r="1100" spans="1:13" x14ac:dyDescent="0.3">
      <c r="A1100">
        <v>1932</v>
      </c>
      <c r="B1100" t="s">
        <v>53</v>
      </c>
      <c r="C1100" s="7">
        <v>12</v>
      </c>
      <c r="D1100" s="7"/>
      <c r="E1100" s="7"/>
      <c r="F1100" s="7"/>
      <c r="G1100" s="7"/>
      <c r="H1100" s="7"/>
      <c r="I1100" s="7"/>
      <c r="J1100" s="7"/>
      <c r="K1100" s="7"/>
      <c r="L1100" s="7"/>
      <c r="M1100" s="7"/>
    </row>
    <row r="1101" spans="1:13" x14ac:dyDescent="0.3">
      <c r="A1101">
        <v>1932</v>
      </c>
      <c r="B1101" t="s">
        <v>52</v>
      </c>
      <c r="C1101" s="7">
        <v>8</v>
      </c>
      <c r="D1101" s="7"/>
      <c r="E1101" s="7"/>
      <c r="F1101" s="7"/>
      <c r="G1101" s="7"/>
      <c r="H1101" s="7"/>
      <c r="I1101" s="7"/>
      <c r="J1101" s="7"/>
      <c r="K1101" s="7"/>
      <c r="L1101" s="7"/>
      <c r="M1101" s="7"/>
    </row>
    <row r="1102" spans="1:13" x14ac:dyDescent="0.3">
      <c r="A1102">
        <v>1932</v>
      </c>
      <c r="B1102" t="s">
        <v>54</v>
      </c>
      <c r="C1102" s="7">
        <v>3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</row>
    <row r="1103" spans="1:13" x14ac:dyDescent="0.3">
      <c r="A1103">
        <v>1928</v>
      </c>
      <c r="B1103" t="s">
        <v>4</v>
      </c>
      <c r="C1103" s="7">
        <v>12</v>
      </c>
      <c r="D1103" s="7"/>
      <c r="E1103" s="7"/>
      <c r="F1103" s="7"/>
      <c r="G1103" s="7"/>
      <c r="H1103" s="7"/>
      <c r="I1103" s="7"/>
      <c r="J1103" s="7"/>
      <c r="K1103" s="7"/>
      <c r="L1103" s="7"/>
      <c r="M1103" s="7"/>
    </row>
    <row r="1104" spans="1:13" x14ac:dyDescent="0.3">
      <c r="A1104">
        <v>1928</v>
      </c>
      <c r="B1104" t="s">
        <v>7</v>
      </c>
      <c r="C1104" s="7">
        <v>9</v>
      </c>
      <c r="D1104" s="7"/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x14ac:dyDescent="0.3">
      <c r="A1105">
        <v>1928</v>
      </c>
      <c r="B1105" t="s">
        <v>6</v>
      </c>
      <c r="C1105" s="7"/>
      <c r="D1105" s="7">
        <v>3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x14ac:dyDescent="0.3">
      <c r="A1106">
        <v>1928</v>
      </c>
      <c r="B1106" t="s">
        <v>8</v>
      </c>
      <c r="C1106" s="7"/>
      <c r="D1106" s="7">
        <v>13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x14ac:dyDescent="0.3">
      <c r="A1107">
        <v>1928</v>
      </c>
      <c r="B1107" t="s">
        <v>9</v>
      </c>
      <c r="C1107" s="7"/>
      <c r="D1107" s="7">
        <v>6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x14ac:dyDescent="0.3">
      <c r="A1108">
        <v>1928</v>
      </c>
      <c r="B1108" t="s">
        <v>10</v>
      </c>
      <c r="C1108" s="7"/>
      <c r="D1108" s="7">
        <v>7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x14ac:dyDescent="0.3">
      <c r="A1109">
        <v>1928</v>
      </c>
      <c r="B1109" t="s">
        <v>11</v>
      </c>
      <c r="C1109" s="7"/>
      <c r="D1109" s="7">
        <v>3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x14ac:dyDescent="0.3">
      <c r="A1110">
        <v>1928</v>
      </c>
      <c r="B1110" t="s">
        <v>13</v>
      </c>
      <c r="C1110" s="7"/>
      <c r="D1110" s="7">
        <v>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x14ac:dyDescent="0.3">
      <c r="A1111">
        <v>1928</v>
      </c>
      <c r="B1111" t="s">
        <v>14</v>
      </c>
      <c r="C1111" s="7">
        <v>14</v>
      </c>
      <c r="D1111" s="7"/>
      <c r="E1111" s="7"/>
      <c r="F1111" s="7"/>
      <c r="G1111" s="7"/>
      <c r="H1111" s="7"/>
      <c r="I1111" s="7"/>
      <c r="J1111" s="7"/>
      <c r="K1111" s="7"/>
      <c r="L1111" s="7"/>
      <c r="M1111" s="7"/>
    </row>
    <row r="1112" spans="1:13" x14ac:dyDescent="0.3">
      <c r="A1112">
        <v>1928</v>
      </c>
      <c r="B1112" t="s">
        <v>19</v>
      </c>
      <c r="C1112" s="7"/>
      <c r="D1112" s="7">
        <v>13</v>
      </c>
      <c r="E1112" s="7"/>
      <c r="F1112" s="7"/>
      <c r="G1112" s="7"/>
      <c r="H1112" s="7"/>
      <c r="I1112" s="7"/>
      <c r="J1112" s="7"/>
      <c r="K1112" s="7"/>
      <c r="L1112" s="7"/>
      <c r="M1112" s="7"/>
    </row>
    <row r="1113" spans="1:13" x14ac:dyDescent="0.3">
      <c r="A1113">
        <v>1928</v>
      </c>
      <c r="B1113" t="s">
        <v>16</v>
      </c>
      <c r="C1113" s="7"/>
      <c r="D1113" s="7">
        <v>4</v>
      </c>
      <c r="E1113" s="7"/>
      <c r="F1113" s="7"/>
      <c r="G1113" s="7"/>
      <c r="H1113" s="7"/>
      <c r="I1113" s="7"/>
      <c r="J1113" s="7"/>
      <c r="K1113" s="7"/>
      <c r="L1113" s="7"/>
      <c r="M1113" s="7"/>
    </row>
    <row r="1114" spans="1:13" x14ac:dyDescent="0.3">
      <c r="A1114">
        <v>1928</v>
      </c>
      <c r="B1114" t="s">
        <v>17</v>
      </c>
      <c r="C1114" s="7"/>
      <c r="D1114" s="7">
        <v>29</v>
      </c>
      <c r="E1114" s="7"/>
      <c r="F1114" s="7"/>
      <c r="G1114" s="7"/>
      <c r="H1114" s="7"/>
      <c r="I1114" s="7"/>
      <c r="J1114" s="7"/>
      <c r="K1114" s="7"/>
      <c r="L1114" s="7"/>
      <c r="M1114" s="7"/>
    </row>
    <row r="1115" spans="1:13" x14ac:dyDescent="0.3">
      <c r="A1115">
        <v>1928</v>
      </c>
      <c r="B1115" t="s">
        <v>18</v>
      </c>
      <c r="C1115" s="7"/>
      <c r="D1115" s="7">
        <v>15</v>
      </c>
      <c r="E1115" s="7"/>
      <c r="F1115" s="7"/>
      <c r="G1115" s="7"/>
      <c r="H1115" s="7"/>
      <c r="I1115" s="7"/>
      <c r="J1115" s="7"/>
      <c r="K1115" s="7"/>
      <c r="L1115" s="7"/>
      <c r="M1115" s="7"/>
    </row>
    <row r="1116" spans="1:13" x14ac:dyDescent="0.3">
      <c r="A1116">
        <v>1928</v>
      </c>
      <c r="B1116" t="s">
        <v>20</v>
      </c>
      <c r="C1116" s="7"/>
      <c r="D1116" s="7">
        <v>10</v>
      </c>
      <c r="E1116" s="7"/>
      <c r="F1116" s="7"/>
      <c r="G1116" s="7"/>
      <c r="H1116" s="7"/>
      <c r="I1116" s="7"/>
      <c r="J1116" s="7"/>
      <c r="K1116" s="7"/>
      <c r="L1116" s="7"/>
      <c r="M1116" s="7"/>
    </row>
    <row r="1117" spans="1:13" x14ac:dyDescent="0.3">
      <c r="A1117">
        <v>1928</v>
      </c>
      <c r="B1117" t="s">
        <v>21</v>
      </c>
      <c r="C1117" s="7"/>
      <c r="D1117" s="7">
        <v>13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x14ac:dyDescent="0.3">
      <c r="A1118">
        <v>1928</v>
      </c>
      <c r="B1118" t="s">
        <v>22</v>
      </c>
      <c r="C1118" s="7">
        <v>10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x14ac:dyDescent="0.3">
      <c r="A1119">
        <v>1928</v>
      </c>
      <c r="B1119" t="s">
        <v>25</v>
      </c>
      <c r="C1119" s="7">
        <v>18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x14ac:dyDescent="0.3">
      <c r="A1120">
        <v>1928</v>
      </c>
      <c r="B1120" t="s">
        <v>24</v>
      </c>
      <c r="C1120" s="7"/>
      <c r="D1120" s="7">
        <v>8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x14ac:dyDescent="0.3">
      <c r="A1121">
        <v>1928</v>
      </c>
      <c r="B1121" t="s">
        <v>23</v>
      </c>
      <c r="C1121" s="7"/>
      <c r="D1121" s="7">
        <v>6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x14ac:dyDescent="0.3">
      <c r="A1122">
        <v>1928</v>
      </c>
      <c r="B1122" t="s">
        <v>26</v>
      </c>
      <c r="C1122" s="7"/>
      <c r="D1122" s="7">
        <v>15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x14ac:dyDescent="0.3">
      <c r="A1123">
        <v>1928</v>
      </c>
      <c r="B1123" t="s">
        <v>27</v>
      </c>
      <c r="C1123" s="7"/>
      <c r="D1123" s="7">
        <v>12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x14ac:dyDescent="0.3">
      <c r="A1124">
        <v>1928</v>
      </c>
      <c r="B1124" t="s">
        <v>29</v>
      </c>
      <c r="C1124" s="7"/>
      <c r="D1124" s="7">
        <v>18</v>
      </c>
      <c r="E1124" s="7"/>
      <c r="F1124" s="7"/>
      <c r="G1124" s="7"/>
      <c r="H1124" s="7"/>
      <c r="I1124" s="7"/>
      <c r="J1124" s="7"/>
      <c r="K1124" s="7"/>
      <c r="L1124" s="7"/>
      <c r="M1124" s="7"/>
    </row>
    <row r="1125" spans="1:13" x14ac:dyDescent="0.3">
      <c r="A1125">
        <v>1928</v>
      </c>
      <c r="B1125" t="s">
        <v>28</v>
      </c>
      <c r="C1125" s="7">
        <v>10</v>
      </c>
      <c r="D1125" s="7"/>
      <c r="E1125" s="7"/>
      <c r="F1125" s="7"/>
      <c r="G1125" s="7"/>
      <c r="H1125" s="7"/>
      <c r="I1125" s="7"/>
      <c r="J1125" s="7"/>
      <c r="K1125" s="7"/>
      <c r="L1125" s="7"/>
      <c r="M1125" s="7"/>
    </row>
    <row r="1126" spans="1:13" x14ac:dyDescent="0.3">
      <c r="A1126">
        <v>1928</v>
      </c>
      <c r="B1126" t="s">
        <v>30</v>
      </c>
      <c r="C1126" s="7"/>
      <c r="D1126" s="7">
        <v>4</v>
      </c>
      <c r="E1126" s="7"/>
      <c r="F1126" s="7"/>
      <c r="G1126" s="7"/>
      <c r="H1126" s="7"/>
      <c r="I1126" s="7"/>
      <c r="J1126" s="7"/>
      <c r="K1126" s="7"/>
      <c r="L1126" s="7"/>
      <c r="M1126" s="7"/>
    </row>
    <row r="1127" spans="1:13" x14ac:dyDescent="0.3">
      <c r="A1127">
        <v>1928</v>
      </c>
      <c r="B1127" t="s">
        <v>37</v>
      </c>
      <c r="C1127" s="7"/>
      <c r="D1127" s="7">
        <v>12</v>
      </c>
      <c r="E1127" s="7"/>
      <c r="F1127" s="7"/>
      <c r="G1127" s="7"/>
      <c r="H1127" s="7"/>
      <c r="I1127" s="7"/>
      <c r="J1127" s="7"/>
      <c r="K1127" s="7"/>
      <c r="L1127" s="7"/>
      <c r="M1127" s="7"/>
    </row>
    <row r="1128" spans="1:13" x14ac:dyDescent="0.3">
      <c r="A1128">
        <v>1928</v>
      </c>
      <c r="B1128" t="s">
        <v>38</v>
      </c>
      <c r="C1128" s="7"/>
      <c r="D1128" s="7">
        <v>5</v>
      </c>
      <c r="E1128" s="7"/>
      <c r="F1128" s="7"/>
      <c r="G1128" s="7"/>
      <c r="H1128" s="7"/>
      <c r="I1128" s="7"/>
      <c r="J1128" s="7"/>
      <c r="K1128" s="7"/>
      <c r="L1128" s="7"/>
      <c r="M1128" s="7"/>
    </row>
    <row r="1129" spans="1:13" x14ac:dyDescent="0.3">
      <c r="A1129">
        <v>1928</v>
      </c>
      <c r="B1129" t="s">
        <v>31</v>
      </c>
      <c r="C1129" s="7"/>
      <c r="D1129" s="7">
        <v>8</v>
      </c>
      <c r="E1129" s="7"/>
      <c r="F1129" s="7"/>
      <c r="G1129" s="7"/>
      <c r="H1129" s="7"/>
      <c r="I1129" s="7"/>
      <c r="J1129" s="7"/>
      <c r="K1129" s="7"/>
      <c r="L1129" s="7"/>
      <c r="M1129" s="7"/>
    </row>
    <row r="1130" spans="1:13" x14ac:dyDescent="0.3">
      <c r="A1130">
        <v>1928</v>
      </c>
      <c r="B1130" t="s">
        <v>33</v>
      </c>
      <c r="C1130" s="7"/>
      <c r="D1130" s="7">
        <v>4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x14ac:dyDescent="0.3">
      <c r="A1131">
        <v>1928</v>
      </c>
      <c r="B1131" t="s">
        <v>34</v>
      </c>
      <c r="C1131" s="7"/>
      <c r="D1131" s="7">
        <v>14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x14ac:dyDescent="0.3">
      <c r="A1132">
        <v>1928</v>
      </c>
      <c r="B1132" t="s">
        <v>35</v>
      </c>
      <c r="C1132" s="7"/>
      <c r="D1132" s="7">
        <v>3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x14ac:dyDescent="0.3">
      <c r="A1133">
        <v>1928</v>
      </c>
      <c r="B1133" t="s">
        <v>32</v>
      </c>
      <c r="C1133" s="7"/>
      <c r="D1133" s="7">
        <v>3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x14ac:dyDescent="0.3">
      <c r="A1134">
        <v>1928</v>
      </c>
      <c r="B1134" t="s">
        <v>36</v>
      </c>
      <c r="C1134" s="7"/>
      <c r="D1134" s="7">
        <v>45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x14ac:dyDescent="0.3">
      <c r="A1135">
        <v>1928</v>
      </c>
      <c r="B1135" t="s">
        <v>39</v>
      </c>
      <c r="C1135" s="7"/>
      <c r="D1135" s="7">
        <v>24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x14ac:dyDescent="0.3">
      <c r="A1136">
        <v>1928</v>
      </c>
      <c r="B1136" t="s">
        <v>40</v>
      </c>
      <c r="C1136" s="7"/>
      <c r="D1136" s="7">
        <v>10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x14ac:dyDescent="0.3">
      <c r="A1137">
        <v>1928</v>
      </c>
      <c r="B1137" t="s">
        <v>41</v>
      </c>
      <c r="C1137" s="7"/>
      <c r="D1137" s="7">
        <v>5</v>
      </c>
      <c r="E1137" s="7"/>
      <c r="F1137" s="7"/>
      <c r="G1137" s="7"/>
      <c r="H1137" s="7"/>
      <c r="I1137" s="7"/>
      <c r="J1137" s="7"/>
      <c r="K1137" s="7"/>
      <c r="L1137" s="7"/>
      <c r="M1137" s="7"/>
    </row>
    <row r="1138" spans="1:13" x14ac:dyDescent="0.3">
      <c r="A1138">
        <v>1928</v>
      </c>
      <c r="B1138" t="s">
        <v>42</v>
      </c>
      <c r="C1138" s="7"/>
      <c r="D1138" s="7">
        <v>38</v>
      </c>
      <c r="E1138" s="7"/>
      <c r="F1138" s="7"/>
      <c r="G1138" s="7"/>
      <c r="H1138" s="7"/>
      <c r="I1138" s="7"/>
      <c r="J1138" s="7"/>
      <c r="K1138" s="7"/>
      <c r="L1138" s="7"/>
      <c r="M1138" s="7"/>
    </row>
    <row r="1139" spans="1:13" x14ac:dyDescent="0.3">
      <c r="A1139">
        <v>1928</v>
      </c>
      <c r="B1139" t="s">
        <v>43</v>
      </c>
      <c r="C1139" s="7">
        <v>5</v>
      </c>
      <c r="D1139" s="7"/>
      <c r="E1139" s="7"/>
      <c r="F1139" s="7"/>
      <c r="G1139" s="7"/>
      <c r="H1139" s="7"/>
      <c r="I1139" s="7"/>
      <c r="J1139" s="7"/>
      <c r="K1139" s="7"/>
      <c r="L1139" s="7"/>
      <c r="M1139" s="7"/>
    </row>
    <row r="1140" spans="1:13" x14ac:dyDescent="0.3">
      <c r="A1140">
        <v>1928</v>
      </c>
      <c r="B1140" t="s">
        <v>44</v>
      </c>
      <c r="C1140" s="7">
        <v>9</v>
      </c>
      <c r="D1140" s="7"/>
      <c r="E1140" s="7"/>
      <c r="F1140" s="7"/>
      <c r="G1140" s="7"/>
      <c r="H1140" s="7"/>
      <c r="I1140" s="7"/>
      <c r="J1140" s="7"/>
      <c r="K1140" s="7"/>
      <c r="L1140" s="7"/>
      <c r="M1140" s="7"/>
    </row>
    <row r="1141" spans="1:13" x14ac:dyDescent="0.3">
      <c r="A1141">
        <v>1928</v>
      </c>
      <c r="B1141" t="s">
        <v>45</v>
      </c>
      <c r="C1141" s="7"/>
      <c r="D1141" s="7">
        <v>5</v>
      </c>
      <c r="E1141" s="7"/>
      <c r="F1141" s="7"/>
      <c r="G1141" s="7"/>
      <c r="H1141" s="7"/>
      <c r="I1141" s="7"/>
      <c r="J1141" s="7"/>
      <c r="K1141" s="7"/>
      <c r="L1141" s="7"/>
      <c r="M1141" s="7"/>
    </row>
    <row r="1142" spans="1:13" x14ac:dyDescent="0.3">
      <c r="A1142">
        <v>1928</v>
      </c>
      <c r="B1142" t="s">
        <v>46</v>
      </c>
      <c r="C1142" s="7"/>
      <c r="D1142" s="7">
        <v>12</v>
      </c>
      <c r="E1142" s="7"/>
      <c r="F1142" s="7"/>
      <c r="G1142" s="7"/>
      <c r="H1142" s="7"/>
      <c r="I1142" s="7"/>
      <c r="J1142" s="7"/>
      <c r="K1142" s="7"/>
      <c r="L1142" s="7"/>
      <c r="M1142" s="7"/>
    </row>
    <row r="1143" spans="1:13" x14ac:dyDescent="0.3">
      <c r="A1143">
        <v>1928</v>
      </c>
      <c r="B1143" t="s">
        <v>47</v>
      </c>
      <c r="C1143" s="7"/>
      <c r="D1143" s="7">
        <v>20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x14ac:dyDescent="0.3">
      <c r="A1144">
        <v>1928</v>
      </c>
      <c r="B1144" t="s">
        <v>48</v>
      </c>
      <c r="C1144" s="7"/>
      <c r="D1144" s="7">
        <v>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x14ac:dyDescent="0.3">
      <c r="A1145">
        <v>1928</v>
      </c>
      <c r="B1145" t="s">
        <v>50</v>
      </c>
      <c r="C1145" s="7"/>
      <c r="D1145" s="7">
        <v>12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x14ac:dyDescent="0.3">
      <c r="A1146">
        <v>1928</v>
      </c>
      <c r="B1146" t="s">
        <v>49</v>
      </c>
      <c r="C1146" s="7"/>
      <c r="D1146" s="7">
        <v>4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x14ac:dyDescent="0.3">
      <c r="A1147">
        <v>1928</v>
      </c>
      <c r="B1147" t="s">
        <v>51</v>
      </c>
      <c r="C1147" s="7"/>
      <c r="D1147" s="7">
        <v>7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x14ac:dyDescent="0.3">
      <c r="A1148">
        <v>1928</v>
      </c>
      <c r="B1148" t="s">
        <v>53</v>
      </c>
      <c r="C1148" s="7"/>
      <c r="D1148" s="7">
        <v>13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x14ac:dyDescent="0.3">
      <c r="A1149">
        <v>1928</v>
      </c>
      <c r="B1149" t="s">
        <v>52</v>
      </c>
      <c r="C1149" s="7"/>
      <c r="D1149" s="7">
        <v>8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x14ac:dyDescent="0.3">
      <c r="A1150">
        <v>1928</v>
      </c>
      <c r="B1150" t="s">
        <v>54</v>
      </c>
      <c r="C1150" s="7"/>
      <c r="D1150" s="7">
        <v>3</v>
      </c>
      <c r="E1150" s="7"/>
      <c r="F1150" s="7"/>
      <c r="G1150" s="7"/>
      <c r="H1150" s="7"/>
      <c r="I1150" s="7"/>
      <c r="J1150" s="7"/>
      <c r="K1150" s="7"/>
      <c r="L1150" s="7"/>
      <c r="M1150" s="7"/>
    </row>
    <row r="1151" spans="1:13" x14ac:dyDescent="0.3">
      <c r="A1151">
        <v>1924</v>
      </c>
      <c r="B1151" t="s">
        <v>4</v>
      </c>
      <c r="C1151" s="7">
        <v>12</v>
      </c>
      <c r="D1151" s="7"/>
      <c r="E1151" s="7"/>
      <c r="F1151" s="7"/>
      <c r="G1151" s="7"/>
      <c r="H1151" s="7"/>
      <c r="I1151" s="7"/>
      <c r="J1151" s="7"/>
      <c r="K1151" s="7"/>
      <c r="L1151" s="7"/>
      <c r="M1151" s="7"/>
    </row>
    <row r="1152" spans="1:13" x14ac:dyDescent="0.3">
      <c r="A1152">
        <v>1924</v>
      </c>
      <c r="B1152" t="s">
        <v>7</v>
      </c>
      <c r="C1152" s="7">
        <v>9</v>
      </c>
      <c r="D1152" s="7"/>
      <c r="E1152" s="7"/>
      <c r="F1152" s="7"/>
      <c r="G1152" s="7"/>
      <c r="H1152" s="7"/>
      <c r="I1152" s="7"/>
      <c r="J1152" s="7"/>
      <c r="K1152" s="7"/>
      <c r="L1152" s="7"/>
      <c r="M1152" s="7"/>
    </row>
    <row r="1153" spans="1:13" x14ac:dyDescent="0.3">
      <c r="A1153">
        <v>1924</v>
      </c>
      <c r="B1153" t="s">
        <v>6</v>
      </c>
      <c r="C1153" s="7"/>
      <c r="D1153" s="7">
        <v>3</v>
      </c>
      <c r="E1153" s="7"/>
      <c r="F1153" s="7"/>
      <c r="G1153" s="7"/>
      <c r="H1153" s="7"/>
      <c r="I1153" s="7"/>
      <c r="J1153" s="7"/>
      <c r="K1153" s="7"/>
      <c r="L1153" s="7"/>
      <c r="M1153" s="7"/>
    </row>
    <row r="1154" spans="1:13" x14ac:dyDescent="0.3">
      <c r="A1154">
        <v>1924</v>
      </c>
      <c r="B1154" t="s">
        <v>8</v>
      </c>
      <c r="C1154" s="7"/>
      <c r="D1154" s="7">
        <v>13</v>
      </c>
      <c r="E1154" s="7"/>
      <c r="F1154" s="7"/>
      <c r="G1154" s="7"/>
      <c r="H1154" s="7"/>
      <c r="I1154" s="7"/>
      <c r="J1154" s="7"/>
      <c r="K1154" s="7"/>
      <c r="L1154" s="7"/>
      <c r="M1154" s="7"/>
    </row>
    <row r="1155" spans="1:13" x14ac:dyDescent="0.3">
      <c r="A1155">
        <v>1924</v>
      </c>
      <c r="B1155" t="s">
        <v>9</v>
      </c>
      <c r="C1155" s="7"/>
      <c r="D1155" s="7">
        <v>6</v>
      </c>
      <c r="E1155" s="7"/>
      <c r="F1155" s="7"/>
      <c r="G1155" s="7"/>
      <c r="H1155" s="7"/>
      <c r="I1155" s="7"/>
      <c r="J1155" s="7"/>
      <c r="K1155" s="7"/>
      <c r="L1155" s="7"/>
      <c r="M1155" s="7"/>
    </row>
    <row r="1156" spans="1:13" x14ac:dyDescent="0.3">
      <c r="A1156">
        <v>1924</v>
      </c>
      <c r="B1156" t="s">
        <v>10</v>
      </c>
      <c r="C1156" s="7"/>
      <c r="D1156" s="7">
        <v>7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x14ac:dyDescent="0.3">
      <c r="A1157">
        <v>1924</v>
      </c>
      <c r="B1157" t="s">
        <v>11</v>
      </c>
      <c r="C1157" s="7"/>
      <c r="D1157" s="7">
        <v>3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x14ac:dyDescent="0.3">
      <c r="A1158">
        <v>1924</v>
      </c>
      <c r="B1158" t="s">
        <v>13</v>
      </c>
      <c r="C1158" s="7">
        <v>6</v>
      </c>
      <c r="D1158" s="7"/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x14ac:dyDescent="0.3">
      <c r="A1159">
        <v>1924</v>
      </c>
      <c r="B1159" t="s">
        <v>14</v>
      </c>
      <c r="C1159" s="7">
        <v>14</v>
      </c>
      <c r="D1159" s="7"/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x14ac:dyDescent="0.3">
      <c r="A1160">
        <v>1924</v>
      </c>
      <c r="B1160" t="s">
        <v>19</v>
      </c>
      <c r="C1160" s="7"/>
      <c r="D1160" s="7">
        <v>13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x14ac:dyDescent="0.3">
      <c r="A1161">
        <v>1924</v>
      </c>
      <c r="B1161" t="s">
        <v>16</v>
      </c>
      <c r="C1161" s="7"/>
      <c r="D1161" s="7">
        <v>4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x14ac:dyDescent="0.3">
      <c r="A1162">
        <v>1924</v>
      </c>
      <c r="B1162" t="s">
        <v>17</v>
      </c>
      <c r="C1162" s="7"/>
      <c r="D1162" s="7">
        <v>29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x14ac:dyDescent="0.3">
      <c r="A1163">
        <v>1924</v>
      </c>
      <c r="B1163" t="s">
        <v>18</v>
      </c>
      <c r="C1163" s="7"/>
      <c r="D1163" s="7">
        <v>15</v>
      </c>
      <c r="E1163" s="7"/>
      <c r="F1163" s="7"/>
      <c r="G1163" s="7"/>
      <c r="H1163" s="7"/>
      <c r="I1163" s="7"/>
      <c r="J1163" s="7"/>
      <c r="K1163" s="7"/>
      <c r="L1163" s="7"/>
      <c r="M1163" s="7"/>
    </row>
    <row r="1164" spans="1:13" x14ac:dyDescent="0.3">
      <c r="A1164">
        <v>1924</v>
      </c>
      <c r="B1164" t="s">
        <v>20</v>
      </c>
      <c r="C1164" s="7"/>
      <c r="D1164" s="7">
        <v>10</v>
      </c>
      <c r="E1164" s="7"/>
      <c r="F1164" s="7"/>
      <c r="G1164" s="7"/>
      <c r="H1164" s="7"/>
      <c r="I1164" s="7"/>
      <c r="J1164" s="7"/>
      <c r="K1164" s="7"/>
      <c r="L1164" s="7"/>
      <c r="M1164" s="7"/>
    </row>
    <row r="1165" spans="1:13" x14ac:dyDescent="0.3">
      <c r="A1165">
        <v>1924</v>
      </c>
      <c r="B1165" t="s">
        <v>21</v>
      </c>
      <c r="C1165" s="7"/>
      <c r="D1165" s="7">
        <v>13</v>
      </c>
      <c r="E1165" s="7"/>
      <c r="F1165" s="7"/>
      <c r="G1165" s="7"/>
      <c r="H1165" s="7"/>
      <c r="I1165" s="7"/>
      <c r="J1165" s="7"/>
      <c r="K1165" s="7"/>
      <c r="L1165" s="7"/>
      <c r="M1165" s="7"/>
    </row>
    <row r="1166" spans="1:13" x14ac:dyDescent="0.3">
      <c r="A1166">
        <v>1924</v>
      </c>
      <c r="B1166" t="s">
        <v>22</v>
      </c>
      <c r="C1166" s="7">
        <v>10</v>
      </c>
      <c r="D1166" s="7"/>
      <c r="E1166" s="7"/>
      <c r="F1166" s="7"/>
      <c r="G1166" s="7"/>
      <c r="H1166" s="7"/>
      <c r="I1166" s="7"/>
      <c r="J1166" s="7"/>
      <c r="K1166" s="7"/>
      <c r="L1166" s="7"/>
      <c r="M1166" s="7"/>
    </row>
    <row r="1167" spans="1:13" x14ac:dyDescent="0.3">
      <c r="A1167">
        <v>1924</v>
      </c>
      <c r="B1167" t="s">
        <v>25</v>
      </c>
      <c r="C1167" s="7"/>
      <c r="D1167" s="7">
        <v>18</v>
      </c>
      <c r="E1167" s="7"/>
      <c r="F1167" s="7"/>
      <c r="G1167" s="7"/>
      <c r="H1167" s="7"/>
      <c r="I1167" s="7"/>
      <c r="J1167" s="7"/>
      <c r="K1167" s="7"/>
      <c r="L1167" s="7"/>
      <c r="M1167" s="7"/>
    </row>
    <row r="1168" spans="1:13" x14ac:dyDescent="0.3">
      <c r="A1168">
        <v>1924</v>
      </c>
      <c r="B1168" t="s">
        <v>24</v>
      </c>
      <c r="C1168" s="7"/>
      <c r="D1168" s="7">
        <v>8</v>
      </c>
      <c r="E1168" s="7"/>
      <c r="F1168" s="7"/>
      <c r="G1168" s="7"/>
      <c r="H1168" s="7"/>
      <c r="I1168" s="7"/>
      <c r="J1168" s="7"/>
      <c r="K1168" s="7"/>
      <c r="L1168" s="7"/>
      <c r="M1168" s="7"/>
    </row>
    <row r="1169" spans="1:13" x14ac:dyDescent="0.3">
      <c r="A1169">
        <v>1924</v>
      </c>
      <c r="B1169" t="s">
        <v>23</v>
      </c>
      <c r="C1169" s="7"/>
      <c r="D1169" s="7">
        <v>6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x14ac:dyDescent="0.3">
      <c r="A1170">
        <v>1924</v>
      </c>
      <c r="B1170" t="s">
        <v>26</v>
      </c>
      <c r="C1170" s="7"/>
      <c r="D1170" s="7">
        <v>15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x14ac:dyDescent="0.3">
      <c r="A1171">
        <v>1924</v>
      </c>
      <c r="B1171" t="s">
        <v>27</v>
      </c>
      <c r="C1171" s="7"/>
      <c r="D1171" s="7">
        <v>12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x14ac:dyDescent="0.3">
      <c r="A1172">
        <v>1924</v>
      </c>
      <c r="B1172" t="s">
        <v>29</v>
      </c>
      <c r="C1172" s="7"/>
      <c r="D1172" s="7">
        <v>18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x14ac:dyDescent="0.3">
      <c r="A1173">
        <v>1924</v>
      </c>
      <c r="B1173" t="s">
        <v>28</v>
      </c>
      <c r="C1173" s="7">
        <v>10</v>
      </c>
      <c r="D1173" s="7"/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x14ac:dyDescent="0.3">
      <c r="A1174">
        <v>1924</v>
      </c>
      <c r="B1174" t="s">
        <v>30</v>
      </c>
      <c r="C1174" s="7"/>
      <c r="D1174" s="7">
        <v>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x14ac:dyDescent="0.3">
      <c r="A1175">
        <v>1924</v>
      </c>
      <c r="B1175" t="s">
        <v>37</v>
      </c>
      <c r="C1175" s="7">
        <v>12</v>
      </c>
      <c r="D1175" s="7"/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x14ac:dyDescent="0.3">
      <c r="A1176">
        <v>1924</v>
      </c>
      <c r="B1176" t="s">
        <v>38</v>
      </c>
      <c r="C1176" s="7"/>
      <c r="D1176" s="7">
        <v>5</v>
      </c>
      <c r="E1176" s="7"/>
      <c r="F1176" s="7"/>
      <c r="G1176" s="7"/>
      <c r="H1176" s="7"/>
      <c r="I1176" s="7"/>
      <c r="J1176" s="7"/>
      <c r="K1176" s="7"/>
      <c r="L1176" s="7"/>
      <c r="M1176" s="7"/>
    </row>
    <row r="1177" spans="1:13" x14ac:dyDescent="0.3">
      <c r="A1177">
        <v>1924</v>
      </c>
      <c r="B1177" t="s">
        <v>31</v>
      </c>
      <c r="C1177" s="7"/>
      <c r="D1177" s="7">
        <v>8</v>
      </c>
      <c r="E1177" s="7"/>
      <c r="F1177" s="7"/>
      <c r="G1177" s="7"/>
      <c r="H1177" s="7"/>
      <c r="I1177" s="7"/>
      <c r="J1177" s="7"/>
      <c r="K1177" s="7"/>
      <c r="L1177" s="7"/>
      <c r="M1177" s="7"/>
    </row>
    <row r="1178" spans="1:13" x14ac:dyDescent="0.3">
      <c r="A1178">
        <v>1924</v>
      </c>
      <c r="B1178" t="s">
        <v>33</v>
      </c>
      <c r="C1178" s="7"/>
      <c r="D1178" s="7">
        <v>4</v>
      </c>
      <c r="E1178" s="7"/>
      <c r="F1178" s="7"/>
      <c r="G1178" s="7"/>
      <c r="H1178" s="7"/>
      <c r="I1178" s="7"/>
      <c r="J1178" s="7"/>
      <c r="K1178" s="7"/>
      <c r="L1178" s="7"/>
      <c r="M1178" s="7"/>
    </row>
    <row r="1179" spans="1:13" x14ac:dyDescent="0.3">
      <c r="A1179">
        <v>1924</v>
      </c>
      <c r="B1179" t="s">
        <v>34</v>
      </c>
      <c r="C1179" s="7"/>
      <c r="D1179" s="7">
        <v>14</v>
      </c>
      <c r="E1179" s="7"/>
      <c r="F1179" s="7"/>
      <c r="G1179" s="7"/>
      <c r="H1179" s="7"/>
      <c r="I1179" s="7"/>
      <c r="J1179" s="7"/>
      <c r="K1179" s="7"/>
      <c r="L1179" s="7"/>
      <c r="M1179" s="7"/>
    </row>
    <row r="1180" spans="1:13" x14ac:dyDescent="0.3">
      <c r="A1180">
        <v>1924</v>
      </c>
      <c r="B1180" t="s">
        <v>35</v>
      </c>
      <c r="C1180" s="7"/>
      <c r="D1180" s="7">
        <v>3</v>
      </c>
      <c r="E1180" s="7"/>
      <c r="F1180" s="7"/>
      <c r="G1180" s="7"/>
      <c r="H1180" s="7"/>
      <c r="I1180" s="7"/>
      <c r="J1180" s="7"/>
      <c r="K1180" s="7"/>
      <c r="L1180" s="7"/>
      <c r="M1180" s="7"/>
    </row>
    <row r="1181" spans="1:13" x14ac:dyDescent="0.3">
      <c r="A1181">
        <v>1924</v>
      </c>
      <c r="B1181" t="s">
        <v>32</v>
      </c>
      <c r="C1181" s="7"/>
      <c r="D1181" s="7">
        <v>3</v>
      </c>
      <c r="E1181" s="7"/>
      <c r="F1181" s="7"/>
      <c r="G1181" s="7"/>
      <c r="H1181" s="7"/>
      <c r="I1181" s="7"/>
      <c r="J1181" s="7"/>
      <c r="K1181" s="7"/>
      <c r="L1181" s="7"/>
      <c r="M1181" s="7"/>
    </row>
    <row r="1182" spans="1:13" x14ac:dyDescent="0.3">
      <c r="A1182">
        <v>1924</v>
      </c>
      <c r="B1182" t="s">
        <v>36</v>
      </c>
      <c r="C1182" s="7"/>
      <c r="D1182" s="7">
        <v>45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x14ac:dyDescent="0.3">
      <c r="A1183">
        <v>1924</v>
      </c>
      <c r="B1183" t="s">
        <v>39</v>
      </c>
      <c r="C1183" s="7"/>
      <c r="D1183" s="7">
        <v>24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x14ac:dyDescent="0.3">
      <c r="A1184">
        <v>1924</v>
      </c>
      <c r="B1184" t="s">
        <v>40</v>
      </c>
      <c r="C1184" s="7">
        <v>10</v>
      </c>
      <c r="D1184" s="7"/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x14ac:dyDescent="0.3">
      <c r="A1185">
        <v>1924</v>
      </c>
      <c r="B1185" t="s">
        <v>41</v>
      </c>
      <c r="C1185" s="7"/>
      <c r="D1185" s="7">
        <v>5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x14ac:dyDescent="0.3">
      <c r="A1186">
        <v>1924</v>
      </c>
      <c r="B1186" t="s">
        <v>42</v>
      </c>
      <c r="C1186" s="7"/>
      <c r="D1186" s="7">
        <v>38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x14ac:dyDescent="0.3">
      <c r="A1187">
        <v>1924</v>
      </c>
      <c r="B1187" t="s">
        <v>43</v>
      </c>
      <c r="C1187" s="7"/>
      <c r="D1187" s="7">
        <v>5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x14ac:dyDescent="0.3">
      <c r="A1188">
        <v>1924</v>
      </c>
      <c r="B1188" t="s">
        <v>44</v>
      </c>
      <c r="C1188" s="7">
        <v>9</v>
      </c>
      <c r="D1188" s="7"/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x14ac:dyDescent="0.3">
      <c r="A1189">
        <v>1924</v>
      </c>
      <c r="B1189" t="s">
        <v>45</v>
      </c>
      <c r="C1189" s="7"/>
      <c r="D1189" s="7">
        <v>5</v>
      </c>
      <c r="E1189" s="7"/>
      <c r="F1189" s="7"/>
      <c r="G1189" s="7"/>
      <c r="H1189" s="7"/>
      <c r="I1189" s="7"/>
      <c r="J1189" s="7"/>
      <c r="K1189" s="7"/>
      <c r="L1189" s="7"/>
      <c r="M1189" s="7"/>
    </row>
    <row r="1190" spans="1:13" x14ac:dyDescent="0.3">
      <c r="A1190">
        <v>1924</v>
      </c>
      <c r="B1190" t="s">
        <v>46</v>
      </c>
      <c r="C1190" s="7">
        <v>12</v>
      </c>
      <c r="D1190" s="7"/>
      <c r="E1190" s="7"/>
      <c r="F1190" s="7"/>
      <c r="G1190" s="7"/>
      <c r="H1190" s="7"/>
      <c r="I1190" s="7"/>
      <c r="J1190" s="7"/>
      <c r="K1190" s="7"/>
      <c r="L1190" s="7"/>
      <c r="M1190" s="7"/>
    </row>
    <row r="1191" spans="1:13" x14ac:dyDescent="0.3">
      <c r="A1191">
        <v>1924</v>
      </c>
      <c r="B1191" t="s">
        <v>47</v>
      </c>
      <c r="C1191" s="7">
        <v>20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</row>
    <row r="1192" spans="1:13" x14ac:dyDescent="0.3">
      <c r="A1192">
        <v>1924</v>
      </c>
      <c r="B1192" t="s">
        <v>48</v>
      </c>
      <c r="C1192" s="7"/>
      <c r="D1192" s="7">
        <v>4</v>
      </c>
      <c r="E1192" s="7"/>
      <c r="F1192" s="7"/>
      <c r="G1192" s="7"/>
      <c r="H1192" s="7"/>
      <c r="I1192" s="7"/>
      <c r="J1192" s="7"/>
      <c r="K1192" s="7"/>
      <c r="L1192" s="7"/>
      <c r="M1192" s="7"/>
    </row>
    <row r="1193" spans="1:13" x14ac:dyDescent="0.3">
      <c r="A1193">
        <v>1924</v>
      </c>
      <c r="B1193" t="s">
        <v>50</v>
      </c>
      <c r="C1193" s="7">
        <v>12</v>
      </c>
      <c r="D1193" s="7"/>
      <c r="E1193" s="7"/>
      <c r="F1193" s="7"/>
      <c r="G1193" s="7"/>
      <c r="H1193" s="7"/>
      <c r="I1193" s="7"/>
      <c r="J1193" s="7"/>
      <c r="K1193" s="7"/>
      <c r="L1193" s="7"/>
      <c r="M1193" s="7"/>
    </row>
    <row r="1194" spans="1:13" x14ac:dyDescent="0.3">
      <c r="A1194">
        <v>1924</v>
      </c>
      <c r="B1194" t="s">
        <v>49</v>
      </c>
      <c r="C1194" s="7"/>
      <c r="D1194" s="7">
        <v>4</v>
      </c>
      <c r="E1194" s="7"/>
      <c r="F1194" s="7"/>
      <c r="G1194" s="7"/>
      <c r="H1194" s="7"/>
      <c r="I1194" s="7"/>
      <c r="J1194" s="7"/>
      <c r="K1194" s="7"/>
      <c r="L1194" s="7"/>
      <c r="M1194" s="7"/>
    </row>
    <row r="1195" spans="1:13" x14ac:dyDescent="0.3">
      <c r="A1195">
        <v>1924</v>
      </c>
      <c r="B1195" t="s">
        <v>51</v>
      </c>
      <c r="C1195" s="7"/>
      <c r="D1195" s="7">
        <v>7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x14ac:dyDescent="0.3">
      <c r="A1196">
        <v>1924</v>
      </c>
      <c r="B1196" t="s">
        <v>53</v>
      </c>
      <c r="C1196" s="7"/>
      <c r="D1196" s="7"/>
      <c r="E1196" s="7">
        <v>13</v>
      </c>
      <c r="F1196" s="7"/>
      <c r="G1196" s="7"/>
      <c r="H1196" s="7"/>
      <c r="I1196" s="7"/>
      <c r="J1196" s="7"/>
      <c r="K1196" s="7"/>
      <c r="L1196" s="7"/>
      <c r="M1196" s="7"/>
    </row>
    <row r="1197" spans="1:13" x14ac:dyDescent="0.3">
      <c r="A1197">
        <v>1924</v>
      </c>
      <c r="B1197" t="s">
        <v>52</v>
      </c>
      <c r="C1197" s="7"/>
      <c r="D1197" s="7">
        <v>8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x14ac:dyDescent="0.3">
      <c r="A1198">
        <v>1924</v>
      </c>
      <c r="B1198" t="s">
        <v>54</v>
      </c>
      <c r="C1198" s="7"/>
      <c r="D1198" s="7">
        <v>3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x14ac:dyDescent="0.3">
      <c r="A1199">
        <v>1920</v>
      </c>
      <c r="B1199" t="s">
        <v>4</v>
      </c>
      <c r="C1199" s="7">
        <v>12</v>
      </c>
      <c r="D1199" s="7"/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x14ac:dyDescent="0.3">
      <c r="A1200">
        <v>1920</v>
      </c>
      <c r="B1200" t="s">
        <v>7</v>
      </c>
      <c r="C1200" s="7">
        <v>9</v>
      </c>
      <c r="D1200" s="7"/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x14ac:dyDescent="0.3">
      <c r="A1201">
        <v>1920</v>
      </c>
      <c r="B1201" t="s">
        <v>6</v>
      </c>
      <c r="C1201" s="7"/>
      <c r="D1201" s="7">
        <v>3</v>
      </c>
      <c r="E1201" s="7"/>
      <c r="F1201" s="7"/>
      <c r="G1201" s="7"/>
      <c r="H1201" s="7"/>
      <c r="I1201" s="7"/>
      <c r="J1201" s="7"/>
      <c r="K1201" s="7"/>
      <c r="L1201" s="7"/>
      <c r="M1201" s="7"/>
    </row>
    <row r="1202" spans="1:13" x14ac:dyDescent="0.3">
      <c r="A1202">
        <v>1920</v>
      </c>
      <c r="B1202" t="s">
        <v>8</v>
      </c>
      <c r="C1202" s="7"/>
      <c r="D1202" s="7">
        <v>13</v>
      </c>
      <c r="E1202" s="7"/>
      <c r="F1202" s="7"/>
      <c r="G1202" s="7"/>
      <c r="H1202" s="7"/>
      <c r="I1202" s="7"/>
      <c r="J1202" s="7"/>
      <c r="K1202" s="7"/>
      <c r="L1202" s="7"/>
      <c r="M1202" s="7"/>
    </row>
    <row r="1203" spans="1:13" x14ac:dyDescent="0.3">
      <c r="A1203">
        <v>1920</v>
      </c>
      <c r="B1203" t="s">
        <v>9</v>
      </c>
      <c r="C1203" s="7"/>
      <c r="D1203" s="7">
        <v>6</v>
      </c>
      <c r="E1203" s="7"/>
      <c r="F1203" s="7"/>
      <c r="G1203" s="7"/>
      <c r="H1203" s="7"/>
      <c r="I1203" s="7"/>
      <c r="J1203" s="7"/>
      <c r="K1203" s="7"/>
      <c r="L1203" s="7"/>
      <c r="M1203" s="7"/>
    </row>
    <row r="1204" spans="1:13" x14ac:dyDescent="0.3">
      <c r="A1204">
        <v>1920</v>
      </c>
      <c r="B1204" t="s">
        <v>10</v>
      </c>
      <c r="C1204" s="7"/>
      <c r="D1204" s="7">
        <v>7</v>
      </c>
      <c r="E1204" s="7"/>
      <c r="F1204" s="7"/>
      <c r="G1204" s="7"/>
      <c r="H1204" s="7"/>
      <c r="I1204" s="7"/>
      <c r="J1204" s="7"/>
      <c r="K1204" s="7"/>
      <c r="L1204" s="7"/>
      <c r="M1204" s="7"/>
    </row>
    <row r="1205" spans="1:13" x14ac:dyDescent="0.3">
      <c r="A1205">
        <v>1920</v>
      </c>
      <c r="B1205" t="s">
        <v>11</v>
      </c>
      <c r="C1205" s="7"/>
      <c r="D1205" s="7">
        <v>3</v>
      </c>
      <c r="E1205" s="7"/>
      <c r="F1205" s="7"/>
      <c r="G1205" s="7"/>
      <c r="H1205" s="7"/>
      <c r="I1205" s="7"/>
      <c r="J1205" s="7"/>
      <c r="K1205" s="7"/>
      <c r="L1205" s="7"/>
      <c r="M1205" s="7"/>
    </row>
    <row r="1206" spans="1:13" x14ac:dyDescent="0.3">
      <c r="A1206">
        <v>1920</v>
      </c>
      <c r="B1206" t="s">
        <v>13</v>
      </c>
      <c r="C1206" s="7">
        <v>6</v>
      </c>
      <c r="D1206" s="7"/>
      <c r="E1206" s="7"/>
      <c r="F1206" s="7"/>
      <c r="G1206" s="7"/>
      <c r="H1206" s="7"/>
      <c r="I1206" s="7"/>
      <c r="J1206" s="7"/>
      <c r="K1206" s="7"/>
      <c r="L1206" s="7"/>
      <c r="M1206" s="7"/>
    </row>
    <row r="1207" spans="1:13" x14ac:dyDescent="0.3">
      <c r="A1207">
        <v>1920</v>
      </c>
      <c r="B1207" t="s">
        <v>14</v>
      </c>
      <c r="C1207" s="7">
        <v>14</v>
      </c>
      <c r="D1207" s="7"/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x14ac:dyDescent="0.3">
      <c r="A1208">
        <v>1920</v>
      </c>
      <c r="B1208" t="s">
        <v>19</v>
      </c>
      <c r="C1208" s="7"/>
      <c r="D1208" s="7">
        <v>13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x14ac:dyDescent="0.3">
      <c r="A1209">
        <v>1920</v>
      </c>
      <c r="B1209" t="s">
        <v>16</v>
      </c>
      <c r="C1209" s="7"/>
      <c r="D1209" s="7">
        <v>4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x14ac:dyDescent="0.3">
      <c r="A1210">
        <v>1920</v>
      </c>
      <c r="B1210" t="s">
        <v>17</v>
      </c>
      <c r="C1210" s="7"/>
      <c r="D1210" s="7">
        <v>29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x14ac:dyDescent="0.3">
      <c r="A1211">
        <v>1920</v>
      </c>
      <c r="B1211" t="s">
        <v>18</v>
      </c>
      <c r="C1211" s="7"/>
      <c r="D1211" s="7">
        <v>15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x14ac:dyDescent="0.3">
      <c r="A1212">
        <v>1920</v>
      </c>
      <c r="B1212" t="s">
        <v>20</v>
      </c>
      <c r="C1212" s="7"/>
      <c r="D1212" s="7">
        <v>10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x14ac:dyDescent="0.3">
      <c r="A1213">
        <v>1920</v>
      </c>
      <c r="B1213" t="s">
        <v>21</v>
      </c>
      <c r="C1213" s="7">
        <v>13</v>
      </c>
      <c r="D1213" s="7"/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x14ac:dyDescent="0.3">
      <c r="A1214">
        <v>1920</v>
      </c>
      <c r="B1214" t="s">
        <v>22</v>
      </c>
      <c r="C1214" s="7">
        <v>10</v>
      </c>
      <c r="D1214" s="7"/>
      <c r="E1214" s="7"/>
      <c r="F1214" s="7"/>
      <c r="G1214" s="7"/>
      <c r="H1214" s="7"/>
      <c r="I1214" s="7"/>
      <c r="J1214" s="7"/>
      <c r="K1214" s="7"/>
      <c r="L1214" s="7"/>
      <c r="M1214" s="7"/>
    </row>
    <row r="1215" spans="1:13" x14ac:dyDescent="0.3">
      <c r="A1215">
        <v>1920</v>
      </c>
      <c r="B1215" t="s">
        <v>25</v>
      </c>
      <c r="C1215" s="7"/>
      <c r="D1215" s="7">
        <v>18</v>
      </c>
      <c r="E1215" s="7"/>
      <c r="F1215" s="7"/>
      <c r="G1215" s="7"/>
      <c r="H1215" s="7"/>
      <c r="I1215" s="7"/>
      <c r="J1215" s="7"/>
      <c r="K1215" s="7"/>
      <c r="L1215" s="7"/>
      <c r="M1215" s="7"/>
    </row>
    <row r="1216" spans="1:13" x14ac:dyDescent="0.3">
      <c r="A1216">
        <v>1920</v>
      </c>
      <c r="B1216" t="s">
        <v>24</v>
      </c>
      <c r="C1216" s="7"/>
      <c r="D1216" s="7">
        <v>8</v>
      </c>
      <c r="E1216" s="7"/>
      <c r="F1216" s="7"/>
      <c r="G1216" s="7"/>
      <c r="H1216" s="7"/>
      <c r="I1216" s="7"/>
      <c r="J1216" s="7"/>
      <c r="K1216" s="7"/>
      <c r="L1216" s="7"/>
      <c r="M1216" s="7"/>
    </row>
    <row r="1217" spans="1:13" x14ac:dyDescent="0.3">
      <c r="A1217">
        <v>1920</v>
      </c>
      <c r="B1217" t="s">
        <v>23</v>
      </c>
      <c r="C1217" s="7"/>
      <c r="D1217" s="7">
        <v>6</v>
      </c>
      <c r="E1217" s="7"/>
      <c r="F1217" s="7"/>
      <c r="G1217" s="7"/>
      <c r="H1217" s="7"/>
      <c r="I1217" s="7"/>
      <c r="J1217" s="7"/>
      <c r="K1217" s="7"/>
      <c r="L1217" s="7"/>
      <c r="M1217" s="7"/>
    </row>
    <row r="1218" spans="1:13" x14ac:dyDescent="0.3">
      <c r="A1218">
        <v>1920</v>
      </c>
      <c r="B1218" t="s">
        <v>26</v>
      </c>
      <c r="C1218" s="7"/>
      <c r="D1218" s="7">
        <v>15</v>
      </c>
      <c r="E1218" s="7"/>
      <c r="F1218" s="7"/>
      <c r="G1218" s="7"/>
      <c r="H1218" s="7"/>
      <c r="I1218" s="7"/>
      <c r="J1218" s="7"/>
      <c r="K1218" s="7"/>
      <c r="L1218" s="7"/>
      <c r="M1218" s="7"/>
    </row>
    <row r="1219" spans="1:13" x14ac:dyDescent="0.3">
      <c r="A1219">
        <v>1920</v>
      </c>
      <c r="B1219" t="s">
        <v>27</v>
      </c>
      <c r="C1219" s="7"/>
      <c r="D1219" s="7">
        <v>12</v>
      </c>
      <c r="E1219" s="7"/>
      <c r="F1219" s="7"/>
      <c r="G1219" s="7"/>
      <c r="H1219" s="7"/>
      <c r="I1219" s="7"/>
      <c r="J1219" s="7"/>
      <c r="K1219" s="7"/>
      <c r="L1219" s="7"/>
      <c r="M1219" s="7"/>
    </row>
    <row r="1220" spans="1:13" x14ac:dyDescent="0.3">
      <c r="A1220">
        <v>1920</v>
      </c>
      <c r="B1220" t="s">
        <v>29</v>
      </c>
      <c r="C1220" s="7"/>
      <c r="D1220" s="7">
        <v>18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x14ac:dyDescent="0.3">
      <c r="A1221">
        <v>1920</v>
      </c>
      <c r="B1221" t="s">
        <v>28</v>
      </c>
      <c r="C1221" s="7">
        <v>10</v>
      </c>
      <c r="D1221" s="7"/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x14ac:dyDescent="0.3">
      <c r="A1222">
        <v>1920</v>
      </c>
      <c r="B1222" t="s">
        <v>30</v>
      </c>
      <c r="C1222" s="7"/>
      <c r="D1222" s="7">
        <v>4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x14ac:dyDescent="0.3">
      <c r="A1223">
        <v>1920</v>
      </c>
      <c r="B1223" t="s">
        <v>37</v>
      </c>
      <c r="C1223" s="7">
        <v>12</v>
      </c>
      <c r="D1223" s="7"/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x14ac:dyDescent="0.3">
      <c r="A1224">
        <v>1920</v>
      </c>
      <c r="B1224" t="s">
        <v>38</v>
      </c>
      <c r="C1224" s="7"/>
      <c r="D1224" s="7">
        <v>5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x14ac:dyDescent="0.3">
      <c r="A1225">
        <v>1920</v>
      </c>
      <c r="B1225" t="s">
        <v>31</v>
      </c>
      <c r="C1225" s="7"/>
      <c r="D1225" s="7">
        <v>8</v>
      </c>
      <c r="E1225" s="7"/>
      <c r="F1225" s="7"/>
      <c r="G1225" s="7"/>
      <c r="H1225" s="7"/>
      <c r="I1225" s="7"/>
      <c r="J1225" s="7"/>
      <c r="K1225" s="7"/>
      <c r="L1225" s="7"/>
      <c r="M1225" s="7"/>
    </row>
    <row r="1226" spans="1:13" x14ac:dyDescent="0.3">
      <c r="A1226">
        <v>1920</v>
      </c>
      <c r="B1226" t="s">
        <v>33</v>
      </c>
      <c r="C1226" s="7"/>
      <c r="D1226" s="7">
        <v>4</v>
      </c>
      <c r="E1226" s="7"/>
      <c r="F1226" s="7"/>
      <c r="G1226" s="7"/>
      <c r="H1226" s="7"/>
      <c r="I1226" s="7"/>
      <c r="J1226" s="7"/>
      <c r="K1226" s="7"/>
      <c r="L1226" s="7"/>
      <c r="M1226" s="7"/>
    </row>
    <row r="1227" spans="1:13" x14ac:dyDescent="0.3">
      <c r="A1227">
        <v>1920</v>
      </c>
      <c r="B1227" t="s">
        <v>34</v>
      </c>
      <c r="C1227" s="7"/>
      <c r="D1227" s="7">
        <v>14</v>
      </c>
      <c r="E1227" s="7"/>
      <c r="F1227" s="7"/>
      <c r="G1227" s="7"/>
      <c r="H1227" s="7"/>
      <c r="I1227" s="7"/>
      <c r="J1227" s="7"/>
      <c r="K1227" s="7"/>
      <c r="L1227" s="7"/>
      <c r="M1227" s="7"/>
    </row>
    <row r="1228" spans="1:13" x14ac:dyDescent="0.3">
      <c r="A1228">
        <v>1920</v>
      </c>
      <c r="B1228" t="s">
        <v>35</v>
      </c>
      <c r="C1228" s="7"/>
      <c r="D1228" s="7">
        <v>3</v>
      </c>
      <c r="E1228" s="7"/>
      <c r="F1228" s="7"/>
      <c r="G1228" s="7"/>
      <c r="H1228" s="7"/>
      <c r="I1228" s="7"/>
      <c r="J1228" s="7"/>
      <c r="K1228" s="7"/>
      <c r="L1228" s="7"/>
      <c r="M1228" s="7"/>
    </row>
    <row r="1229" spans="1:13" x14ac:dyDescent="0.3">
      <c r="A1229">
        <v>1920</v>
      </c>
      <c r="B1229" t="s">
        <v>32</v>
      </c>
      <c r="C1229" s="7"/>
      <c r="D1229" s="7">
        <v>3</v>
      </c>
      <c r="E1229" s="7"/>
      <c r="F1229" s="7"/>
      <c r="G1229" s="7"/>
      <c r="H1229" s="7"/>
      <c r="I1229" s="7"/>
      <c r="J1229" s="7"/>
      <c r="K1229" s="7"/>
      <c r="L1229" s="7"/>
      <c r="M1229" s="7"/>
    </row>
    <row r="1230" spans="1:13" x14ac:dyDescent="0.3">
      <c r="A1230">
        <v>1920</v>
      </c>
      <c r="B1230" t="s">
        <v>36</v>
      </c>
      <c r="C1230" s="7"/>
      <c r="D1230" s="7">
        <v>45</v>
      </c>
      <c r="E1230" s="7"/>
      <c r="F1230" s="7"/>
      <c r="G1230" s="7"/>
      <c r="H1230" s="7"/>
      <c r="I1230" s="7"/>
      <c r="J1230" s="7"/>
      <c r="K1230" s="7"/>
      <c r="L1230" s="7"/>
      <c r="M1230" s="7"/>
    </row>
    <row r="1231" spans="1:13" x14ac:dyDescent="0.3">
      <c r="A1231">
        <v>1920</v>
      </c>
      <c r="B1231" t="s">
        <v>39</v>
      </c>
      <c r="C1231" s="7"/>
      <c r="D1231" s="7">
        <v>24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x14ac:dyDescent="0.3">
      <c r="A1232">
        <v>1920</v>
      </c>
      <c r="B1232" t="s">
        <v>40</v>
      </c>
      <c r="C1232" s="7"/>
      <c r="D1232" s="7">
        <v>10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x14ac:dyDescent="0.3">
      <c r="A1233">
        <v>1920</v>
      </c>
      <c r="B1233" t="s">
        <v>41</v>
      </c>
      <c r="C1233" s="7"/>
      <c r="D1233" s="7">
        <v>5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x14ac:dyDescent="0.3">
      <c r="A1234">
        <v>1920</v>
      </c>
      <c r="B1234" t="s">
        <v>42</v>
      </c>
      <c r="C1234" s="7"/>
      <c r="D1234" s="7">
        <v>38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x14ac:dyDescent="0.3">
      <c r="A1235">
        <v>1920</v>
      </c>
      <c r="B1235" t="s">
        <v>43</v>
      </c>
      <c r="C1235" s="7"/>
      <c r="D1235" s="7">
        <v>5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x14ac:dyDescent="0.3">
      <c r="A1236">
        <v>1920</v>
      </c>
      <c r="B1236" t="s">
        <v>44</v>
      </c>
      <c r="C1236" s="7">
        <v>9</v>
      </c>
      <c r="D1236" s="7"/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x14ac:dyDescent="0.3">
      <c r="A1237">
        <v>1920</v>
      </c>
      <c r="B1237" t="s">
        <v>45</v>
      </c>
      <c r="C1237" s="7"/>
      <c r="D1237" s="7">
        <v>5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x14ac:dyDescent="0.3">
      <c r="A1238">
        <v>1920</v>
      </c>
      <c r="B1238" t="s">
        <v>46</v>
      </c>
      <c r="C1238" s="7"/>
      <c r="D1238" s="7">
        <v>12</v>
      </c>
      <c r="E1238" s="7"/>
      <c r="F1238" s="7"/>
      <c r="G1238" s="7"/>
      <c r="H1238" s="7"/>
      <c r="I1238" s="7"/>
      <c r="J1238" s="7"/>
      <c r="K1238" s="7"/>
      <c r="L1238" s="7"/>
      <c r="M1238" s="7"/>
    </row>
    <row r="1239" spans="1:13" x14ac:dyDescent="0.3">
      <c r="A1239">
        <v>1920</v>
      </c>
      <c r="B1239" t="s">
        <v>47</v>
      </c>
      <c r="C1239" s="7">
        <v>20</v>
      </c>
      <c r="D1239" s="7"/>
      <c r="E1239" s="7"/>
      <c r="F1239" s="7"/>
      <c r="G1239" s="7"/>
      <c r="H1239" s="7"/>
      <c r="I1239" s="7"/>
      <c r="J1239" s="7"/>
      <c r="K1239" s="7"/>
      <c r="L1239" s="7"/>
      <c r="M1239" s="7"/>
    </row>
    <row r="1240" spans="1:13" x14ac:dyDescent="0.3">
      <c r="A1240">
        <v>1920</v>
      </c>
      <c r="B1240" t="s">
        <v>48</v>
      </c>
      <c r="C1240" s="7"/>
      <c r="D1240" s="7">
        <v>4</v>
      </c>
      <c r="E1240" s="7"/>
      <c r="F1240" s="7"/>
      <c r="G1240" s="7"/>
      <c r="H1240" s="7"/>
      <c r="I1240" s="7"/>
      <c r="J1240" s="7"/>
      <c r="K1240" s="7"/>
      <c r="L1240" s="7"/>
      <c r="M1240" s="7"/>
    </row>
    <row r="1241" spans="1:13" x14ac:dyDescent="0.3">
      <c r="A1241">
        <v>1920</v>
      </c>
      <c r="B1241" t="s">
        <v>50</v>
      </c>
      <c r="C1241" s="7">
        <v>12</v>
      </c>
      <c r="D1241" s="7"/>
      <c r="E1241" s="7"/>
      <c r="F1241" s="7"/>
      <c r="G1241" s="7"/>
      <c r="H1241" s="7"/>
      <c r="I1241" s="7"/>
      <c r="J1241" s="7"/>
      <c r="K1241" s="7"/>
      <c r="L1241" s="7"/>
      <c r="M1241" s="7"/>
    </row>
    <row r="1242" spans="1:13" x14ac:dyDescent="0.3">
      <c r="A1242">
        <v>1920</v>
      </c>
      <c r="B1242" t="s">
        <v>49</v>
      </c>
      <c r="C1242" s="7"/>
      <c r="D1242" s="7">
        <v>4</v>
      </c>
      <c r="E1242" s="7"/>
      <c r="F1242" s="7"/>
      <c r="G1242" s="7"/>
      <c r="H1242" s="7"/>
      <c r="I1242" s="7"/>
      <c r="J1242" s="7"/>
      <c r="K1242" s="7"/>
      <c r="L1242" s="7"/>
      <c r="M1242" s="7"/>
    </row>
    <row r="1243" spans="1:13" x14ac:dyDescent="0.3">
      <c r="A1243">
        <v>1920</v>
      </c>
      <c r="B1243" t="s">
        <v>51</v>
      </c>
      <c r="C1243" s="7"/>
      <c r="D1243" s="7">
        <v>7</v>
      </c>
      <c r="E1243" s="7"/>
      <c r="F1243" s="7"/>
      <c r="G1243" s="7"/>
      <c r="H1243" s="7"/>
      <c r="I1243" s="7"/>
      <c r="J1243" s="7"/>
      <c r="K1243" s="7"/>
      <c r="L1243" s="7"/>
      <c r="M1243" s="7"/>
    </row>
    <row r="1244" spans="1:13" x14ac:dyDescent="0.3">
      <c r="A1244">
        <v>1920</v>
      </c>
      <c r="B1244" t="s">
        <v>53</v>
      </c>
      <c r="C1244" s="7"/>
      <c r="D1244" s="7">
        <v>13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x14ac:dyDescent="0.3">
      <c r="A1245">
        <v>1920</v>
      </c>
      <c r="B1245" t="s">
        <v>52</v>
      </c>
      <c r="C1245" s="7"/>
      <c r="D1245" s="7">
        <v>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x14ac:dyDescent="0.3">
      <c r="A1246">
        <v>1920</v>
      </c>
      <c r="B1246" t="s">
        <v>54</v>
      </c>
      <c r="C1246" s="7"/>
      <c r="D1246" s="7">
        <v>3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x14ac:dyDescent="0.3">
      <c r="A1247">
        <v>1916</v>
      </c>
      <c r="B1247" t="s">
        <v>4</v>
      </c>
      <c r="C1247" s="7">
        <v>12</v>
      </c>
      <c r="D1247" s="7"/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x14ac:dyDescent="0.3">
      <c r="A1248">
        <v>1916</v>
      </c>
      <c r="B1248" t="s">
        <v>7</v>
      </c>
      <c r="C1248" s="7">
        <v>9</v>
      </c>
      <c r="D1248" s="7"/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x14ac:dyDescent="0.3">
      <c r="A1249">
        <v>1916</v>
      </c>
      <c r="B1249" t="s">
        <v>6</v>
      </c>
      <c r="C1249" s="7">
        <v>3</v>
      </c>
      <c r="D1249" s="7"/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x14ac:dyDescent="0.3">
      <c r="A1250">
        <v>1916</v>
      </c>
      <c r="B1250" t="s">
        <v>8</v>
      </c>
      <c r="C1250" s="7">
        <v>13</v>
      </c>
      <c r="D1250" s="7"/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x14ac:dyDescent="0.3">
      <c r="A1251">
        <v>1916</v>
      </c>
      <c r="B1251" t="s">
        <v>9</v>
      </c>
      <c r="C1251" s="7">
        <v>6</v>
      </c>
      <c r="D1251" s="7"/>
      <c r="E1251" s="7"/>
      <c r="F1251" s="7"/>
      <c r="G1251" s="7"/>
      <c r="H1251" s="7"/>
      <c r="I1251" s="7"/>
      <c r="J1251" s="7"/>
      <c r="K1251" s="7"/>
      <c r="L1251" s="7"/>
      <c r="M1251" s="7"/>
    </row>
    <row r="1252" spans="1:13" x14ac:dyDescent="0.3">
      <c r="A1252">
        <v>1916</v>
      </c>
      <c r="B1252" t="s">
        <v>10</v>
      </c>
      <c r="C1252" s="7"/>
      <c r="D1252" s="7">
        <v>7</v>
      </c>
      <c r="E1252" s="7"/>
      <c r="F1252" s="7"/>
      <c r="G1252" s="7"/>
      <c r="H1252" s="7"/>
      <c r="I1252" s="7"/>
      <c r="J1252" s="7"/>
      <c r="K1252" s="7"/>
      <c r="L1252" s="7"/>
      <c r="M1252" s="7"/>
    </row>
    <row r="1253" spans="1:13" x14ac:dyDescent="0.3">
      <c r="A1253">
        <v>1916</v>
      </c>
      <c r="B1253" t="s">
        <v>11</v>
      </c>
      <c r="C1253" s="7"/>
      <c r="D1253" s="7">
        <v>3</v>
      </c>
      <c r="E1253" s="7"/>
      <c r="F1253" s="7"/>
      <c r="G1253" s="7"/>
      <c r="H1253" s="7"/>
      <c r="I1253" s="7"/>
      <c r="J1253" s="7"/>
      <c r="K1253" s="7"/>
      <c r="L1253" s="7"/>
      <c r="M1253" s="7"/>
    </row>
    <row r="1254" spans="1:13" x14ac:dyDescent="0.3">
      <c r="A1254">
        <v>1916</v>
      </c>
      <c r="B1254" t="s">
        <v>13</v>
      </c>
      <c r="C1254" s="7">
        <v>6</v>
      </c>
      <c r="D1254" s="7"/>
      <c r="E1254" s="7"/>
      <c r="F1254" s="7"/>
      <c r="G1254" s="7"/>
      <c r="H1254" s="7"/>
      <c r="I1254" s="7"/>
      <c r="J1254" s="7"/>
      <c r="K1254" s="7"/>
      <c r="L1254" s="7"/>
      <c r="M1254" s="7"/>
    </row>
    <row r="1255" spans="1:13" x14ac:dyDescent="0.3">
      <c r="A1255">
        <v>1916</v>
      </c>
      <c r="B1255" t="s">
        <v>14</v>
      </c>
      <c r="C1255" s="7">
        <v>14</v>
      </c>
      <c r="D1255" s="7"/>
      <c r="E1255" s="7"/>
      <c r="F1255" s="7"/>
      <c r="G1255" s="7"/>
      <c r="H1255" s="7"/>
      <c r="I1255" s="7"/>
      <c r="J1255" s="7"/>
      <c r="K1255" s="7"/>
      <c r="L1255" s="7"/>
      <c r="M1255" s="7"/>
    </row>
    <row r="1256" spans="1:13" x14ac:dyDescent="0.3">
      <c r="A1256">
        <v>1916</v>
      </c>
      <c r="B1256" t="s">
        <v>19</v>
      </c>
      <c r="C1256" s="7"/>
      <c r="D1256" s="7">
        <v>13</v>
      </c>
      <c r="E1256" s="7"/>
      <c r="F1256" s="7"/>
      <c r="G1256" s="7"/>
      <c r="H1256" s="7"/>
      <c r="I1256" s="7"/>
      <c r="J1256" s="7"/>
      <c r="K1256" s="7"/>
      <c r="L1256" s="7"/>
      <c r="M1256" s="7"/>
    </row>
    <row r="1257" spans="1:13" x14ac:dyDescent="0.3">
      <c r="A1257">
        <v>1916</v>
      </c>
      <c r="B1257" t="s">
        <v>16</v>
      </c>
      <c r="C1257" s="7">
        <v>4</v>
      </c>
      <c r="D1257" s="7"/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x14ac:dyDescent="0.3">
      <c r="A1258">
        <v>1916</v>
      </c>
      <c r="B1258" t="s">
        <v>17</v>
      </c>
      <c r="C1258" s="7"/>
      <c r="D1258" s="7">
        <v>29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x14ac:dyDescent="0.3">
      <c r="A1259">
        <v>1916</v>
      </c>
      <c r="B1259" t="s">
        <v>18</v>
      </c>
      <c r="C1259" s="7"/>
      <c r="D1259" s="7">
        <v>15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x14ac:dyDescent="0.3">
      <c r="A1260">
        <v>1916</v>
      </c>
      <c r="B1260" t="s">
        <v>20</v>
      </c>
      <c r="C1260" s="7">
        <v>10</v>
      </c>
      <c r="D1260" s="7"/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x14ac:dyDescent="0.3">
      <c r="A1261">
        <v>1916</v>
      </c>
      <c r="B1261" t="s">
        <v>21</v>
      </c>
      <c r="C1261" s="7">
        <v>13</v>
      </c>
      <c r="D1261" s="7"/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x14ac:dyDescent="0.3">
      <c r="A1262">
        <v>1916</v>
      </c>
      <c r="B1262" t="s">
        <v>22</v>
      </c>
      <c r="C1262" s="7">
        <v>10</v>
      </c>
      <c r="D1262" s="7"/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x14ac:dyDescent="0.3">
      <c r="A1263">
        <v>1916</v>
      </c>
      <c r="B1263" t="s">
        <v>25</v>
      </c>
      <c r="C1263" s="7"/>
      <c r="D1263" s="7">
        <v>18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x14ac:dyDescent="0.3">
      <c r="A1264">
        <v>1916</v>
      </c>
      <c r="B1264" t="s">
        <v>24</v>
      </c>
      <c r="C1264" s="7">
        <v>8</v>
      </c>
      <c r="D1264" s="7"/>
      <c r="E1264" s="7"/>
      <c r="F1264" s="7"/>
      <c r="G1264" s="7"/>
      <c r="H1264" s="7"/>
      <c r="I1264" s="7"/>
      <c r="J1264" s="7"/>
      <c r="K1264" s="7"/>
      <c r="L1264" s="7"/>
      <c r="M1264" s="7"/>
    </row>
    <row r="1265" spans="1:13" x14ac:dyDescent="0.3">
      <c r="A1265">
        <v>1916</v>
      </c>
      <c r="B1265" t="s">
        <v>23</v>
      </c>
      <c r="C1265" s="7"/>
      <c r="D1265" s="7">
        <v>6</v>
      </c>
      <c r="E1265" s="7"/>
      <c r="F1265" s="7"/>
      <c r="G1265" s="7"/>
      <c r="H1265" s="7"/>
      <c r="I1265" s="7"/>
      <c r="J1265" s="7"/>
      <c r="K1265" s="7"/>
      <c r="L1265" s="7"/>
      <c r="M1265" s="7"/>
    </row>
    <row r="1266" spans="1:13" x14ac:dyDescent="0.3">
      <c r="A1266">
        <v>1916</v>
      </c>
      <c r="B1266" t="s">
        <v>26</v>
      </c>
      <c r="C1266" s="7"/>
      <c r="D1266" s="7">
        <v>15</v>
      </c>
      <c r="E1266" s="7"/>
      <c r="F1266" s="7"/>
      <c r="G1266" s="7"/>
      <c r="H1266" s="7"/>
      <c r="I1266" s="7"/>
      <c r="J1266" s="7"/>
      <c r="K1266" s="7"/>
      <c r="L1266" s="7"/>
      <c r="M1266" s="7"/>
    </row>
    <row r="1267" spans="1:13" x14ac:dyDescent="0.3">
      <c r="A1267">
        <v>1916</v>
      </c>
      <c r="B1267" t="s">
        <v>27</v>
      </c>
      <c r="C1267" s="7"/>
      <c r="D1267" s="7">
        <v>12</v>
      </c>
      <c r="E1267" s="7"/>
      <c r="F1267" s="7"/>
      <c r="G1267" s="7"/>
      <c r="H1267" s="7"/>
      <c r="I1267" s="7"/>
      <c r="J1267" s="7"/>
      <c r="K1267" s="7"/>
      <c r="L1267" s="7"/>
      <c r="M1267" s="7"/>
    </row>
    <row r="1268" spans="1:13" x14ac:dyDescent="0.3">
      <c r="A1268">
        <v>1916</v>
      </c>
      <c r="B1268" t="s">
        <v>29</v>
      </c>
      <c r="C1268" s="7">
        <v>18</v>
      </c>
      <c r="D1268" s="7"/>
      <c r="E1268" s="7"/>
      <c r="F1268" s="7"/>
      <c r="G1268" s="7"/>
      <c r="H1268" s="7"/>
      <c r="I1268" s="7"/>
      <c r="J1268" s="7"/>
      <c r="K1268" s="7"/>
      <c r="L1268" s="7"/>
      <c r="M1268" s="7"/>
    </row>
    <row r="1269" spans="1:13" x14ac:dyDescent="0.3">
      <c r="A1269">
        <v>1916</v>
      </c>
      <c r="B1269" t="s">
        <v>28</v>
      </c>
      <c r="C1269" s="7">
        <v>10</v>
      </c>
      <c r="D1269" s="7"/>
      <c r="E1269" s="7"/>
      <c r="F1269" s="7"/>
      <c r="G1269" s="7"/>
      <c r="H1269" s="7"/>
      <c r="I1269" s="7"/>
      <c r="J1269" s="7"/>
      <c r="K1269" s="7"/>
      <c r="L1269" s="7"/>
      <c r="M1269" s="7"/>
    </row>
    <row r="1270" spans="1:13" x14ac:dyDescent="0.3">
      <c r="A1270">
        <v>1916</v>
      </c>
      <c r="B1270" t="s">
        <v>30</v>
      </c>
      <c r="C1270" s="7">
        <v>4</v>
      </c>
      <c r="D1270" s="7"/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x14ac:dyDescent="0.3">
      <c r="A1271">
        <v>1916</v>
      </c>
      <c r="B1271" t="s">
        <v>37</v>
      </c>
      <c r="C1271" s="7">
        <v>12</v>
      </c>
      <c r="D1271" s="7"/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x14ac:dyDescent="0.3">
      <c r="A1272">
        <v>1916</v>
      </c>
      <c r="B1272" t="s">
        <v>38</v>
      </c>
      <c r="C1272" s="7">
        <v>5</v>
      </c>
      <c r="D1272" s="7"/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x14ac:dyDescent="0.3">
      <c r="A1273">
        <v>1916</v>
      </c>
      <c r="B1273" t="s">
        <v>31</v>
      </c>
      <c r="C1273" s="7">
        <v>8</v>
      </c>
      <c r="D1273" s="7"/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x14ac:dyDescent="0.3">
      <c r="A1274">
        <v>1916</v>
      </c>
      <c r="B1274" t="s">
        <v>33</v>
      </c>
      <c r="C1274" s="7">
        <v>4</v>
      </c>
      <c r="D1274" s="7"/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x14ac:dyDescent="0.3">
      <c r="A1275">
        <v>1916</v>
      </c>
      <c r="B1275" t="s">
        <v>34</v>
      </c>
      <c r="C1275" s="7"/>
      <c r="D1275" s="7">
        <v>14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x14ac:dyDescent="0.3">
      <c r="A1276">
        <v>1916</v>
      </c>
      <c r="B1276" t="s">
        <v>35</v>
      </c>
      <c r="C1276" s="7">
        <v>3</v>
      </c>
      <c r="D1276" s="7"/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x14ac:dyDescent="0.3">
      <c r="A1277">
        <v>1916</v>
      </c>
      <c r="B1277" t="s">
        <v>32</v>
      </c>
      <c r="C1277" s="7">
        <v>3</v>
      </c>
      <c r="D1277" s="7"/>
      <c r="E1277" s="7"/>
      <c r="F1277" s="7"/>
      <c r="G1277" s="7"/>
      <c r="H1277" s="7"/>
      <c r="I1277" s="7"/>
      <c r="J1277" s="7"/>
      <c r="K1277" s="7"/>
      <c r="L1277" s="7"/>
      <c r="M1277" s="7"/>
    </row>
    <row r="1278" spans="1:13" x14ac:dyDescent="0.3">
      <c r="A1278">
        <v>1916</v>
      </c>
      <c r="B1278" t="s">
        <v>36</v>
      </c>
      <c r="C1278" s="7"/>
      <c r="D1278" s="7">
        <v>45</v>
      </c>
      <c r="E1278" s="7"/>
      <c r="F1278" s="7"/>
      <c r="G1278" s="7"/>
      <c r="H1278" s="7"/>
      <c r="I1278" s="7"/>
      <c r="J1278" s="7"/>
      <c r="K1278" s="7"/>
      <c r="L1278" s="7"/>
      <c r="M1278" s="7"/>
    </row>
    <row r="1279" spans="1:13" x14ac:dyDescent="0.3">
      <c r="A1279">
        <v>1916</v>
      </c>
      <c r="B1279" t="s">
        <v>39</v>
      </c>
      <c r="C1279" s="7">
        <v>24</v>
      </c>
      <c r="D1279" s="7"/>
      <c r="E1279" s="7"/>
      <c r="F1279" s="7"/>
      <c r="G1279" s="7"/>
      <c r="H1279" s="7"/>
      <c r="I1279" s="7"/>
      <c r="J1279" s="7"/>
      <c r="K1279" s="7"/>
      <c r="L1279" s="7"/>
      <c r="M1279" s="7"/>
    </row>
    <row r="1280" spans="1:13" x14ac:dyDescent="0.3">
      <c r="A1280">
        <v>1916</v>
      </c>
      <c r="B1280" t="s">
        <v>40</v>
      </c>
      <c r="C1280" s="7">
        <v>10</v>
      </c>
      <c r="D1280" s="7"/>
      <c r="E1280" s="7"/>
      <c r="F1280" s="7"/>
      <c r="G1280" s="7"/>
      <c r="H1280" s="7"/>
      <c r="I1280" s="7"/>
      <c r="J1280" s="7"/>
      <c r="K1280" s="7"/>
      <c r="L1280" s="7"/>
      <c r="M1280" s="7"/>
    </row>
    <row r="1281" spans="1:13" x14ac:dyDescent="0.3">
      <c r="A1281">
        <v>1916</v>
      </c>
      <c r="B1281" t="s">
        <v>41</v>
      </c>
      <c r="C1281" s="7"/>
      <c r="D1281" s="7">
        <v>5</v>
      </c>
      <c r="E1281" s="7"/>
      <c r="F1281" s="7"/>
      <c r="G1281" s="7"/>
      <c r="H1281" s="7"/>
      <c r="I1281" s="7"/>
      <c r="J1281" s="7"/>
      <c r="K1281" s="7"/>
      <c r="L1281" s="7"/>
      <c r="M1281" s="7"/>
    </row>
    <row r="1282" spans="1:13" x14ac:dyDescent="0.3">
      <c r="A1282">
        <v>1916</v>
      </c>
      <c r="B1282" t="s">
        <v>42</v>
      </c>
      <c r="C1282" s="7"/>
      <c r="D1282" s="7">
        <v>38</v>
      </c>
      <c r="E1282" s="7"/>
      <c r="F1282" s="7"/>
      <c r="G1282" s="7"/>
      <c r="H1282" s="7"/>
      <c r="I1282" s="7"/>
      <c r="J1282" s="7"/>
      <c r="K1282" s="7"/>
      <c r="L1282" s="7"/>
      <c r="M1282" s="7"/>
    </row>
    <row r="1283" spans="1:13" x14ac:dyDescent="0.3">
      <c r="A1283">
        <v>1916</v>
      </c>
      <c r="B1283" t="s">
        <v>43</v>
      </c>
      <c r="C1283" s="7"/>
      <c r="D1283" s="7">
        <v>5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x14ac:dyDescent="0.3">
      <c r="A1284">
        <v>1916</v>
      </c>
      <c r="B1284" t="s">
        <v>44</v>
      </c>
      <c r="C1284" s="7">
        <v>9</v>
      </c>
      <c r="D1284" s="7"/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x14ac:dyDescent="0.3">
      <c r="A1285">
        <v>1916</v>
      </c>
      <c r="B1285" t="s">
        <v>45</v>
      </c>
      <c r="C1285" s="7"/>
      <c r="D1285" s="7">
        <v>5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x14ac:dyDescent="0.3">
      <c r="A1286">
        <v>1916</v>
      </c>
      <c r="B1286" t="s">
        <v>46</v>
      </c>
      <c r="C1286" s="7">
        <v>12</v>
      </c>
      <c r="D1286" s="7"/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x14ac:dyDescent="0.3">
      <c r="A1287">
        <v>1916</v>
      </c>
      <c r="B1287" t="s">
        <v>47</v>
      </c>
      <c r="C1287" s="7">
        <v>20</v>
      </c>
      <c r="D1287" s="7"/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x14ac:dyDescent="0.3">
      <c r="A1288">
        <v>1916</v>
      </c>
      <c r="B1288" t="s">
        <v>48</v>
      </c>
      <c r="C1288" s="7">
        <v>4</v>
      </c>
      <c r="D1288" s="7"/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x14ac:dyDescent="0.3">
      <c r="A1289">
        <v>1916</v>
      </c>
      <c r="B1289" t="s">
        <v>50</v>
      </c>
      <c r="C1289" s="7">
        <v>12</v>
      </c>
      <c r="D1289" s="7"/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x14ac:dyDescent="0.3">
      <c r="A1290">
        <v>1916</v>
      </c>
      <c r="B1290" t="s">
        <v>49</v>
      </c>
      <c r="C1290" s="7"/>
      <c r="D1290" s="7">
        <v>4</v>
      </c>
      <c r="E1290" s="7"/>
      <c r="F1290" s="7"/>
      <c r="G1290" s="7"/>
      <c r="H1290" s="7"/>
      <c r="I1290" s="7"/>
      <c r="J1290" s="7"/>
      <c r="K1290" s="7"/>
      <c r="L1290" s="7"/>
      <c r="M1290" s="7"/>
    </row>
    <row r="1291" spans="1:13" x14ac:dyDescent="0.3">
      <c r="A1291">
        <v>1916</v>
      </c>
      <c r="B1291" t="s">
        <v>51</v>
      </c>
      <c r="C1291" s="7">
        <v>7</v>
      </c>
      <c r="D1291" s="7"/>
      <c r="E1291" s="7"/>
      <c r="F1291" s="7"/>
      <c r="G1291" s="7"/>
      <c r="H1291" s="7"/>
      <c r="I1291" s="7"/>
      <c r="J1291" s="7"/>
      <c r="K1291" s="7"/>
      <c r="L1291" s="7"/>
      <c r="M1291" s="7"/>
    </row>
    <row r="1292" spans="1:13" x14ac:dyDescent="0.3">
      <c r="A1292">
        <v>1916</v>
      </c>
      <c r="B1292" t="s">
        <v>53</v>
      </c>
      <c r="C1292" s="7"/>
      <c r="D1292" s="7">
        <v>13</v>
      </c>
      <c r="E1292" s="7"/>
      <c r="F1292" s="7"/>
      <c r="G1292" s="7"/>
      <c r="H1292" s="7"/>
      <c r="I1292" s="7"/>
      <c r="J1292" s="7"/>
      <c r="K1292" s="7"/>
      <c r="L1292" s="7"/>
      <c r="M1292" s="7"/>
    </row>
    <row r="1293" spans="1:13" x14ac:dyDescent="0.3">
      <c r="A1293">
        <v>1916</v>
      </c>
      <c r="B1293" t="s">
        <v>52</v>
      </c>
      <c r="C1293" s="7">
        <v>1</v>
      </c>
      <c r="D1293" s="7">
        <v>7</v>
      </c>
      <c r="E1293" s="7"/>
      <c r="F1293" s="7"/>
      <c r="G1293" s="7"/>
      <c r="H1293" s="7"/>
      <c r="I1293" s="7"/>
      <c r="J1293" s="7"/>
      <c r="K1293" s="7"/>
      <c r="L1293" s="7"/>
      <c r="M1293" s="7"/>
    </row>
    <row r="1294" spans="1:13" x14ac:dyDescent="0.3">
      <c r="A1294">
        <v>1916</v>
      </c>
      <c r="B1294" t="s">
        <v>54</v>
      </c>
      <c r="C1294" s="7">
        <v>3</v>
      </c>
      <c r="D1294" s="7"/>
      <c r="E1294" s="7"/>
      <c r="F1294" s="7"/>
      <c r="G1294" s="7"/>
      <c r="H1294" s="7"/>
      <c r="I1294" s="7"/>
      <c r="J1294" s="7"/>
      <c r="K1294" s="7"/>
      <c r="L1294" s="7"/>
      <c r="M1294" s="7"/>
    </row>
    <row r="1295" spans="1:13" x14ac:dyDescent="0.3">
      <c r="A1295">
        <v>1912</v>
      </c>
      <c r="B1295" t="s">
        <v>4</v>
      </c>
      <c r="C1295" s="7">
        <v>12</v>
      </c>
      <c r="D1295" s="7"/>
      <c r="E1295" s="7"/>
      <c r="F1295" s="7"/>
      <c r="G1295" s="7"/>
      <c r="H1295" s="7"/>
      <c r="I1295" s="7"/>
      <c r="J1295" s="7"/>
      <c r="K1295" s="7"/>
      <c r="L1295" s="7"/>
      <c r="M1295" s="7"/>
    </row>
    <row r="1296" spans="1:13" x14ac:dyDescent="0.3">
      <c r="A1296">
        <v>1912</v>
      </c>
      <c r="B1296" t="s">
        <v>7</v>
      </c>
      <c r="C1296" s="7">
        <v>9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x14ac:dyDescent="0.3">
      <c r="A1297">
        <v>1912</v>
      </c>
      <c r="B1297" t="s">
        <v>6</v>
      </c>
      <c r="C1297" s="7">
        <v>3</v>
      </c>
      <c r="D1297" s="7"/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x14ac:dyDescent="0.3">
      <c r="A1298">
        <v>1912</v>
      </c>
      <c r="B1298" t="s">
        <v>8</v>
      </c>
      <c r="C1298" s="7">
        <v>2</v>
      </c>
      <c r="D1298" s="7"/>
      <c r="E1298" s="7">
        <v>11</v>
      </c>
      <c r="F1298" s="7"/>
      <c r="G1298" s="7"/>
      <c r="H1298" s="7"/>
      <c r="I1298" s="7"/>
      <c r="J1298" s="7"/>
      <c r="K1298" s="7"/>
      <c r="L1298" s="7"/>
      <c r="M1298" s="7"/>
    </row>
    <row r="1299" spans="1:13" x14ac:dyDescent="0.3">
      <c r="A1299">
        <v>1912</v>
      </c>
      <c r="B1299" t="s">
        <v>9</v>
      </c>
      <c r="C1299" s="7">
        <v>6</v>
      </c>
      <c r="D1299" s="7"/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x14ac:dyDescent="0.3">
      <c r="A1300">
        <v>1912</v>
      </c>
      <c r="B1300" t="s">
        <v>10</v>
      </c>
      <c r="C1300" s="7">
        <v>7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x14ac:dyDescent="0.3">
      <c r="A1301">
        <v>1912</v>
      </c>
      <c r="B1301" t="s">
        <v>11</v>
      </c>
      <c r="C1301" s="7">
        <v>3</v>
      </c>
      <c r="D1301" s="7"/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x14ac:dyDescent="0.3">
      <c r="A1302">
        <v>1912</v>
      </c>
      <c r="B1302" t="s">
        <v>13</v>
      </c>
      <c r="C1302" s="7">
        <v>6</v>
      </c>
      <c r="D1302" s="7"/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x14ac:dyDescent="0.3">
      <c r="A1303">
        <v>1912</v>
      </c>
      <c r="B1303" t="s">
        <v>14</v>
      </c>
      <c r="C1303" s="7">
        <v>14</v>
      </c>
      <c r="D1303" s="7"/>
      <c r="E1303" s="7"/>
      <c r="F1303" s="7"/>
      <c r="G1303" s="7"/>
      <c r="H1303" s="7"/>
      <c r="I1303" s="7"/>
      <c r="J1303" s="7"/>
      <c r="K1303" s="7"/>
      <c r="L1303" s="7"/>
      <c r="M1303" s="7"/>
    </row>
    <row r="1304" spans="1:13" x14ac:dyDescent="0.3">
      <c r="A1304">
        <v>1912</v>
      </c>
      <c r="B1304" t="s">
        <v>19</v>
      </c>
      <c r="C1304" s="7">
        <v>13</v>
      </c>
      <c r="D1304" s="7"/>
      <c r="E1304" s="7"/>
      <c r="F1304" s="7"/>
      <c r="G1304" s="7"/>
      <c r="H1304" s="7"/>
      <c r="I1304" s="7"/>
      <c r="J1304" s="7"/>
      <c r="K1304" s="7"/>
      <c r="L1304" s="7"/>
      <c r="M1304" s="7"/>
    </row>
    <row r="1305" spans="1:13" x14ac:dyDescent="0.3">
      <c r="A1305">
        <v>1912</v>
      </c>
      <c r="B1305" t="s">
        <v>16</v>
      </c>
      <c r="C1305" s="7">
        <v>4</v>
      </c>
      <c r="D1305" s="7"/>
      <c r="E1305" s="7"/>
      <c r="F1305" s="7"/>
      <c r="G1305" s="7"/>
      <c r="H1305" s="7"/>
      <c r="I1305" s="7"/>
      <c r="J1305" s="7"/>
      <c r="K1305" s="7"/>
      <c r="L1305" s="7"/>
      <c r="M1305" s="7"/>
    </row>
    <row r="1306" spans="1:13" x14ac:dyDescent="0.3">
      <c r="A1306">
        <v>1912</v>
      </c>
      <c r="B1306" t="s">
        <v>17</v>
      </c>
      <c r="C1306" s="7">
        <v>29</v>
      </c>
      <c r="D1306" s="7"/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x14ac:dyDescent="0.3">
      <c r="A1307">
        <v>1912</v>
      </c>
      <c r="B1307" t="s">
        <v>18</v>
      </c>
      <c r="C1307" s="7">
        <v>15</v>
      </c>
      <c r="D1307" s="7"/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x14ac:dyDescent="0.3">
      <c r="A1308">
        <v>1912</v>
      </c>
      <c r="B1308" t="s">
        <v>20</v>
      </c>
      <c r="C1308" s="7">
        <v>10</v>
      </c>
      <c r="D1308" s="7"/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x14ac:dyDescent="0.3">
      <c r="A1309">
        <v>1912</v>
      </c>
      <c r="B1309" t="s">
        <v>21</v>
      </c>
      <c r="C1309" s="7">
        <v>13</v>
      </c>
      <c r="D1309" s="7"/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x14ac:dyDescent="0.3">
      <c r="A1310">
        <v>1912</v>
      </c>
      <c r="B1310" t="s">
        <v>22</v>
      </c>
      <c r="C1310" s="7">
        <v>10</v>
      </c>
      <c r="D1310" s="7"/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x14ac:dyDescent="0.3">
      <c r="A1311">
        <v>1912</v>
      </c>
      <c r="B1311" t="s">
        <v>25</v>
      </c>
      <c r="C1311" s="7">
        <v>18</v>
      </c>
      <c r="D1311" s="7"/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x14ac:dyDescent="0.3">
      <c r="A1312">
        <v>1912</v>
      </c>
      <c r="B1312" t="s">
        <v>24</v>
      </c>
      <c r="C1312" s="7">
        <v>8</v>
      </c>
      <c r="D1312" s="7"/>
      <c r="E1312" s="7"/>
      <c r="F1312" s="7"/>
      <c r="G1312" s="7"/>
      <c r="H1312" s="7"/>
      <c r="I1312" s="7"/>
      <c r="J1312" s="7"/>
      <c r="K1312" s="7"/>
      <c r="L1312" s="7"/>
      <c r="M1312" s="7"/>
    </row>
    <row r="1313" spans="1:13" x14ac:dyDescent="0.3">
      <c r="A1313">
        <v>1912</v>
      </c>
      <c r="B1313" t="s">
        <v>23</v>
      </c>
      <c r="C1313" s="7">
        <v>6</v>
      </c>
      <c r="D1313" s="7"/>
      <c r="E1313" s="7"/>
      <c r="F1313" s="7"/>
      <c r="G1313" s="7"/>
      <c r="H1313" s="7"/>
      <c r="I1313" s="7"/>
      <c r="J1313" s="7"/>
      <c r="K1313" s="7"/>
      <c r="L1313" s="7"/>
      <c r="M1313" s="7"/>
    </row>
    <row r="1314" spans="1:13" x14ac:dyDescent="0.3">
      <c r="A1314">
        <v>1912</v>
      </c>
      <c r="B1314" t="s">
        <v>26</v>
      </c>
      <c r="C1314" s="7"/>
      <c r="D1314" s="7"/>
      <c r="E1314" s="7">
        <v>15</v>
      </c>
      <c r="F1314" s="7"/>
      <c r="G1314" s="7"/>
      <c r="H1314" s="7"/>
      <c r="I1314" s="7"/>
      <c r="J1314" s="7"/>
      <c r="K1314" s="7"/>
      <c r="L1314" s="7"/>
      <c r="M1314" s="7"/>
    </row>
    <row r="1315" spans="1:13" x14ac:dyDescent="0.3">
      <c r="A1315">
        <v>1912</v>
      </c>
      <c r="B1315" t="s">
        <v>27</v>
      </c>
      <c r="C1315" s="7"/>
      <c r="D1315" s="7"/>
      <c r="E1315" s="7">
        <v>12</v>
      </c>
      <c r="F1315" s="7"/>
      <c r="G1315" s="7"/>
      <c r="H1315" s="7"/>
      <c r="I1315" s="7"/>
      <c r="J1315" s="7"/>
      <c r="K1315" s="7"/>
      <c r="L1315" s="7"/>
      <c r="M1315" s="7"/>
    </row>
    <row r="1316" spans="1:13" x14ac:dyDescent="0.3">
      <c r="A1316">
        <v>1912</v>
      </c>
      <c r="B1316" t="s">
        <v>29</v>
      </c>
      <c r="C1316" s="7">
        <v>18</v>
      </c>
      <c r="D1316" s="7"/>
      <c r="E1316" s="7"/>
      <c r="F1316" s="7"/>
      <c r="G1316" s="7"/>
      <c r="H1316" s="7"/>
      <c r="I1316" s="7"/>
      <c r="J1316" s="7"/>
      <c r="K1316" s="7"/>
      <c r="L1316" s="7"/>
      <c r="M1316" s="7"/>
    </row>
    <row r="1317" spans="1:13" x14ac:dyDescent="0.3">
      <c r="A1317">
        <v>1912</v>
      </c>
      <c r="B1317" t="s">
        <v>28</v>
      </c>
      <c r="C1317" s="7">
        <v>10</v>
      </c>
      <c r="D1317" s="7"/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x14ac:dyDescent="0.3">
      <c r="A1318">
        <v>1912</v>
      </c>
      <c r="B1318" t="s">
        <v>30</v>
      </c>
      <c r="C1318" s="7">
        <v>4</v>
      </c>
      <c r="D1318" s="7"/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x14ac:dyDescent="0.3">
      <c r="A1319">
        <v>1912</v>
      </c>
      <c r="B1319" t="s">
        <v>37</v>
      </c>
      <c r="C1319" s="7">
        <v>12</v>
      </c>
      <c r="D1319" s="7"/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x14ac:dyDescent="0.3">
      <c r="A1320">
        <v>1912</v>
      </c>
      <c r="B1320" t="s">
        <v>38</v>
      </c>
      <c r="C1320" s="7">
        <v>5</v>
      </c>
      <c r="D1320" s="7"/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x14ac:dyDescent="0.3">
      <c r="A1321">
        <v>1912</v>
      </c>
      <c r="B1321" t="s">
        <v>31</v>
      </c>
      <c r="C1321" s="7">
        <v>8</v>
      </c>
      <c r="D1321" s="7"/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x14ac:dyDescent="0.3">
      <c r="A1322">
        <v>1912</v>
      </c>
      <c r="B1322" t="s">
        <v>33</v>
      </c>
      <c r="C1322" s="7">
        <v>4</v>
      </c>
      <c r="D1322" s="7"/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x14ac:dyDescent="0.3">
      <c r="A1323">
        <v>1912</v>
      </c>
      <c r="B1323" t="s">
        <v>34</v>
      </c>
      <c r="C1323" s="7">
        <v>14</v>
      </c>
      <c r="D1323" s="7"/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x14ac:dyDescent="0.3">
      <c r="A1324">
        <v>1912</v>
      </c>
      <c r="B1324" t="s">
        <v>35</v>
      </c>
      <c r="C1324" s="7">
        <v>3</v>
      </c>
      <c r="D1324" s="7"/>
      <c r="E1324" s="7"/>
      <c r="F1324" s="7"/>
      <c r="G1324" s="7"/>
      <c r="H1324" s="7"/>
      <c r="I1324" s="7"/>
      <c r="J1324" s="7"/>
      <c r="K1324" s="7"/>
      <c r="L1324" s="7"/>
      <c r="M1324" s="7"/>
    </row>
    <row r="1325" spans="1:13" x14ac:dyDescent="0.3">
      <c r="A1325">
        <v>1912</v>
      </c>
      <c r="B1325" t="s">
        <v>32</v>
      </c>
      <c r="C1325" s="7">
        <v>3</v>
      </c>
      <c r="D1325" s="7"/>
      <c r="E1325" s="7"/>
      <c r="F1325" s="7"/>
      <c r="G1325" s="7"/>
      <c r="H1325" s="7"/>
      <c r="I1325" s="7"/>
      <c r="J1325" s="7"/>
      <c r="K1325" s="7"/>
      <c r="L1325" s="7"/>
      <c r="M1325" s="7"/>
    </row>
    <row r="1326" spans="1:13" x14ac:dyDescent="0.3">
      <c r="A1326">
        <v>1912</v>
      </c>
      <c r="B1326" t="s">
        <v>36</v>
      </c>
      <c r="C1326" s="7">
        <v>45</v>
      </c>
      <c r="D1326" s="7"/>
      <c r="E1326" s="7"/>
      <c r="F1326" s="7"/>
      <c r="G1326" s="7"/>
      <c r="H1326" s="7"/>
      <c r="I1326" s="7"/>
      <c r="J1326" s="7"/>
      <c r="K1326" s="7"/>
      <c r="L1326" s="7"/>
      <c r="M1326" s="7"/>
    </row>
    <row r="1327" spans="1:13" x14ac:dyDescent="0.3">
      <c r="A1327">
        <v>1912</v>
      </c>
      <c r="B1327" t="s">
        <v>39</v>
      </c>
      <c r="C1327" s="7">
        <v>24</v>
      </c>
      <c r="D1327" s="7"/>
      <c r="E1327" s="7"/>
      <c r="F1327" s="7"/>
      <c r="G1327" s="7"/>
      <c r="H1327" s="7"/>
      <c r="I1327" s="7"/>
      <c r="J1327" s="7"/>
      <c r="K1327" s="7"/>
      <c r="L1327" s="7"/>
      <c r="M1327" s="7"/>
    </row>
    <row r="1328" spans="1:13" x14ac:dyDescent="0.3">
      <c r="A1328">
        <v>1912</v>
      </c>
      <c r="B1328" t="s">
        <v>40</v>
      </c>
      <c r="C1328" s="7">
        <v>10</v>
      </c>
      <c r="D1328" s="7"/>
      <c r="E1328" s="7"/>
      <c r="F1328" s="7"/>
      <c r="G1328" s="7"/>
      <c r="H1328" s="7"/>
      <c r="I1328" s="7"/>
      <c r="J1328" s="7"/>
      <c r="K1328" s="7"/>
      <c r="L1328" s="7"/>
      <c r="M1328" s="7"/>
    </row>
    <row r="1329" spans="1:13" x14ac:dyDescent="0.3">
      <c r="A1329">
        <v>1912</v>
      </c>
      <c r="B1329" t="s">
        <v>41</v>
      </c>
      <c r="C1329" s="7">
        <v>5</v>
      </c>
      <c r="D1329" s="7"/>
      <c r="E1329" s="7"/>
      <c r="F1329" s="7"/>
      <c r="G1329" s="7"/>
      <c r="H1329" s="7"/>
      <c r="I1329" s="7"/>
      <c r="J1329" s="7"/>
      <c r="K1329" s="7"/>
      <c r="L1329" s="7"/>
      <c r="M1329" s="7"/>
    </row>
    <row r="1330" spans="1:13" x14ac:dyDescent="0.3">
      <c r="A1330">
        <v>1912</v>
      </c>
      <c r="B1330" t="s">
        <v>42</v>
      </c>
      <c r="C1330" s="7"/>
      <c r="D1330" s="7"/>
      <c r="E1330" s="7">
        <v>38</v>
      </c>
      <c r="F1330" s="7"/>
      <c r="G1330" s="7"/>
      <c r="H1330" s="7"/>
      <c r="I1330" s="7"/>
      <c r="J1330" s="7"/>
      <c r="K1330" s="7"/>
      <c r="L1330" s="7"/>
      <c r="M1330" s="7"/>
    </row>
    <row r="1331" spans="1:13" x14ac:dyDescent="0.3">
      <c r="A1331">
        <v>1912</v>
      </c>
      <c r="B1331" t="s">
        <v>43</v>
      </c>
      <c r="C1331" s="7">
        <v>5</v>
      </c>
      <c r="D1331" s="7"/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x14ac:dyDescent="0.3">
      <c r="A1332">
        <v>1912</v>
      </c>
      <c r="B1332" t="s">
        <v>44</v>
      </c>
      <c r="C1332" s="7">
        <v>9</v>
      </c>
      <c r="D1332" s="7"/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x14ac:dyDescent="0.3">
      <c r="A1333">
        <v>1912</v>
      </c>
      <c r="B1333" t="s">
        <v>45</v>
      </c>
      <c r="C1333" s="7"/>
      <c r="D1333" s="7"/>
      <c r="E1333" s="7">
        <v>5</v>
      </c>
      <c r="F1333" s="7"/>
      <c r="G1333" s="7"/>
      <c r="H1333" s="7"/>
      <c r="I1333" s="7"/>
      <c r="J1333" s="7"/>
      <c r="K1333" s="7"/>
      <c r="L1333" s="7"/>
      <c r="M1333" s="7"/>
    </row>
    <row r="1334" spans="1:13" x14ac:dyDescent="0.3">
      <c r="A1334">
        <v>1912</v>
      </c>
      <c r="B1334" t="s">
        <v>46</v>
      </c>
      <c r="C1334" s="7">
        <v>12</v>
      </c>
      <c r="D1334" s="7"/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x14ac:dyDescent="0.3">
      <c r="A1335">
        <v>1912</v>
      </c>
      <c r="B1335" t="s">
        <v>47</v>
      </c>
      <c r="C1335" s="7">
        <v>20</v>
      </c>
      <c r="D1335" s="7"/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x14ac:dyDescent="0.3">
      <c r="A1336">
        <v>1912</v>
      </c>
      <c r="B1336" t="s">
        <v>48</v>
      </c>
      <c r="C1336" s="7"/>
      <c r="D1336" s="7">
        <v>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x14ac:dyDescent="0.3">
      <c r="A1337">
        <v>1912</v>
      </c>
      <c r="B1337" t="s">
        <v>50</v>
      </c>
      <c r="C1337" s="7">
        <v>12</v>
      </c>
      <c r="D1337" s="7"/>
      <c r="E1337" s="7"/>
      <c r="F1337" s="7"/>
      <c r="G1337" s="7"/>
      <c r="H1337" s="7"/>
      <c r="I1337" s="7"/>
      <c r="J1337" s="7"/>
      <c r="K1337" s="7"/>
      <c r="L1337" s="7"/>
      <c r="M1337" s="7"/>
    </row>
    <row r="1338" spans="1:13" x14ac:dyDescent="0.3">
      <c r="A1338">
        <v>1912</v>
      </c>
      <c r="B1338" t="s">
        <v>49</v>
      </c>
      <c r="C1338" s="7"/>
      <c r="D1338" s="7">
        <v>4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x14ac:dyDescent="0.3">
      <c r="A1339">
        <v>1912</v>
      </c>
      <c r="B1339" t="s">
        <v>51</v>
      </c>
      <c r="C1339" s="7"/>
      <c r="D1339" s="7"/>
      <c r="E1339" s="7">
        <v>7</v>
      </c>
      <c r="F1339" s="7"/>
      <c r="G1339" s="7"/>
      <c r="H1339" s="7"/>
      <c r="I1339" s="7"/>
      <c r="J1339" s="7"/>
      <c r="K1339" s="7"/>
      <c r="L1339" s="7"/>
      <c r="M1339" s="7"/>
    </row>
    <row r="1340" spans="1:13" x14ac:dyDescent="0.3">
      <c r="A1340">
        <v>1912</v>
      </c>
      <c r="B1340" t="s">
        <v>53</v>
      </c>
      <c r="C1340" s="7">
        <v>13</v>
      </c>
      <c r="D1340" s="7"/>
      <c r="E1340" s="7"/>
      <c r="F1340" s="7"/>
      <c r="G1340" s="7"/>
      <c r="H1340" s="7"/>
      <c r="I1340" s="7"/>
      <c r="J1340" s="7"/>
      <c r="K1340" s="7"/>
      <c r="L1340" s="7"/>
      <c r="M1340" s="7"/>
    </row>
    <row r="1341" spans="1:13" x14ac:dyDescent="0.3">
      <c r="A1341">
        <v>1912</v>
      </c>
      <c r="B1341" t="s">
        <v>52</v>
      </c>
      <c r="C1341" s="7">
        <v>8</v>
      </c>
      <c r="D1341" s="7"/>
      <c r="E1341" s="7"/>
      <c r="F1341" s="7"/>
      <c r="G1341" s="7"/>
      <c r="H1341" s="7"/>
      <c r="I1341" s="7"/>
      <c r="J1341" s="7"/>
      <c r="K1341" s="7"/>
      <c r="L1341" s="7"/>
      <c r="M1341" s="7"/>
    </row>
    <row r="1342" spans="1:13" x14ac:dyDescent="0.3">
      <c r="A1342">
        <v>1912</v>
      </c>
      <c r="B1342" t="s">
        <v>54</v>
      </c>
      <c r="C1342" s="7">
        <v>3</v>
      </c>
      <c r="D1342" s="7"/>
      <c r="E1342" s="7"/>
      <c r="F1342" s="7"/>
      <c r="G1342" s="7"/>
      <c r="H1342" s="7"/>
      <c r="I1342" s="7"/>
      <c r="J1342" s="7"/>
      <c r="K1342" s="7"/>
      <c r="L1342" s="7"/>
      <c r="M1342" s="7"/>
    </row>
    <row r="1343" spans="1:13" x14ac:dyDescent="0.3">
      <c r="A1343">
        <v>1908</v>
      </c>
      <c r="B1343" t="s">
        <v>4</v>
      </c>
      <c r="C1343" s="7">
        <v>11</v>
      </c>
      <c r="D1343" s="7"/>
      <c r="E1343" s="7"/>
      <c r="F1343" s="7"/>
      <c r="G1343" s="7"/>
      <c r="H1343" s="7"/>
      <c r="I1343" s="7"/>
      <c r="J1343" s="7"/>
      <c r="K1343" s="7"/>
      <c r="L1343" s="7"/>
      <c r="M1343" s="7"/>
    </row>
    <row r="1344" spans="1:13" x14ac:dyDescent="0.3">
      <c r="A1344">
        <v>1908</v>
      </c>
      <c r="B1344" t="s">
        <v>7</v>
      </c>
      <c r="C1344" s="7">
        <v>9</v>
      </c>
      <c r="D1344" s="7"/>
      <c r="E1344" s="7"/>
      <c r="F1344" s="7"/>
      <c r="G1344" s="7"/>
      <c r="H1344" s="7"/>
      <c r="I1344" s="7"/>
      <c r="J1344" s="7"/>
      <c r="K1344" s="7"/>
      <c r="L1344" s="7"/>
      <c r="M1344" s="7"/>
    </row>
    <row r="1345" spans="1:13" x14ac:dyDescent="0.3">
      <c r="A1345">
        <v>1908</v>
      </c>
      <c r="B1345" t="s">
        <v>8</v>
      </c>
      <c r="C1345" s="7"/>
      <c r="D1345" s="7">
        <v>10</v>
      </c>
      <c r="E1345" s="7"/>
      <c r="F1345" s="7"/>
      <c r="G1345" s="7"/>
      <c r="H1345" s="7"/>
      <c r="I1345" s="7"/>
      <c r="J1345" s="7"/>
      <c r="K1345" s="7"/>
      <c r="L1345" s="7"/>
      <c r="M1345" s="7"/>
    </row>
    <row r="1346" spans="1:13" x14ac:dyDescent="0.3">
      <c r="A1346">
        <v>1908</v>
      </c>
      <c r="B1346" t="s">
        <v>9</v>
      </c>
      <c r="C1346" s="7">
        <v>5</v>
      </c>
      <c r="D1346" s="7"/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x14ac:dyDescent="0.3">
      <c r="A1347">
        <v>1908</v>
      </c>
      <c r="B1347" t="s">
        <v>10</v>
      </c>
      <c r="C1347" s="7"/>
      <c r="D1347" s="7">
        <v>7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x14ac:dyDescent="0.3">
      <c r="A1348">
        <v>1908</v>
      </c>
      <c r="B1348" t="s">
        <v>11</v>
      </c>
      <c r="C1348" s="7"/>
      <c r="D1348" s="7">
        <v>3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x14ac:dyDescent="0.3">
      <c r="A1349">
        <v>1908</v>
      </c>
      <c r="B1349" t="s">
        <v>13</v>
      </c>
      <c r="C1349" s="7">
        <v>5</v>
      </c>
      <c r="D1349" s="7"/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x14ac:dyDescent="0.3">
      <c r="A1350">
        <v>1908</v>
      </c>
      <c r="B1350" t="s">
        <v>14</v>
      </c>
      <c r="C1350" s="7">
        <v>13</v>
      </c>
      <c r="D1350" s="7"/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x14ac:dyDescent="0.3">
      <c r="A1351">
        <v>1908</v>
      </c>
      <c r="B1351" t="s">
        <v>19</v>
      </c>
      <c r="C1351" s="7"/>
      <c r="D1351" s="7">
        <v>13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x14ac:dyDescent="0.3">
      <c r="A1352">
        <v>1908</v>
      </c>
      <c r="B1352" t="s">
        <v>16</v>
      </c>
      <c r="C1352" s="7"/>
      <c r="D1352" s="7">
        <v>3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x14ac:dyDescent="0.3">
      <c r="A1353">
        <v>1908</v>
      </c>
      <c r="B1353" t="s">
        <v>17</v>
      </c>
      <c r="C1353" s="7"/>
      <c r="D1353" s="7">
        <v>27</v>
      </c>
      <c r="E1353" s="7"/>
      <c r="F1353" s="7"/>
      <c r="G1353" s="7"/>
      <c r="H1353" s="7"/>
      <c r="I1353" s="7"/>
      <c r="J1353" s="7"/>
      <c r="K1353" s="7"/>
      <c r="L1353" s="7"/>
      <c r="M1353" s="7"/>
    </row>
    <row r="1354" spans="1:13" x14ac:dyDescent="0.3">
      <c r="A1354">
        <v>1908</v>
      </c>
      <c r="B1354" t="s">
        <v>18</v>
      </c>
      <c r="C1354" s="7"/>
      <c r="D1354" s="7">
        <v>15</v>
      </c>
      <c r="E1354" s="7"/>
      <c r="F1354" s="7"/>
      <c r="G1354" s="7"/>
      <c r="H1354" s="7"/>
      <c r="I1354" s="7"/>
      <c r="J1354" s="7"/>
      <c r="K1354" s="7"/>
      <c r="L1354" s="7"/>
      <c r="M1354" s="7"/>
    </row>
    <row r="1355" spans="1:13" x14ac:dyDescent="0.3">
      <c r="A1355">
        <v>1908</v>
      </c>
      <c r="B1355" t="s">
        <v>20</v>
      </c>
      <c r="C1355" s="7"/>
      <c r="D1355" s="7">
        <v>10</v>
      </c>
      <c r="E1355" s="7"/>
      <c r="F1355" s="7"/>
      <c r="G1355" s="7"/>
      <c r="H1355" s="7"/>
      <c r="I1355" s="7"/>
      <c r="J1355" s="7"/>
      <c r="K1355" s="7"/>
      <c r="L1355" s="7"/>
      <c r="M1355" s="7"/>
    </row>
    <row r="1356" spans="1:13" x14ac:dyDescent="0.3">
      <c r="A1356">
        <v>1908</v>
      </c>
      <c r="B1356" t="s">
        <v>21</v>
      </c>
      <c r="C1356" s="7">
        <v>13</v>
      </c>
      <c r="D1356" s="7"/>
      <c r="E1356" s="7"/>
      <c r="F1356" s="7"/>
      <c r="G1356" s="7"/>
      <c r="H1356" s="7"/>
      <c r="I1356" s="7"/>
      <c r="J1356" s="7"/>
      <c r="K1356" s="7"/>
      <c r="L1356" s="7"/>
      <c r="M1356" s="7"/>
    </row>
    <row r="1357" spans="1:13" x14ac:dyDescent="0.3">
      <c r="A1357">
        <v>1908</v>
      </c>
      <c r="B1357" t="s">
        <v>22</v>
      </c>
      <c r="C1357" s="7">
        <v>9</v>
      </c>
      <c r="D1357" s="7"/>
      <c r="E1357" s="7"/>
      <c r="F1357" s="7"/>
      <c r="G1357" s="7"/>
      <c r="H1357" s="7"/>
      <c r="I1357" s="7"/>
      <c r="J1357" s="7"/>
      <c r="K1357" s="7"/>
      <c r="L1357" s="7"/>
      <c r="M1357" s="7"/>
    </row>
    <row r="1358" spans="1:13" x14ac:dyDescent="0.3">
      <c r="A1358">
        <v>1908</v>
      </c>
      <c r="B1358" t="s">
        <v>25</v>
      </c>
      <c r="C1358" s="7"/>
      <c r="D1358" s="7">
        <v>16</v>
      </c>
      <c r="E1358" s="7"/>
      <c r="F1358" s="7"/>
      <c r="G1358" s="7"/>
      <c r="H1358" s="7"/>
      <c r="I1358" s="7"/>
      <c r="J1358" s="7"/>
      <c r="K1358" s="7"/>
      <c r="L1358" s="7"/>
      <c r="M1358" s="7"/>
    </row>
    <row r="1359" spans="1:13" x14ac:dyDescent="0.3">
      <c r="A1359">
        <v>1908</v>
      </c>
      <c r="B1359" t="s">
        <v>24</v>
      </c>
      <c r="C1359" s="7">
        <v>6</v>
      </c>
      <c r="D1359" s="7">
        <v>2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x14ac:dyDescent="0.3">
      <c r="A1360">
        <v>1908</v>
      </c>
      <c r="B1360" t="s">
        <v>23</v>
      </c>
      <c r="C1360" s="7"/>
      <c r="D1360" s="7">
        <v>6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x14ac:dyDescent="0.3">
      <c r="A1361">
        <v>1908</v>
      </c>
      <c r="B1361" t="s">
        <v>26</v>
      </c>
      <c r="C1361" s="7"/>
      <c r="D1361" s="7">
        <v>14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x14ac:dyDescent="0.3">
      <c r="A1362">
        <v>1908</v>
      </c>
      <c r="B1362" t="s">
        <v>27</v>
      </c>
      <c r="C1362" s="7"/>
      <c r="D1362" s="7">
        <v>11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x14ac:dyDescent="0.3">
      <c r="A1363">
        <v>1908</v>
      </c>
      <c r="B1363" t="s">
        <v>29</v>
      </c>
      <c r="C1363" s="7"/>
      <c r="D1363" s="7">
        <v>18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x14ac:dyDescent="0.3">
      <c r="A1364">
        <v>1908</v>
      </c>
      <c r="B1364" t="s">
        <v>28</v>
      </c>
      <c r="C1364" s="7">
        <v>10</v>
      </c>
      <c r="D1364" s="7"/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x14ac:dyDescent="0.3">
      <c r="A1365">
        <v>1908</v>
      </c>
      <c r="B1365" t="s">
        <v>30</v>
      </c>
      <c r="C1365" s="7"/>
      <c r="D1365" s="7">
        <v>3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x14ac:dyDescent="0.3">
      <c r="A1366">
        <v>1908</v>
      </c>
      <c r="B1366" t="s">
        <v>37</v>
      </c>
      <c r="C1366" s="7">
        <v>12</v>
      </c>
      <c r="D1366" s="7"/>
      <c r="E1366" s="7"/>
      <c r="F1366" s="7"/>
      <c r="G1366" s="7"/>
      <c r="H1366" s="7"/>
      <c r="I1366" s="7"/>
      <c r="J1366" s="7"/>
      <c r="K1366" s="7"/>
      <c r="L1366" s="7"/>
      <c r="M1366" s="7"/>
    </row>
    <row r="1367" spans="1:13" x14ac:dyDescent="0.3">
      <c r="A1367">
        <v>1908</v>
      </c>
      <c r="B1367" t="s">
        <v>38</v>
      </c>
      <c r="C1367" s="7"/>
      <c r="D1367" s="7">
        <v>4</v>
      </c>
      <c r="E1367" s="7"/>
      <c r="F1367" s="7"/>
      <c r="G1367" s="7"/>
      <c r="H1367" s="7"/>
      <c r="I1367" s="7"/>
      <c r="J1367" s="7"/>
      <c r="K1367" s="7"/>
      <c r="L1367" s="7"/>
      <c r="M1367" s="7"/>
    </row>
    <row r="1368" spans="1:13" x14ac:dyDescent="0.3">
      <c r="A1368">
        <v>1908</v>
      </c>
      <c r="B1368" t="s">
        <v>31</v>
      </c>
      <c r="C1368" s="7">
        <v>8</v>
      </c>
      <c r="D1368" s="7"/>
      <c r="E1368" s="7"/>
      <c r="F1368" s="7"/>
      <c r="G1368" s="7"/>
      <c r="H1368" s="7"/>
      <c r="I1368" s="7"/>
      <c r="J1368" s="7"/>
      <c r="K1368" s="7"/>
      <c r="L1368" s="7"/>
      <c r="M1368" s="7"/>
    </row>
    <row r="1369" spans="1:13" x14ac:dyDescent="0.3">
      <c r="A1369">
        <v>1908</v>
      </c>
      <c r="B1369" t="s">
        <v>33</v>
      </c>
      <c r="C1369" s="7"/>
      <c r="D1369" s="7">
        <v>4</v>
      </c>
      <c r="E1369" s="7"/>
      <c r="F1369" s="7"/>
      <c r="G1369" s="7"/>
      <c r="H1369" s="7"/>
      <c r="I1369" s="7"/>
      <c r="J1369" s="7"/>
      <c r="K1369" s="7"/>
      <c r="L1369" s="7"/>
      <c r="M1369" s="7"/>
    </row>
    <row r="1370" spans="1:13" x14ac:dyDescent="0.3">
      <c r="A1370">
        <v>1908</v>
      </c>
      <c r="B1370" t="s">
        <v>34</v>
      </c>
      <c r="C1370" s="7"/>
      <c r="D1370" s="7">
        <v>12</v>
      </c>
      <c r="E1370" s="7"/>
      <c r="F1370" s="7"/>
      <c r="G1370" s="7"/>
      <c r="H1370" s="7"/>
      <c r="I1370" s="7"/>
      <c r="J1370" s="7"/>
      <c r="K1370" s="7"/>
      <c r="L1370" s="7"/>
      <c r="M1370" s="7"/>
    </row>
    <row r="1371" spans="1:13" x14ac:dyDescent="0.3">
      <c r="A1371">
        <v>1908</v>
      </c>
      <c r="B1371" t="s">
        <v>32</v>
      </c>
      <c r="C1371" s="7">
        <v>3</v>
      </c>
      <c r="D1371" s="7"/>
      <c r="E1371" s="7"/>
      <c r="F1371" s="7"/>
      <c r="G1371" s="7"/>
      <c r="H1371" s="7"/>
      <c r="I1371" s="7"/>
      <c r="J1371" s="7"/>
      <c r="K1371" s="7"/>
      <c r="L1371" s="7"/>
      <c r="M1371" s="7"/>
    </row>
    <row r="1372" spans="1:13" x14ac:dyDescent="0.3">
      <c r="A1372">
        <v>1908</v>
      </c>
      <c r="B1372" t="s">
        <v>36</v>
      </c>
      <c r="C1372" s="7"/>
      <c r="D1372" s="7">
        <v>39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x14ac:dyDescent="0.3">
      <c r="A1373">
        <v>1908</v>
      </c>
      <c r="B1373" t="s">
        <v>39</v>
      </c>
      <c r="C1373" s="7"/>
      <c r="D1373" s="7">
        <v>23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x14ac:dyDescent="0.3">
      <c r="A1374">
        <v>1908</v>
      </c>
      <c r="B1374" t="s">
        <v>40</v>
      </c>
      <c r="C1374" s="7">
        <v>7</v>
      </c>
      <c r="D1374" s="7"/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x14ac:dyDescent="0.3">
      <c r="A1375">
        <v>1908</v>
      </c>
      <c r="B1375" t="s">
        <v>41</v>
      </c>
      <c r="C1375" s="7"/>
      <c r="D1375" s="7">
        <v>4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x14ac:dyDescent="0.3">
      <c r="A1376">
        <v>1908</v>
      </c>
      <c r="B1376" t="s">
        <v>42</v>
      </c>
      <c r="C1376" s="7"/>
      <c r="D1376" s="7">
        <v>34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x14ac:dyDescent="0.3">
      <c r="A1377">
        <v>1908</v>
      </c>
      <c r="B1377" t="s">
        <v>43</v>
      </c>
      <c r="C1377" s="7"/>
      <c r="D1377" s="7">
        <v>4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x14ac:dyDescent="0.3">
      <c r="A1378">
        <v>1908</v>
      </c>
      <c r="B1378" t="s">
        <v>44</v>
      </c>
      <c r="C1378" s="7">
        <v>9</v>
      </c>
      <c r="D1378" s="7"/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x14ac:dyDescent="0.3">
      <c r="A1379">
        <v>1908</v>
      </c>
      <c r="B1379" t="s">
        <v>45</v>
      </c>
      <c r="C1379" s="7"/>
      <c r="D1379" s="7">
        <v>4</v>
      </c>
      <c r="E1379" s="7"/>
      <c r="F1379" s="7"/>
      <c r="G1379" s="7"/>
      <c r="H1379" s="7"/>
      <c r="I1379" s="7"/>
      <c r="J1379" s="7"/>
      <c r="K1379" s="7"/>
      <c r="L1379" s="7"/>
      <c r="M1379" s="7"/>
    </row>
    <row r="1380" spans="1:13" x14ac:dyDescent="0.3">
      <c r="A1380">
        <v>1908</v>
      </c>
      <c r="B1380" t="s">
        <v>46</v>
      </c>
      <c r="C1380" s="7">
        <v>12</v>
      </c>
      <c r="D1380" s="7"/>
      <c r="E1380" s="7"/>
      <c r="F1380" s="7"/>
      <c r="G1380" s="7"/>
      <c r="H1380" s="7"/>
      <c r="I1380" s="7"/>
      <c r="J1380" s="7"/>
      <c r="K1380" s="7"/>
      <c r="L1380" s="7"/>
      <c r="M1380" s="7"/>
    </row>
    <row r="1381" spans="1:13" x14ac:dyDescent="0.3">
      <c r="A1381">
        <v>1908</v>
      </c>
      <c r="B1381" t="s">
        <v>47</v>
      </c>
      <c r="C1381" s="7">
        <v>18</v>
      </c>
      <c r="D1381" s="7"/>
      <c r="E1381" s="7"/>
      <c r="F1381" s="7"/>
      <c r="G1381" s="7"/>
      <c r="H1381" s="7"/>
      <c r="I1381" s="7"/>
      <c r="J1381" s="7"/>
      <c r="K1381" s="7"/>
      <c r="L1381" s="7"/>
      <c r="M1381" s="7"/>
    </row>
    <row r="1382" spans="1:13" x14ac:dyDescent="0.3">
      <c r="A1382">
        <v>1908</v>
      </c>
      <c r="B1382" t="s">
        <v>48</v>
      </c>
      <c r="C1382" s="7"/>
      <c r="D1382" s="7">
        <v>3</v>
      </c>
      <c r="E1382" s="7"/>
      <c r="F1382" s="7"/>
      <c r="G1382" s="7"/>
      <c r="H1382" s="7"/>
      <c r="I1382" s="7"/>
      <c r="J1382" s="7"/>
      <c r="K1382" s="7"/>
      <c r="L1382" s="7"/>
      <c r="M1382" s="7"/>
    </row>
    <row r="1383" spans="1:13" x14ac:dyDescent="0.3">
      <c r="A1383">
        <v>1908</v>
      </c>
      <c r="B1383" t="s">
        <v>50</v>
      </c>
      <c r="C1383" s="7">
        <v>12</v>
      </c>
      <c r="D1383" s="7"/>
      <c r="E1383" s="7"/>
      <c r="F1383" s="7"/>
      <c r="G1383" s="7"/>
      <c r="H1383" s="7"/>
      <c r="I1383" s="7"/>
      <c r="J1383" s="7"/>
      <c r="K1383" s="7"/>
      <c r="L1383" s="7"/>
      <c r="M1383" s="7"/>
    </row>
    <row r="1384" spans="1:13" x14ac:dyDescent="0.3">
      <c r="A1384">
        <v>1908</v>
      </c>
      <c r="B1384" t="s">
        <v>49</v>
      </c>
      <c r="C1384" s="7"/>
      <c r="D1384" s="7">
        <v>4</v>
      </c>
      <c r="E1384" s="7"/>
      <c r="F1384" s="7"/>
      <c r="G1384" s="7"/>
      <c r="H1384" s="7"/>
      <c r="I1384" s="7"/>
      <c r="J1384" s="7"/>
      <c r="K1384" s="7"/>
      <c r="L1384" s="7"/>
      <c r="M1384" s="7"/>
    </row>
    <row r="1385" spans="1:13" x14ac:dyDescent="0.3">
      <c r="A1385">
        <v>1908</v>
      </c>
      <c r="B1385" t="s">
        <v>51</v>
      </c>
      <c r="C1385" s="7"/>
      <c r="D1385" s="7">
        <v>5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x14ac:dyDescent="0.3">
      <c r="A1386">
        <v>1908</v>
      </c>
      <c r="B1386" t="s">
        <v>53</v>
      </c>
      <c r="C1386" s="7"/>
      <c r="D1386" s="7">
        <v>13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x14ac:dyDescent="0.3">
      <c r="A1387">
        <v>1908</v>
      </c>
      <c r="B1387" t="s">
        <v>52</v>
      </c>
      <c r="C1387" s="7"/>
      <c r="D1387" s="7">
        <v>7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x14ac:dyDescent="0.3">
      <c r="A1388">
        <v>1908</v>
      </c>
      <c r="B1388" t="s">
        <v>54</v>
      </c>
      <c r="C1388" s="7"/>
      <c r="D1388" s="7">
        <v>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x14ac:dyDescent="0.3">
      <c r="A1389">
        <v>1904</v>
      </c>
      <c r="B1389" t="s">
        <v>4</v>
      </c>
      <c r="C1389" s="7">
        <v>11</v>
      </c>
      <c r="D1389" s="7"/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x14ac:dyDescent="0.3">
      <c r="A1390">
        <v>1904</v>
      </c>
      <c r="B1390" t="s">
        <v>7</v>
      </c>
      <c r="C1390" s="7">
        <v>9</v>
      </c>
      <c r="D1390" s="7"/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x14ac:dyDescent="0.3">
      <c r="A1391">
        <v>1904</v>
      </c>
      <c r="B1391" t="s">
        <v>8</v>
      </c>
      <c r="C1391" s="7"/>
      <c r="D1391" s="7">
        <v>10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x14ac:dyDescent="0.3">
      <c r="A1392">
        <v>1904</v>
      </c>
      <c r="B1392" t="s">
        <v>9</v>
      </c>
      <c r="C1392" s="7"/>
      <c r="D1392" s="7">
        <v>5</v>
      </c>
      <c r="E1392" s="7"/>
      <c r="F1392" s="7"/>
      <c r="G1392" s="7"/>
      <c r="H1392" s="7"/>
      <c r="I1392" s="7"/>
      <c r="J1392" s="7"/>
      <c r="K1392" s="7"/>
      <c r="L1392" s="7"/>
      <c r="M1392" s="7"/>
    </row>
    <row r="1393" spans="1:13" x14ac:dyDescent="0.3">
      <c r="A1393">
        <v>1904</v>
      </c>
      <c r="B1393" t="s">
        <v>10</v>
      </c>
      <c r="C1393" s="7"/>
      <c r="D1393" s="7">
        <v>7</v>
      </c>
      <c r="E1393" s="7"/>
      <c r="F1393" s="7"/>
      <c r="G1393" s="7"/>
      <c r="H1393" s="7"/>
      <c r="I1393" s="7"/>
      <c r="J1393" s="7"/>
      <c r="K1393" s="7"/>
      <c r="L1393" s="7"/>
      <c r="M1393" s="7"/>
    </row>
    <row r="1394" spans="1:13" x14ac:dyDescent="0.3">
      <c r="A1394">
        <v>1904</v>
      </c>
      <c r="B1394" t="s">
        <v>11</v>
      </c>
      <c r="C1394" s="7"/>
      <c r="D1394" s="7">
        <v>3</v>
      </c>
      <c r="E1394" s="7"/>
      <c r="F1394" s="7"/>
      <c r="G1394" s="7"/>
      <c r="H1394" s="7"/>
      <c r="I1394" s="7"/>
      <c r="J1394" s="7"/>
      <c r="K1394" s="7"/>
      <c r="L1394" s="7"/>
      <c r="M1394" s="7"/>
    </row>
    <row r="1395" spans="1:13" x14ac:dyDescent="0.3">
      <c r="A1395">
        <v>1904</v>
      </c>
      <c r="B1395" t="s">
        <v>13</v>
      </c>
      <c r="C1395" s="7">
        <v>5</v>
      </c>
      <c r="D1395" s="7"/>
      <c r="E1395" s="7"/>
      <c r="F1395" s="7"/>
      <c r="G1395" s="7"/>
      <c r="H1395" s="7"/>
      <c r="I1395" s="7"/>
      <c r="J1395" s="7"/>
      <c r="K1395" s="7"/>
      <c r="L1395" s="7"/>
      <c r="M1395" s="7"/>
    </row>
    <row r="1396" spans="1:13" x14ac:dyDescent="0.3">
      <c r="A1396">
        <v>1904</v>
      </c>
      <c r="B1396" t="s">
        <v>14</v>
      </c>
      <c r="C1396" s="7">
        <v>13</v>
      </c>
      <c r="D1396" s="7"/>
      <c r="E1396" s="7"/>
      <c r="F1396" s="7"/>
      <c r="G1396" s="7"/>
      <c r="H1396" s="7"/>
      <c r="I1396" s="7"/>
      <c r="J1396" s="7"/>
      <c r="K1396" s="7"/>
      <c r="L1396" s="7"/>
      <c r="M1396" s="7"/>
    </row>
    <row r="1397" spans="1:13" x14ac:dyDescent="0.3">
      <c r="A1397">
        <v>1904</v>
      </c>
      <c r="B1397" t="s">
        <v>19</v>
      </c>
      <c r="C1397" s="7"/>
      <c r="D1397" s="7">
        <v>13</v>
      </c>
      <c r="E1397" s="7"/>
      <c r="F1397" s="7"/>
      <c r="G1397" s="7"/>
      <c r="H1397" s="7"/>
      <c r="I1397" s="7"/>
      <c r="J1397" s="7"/>
      <c r="K1397" s="7"/>
      <c r="L1397" s="7"/>
      <c r="M1397" s="7"/>
    </row>
    <row r="1398" spans="1:13" x14ac:dyDescent="0.3">
      <c r="A1398">
        <v>1904</v>
      </c>
      <c r="B1398" t="s">
        <v>16</v>
      </c>
      <c r="C1398" s="7"/>
      <c r="D1398" s="7">
        <v>3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x14ac:dyDescent="0.3">
      <c r="A1399">
        <v>1904</v>
      </c>
      <c r="B1399" t="s">
        <v>17</v>
      </c>
      <c r="C1399" s="7"/>
      <c r="D1399" s="7">
        <v>27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x14ac:dyDescent="0.3">
      <c r="A1400">
        <v>1904</v>
      </c>
      <c r="B1400" t="s">
        <v>18</v>
      </c>
      <c r="C1400" s="7"/>
      <c r="D1400" s="7">
        <v>15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x14ac:dyDescent="0.3">
      <c r="A1401">
        <v>1904</v>
      </c>
      <c r="B1401" t="s">
        <v>20</v>
      </c>
      <c r="C1401" s="7"/>
      <c r="D1401" s="7">
        <v>10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x14ac:dyDescent="0.3">
      <c r="A1402">
        <v>1904</v>
      </c>
      <c r="B1402" t="s">
        <v>21</v>
      </c>
      <c r="C1402" s="7">
        <v>13</v>
      </c>
      <c r="D1402" s="7"/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x14ac:dyDescent="0.3">
      <c r="A1403">
        <v>1904</v>
      </c>
      <c r="B1403" t="s">
        <v>22</v>
      </c>
      <c r="C1403" s="7">
        <v>9</v>
      </c>
      <c r="D1403" s="7"/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x14ac:dyDescent="0.3">
      <c r="A1404">
        <v>1904</v>
      </c>
      <c r="B1404" t="s">
        <v>25</v>
      </c>
      <c r="C1404" s="7"/>
      <c r="D1404" s="7">
        <v>16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x14ac:dyDescent="0.3">
      <c r="A1405">
        <v>1904</v>
      </c>
      <c r="B1405" t="s">
        <v>24</v>
      </c>
      <c r="C1405" s="7">
        <v>7</v>
      </c>
      <c r="D1405" s="7">
        <v>1</v>
      </c>
      <c r="E1405" s="7"/>
      <c r="F1405" s="7"/>
      <c r="G1405" s="7"/>
      <c r="H1405" s="7"/>
      <c r="I1405" s="7"/>
      <c r="J1405" s="7"/>
      <c r="K1405" s="7"/>
      <c r="L1405" s="7"/>
      <c r="M1405" s="7"/>
    </row>
    <row r="1406" spans="1:13" x14ac:dyDescent="0.3">
      <c r="A1406">
        <v>1904</v>
      </c>
      <c r="B1406" t="s">
        <v>23</v>
      </c>
      <c r="C1406" s="7"/>
      <c r="D1406" s="7">
        <v>6</v>
      </c>
      <c r="E1406" s="7"/>
      <c r="F1406" s="7"/>
      <c r="G1406" s="7"/>
      <c r="H1406" s="7"/>
      <c r="I1406" s="7"/>
      <c r="J1406" s="7"/>
      <c r="K1406" s="7"/>
      <c r="L1406" s="7"/>
      <c r="M1406" s="7"/>
    </row>
    <row r="1407" spans="1:13" x14ac:dyDescent="0.3">
      <c r="A1407">
        <v>1904</v>
      </c>
      <c r="B1407" t="s">
        <v>26</v>
      </c>
      <c r="C1407" s="7"/>
      <c r="D1407" s="7">
        <v>14</v>
      </c>
      <c r="E1407" s="7"/>
      <c r="F1407" s="7"/>
      <c r="G1407" s="7"/>
      <c r="H1407" s="7"/>
      <c r="I1407" s="7"/>
      <c r="J1407" s="7"/>
      <c r="K1407" s="7"/>
      <c r="L1407" s="7"/>
      <c r="M1407" s="7"/>
    </row>
    <row r="1408" spans="1:13" x14ac:dyDescent="0.3">
      <c r="A1408">
        <v>1904</v>
      </c>
      <c r="B1408" t="s">
        <v>27</v>
      </c>
      <c r="C1408" s="7"/>
      <c r="D1408" s="7">
        <v>11</v>
      </c>
      <c r="E1408" s="7"/>
      <c r="F1408" s="7"/>
      <c r="G1408" s="7"/>
      <c r="H1408" s="7"/>
      <c r="I1408" s="7"/>
      <c r="J1408" s="7"/>
      <c r="K1408" s="7"/>
      <c r="L1408" s="7"/>
      <c r="M1408" s="7"/>
    </row>
    <row r="1409" spans="1:13" x14ac:dyDescent="0.3">
      <c r="A1409">
        <v>1904</v>
      </c>
      <c r="B1409" t="s">
        <v>29</v>
      </c>
      <c r="C1409" s="7"/>
      <c r="D1409" s="7">
        <v>18</v>
      </c>
      <c r="E1409" s="7"/>
      <c r="F1409" s="7"/>
      <c r="G1409" s="7"/>
      <c r="H1409" s="7"/>
      <c r="I1409" s="7"/>
      <c r="J1409" s="7"/>
      <c r="K1409" s="7"/>
      <c r="L1409" s="7"/>
      <c r="M1409" s="7"/>
    </row>
    <row r="1410" spans="1:13" x14ac:dyDescent="0.3">
      <c r="A1410">
        <v>1904</v>
      </c>
      <c r="B1410" t="s">
        <v>28</v>
      </c>
      <c r="C1410" s="7">
        <v>10</v>
      </c>
      <c r="D1410" s="7"/>
      <c r="E1410" s="7"/>
      <c r="F1410" s="7"/>
      <c r="G1410" s="7"/>
      <c r="H1410" s="7"/>
      <c r="I1410" s="7"/>
      <c r="J1410" s="7"/>
      <c r="K1410" s="7"/>
      <c r="L1410" s="7"/>
      <c r="M1410" s="7"/>
    </row>
    <row r="1411" spans="1:13" x14ac:dyDescent="0.3">
      <c r="A1411">
        <v>1904</v>
      </c>
      <c r="B1411" t="s">
        <v>30</v>
      </c>
      <c r="C1411" s="7"/>
      <c r="D1411" s="7">
        <v>3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x14ac:dyDescent="0.3">
      <c r="A1412">
        <v>1904</v>
      </c>
      <c r="B1412" t="s">
        <v>37</v>
      </c>
      <c r="C1412" s="7">
        <v>12</v>
      </c>
      <c r="D1412" s="7"/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x14ac:dyDescent="0.3">
      <c r="A1413">
        <v>1904</v>
      </c>
      <c r="B1413" t="s">
        <v>38</v>
      </c>
      <c r="C1413" s="7"/>
      <c r="D1413" s="7">
        <v>4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x14ac:dyDescent="0.3">
      <c r="A1414">
        <v>1904</v>
      </c>
      <c r="B1414" t="s">
        <v>31</v>
      </c>
      <c r="C1414" s="7"/>
      <c r="D1414" s="7">
        <v>8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x14ac:dyDescent="0.3">
      <c r="A1415">
        <v>1904</v>
      </c>
      <c r="B1415" t="s">
        <v>33</v>
      </c>
      <c r="C1415" s="7"/>
      <c r="D1415" s="7">
        <v>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x14ac:dyDescent="0.3">
      <c r="A1416">
        <v>1904</v>
      </c>
      <c r="B1416" t="s">
        <v>34</v>
      </c>
      <c r="C1416" s="7"/>
      <c r="D1416" s="7">
        <v>12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x14ac:dyDescent="0.3">
      <c r="A1417">
        <v>1904</v>
      </c>
      <c r="B1417" t="s">
        <v>32</v>
      </c>
      <c r="C1417" s="7"/>
      <c r="D1417" s="7">
        <v>3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x14ac:dyDescent="0.3">
      <c r="A1418">
        <v>1904</v>
      </c>
      <c r="B1418" t="s">
        <v>36</v>
      </c>
      <c r="C1418" s="7"/>
      <c r="D1418" s="7">
        <v>39</v>
      </c>
      <c r="E1418" s="7"/>
      <c r="F1418" s="7"/>
      <c r="G1418" s="7"/>
      <c r="H1418" s="7"/>
      <c r="I1418" s="7"/>
      <c r="J1418" s="7"/>
      <c r="K1418" s="7"/>
      <c r="L1418" s="7"/>
      <c r="M1418" s="7"/>
    </row>
    <row r="1419" spans="1:13" x14ac:dyDescent="0.3">
      <c r="A1419">
        <v>1904</v>
      </c>
      <c r="B1419" t="s">
        <v>39</v>
      </c>
      <c r="C1419" s="7"/>
      <c r="D1419" s="7">
        <v>23</v>
      </c>
      <c r="E1419" s="7"/>
      <c r="F1419" s="7"/>
      <c r="G1419" s="7"/>
      <c r="H1419" s="7"/>
      <c r="I1419" s="7"/>
      <c r="J1419" s="7"/>
      <c r="K1419" s="7"/>
      <c r="L1419" s="7"/>
      <c r="M1419" s="7"/>
    </row>
    <row r="1420" spans="1:13" x14ac:dyDescent="0.3">
      <c r="A1420">
        <v>1904</v>
      </c>
      <c r="B1420" t="s">
        <v>41</v>
      </c>
      <c r="C1420" s="7"/>
      <c r="D1420" s="7">
        <v>4</v>
      </c>
      <c r="E1420" s="7"/>
      <c r="F1420" s="7"/>
      <c r="G1420" s="7"/>
      <c r="H1420" s="7"/>
      <c r="I1420" s="7"/>
      <c r="J1420" s="7"/>
      <c r="K1420" s="7"/>
      <c r="L1420" s="7"/>
      <c r="M1420" s="7"/>
    </row>
    <row r="1421" spans="1:13" x14ac:dyDescent="0.3">
      <c r="A1421">
        <v>1904</v>
      </c>
      <c r="B1421" t="s">
        <v>42</v>
      </c>
      <c r="C1421" s="7"/>
      <c r="D1421" s="7">
        <v>34</v>
      </c>
      <c r="E1421" s="7"/>
      <c r="F1421" s="7"/>
      <c r="G1421" s="7"/>
      <c r="H1421" s="7"/>
      <c r="I1421" s="7"/>
      <c r="J1421" s="7"/>
      <c r="K1421" s="7"/>
      <c r="L1421" s="7"/>
      <c r="M1421" s="7"/>
    </row>
    <row r="1422" spans="1:13" x14ac:dyDescent="0.3">
      <c r="A1422">
        <v>1904</v>
      </c>
      <c r="B1422" t="s">
        <v>43</v>
      </c>
      <c r="C1422" s="7"/>
      <c r="D1422" s="7">
        <v>4</v>
      </c>
      <c r="E1422" s="7"/>
      <c r="F1422" s="7"/>
      <c r="G1422" s="7"/>
      <c r="H1422" s="7"/>
      <c r="I1422" s="7"/>
      <c r="J1422" s="7"/>
      <c r="K1422" s="7"/>
      <c r="L1422" s="7"/>
      <c r="M1422" s="7"/>
    </row>
    <row r="1423" spans="1:13" x14ac:dyDescent="0.3">
      <c r="A1423">
        <v>1904</v>
      </c>
      <c r="B1423" t="s">
        <v>44</v>
      </c>
      <c r="C1423" s="7">
        <v>9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</row>
    <row r="1424" spans="1:13" x14ac:dyDescent="0.3">
      <c r="A1424">
        <v>1904</v>
      </c>
      <c r="B1424" t="s">
        <v>45</v>
      </c>
      <c r="C1424" s="7"/>
      <c r="D1424" s="7">
        <v>4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x14ac:dyDescent="0.3">
      <c r="A1425">
        <v>1904</v>
      </c>
      <c r="B1425" t="s">
        <v>46</v>
      </c>
      <c r="C1425" s="7">
        <v>12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x14ac:dyDescent="0.3">
      <c r="A1426">
        <v>1904</v>
      </c>
      <c r="B1426" t="s">
        <v>47</v>
      </c>
      <c r="C1426" s="7">
        <v>18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x14ac:dyDescent="0.3">
      <c r="A1427">
        <v>1904</v>
      </c>
      <c r="B1427" t="s">
        <v>48</v>
      </c>
      <c r="C1427" s="7"/>
      <c r="D1427" s="7">
        <v>3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x14ac:dyDescent="0.3">
      <c r="A1428">
        <v>1904</v>
      </c>
      <c r="B1428" t="s">
        <v>50</v>
      </c>
      <c r="C1428" s="7">
        <v>12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x14ac:dyDescent="0.3">
      <c r="A1429">
        <v>1904</v>
      </c>
      <c r="B1429" t="s">
        <v>49</v>
      </c>
      <c r="C1429" s="7"/>
      <c r="D1429" s="7">
        <v>4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x14ac:dyDescent="0.3">
      <c r="A1430">
        <v>1904</v>
      </c>
      <c r="B1430" t="s">
        <v>51</v>
      </c>
      <c r="C1430" s="7"/>
      <c r="D1430" s="7">
        <v>5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x14ac:dyDescent="0.3">
      <c r="A1431">
        <v>1904</v>
      </c>
      <c r="B1431" t="s">
        <v>53</v>
      </c>
      <c r="C1431" s="7"/>
      <c r="D1431" s="7">
        <v>13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x14ac:dyDescent="0.3">
      <c r="A1432">
        <v>1904</v>
      </c>
      <c r="B1432" t="s">
        <v>52</v>
      </c>
      <c r="C1432" s="7"/>
      <c r="D1432" s="7">
        <v>7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x14ac:dyDescent="0.3">
      <c r="A1433">
        <v>1904</v>
      </c>
      <c r="B1433" t="s">
        <v>54</v>
      </c>
      <c r="C1433" s="7"/>
      <c r="D1433" s="7">
        <v>3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x14ac:dyDescent="0.3">
      <c r="A1434">
        <v>1900</v>
      </c>
      <c r="B1434" t="s">
        <v>4</v>
      </c>
      <c r="C1434" s="7">
        <v>11</v>
      </c>
      <c r="D1434" s="7"/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x14ac:dyDescent="0.3">
      <c r="A1435">
        <v>1900</v>
      </c>
      <c r="B1435" t="s">
        <v>7</v>
      </c>
      <c r="C1435" s="7">
        <v>8</v>
      </c>
      <c r="D1435" s="7"/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x14ac:dyDescent="0.3">
      <c r="A1436">
        <v>1900</v>
      </c>
      <c r="B1436" t="s">
        <v>8</v>
      </c>
      <c r="C1436" s="7"/>
      <c r="D1436" s="7">
        <v>9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x14ac:dyDescent="0.3">
      <c r="A1437">
        <v>1900</v>
      </c>
      <c r="B1437" t="s">
        <v>9</v>
      </c>
      <c r="C1437" s="7">
        <v>4</v>
      </c>
      <c r="D1437" s="7"/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x14ac:dyDescent="0.3">
      <c r="A1438">
        <v>1900</v>
      </c>
      <c r="B1438" t="s">
        <v>10</v>
      </c>
      <c r="C1438" s="7"/>
      <c r="D1438" s="7">
        <v>6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x14ac:dyDescent="0.3">
      <c r="A1439">
        <v>1900</v>
      </c>
      <c r="B1439" t="s">
        <v>11</v>
      </c>
      <c r="C1439" s="7"/>
      <c r="D1439" s="7">
        <v>3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x14ac:dyDescent="0.3">
      <c r="A1440">
        <v>1900</v>
      </c>
      <c r="B1440" t="s">
        <v>13</v>
      </c>
      <c r="C1440" s="7">
        <v>4</v>
      </c>
      <c r="D1440" s="7"/>
      <c r="E1440" s="7"/>
      <c r="F1440" s="7"/>
      <c r="G1440" s="7"/>
      <c r="H1440" s="7"/>
      <c r="I1440" s="7"/>
      <c r="J1440" s="7"/>
      <c r="K1440" s="7"/>
      <c r="L1440" s="7"/>
      <c r="M1440" s="7"/>
    </row>
    <row r="1441" spans="1:13" x14ac:dyDescent="0.3">
      <c r="A1441">
        <v>1900</v>
      </c>
      <c r="B1441" t="s">
        <v>14</v>
      </c>
      <c r="C1441" s="7">
        <v>13</v>
      </c>
      <c r="D1441" s="7"/>
      <c r="E1441" s="7"/>
      <c r="F1441" s="7"/>
      <c r="G1441" s="7"/>
      <c r="H1441" s="7"/>
      <c r="I1441" s="7"/>
      <c r="J1441" s="7"/>
      <c r="K1441" s="7"/>
      <c r="L1441" s="7"/>
      <c r="M1441" s="7"/>
    </row>
    <row r="1442" spans="1:13" x14ac:dyDescent="0.3">
      <c r="A1442">
        <v>1900</v>
      </c>
      <c r="B1442" t="s">
        <v>19</v>
      </c>
      <c r="C1442" s="7"/>
      <c r="D1442" s="7">
        <v>13</v>
      </c>
      <c r="E1442" s="7"/>
      <c r="F1442" s="7"/>
      <c r="G1442" s="7"/>
      <c r="H1442" s="7"/>
      <c r="I1442" s="7"/>
      <c r="J1442" s="7"/>
      <c r="K1442" s="7"/>
      <c r="L1442" s="7"/>
      <c r="M1442" s="7"/>
    </row>
    <row r="1443" spans="1:13" x14ac:dyDescent="0.3">
      <c r="A1443">
        <v>1900</v>
      </c>
      <c r="B1443" t="s">
        <v>16</v>
      </c>
      <c r="C1443" s="7">
        <v>3</v>
      </c>
      <c r="D1443" s="7"/>
      <c r="E1443" s="7"/>
      <c r="F1443" s="7"/>
      <c r="G1443" s="7"/>
      <c r="H1443" s="7"/>
      <c r="I1443" s="7"/>
      <c r="J1443" s="7"/>
      <c r="K1443" s="7"/>
      <c r="L1443" s="7"/>
      <c r="M1443" s="7"/>
    </row>
    <row r="1444" spans="1:13" x14ac:dyDescent="0.3">
      <c r="A1444">
        <v>1900</v>
      </c>
      <c r="B1444" t="s">
        <v>17</v>
      </c>
      <c r="C1444" s="7"/>
      <c r="D1444" s="7">
        <v>24</v>
      </c>
      <c r="E1444" s="7"/>
      <c r="F1444" s="7"/>
      <c r="G1444" s="7"/>
      <c r="H1444" s="7"/>
      <c r="I1444" s="7"/>
      <c r="J1444" s="7"/>
      <c r="K1444" s="7"/>
      <c r="L1444" s="7"/>
      <c r="M1444" s="7"/>
    </row>
    <row r="1445" spans="1:13" x14ac:dyDescent="0.3">
      <c r="A1445">
        <v>1900</v>
      </c>
      <c r="B1445" t="s">
        <v>18</v>
      </c>
      <c r="C1445" s="7"/>
      <c r="D1445" s="7">
        <v>15</v>
      </c>
      <c r="E1445" s="7"/>
      <c r="F1445" s="7"/>
      <c r="G1445" s="7"/>
      <c r="H1445" s="7"/>
      <c r="I1445" s="7"/>
      <c r="J1445" s="7"/>
      <c r="K1445" s="7"/>
      <c r="L1445" s="7"/>
      <c r="M1445" s="7"/>
    </row>
    <row r="1446" spans="1:13" x14ac:dyDescent="0.3">
      <c r="A1446">
        <v>1900</v>
      </c>
      <c r="B1446" t="s">
        <v>20</v>
      </c>
      <c r="C1446" s="7"/>
      <c r="D1446" s="7">
        <v>10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x14ac:dyDescent="0.3">
      <c r="A1447">
        <v>1900</v>
      </c>
      <c r="B1447" t="s">
        <v>21</v>
      </c>
      <c r="C1447" s="7">
        <v>13</v>
      </c>
      <c r="D1447" s="7"/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x14ac:dyDescent="0.3">
      <c r="A1448">
        <v>1900</v>
      </c>
      <c r="B1448" t="s">
        <v>22</v>
      </c>
      <c r="C1448" s="7">
        <v>8</v>
      </c>
      <c r="D1448" s="7"/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x14ac:dyDescent="0.3">
      <c r="A1449">
        <v>1900</v>
      </c>
      <c r="B1449" t="s">
        <v>25</v>
      </c>
      <c r="C1449" s="7"/>
      <c r="D1449" s="7">
        <v>15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x14ac:dyDescent="0.3">
      <c r="A1450">
        <v>1900</v>
      </c>
      <c r="B1450" t="s">
        <v>24</v>
      </c>
      <c r="C1450" s="7"/>
      <c r="D1450" s="7">
        <v>8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x14ac:dyDescent="0.3">
      <c r="A1451">
        <v>1900</v>
      </c>
      <c r="B1451" t="s">
        <v>23</v>
      </c>
      <c r="C1451" s="7"/>
      <c r="D1451" s="7">
        <v>6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x14ac:dyDescent="0.3">
      <c r="A1452">
        <v>1900</v>
      </c>
      <c r="B1452" t="s">
        <v>26</v>
      </c>
      <c r="C1452" s="7"/>
      <c r="D1452" s="7">
        <v>14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x14ac:dyDescent="0.3">
      <c r="A1453">
        <v>1900</v>
      </c>
      <c r="B1453" t="s">
        <v>27</v>
      </c>
      <c r="C1453" s="7"/>
      <c r="D1453" s="7">
        <v>9</v>
      </c>
      <c r="E1453" s="7"/>
      <c r="F1453" s="7"/>
      <c r="G1453" s="7"/>
      <c r="H1453" s="7"/>
      <c r="I1453" s="7"/>
      <c r="J1453" s="7"/>
      <c r="K1453" s="7"/>
      <c r="L1453" s="7"/>
      <c r="M1453" s="7"/>
    </row>
    <row r="1454" spans="1:13" x14ac:dyDescent="0.3">
      <c r="A1454">
        <v>1900</v>
      </c>
      <c r="B1454" t="s">
        <v>29</v>
      </c>
      <c r="C1454" s="7">
        <v>17</v>
      </c>
      <c r="D1454" s="7"/>
      <c r="E1454" s="7"/>
      <c r="F1454" s="7"/>
      <c r="G1454" s="7"/>
      <c r="H1454" s="7"/>
      <c r="I1454" s="7"/>
      <c r="J1454" s="7"/>
      <c r="K1454" s="7"/>
      <c r="L1454" s="7"/>
      <c r="M1454" s="7"/>
    </row>
    <row r="1455" spans="1:13" x14ac:dyDescent="0.3">
      <c r="A1455">
        <v>1900</v>
      </c>
      <c r="B1455" t="s">
        <v>28</v>
      </c>
      <c r="C1455" s="7">
        <v>9</v>
      </c>
      <c r="D1455" s="7"/>
      <c r="E1455" s="7"/>
      <c r="F1455" s="7"/>
      <c r="G1455" s="7"/>
      <c r="H1455" s="7"/>
      <c r="I1455" s="7"/>
      <c r="J1455" s="7"/>
      <c r="K1455" s="7"/>
      <c r="L1455" s="7"/>
      <c r="M1455" s="7"/>
    </row>
    <row r="1456" spans="1:13" x14ac:dyDescent="0.3">
      <c r="A1456">
        <v>1900</v>
      </c>
      <c r="B1456" t="s">
        <v>30</v>
      </c>
      <c r="C1456" s="7">
        <v>3</v>
      </c>
      <c r="D1456" s="7"/>
      <c r="E1456" s="7"/>
      <c r="F1456" s="7"/>
      <c r="G1456" s="7"/>
      <c r="H1456" s="7"/>
      <c r="I1456" s="7"/>
      <c r="J1456" s="7"/>
      <c r="K1456" s="7"/>
      <c r="L1456" s="7"/>
      <c r="M1456" s="7"/>
    </row>
    <row r="1457" spans="1:13" x14ac:dyDescent="0.3">
      <c r="A1457">
        <v>1900</v>
      </c>
      <c r="B1457" t="s">
        <v>37</v>
      </c>
      <c r="C1457" s="7">
        <v>11</v>
      </c>
      <c r="D1457" s="7"/>
      <c r="E1457" s="7"/>
      <c r="F1457" s="7"/>
      <c r="G1457" s="7"/>
      <c r="H1457" s="7"/>
      <c r="I1457" s="7"/>
      <c r="J1457" s="7"/>
      <c r="K1457" s="7"/>
      <c r="L1457" s="7"/>
      <c r="M1457" s="7"/>
    </row>
    <row r="1458" spans="1:13" x14ac:dyDescent="0.3">
      <c r="A1458">
        <v>1900</v>
      </c>
      <c r="B1458" t="s">
        <v>38</v>
      </c>
      <c r="C1458" s="7"/>
      <c r="D1458" s="7">
        <v>3</v>
      </c>
      <c r="E1458" s="7"/>
      <c r="F1458" s="7"/>
      <c r="G1458" s="7"/>
      <c r="H1458" s="7"/>
      <c r="I1458" s="7"/>
      <c r="J1458" s="7"/>
      <c r="K1458" s="7"/>
      <c r="L1458" s="7"/>
      <c r="M1458" s="7"/>
    </row>
    <row r="1459" spans="1:13" x14ac:dyDescent="0.3">
      <c r="A1459">
        <v>1900</v>
      </c>
      <c r="B1459" t="s">
        <v>31</v>
      </c>
      <c r="C1459" s="7"/>
      <c r="D1459" s="7">
        <v>8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x14ac:dyDescent="0.3">
      <c r="A1460">
        <v>1900</v>
      </c>
      <c r="B1460" t="s">
        <v>33</v>
      </c>
      <c r="C1460" s="7"/>
      <c r="D1460" s="7">
        <v>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x14ac:dyDescent="0.3">
      <c r="A1461">
        <v>1900</v>
      </c>
      <c r="B1461" t="s">
        <v>34</v>
      </c>
      <c r="C1461" s="7"/>
      <c r="D1461" s="7">
        <v>10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x14ac:dyDescent="0.3">
      <c r="A1462">
        <v>1900</v>
      </c>
      <c r="B1462" t="s">
        <v>32</v>
      </c>
      <c r="C1462" s="7">
        <v>3</v>
      </c>
      <c r="D1462" s="7"/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x14ac:dyDescent="0.3">
      <c r="A1463">
        <v>1900</v>
      </c>
      <c r="B1463" t="s">
        <v>36</v>
      </c>
      <c r="C1463" s="7"/>
      <c r="D1463" s="7">
        <v>36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x14ac:dyDescent="0.3">
      <c r="A1464">
        <v>1900</v>
      </c>
      <c r="B1464" t="s">
        <v>39</v>
      </c>
      <c r="C1464" s="7"/>
      <c r="D1464" s="7">
        <v>23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x14ac:dyDescent="0.3">
      <c r="A1465">
        <v>1900</v>
      </c>
      <c r="B1465" t="s">
        <v>41</v>
      </c>
      <c r="C1465" s="7"/>
      <c r="D1465" s="7">
        <v>4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x14ac:dyDescent="0.3">
      <c r="A1466">
        <v>1900</v>
      </c>
      <c r="B1466" t="s">
        <v>42</v>
      </c>
      <c r="C1466" s="7"/>
      <c r="D1466" s="7">
        <v>32</v>
      </c>
      <c r="E1466" s="7"/>
      <c r="F1466" s="7"/>
      <c r="G1466" s="7"/>
      <c r="H1466" s="7"/>
      <c r="I1466" s="7"/>
      <c r="J1466" s="7"/>
      <c r="K1466" s="7"/>
      <c r="L1466" s="7"/>
      <c r="M1466" s="7"/>
    </row>
    <row r="1467" spans="1:13" x14ac:dyDescent="0.3">
      <c r="A1467">
        <v>1900</v>
      </c>
      <c r="B1467" t="s">
        <v>43</v>
      </c>
      <c r="C1467" s="7"/>
      <c r="D1467" s="7">
        <v>4</v>
      </c>
      <c r="E1467" s="7"/>
      <c r="F1467" s="7"/>
      <c r="G1467" s="7"/>
      <c r="H1467" s="7"/>
      <c r="I1467" s="7"/>
      <c r="J1467" s="7"/>
      <c r="K1467" s="7"/>
      <c r="L1467" s="7"/>
      <c r="M1467" s="7"/>
    </row>
    <row r="1468" spans="1:13" x14ac:dyDescent="0.3">
      <c r="A1468">
        <v>1900</v>
      </c>
      <c r="B1468" t="s">
        <v>44</v>
      </c>
      <c r="C1468" s="7">
        <v>9</v>
      </c>
      <c r="D1468" s="7"/>
      <c r="E1468" s="7"/>
      <c r="F1468" s="7"/>
      <c r="G1468" s="7"/>
      <c r="H1468" s="7"/>
      <c r="I1468" s="7"/>
      <c r="J1468" s="7"/>
      <c r="K1468" s="7"/>
      <c r="L1468" s="7"/>
      <c r="M1468" s="7"/>
    </row>
    <row r="1469" spans="1:13" x14ac:dyDescent="0.3">
      <c r="A1469">
        <v>1900</v>
      </c>
      <c r="B1469" t="s">
        <v>45</v>
      </c>
      <c r="C1469" s="7"/>
      <c r="D1469" s="7">
        <v>4</v>
      </c>
      <c r="E1469" s="7"/>
      <c r="F1469" s="7"/>
      <c r="G1469" s="7"/>
      <c r="H1469" s="7"/>
      <c r="I1469" s="7"/>
      <c r="J1469" s="7"/>
      <c r="K1469" s="7"/>
      <c r="L1469" s="7"/>
      <c r="M1469" s="7"/>
    </row>
    <row r="1470" spans="1:13" x14ac:dyDescent="0.3">
      <c r="A1470">
        <v>1900</v>
      </c>
      <c r="B1470" t="s">
        <v>46</v>
      </c>
      <c r="C1470" s="7">
        <v>12</v>
      </c>
      <c r="D1470" s="7"/>
      <c r="E1470" s="7"/>
      <c r="F1470" s="7"/>
      <c r="G1470" s="7"/>
      <c r="H1470" s="7"/>
      <c r="I1470" s="7"/>
      <c r="J1470" s="7"/>
      <c r="K1470" s="7"/>
      <c r="L1470" s="7"/>
      <c r="M1470" s="7"/>
    </row>
    <row r="1471" spans="1:13" x14ac:dyDescent="0.3">
      <c r="A1471">
        <v>1900</v>
      </c>
      <c r="B1471" t="s">
        <v>47</v>
      </c>
      <c r="C1471" s="7">
        <v>15</v>
      </c>
      <c r="D1471" s="7"/>
      <c r="E1471" s="7"/>
      <c r="F1471" s="7"/>
      <c r="G1471" s="7"/>
      <c r="H1471" s="7"/>
      <c r="I1471" s="7"/>
      <c r="J1471" s="7"/>
      <c r="K1471" s="7"/>
      <c r="L1471" s="7"/>
      <c r="M1471" s="7"/>
    </row>
    <row r="1472" spans="1:13" x14ac:dyDescent="0.3">
      <c r="A1472">
        <v>1900</v>
      </c>
      <c r="B1472" t="s">
        <v>48</v>
      </c>
      <c r="C1472" s="7"/>
      <c r="D1472" s="7">
        <v>3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x14ac:dyDescent="0.3">
      <c r="A1473">
        <v>1900</v>
      </c>
      <c r="B1473" t="s">
        <v>50</v>
      </c>
      <c r="C1473" s="7">
        <v>12</v>
      </c>
      <c r="D1473" s="7"/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x14ac:dyDescent="0.3">
      <c r="A1474">
        <v>1900</v>
      </c>
      <c r="B1474" t="s">
        <v>49</v>
      </c>
      <c r="C1474" s="7"/>
      <c r="D1474" s="7">
        <v>4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x14ac:dyDescent="0.3">
      <c r="A1475">
        <v>1900</v>
      </c>
      <c r="B1475" t="s">
        <v>51</v>
      </c>
      <c r="C1475" s="7"/>
      <c r="D1475" s="7">
        <v>4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x14ac:dyDescent="0.3">
      <c r="A1476">
        <v>1900</v>
      </c>
      <c r="B1476" t="s">
        <v>53</v>
      </c>
      <c r="C1476" s="7"/>
      <c r="D1476" s="7">
        <v>12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x14ac:dyDescent="0.3">
      <c r="A1477">
        <v>1900</v>
      </c>
      <c r="B1477" t="s">
        <v>52</v>
      </c>
      <c r="C1477" s="7"/>
      <c r="D1477" s="7">
        <v>6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x14ac:dyDescent="0.3">
      <c r="A1478">
        <v>1900</v>
      </c>
      <c r="B1478" t="s">
        <v>54</v>
      </c>
      <c r="C1478" s="7"/>
      <c r="D1478" s="7">
        <v>3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x14ac:dyDescent="0.3">
      <c r="A1479">
        <v>1896</v>
      </c>
      <c r="B1479" t="s">
        <v>4</v>
      </c>
      <c r="C1479" s="7">
        <v>11</v>
      </c>
      <c r="D1479" s="7"/>
      <c r="E1479" s="7"/>
      <c r="F1479" s="7"/>
      <c r="G1479" s="7"/>
      <c r="H1479" s="7"/>
      <c r="I1479" s="7"/>
      <c r="J1479" s="7"/>
      <c r="K1479" s="7"/>
      <c r="L1479" s="7"/>
      <c r="M1479" s="7"/>
    </row>
    <row r="1480" spans="1:13" x14ac:dyDescent="0.3">
      <c r="A1480">
        <v>1896</v>
      </c>
      <c r="B1480" t="s">
        <v>7</v>
      </c>
      <c r="C1480" s="7">
        <v>8</v>
      </c>
      <c r="D1480" s="7"/>
      <c r="E1480" s="7"/>
      <c r="F1480" s="7"/>
      <c r="G1480" s="7"/>
      <c r="H1480" s="7"/>
      <c r="I1480" s="7"/>
      <c r="J1480" s="7"/>
      <c r="K1480" s="7"/>
      <c r="L1480" s="7"/>
      <c r="M1480" s="7"/>
    </row>
    <row r="1481" spans="1:13" x14ac:dyDescent="0.3">
      <c r="A1481">
        <v>1896</v>
      </c>
      <c r="B1481" t="s">
        <v>8</v>
      </c>
      <c r="C1481" s="7">
        <v>1</v>
      </c>
      <c r="D1481" s="7">
        <v>8</v>
      </c>
      <c r="E1481" s="7"/>
      <c r="F1481" s="7"/>
      <c r="G1481" s="7"/>
      <c r="H1481" s="7"/>
      <c r="I1481" s="7"/>
      <c r="J1481" s="7"/>
      <c r="K1481" s="7"/>
      <c r="L1481" s="7"/>
      <c r="M1481" s="7"/>
    </row>
    <row r="1482" spans="1:13" x14ac:dyDescent="0.3">
      <c r="A1482">
        <v>1896</v>
      </c>
      <c r="B1482" t="s">
        <v>9</v>
      </c>
      <c r="C1482" s="7">
        <v>4</v>
      </c>
      <c r="D1482" s="7"/>
      <c r="E1482" s="7"/>
      <c r="F1482" s="7"/>
      <c r="G1482" s="7"/>
      <c r="H1482" s="7"/>
      <c r="I1482" s="7"/>
      <c r="J1482" s="7"/>
      <c r="K1482" s="7"/>
      <c r="L1482" s="7"/>
      <c r="M1482" s="7"/>
    </row>
    <row r="1483" spans="1:13" x14ac:dyDescent="0.3">
      <c r="A1483">
        <v>1896</v>
      </c>
      <c r="B1483" t="s">
        <v>10</v>
      </c>
      <c r="C1483" s="7"/>
      <c r="D1483" s="7">
        <v>6</v>
      </c>
      <c r="E1483" s="7"/>
      <c r="F1483" s="7"/>
      <c r="G1483" s="7"/>
      <c r="H1483" s="7"/>
      <c r="I1483" s="7"/>
      <c r="J1483" s="7"/>
      <c r="K1483" s="7"/>
      <c r="L1483" s="7"/>
      <c r="M1483" s="7"/>
    </row>
    <row r="1484" spans="1:13" x14ac:dyDescent="0.3">
      <c r="A1484">
        <v>1896</v>
      </c>
      <c r="B1484" t="s">
        <v>11</v>
      </c>
      <c r="C1484" s="7"/>
      <c r="D1484" s="7">
        <v>3</v>
      </c>
      <c r="E1484" s="7"/>
      <c r="F1484" s="7"/>
      <c r="G1484" s="7"/>
      <c r="H1484" s="7"/>
      <c r="I1484" s="7"/>
      <c r="J1484" s="7"/>
      <c r="K1484" s="7"/>
      <c r="L1484" s="7"/>
      <c r="M1484" s="7"/>
    </row>
    <row r="1485" spans="1:13" x14ac:dyDescent="0.3">
      <c r="A1485">
        <v>1896</v>
      </c>
      <c r="B1485" t="s">
        <v>13</v>
      </c>
      <c r="C1485" s="7">
        <v>4</v>
      </c>
      <c r="D1485" s="7"/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x14ac:dyDescent="0.3">
      <c r="A1486">
        <v>1896</v>
      </c>
      <c r="B1486" t="s">
        <v>14</v>
      </c>
      <c r="C1486" s="7">
        <v>13</v>
      </c>
      <c r="D1486" s="7"/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x14ac:dyDescent="0.3">
      <c r="A1487">
        <v>1896</v>
      </c>
      <c r="B1487" t="s">
        <v>19</v>
      </c>
      <c r="C1487" s="7"/>
      <c r="D1487" s="7">
        <v>13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x14ac:dyDescent="0.3">
      <c r="A1488">
        <v>1896</v>
      </c>
      <c r="B1488" t="s">
        <v>16</v>
      </c>
      <c r="C1488" s="7">
        <v>3</v>
      </c>
      <c r="D1488" s="7"/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x14ac:dyDescent="0.3">
      <c r="A1489">
        <v>1896</v>
      </c>
      <c r="B1489" t="s">
        <v>17</v>
      </c>
      <c r="C1489" s="7"/>
      <c r="D1489" s="7">
        <v>24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x14ac:dyDescent="0.3">
      <c r="A1490">
        <v>1896</v>
      </c>
      <c r="B1490" t="s">
        <v>18</v>
      </c>
      <c r="C1490" s="7"/>
      <c r="D1490" s="7">
        <v>15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x14ac:dyDescent="0.3">
      <c r="A1491">
        <v>1896</v>
      </c>
      <c r="B1491" t="s">
        <v>20</v>
      </c>
      <c r="C1491" s="7">
        <v>10</v>
      </c>
      <c r="D1491" s="7"/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x14ac:dyDescent="0.3">
      <c r="A1492">
        <v>1896</v>
      </c>
      <c r="B1492" t="s">
        <v>21</v>
      </c>
      <c r="C1492" s="7">
        <v>1</v>
      </c>
      <c r="D1492" s="7">
        <v>12</v>
      </c>
      <c r="E1492" s="7"/>
      <c r="F1492" s="7"/>
      <c r="G1492" s="7"/>
      <c r="H1492" s="7"/>
      <c r="I1492" s="7"/>
      <c r="J1492" s="7"/>
      <c r="K1492" s="7"/>
      <c r="L1492" s="7"/>
      <c r="M1492" s="7"/>
    </row>
    <row r="1493" spans="1:13" x14ac:dyDescent="0.3">
      <c r="A1493">
        <v>1896</v>
      </c>
      <c r="B1493" t="s">
        <v>22</v>
      </c>
      <c r="C1493" s="7">
        <v>8</v>
      </c>
      <c r="D1493" s="7"/>
      <c r="E1493" s="7"/>
      <c r="F1493" s="7"/>
      <c r="G1493" s="7"/>
      <c r="H1493" s="7"/>
      <c r="I1493" s="7"/>
      <c r="J1493" s="7"/>
      <c r="K1493" s="7"/>
      <c r="L1493" s="7"/>
      <c r="M1493" s="7"/>
    </row>
    <row r="1494" spans="1:13" x14ac:dyDescent="0.3">
      <c r="A1494">
        <v>1896</v>
      </c>
      <c r="B1494" t="s">
        <v>25</v>
      </c>
      <c r="C1494" s="7"/>
      <c r="D1494" s="7">
        <v>15</v>
      </c>
      <c r="E1494" s="7"/>
      <c r="F1494" s="7"/>
      <c r="G1494" s="7"/>
      <c r="H1494" s="7"/>
      <c r="I1494" s="7"/>
      <c r="J1494" s="7"/>
      <c r="K1494" s="7"/>
      <c r="L1494" s="7"/>
      <c r="M1494" s="7"/>
    </row>
    <row r="1495" spans="1:13" x14ac:dyDescent="0.3">
      <c r="A1495">
        <v>1896</v>
      </c>
      <c r="B1495" t="s">
        <v>24</v>
      </c>
      <c r="C1495" s="7"/>
      <c r="D1495" s="7">
        <v>8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x14ac:dyDescent="0.3">
      <c r="A1496">
        <v>1896</v>
      </c>
      <c r="B1496" t="s">
        <v>23</v>
      </c>
      <c r="C1496" s="7"/>
      <c r="D1496" s="7">
        <v>6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x14ac:dyDescent="0.3">
      <c r="A1497">
        <v>1896</v>
      </c>
      <c r="B1497" t="s">
        <v>26</v>
      </c>
      <c r="C1497" s="7"/>
      <c r="D1497" s="7">
        <v>14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x14ac:dyDescent="0.3">
      <c r="A1498">
        <v>1896</v>
      </c>
      <c r="B1498" t="s">
        <v>27</v>
      </c>
      <c r="C1498" s="7"/>
      <c r="D1498" s="7">
        <v>9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x14ac:dyDescent="0.3">
      <c r="A1499">
        <v>1896</v>
      </c>
      <c r="B1499" t="s">
        <v>29</v>
      </c>
      <c r="C1499" s="7">
        <v>17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x14ac:dyDescent="0.3">
      <c r="A1500">
        <v>1896</v>
      </c>
      <c r="B1500" t="s">
        <v>28</v>
      </c>
      <c r="C1500" s="7">
        <v>9</v>
      </c>
      <c r="D1500" s="7"/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x14ac:dyDescent="0.3">
      <c r="A1501">
        <v>1896</v>
      </c>
      <c r="B1501" t="s">
        <v>30</v>
      </c>
      <c r="C1501" s="7">
        <v>3</v>
      </c>
      <c r="D1501" s="7"/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x14ac:dyDescent="0.3">
      <c r="A1502">
        <v>1896</v>
      </c>
      <c r="B1502" t="s">
        <v>37</v>
      </c>
      <c r="C1502" s="7">
        <v>11</v>
      </c>
      <c r="D1502" s="7"/>
      <c r="E1502" s="7"/>
      <c r="F1502" s="7"/>
      <c r="G1502" s="7"/>
      <c r="H1502" s="7"/>
      <c r="I1502" s="7"/>
      <c r="J1502" s="7"/>
      <c r="K1502" s="7"/>
      <c r="L1502" s="7"/>
      <c r="M1502" s="7"/>
    </row>
    <row r="1503" spans="1:13" x14ac:dyDescent="0.3">
      <c r="A1503">
        <v>1896</v>
      </c>
      <c r="B1503" t="s">
        <v>38</v>
      </c>
      <c r="C1503" s="7"/>
      <c r="D1503" s="7">
        <v>3</v>
      </c>
      <c r="E1503" s="7"/>
      <c r="F1503" s="7"/>
      <c r="G1503" s="7"/>
      <c r="H1503" s="7"/>
      <c r="I1503" s="7"/>
      <c r="J1503" s="7"/>
      <c r="K1503" s="7"/>
      <c r="L1503" s="7"/>
      <c r="M1503" s="7"/>
    </row>
    <row r="1504" spans="1:13" x14ac:dyDescent="0.3">
      <c r="A1504">
        <v>1896</v>
      </c>
      <c r="B1504" t="s">
        <v>31</v>
      </c>
      <c r="C1504" s="7">
        <v>8</v>
      </c>
      <c r="D1504" s="7"/>
      <c r="E1504" s="7"/>
      <c r="F1504" s="7"/>
      <c r="G1504" s="7"/>
      <c r="H1504" s="7"/>
      <c r="I1504" s="7"/>
      <c r="J1504" s="7"/>
      <c r="K1504" s="7"/>
      <c r="L1504" s="7"/>
      <c r="M1504" s="7"/>
    </row>
    <row r="1505" spans="1:13" x14ac:dyDescent="0.3">
      <c r="A1505">
        <v>1896</v>
      </c>
      <c r="B1505" t="s">
        <v>33</v>
      </c>
      <c r="C1505" s="7"/>
      <c r="D1505" s="7">
        <v>4</v>
      </c>
      <c r="E1505" s="7"/>
      <c r="F1505" s="7"/>
      <c r="G1505" s="7"/>
      <c r="H1505" s="7"/>
      <c r="I1505" s="7"/>
      <c r="J1505" s="7"/>
      <c r="K1505" s="7"/>
      <c r="L1505" s="7"/>
      <c r="M1505" s="7"/>
    </row>
    <row r="1506" spans="1:13" x14ac:dyDescent="0.3">
      <c r="A1506">
        <v>1896</v>
      </c>
      <c r="B1506" t="s">
        <v>34</v>
      </c>
      <c r="C1506" s="7"/>
      <c r="D1506" s="7">
        <v>10</v>
      </c>
      <c r="E1506" s="7"/>
      <c r="F1506" s="7"/>
      <c r="G1506" s="7"/>
      <c r="H1506" s="7"/>
      <c r="I1506" s="7"/>
      <c r="J1506" s="7"/>
      <c r="K1506" s="7"/>
      <c r="L1506" s="7"/>
      <c r="M1506" s="7"/>
    </row>
    <row r="1507" spans="1:13" x14ac:dyDescent="0.3">
      <c r="A1507">
        <v>1896</v>
      </c>
      <c r="B1507" t="s">
        <v>32</v>
      </c>
      <c r="C1507" s="7">
        <v>3</v>
      </c>
      <c r="D1507" s="7"/>
      <c r="E1507" s="7"/>
      <c r="F1507" s="7"/>
      <c r="G1507" s="7"/>
      <c r="H1507" s="7"/>
      <c r="I1507" s="7"/>
      <c r="J1507" s="7"/>
      <c r="K1507" s="7"/>
      <c r="L1507" s="7"/>
      <c r="M1507" s="7"/>
    </row>
    <row r="1508" spans="1:13" x14ac:dyDescent="0.3">
      <c r="A1508">
        <v>1896</v>
      </c>
      <c r="B1508" t="s">
        <v>36</v>
      </c>
      <c r="C1508" s="7"/>
      <c r="D1508" s="7">
        <v>36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x14ac:dyDescent="0.3">
      <c r="A1509">
        <v>1896</v>
      </c>
      <c r="B1509" t="s">
        <v>39</v>
      </c>
      <c r="C1509" s="7"/>
      <c r="D1509" s="7">
        <v>23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x14ac:dyDescent="0.3">
      <c r="A1510">
        <v>1896</v>
      </c>
      <c r="B1510" t="s">
        <v>41</v>
      </c>
      <c r="C1510" s="7"/>
      <c r="D1510" s="7">
        <v>4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x14ac:dyDescent="0.3">
      <c r="A1511">
        <v>1896</v>
      </c>
      <c r="B1511" t="s">
        <v>42</v>
      </c>
      <c r="C1511" s="7"/>
      <c r="D1511" s="7">
        <v>32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x14ac:dyDescent="0.3">
      <c r="A1512">
        <v>1896</v>
      </c>
      <c r="B1512" t="s">
        <v>43</v>
      </c>
      <c r="C1512" s="7"/>
      <c r="D1512" s="7">
        <v>4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x14ac:dyDescent="0.3">
      <c r="A1513">
        <v>1896</v>
      </c>
      <c r="B1513" t="s">
        <v>44</v>
      </c>
      <c r="C1513" s="7">
        <v>9</v>
      </c>
      <c r="D1513" s="7"/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x14ac:dyDescent="0.3">
      <c r="A1514">
        <v>1896</v>
      </c>
      <c r="B1514" t="s">
        <v>45</v>
      </c>
      <c r="C1514" s="7">
        <v>4</v>
      </c>
      <c r="D1514" s="7"/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x14ac:dyDescent="0.3">
      <c r="A1515">
        <v>1896</v>
      </c>
      <c r="B1515" t="s">
        <v>46</v>
      </c>
      <c r="C1515" s="7">
        <v>12</v>
      </c>
      <c r="D1515" s="7"/>
      <c r="E1515" s="7"/>
      <c r="F1515" s="7"/>
      <c r="G1515" s="7"/>
      <c r="H1515" s="7"/>
      <c r="I1515" s="7"/>
      <c r="J1515" s="7"/>
      <c r="K1515" s="7"/>
      <c r="L1515" s="7"/>
      <c r="M1515" s="7"/>
    </row>
    <row r="1516" spans="1:13" x14ac:dyDescent="0.3">
      <c r="A1516">
        <v>1896</v>
      </c>
      <c r="B1516" t="s">
        <v>47</v>
      </c>
      <c r="C1516" s="7">
        <v>15</v>
      </c>
      <c r="D1516" s="7"/>
      <c r="E1516" s="7"/>
      <c r="F1516" s="7"/>
      <c r="G1516" s="7"/>
      <c r="H1516" s="7"/>
      <c r="I1516" s="7"/>
      <c r="J1516" s="7"/>
      <c r="K1516" s="7"/>
      <c r="L1516" s="7"/>
      <c r="M1516" s="7"/>
    </row>
    <row r="1517" spans="1:13" x14ac:dyDescent="0.3">
      <c r="A1517">
        <v>1896</v>
      </c>
      <c r="B1517" t="s">
        <v>48</v>
      </c>
      <c r="C1517" s="7">
        <v>3</v>
      </c>
      <c r="D1517" s="7"/>
      <c r="E1517" s="7"/>
      <c r="F1517" s="7"/>
      <c r="G1517" s="7"/>
      <c r="H1517" s="7"/>
      <c r="I1517" s="7"/>
      <c r="J1517" s="7"/>
      <c r="K1517" s="7"/>
      <c r="L1517" s="7"/>
      <c r="M1517" s="7"/>
    </row>
    <row r="1518" spans="1:13" x14ac:dyDescent="0.3">
      <c r="A1518">
        <v>1896</v>
      </c>
      <c r="B1518" t="s">
        <v>50</v>
      </c>
      <c r="C1518" s="7">
        <v>12</v>
      </c>
      <c r="D1518" s="7"/>
      <c r="E1518" s="7"/>
      <c r="F1518" s="7"/>
      <c r="G1518" s="7"/>
      <c r="H1518" s="7"/>
      <c r="I1518" s="7"/>
      <c r="J1518" s="7"/>
      <c r="K1518" s="7"/>
      <c r="L1518" s="7"/>
      <c r="M1518" s="7"/>
    </row>
    <row r="1519" spans="1:13" x14ac:dyDescent="0.3">
      <c r="A1519">
        <v>1896</v>
      </c>
      <c r="B1519" t="s">
        <v>49</v>
      </c>
      <c r="C1519" s="7"/>
      <c r="D1519" s="7">
        <v>4</v>
      </c>
      <c r="E1519" s="7"/>
      <c r="F1519" s="7"/>
      <c r="G1519" s="7"/>
      <c r="H1519" s="7"/>
      <c r="I1519" s="7"/>
      <c r="J1519" s="7"/>
      <c r="K1519" s="7"/>
      <c r="L1519" s="7"/>
      <c r="M1519" s="7"/>
    </row>
    <row r="1520" spans="1:13" x14ac:dyDescent="0.3">
      <c r="A1520">
        <v>1896</v>
      </c>
      <c r="B1520" t="s">
        <v>51</v>
      </c>
      <c r="C1520" s="7">
        <v>4</v>
      </c>
      <c r="D1520" s="7"/>
      <c r="E1520" s="7"/>
      <c r="F1520" s="7"/>
      <c r="G1520" s="7"/>
      <c r="H1520" s="7"/>
      <c r="I1520" s="7"/>
      <c r="J1520" s="7"/>
      <c r="K1520" s="7"/>
      <c r="L1520" s="7"/>
      <c r="M1520" s="7"/>
    </row>
    <row r="1521" spans="1:13" x14ac:dyDescent="0.3">
      <c r="A1521">
        <v>1896</v>
      </c>
      <c r="B1521" t="s">
        <v>53</v>
      </c>
      <c r="C1521" s="7"/>
      <c r="D1521" s="7">
        <v>12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x14ac:dyDescent="0.3">
      <c r="A1522">
        <v>1896</v>
      </c>
      <c r="B1522" t="s">
        <v>52</v>
      </c>
      <c r="C1522" s="7"/>
      <c r="D1522" s="7">
        <v>6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x14ac:dyDescent="0.3">
      <c r="A1523">
        <v>1896</v>
      </c>
      <c r="B1523" t="s">
        <v>54</v>
      </c>
      <c r="C1523" s="7">
        <v>3</v>
      </c>
      <c r="D1523" s="7"/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x14ac:dyDescent="0.3">
      <c r="A1524">
        <v>1892</v>
      </c>
      <c r="B1524" t="s">
        <v>4</v>
      </c>
      <c r="C1524" s="7">
        <v>11</v>
      </c>
      <c r="D1524" s="7"/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x14ac:dyDescent="0.3">
      <c r="A1525">
        <v>1892</v>
      </c>
      <c r="B1525" t="s">
        <v>7</v>
      </c>
      <c r="C1525" s="7">
        <v>8</v>
      </c>
      <c r="D1525" s="7"/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x14ac:dyDescent="0.3">
      <c r="A1526">
        <v>1892</v>
      </c>
      <c r="B1526" t="s">
        <v>8</v>
      </c>
      <c r="C1526" s="7">
        <v>8</v>
      </c>
      <c r="D1526" s="7">
        <v>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x14ac:dyDescent="0.3">
      <c r="A1527">
        <v>1892</v>
      </c>
      <c r="B1527" t="s">
        <v>9</v>
      </c>
      <c r="C1527" s="7"/>
      <c r="D1527" s="7"/>
      <c r="E1527" s="7">
        <v>4</v>
      </c>
      <c r="F1527" s="7"/>
      <c r="G1527" s="7"/>
      <c r="H1527" s="7"/>
      <c r="I1527" s="7"/>
      <c r="J1527" s="7"/>
      <c r="K1527" s="7"/>
      <c r="L1527" s="7"/>
      <c r="M1527" s="7"/>
    </row>
    <row r="1528" spans="1:13" x14ac:dyDescent="0.3">
      <c r="A1528">
        <v>1892</v>
      </c>
      <c r="B1528" t="s">
        <v>10</v>
      </c>
      <c r="C1528" s="7">
        <v>6</v>
      </c>
      <c r="D1528" s="7"/>
      <c r="E1528" s="7"/>
      <c r="F1528" s="7"/>
      <c r="G1528" s="7"/>
      <c r="H1528" s="7"/>
      <c r="I1528" s="7"/>
      <c r="J1528" s="7"/>
      <c r="K1528" s="7"/>
      <c r="L1528" s="7"/>
      <c r="M1528" s="7"/>
    </row>
    <row r="1529" spans="1:13" x14ac:dyDescent="0.3">
      <c r="A1529">
        <v>1892</v>
      </c>
      <c r="B1529" t="s">
        <v>11</v>
      </c>
      <c r="C1529" s="7">
        <v>3</v>
      </c>
      <c r="D1529" s="7"/>
      <c r="E1529" s="7"/>
      <c r="F1529" s="7"/>
      <c r="G1529" s="7"/>
      <c r="H1529" s="7"/>
      <c r="I1529" s="7"/>
      <c r="J1529" s="7"/>
      <c r="K1529" s="7"/>
      <c r="L1529" s="7"/>
      <c r="M1529" s="7"/>
    </row>
    <row r="1530" spans="1:13" x14ac:dyDescent="0.3">
      <c r="A1530">
        <v>1892</v>
      </c>
      <c r="B1530" t="s">
        <v>13</v>
      </c>
      <c r="C1530" s="7">
        <v>4</v>
      </c>
      <c r="D1530" s="7"/>
      <c r="E1530" s="7"/>
      <c r="F1530" s="7"/>
      <c r="G1530" s="7"/>
      <c r="H1530" s="7"/>
      <c r="I1530" s="7"/>
      <c r="J1530" s="7"/>
      <c r="K1530" s="7"/>
      <c r="L1530" s="7"/>
      <c r="M1530" s="7"/>
    </row>
    <row r="1531" spans="1:13" x14ac:dyDescent="0.3">
      <c r="A1531">
        <v>1892</v>
      </c>
      <c r="B1531" t="s">
        <v>14</v>
      </c>
      <c r="C1531" s="7">
        <v>13</v>
      </c>
      <c r="D1531" s="7"/>
      <c r="E1531" s="7"/>
      <c r="F1531" s="7"/>
      <c r="G1531" s="7"/>
      <c r="H1531" s="7"/>
      <c r="I1531" s="7"/>
      <c r="J1531" s="7"/>
      <c r="K1531" s="7"/>
      <c r="L1531" s="7"/>
      <c r="M1531" s="7"/>
    </row>
    <row r="1532" spans="1:13" x14ac:dyDescent="0.3">
      <c r="A1532">
        <v>1892</v>
      </c>
      <c r="B1532" t="s">
        <v>19</v>
      </c>
      <c r="C1532" s="7"/>
      <c r="D1532" s="7">
        <v>13</v>
      </c>
      <c r="E1532" s="7"/>
      <c r="F1532" s="7"/>
      <c r="G1532" s="7"/>
      <c r="H1532" s="7"/>
      <c r="I1532" s="7"/>
      <c r="J1532" s="7"/>
      <c r="K1532" s="7"/>
      <c r="L1532" s="7"/>
      <c r="M1532" s="7"/>
    </row>
    <row r="1533" spans="1:13" x14ac:dyDescent="0.3">
      <c r="A1533">
        <v>1892</v>
      </c>
      <c r="B1533" t="s">
        <v>16</v>
      </c>
      <c r="C1533" s="7"/>
      <c r="D1533" s="7"/>
      <c r="E1533" s="7">
        <v>3</v>
      </c>
      <c r="F1533" s="7"/>
      <c r="G1533" s="7"/>
      <c r="H1533" s="7"/>
      <c r="I1533" s="7"/>
      <c r="J1533" s="7"/>
      <c r="K1533" s="7"/>
      <c r="L1533" s="7"/>
      <c r="M1533" s="7"/>
    </row>
    <row r="1534" spans="1:13" x14ac:dyDescent="0.3">
      <c r="A1534">
        <v>1892</v>
      </c>
      <c r="B1534" t="s">
        <v>17</v>
      </c>
      <c r="C1534" s="7">
        <v>24</v>
      </c>
      <c r="D1534" s="7"/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x14ac:dyDescent="0.3">
      <c r="A1535">
        <v>1892</v>
      </c>
      <c r="B1535" t="s">
        <v>18</v>
      </c>
      <c r="C1535" s="7">
        <v>15</v>
      </c>
      <c r="D1535" s="7"/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x14ac:dyDescent="0.3">
      <c r="A1536">
        <v>1892</v>
      </c>
      <c r="B1536" t="s">
        <v>20</v>
      </c>
      <c r="C1536" s="7"/>
      <c r="D1536" s="7"/>
      <c r="E1536" s="7">
        <v>10</v>
      </c>
      <c r="F1536" s="7"/>
      <c r="G1536" s="7"/>
      <c r="H1536" s="7"/>
      <c r="I1536" s="7"/>
      <c r="J1536" s="7"/>
      <c r="K1536" s="7"/>
      <c r="L1536" s="7"/>
      <c r="M1536" s="7"/>
    </row>
    <row r="1537" spans="1:13" x14ac:dyDescent="0.3">
      <c r="A1537">
        <v>1892</v>
      </c>
      <c r="B1537" t="s">
        <v>21</v>
      </c>
      <c r="C1537" s="7">
        <v>13</v>
      </c>
      <c r="D1537" s="7"/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x14ac:dyDescent="0.3">
      <c r="A1538">
        <v>1892</v>
      </c>
      <c r="B1538" t="s">
        <v>22</v>
      </c>
      <c r="C1538" s="7">
        <v>8</v>
      </c>
      <c r="D1538" s="7"/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x14ac:dyDescent="0.3">
      <c r="A1539">
        <v>1892</v>
      </c>
      <c r="B1539" t="s">
        <v>25</v>
      </c>
      <c r="C1539" s="7"/>
      <c r="D1539" s="7">
        <v>15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x14ac:dyDescent="0.3">
      <c r="A1540">
        <v>1892</v>
      </c>
      <c r="B1540" t="s">
        <v>24</v>
      </c>
      <c r="C1540" s="7">
        <v>8</v>
      </c>
      <c r="D1540" s="7"/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x14ac:dyDescent="0.3">
      <c r="A1541">
        <v>1892</v>
      </c>
      <c r="B1541" t="s">
        <v>23</v>
      </c>
      <c r="C1541" s="7"/>
      <c r="D1541" s="7">
        <v>6</v>
      </c>
      <c r="E1541" s="7"/>
      <c r="F1541" s="7"/>
      <c r="G1541" s="7"/>
      <c r="H1541" s="7"/>
      <c r="I1541" s="7"/>
      <c r="J1541" s="7"/>
      <c r="K1541" s="7"/>
      <c r="L1541" s="7"/>
      <c r="M1541" s="7"/>
    </row>
    <row r="1542" spans="1:13" x14ac:dyDescent="0.3">
      <c r="A1542">
        <v>1892</v>
      </c>
      <c r="B1542" t="s">
        <v>26</v>
      </c>
      <c r="C1542" s="7">
        <v>5</v>
      </c>
      <c r="D1542" s="7">
        <v>9</v>
      </c>
      <c r="E1542" s="7"/>
      <c r="F1542" s="7"/>
      <c r="G1542" s="7"/>
      <c r="H1542" s="7"/>
      <c r="I1542" s="7"/>
      <c r="J1542" s="7"/>
      <c r="K1542" s="7"/>
      <c r="L1542" s="7"/>
      <c r="M1542" s="7"/>
    </row>
    <row r="1543" spans="1:13" x14ac:dyDescent="0.3">
      <c r="A1543">
        <v>1892</v>
      </c>
      <c r="B1543" t="s">
        <v>27</v>
      </c>
      <c r="C1543" s="7"/>
      <c r="D1543" s="7">
        <v>9</v>
      </c>
      <c r="E1543" s="7"/>
      <c r="F1543" s="7"/>
      <c r="G1543" s="7"/>
      <c r="H1543" s="7"/>
      <c r="I1543" s="7"/>
      <c r="J1543" s="7"/>
      <c r="K1543" s="7"/>
      <c r="L1543" s="7"/>
      <c r="M1543" s="7"/>
    </row>
    <row r="1544" spans="1:13" x14ac:dyDescent="0.3">
      <c r="A1544">
        <v>1892</v>
      </c>
      <c r="B1544" t="s">
        <v>29</v>
      </c>
      <c r="C1544" s="7">
        <v>17</v>
      </c>
      <c r="D1544" s="7"/>
      <c r="E1544" s="7"/>
      <c r="F1544" s="7"/>
      <c r="G1544" s="7"/>
      <c r="H1544" s="7"/>
      <c r="I1544" s="7"/>
      <c r="J1544" s="7"/>
      <c r="K1544" s="7"/>
      <c r="L1544" s="7"/>
      <c r="M1544" s="7"/>
    </row>
    <row r="1545" spans="1:13" x14ac:dyDescent="0.3">
      <c r="A1545">
        <v>1892</v>
      </c>
      <c r="B1545" t="s">
        <v>28</v>
      </c>
      <c r="C1545" s="7">
        <v>9</v>
      </c>
      <c r="D1545" s="7"/>
      <c r="E1545" s="7"/>
      <c r="F1545" s="7"/>
      <c r="G1545" s="7"/>
      <c r="H1545" s="7"/>
      <c r="I1545" s="7"/>
      <c r="J1545" s="7"/>
      <c r="K1545" s="7"/>
      <c r="L1545" s="7"/>
      <c r="M1545" s="7"/>
    </row>
    <row r="1546" spans="1:13" x14ac:dyDescent="0.3">
      <c r="A1546">
        <v>1892</v>
      </c>
      <c r="B1546" t="s">
        <v>30</v>
      </c>
      <c r="C1546" s="7"/>
      <c r="D1546" s="7">
        <v>3</v>
      </c>
      <c r="E1546" s="7"/>
      <c r="F1546" s="7"/>
      <c r="G1546" s="7"/>
      <c r="H1546" s="7"/>
      <c r="I1546" s="7"/>
      <c r="J1546" s="7"/>
      <c r="K1546" s="7"/>
      <c r="L1546" s="7"/>
      <c r="M1546" s="7"/>
    </row>
    <row r="1547" spans="1:13" x14ac:dyDescent="0.3">
      <c r="A1547">
        <v>1892</v>
      </c>
      <c r="B1547" t="s">
        <v>37</v>
      </c>
      <c r="C1547" s="7">
        <v>11</v>
      </c>
      <c r="D1547" s="7"/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x14ac:dyDescent="0.3">
      <c r="A1548">
        <v>1892</v>
      </c>
      <c r="B1548" t="s">
        <v>38</v>
      </c>
      <c r="C1548" s="7">
        <v>1</v>
      </c>
      <c r="D1548" s="7">
        <v>1</v>
      </c>
      <c r="E1548" s="7">
        <v>1</v>
      </c>
      <c r="F1548" s="7"/>
      <c r="G1548" s="7"/>
      <c r="H1548" s="7"/>
      <c r="I1548" s="7"/>
      <c r="J1548" s="7"/>
      <c r="K1548" s="7"/>
      <c r="L1548" s="7"/>
      <c r="M1548" s="7"/>
    </row>
    <row r="1549" spans="1:13" x14ac:dyDescent="0.3">
      <c r="A1549">
        <v>1892</v>
      </c>
      <c r="B1549" t="s">
        <v>31</v>
      </c>
      <c r="C1549" s="7"/>
      <c r="D1549" s="7">
        <v>8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x14ac:dyDescent="0.3">
      <c r="A1550">
        <v>1892</v>
      </c>
      <c r="B1550" t="s">
        <v>33</v>
      </c>
      <c r="C1550" s="7"/>
      <c r="D1550" s="7">
        <v>4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x14ac:dyDescent="0.3">
      <c r="A1551">
        <v>1892</v>
      </c>
      <c r="B1551" t="s">
        <v>34</v>
      </c>
      <c r="C1551" s="7">
        <v>10</v>
      </c>
      <c r="D1551" s="7"/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x14ac:dyDescent="0.3">
      <c r="A1552">
        <v>1892</v>
      </c>
      <c r="B1552" t="s">
        <v>32</v>
      </c>
      <c r="C1552" s="7"/>
      <c r="D1552" s="7"/>
      <c r="E1552" s="7">
        <v>3</v>
      </c>
      <c r="F1552" s="7"/>
      <c r="G1552" s="7"/>
      <c r="H1552" s="7"/>
      <c r="I1552" s="7"/>
      <c r="J1552" s="7"/>
      <c r="K1552" s="7"/>
      <c r="L1552" s="7"/>
      <c r="M1552" s="7"/>
    </row>
    <row r="1553" spans="1:13" x14ac:dyDescent="0.3">
      <c r="A1553">
        <v>1892</v>
      </c>
      <c r="B1553" t="s">
        <v>36</v>
      </c>
      <c r="C1553" s="7">
        <v>36</v>
      </c>
      <c r="D1553" s="7"/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x14ac:dyDescent="0.3">
      <c r="A1554">
        <v>1892</v>
      </c>
      <c r="B1554" t="s">
        <v>39</v>
      </c>
      <c r="C1554" s="7">
        <v>1</v>
      </c>
      <c r="D1554" s="7">
        <v>22</v>
      </c>
      <c r="E1554" s="7"/>
      <c r="F1554" s="7"/>
      <c r="G1554" s="7"/>
      <c r="H1554" s="7"/>
      <c r="I1554" s="7"/>
      <c r="J1554" s="7"/>
      <c r="K1554" s="7"/>
      <c r="L1554" s="7"/>
      <c r="M1554" s="7"/>
    </row>
    <row r="1555" spans="1:13" x14ac:dyDescent="0.3">
      <c r="A1555">
        <v>1892</v>
      </c>
      <c r="B1555" t="s">
        <v>41</v>
      </c>
      <c r="C1555" s="7"/>
      <c r="D1555" s="7">
        <v>3</v>
      </c>
      <c r="E1555" s="7">
        <v>1</v>
      </c>
      <c r="F1555" s="7"/>
      <c r="G1555" s="7"/>
      <c r="H1555" s="7"/>
      <c r="I1555" s="7"/>
      <c r="J1555" s="7"/>
      <c r="K1555" s="7"/>
      <c r="L1555" s="7"/>
      <c r="M1555" s="7"/>
    </row>
    <row r="1556" spans="1:13" x14ac:dyDescent="0.3">
      <c r="A1556">
        <v>1892</v>
      </c>
      <c r="B1556" t="s">
        <v>42</v>
      </c>
      <c r="C1556" s="7"/>
      <c r="D1556" s="7">
        <v>32</v>
      </c>
      <c r="E1556" s="7"/>
      <c r="F1556" s="7"/>
      <c r="G1556" s="7"/>
      <c r="H1556" s="7"/>
      <c r="I1556" s="7"/>
      <c r="J1556" s="7"/>
      <c r="K1556" s="7"/>
      <c r="L1556" s="7"/>
      <c r="M1556" s="7"/>
    </row>
    <row r="1557" spans="1:13" x14ac:dyDescent="0.3">
      <c r="A1557">
        <v>1892</v>
      </c>
      <c r="B1557" t="s">
        <v>43</v>
      </c>
      <c r="C1557" s="7"/>
      <c r="D1557" s="7">
        <v>4</v>
      </c>
      <c r="E1557" s="7"/>
      <c r="F1557" s="7"/>
      <c r="G1557" s="7"/>
      <c r="H1557" s="7"/>
      <c r="I1557" s="7"/>
      <c r="J1557" s="7"/>
      <c r="K1557" s="7"/>
      <c r="L1557" s="7"/>
      <c r="M1557" s="7"/>
    </row>
    <row r="1558" spans="1:13" x14ac:dyDescent="0.3">
      <c r="A1558">
        <v>1892</v>
      </c>
      <c r="B1558" t="s">
        <v>44</v>
      </c>
      <c r="C1558" s="7">
        <v>9</v>
      </c>
      <c r="D1558" s="7"/>
      <c r="E1558" s="7"/>
      <c r="F1558" s="7"/>
      <c r="G1558" s="7"/>
      <c r="H1558" s="7"/>
      <c r="I1558" s="7"/>
      <c r="J1558" s="7"/>
      <c r="K1558" s="7"/>
      <c r="L1558" s="7"/>
      <c r="M1558" s="7"/>
    </row>
    <row r="1559" spans="1:13" x14ac:dyDescent="0.3">
      <c r="A1559">
        <v>1892</v>
      </c>
      <c r="B1559" t="s">
        <v>45</v>
      </c>
      <c r="C1559" s="7"/>
      <c r="D1559" s="7">
        <v>4</v>
      </c>
      <c r="E1559" s="7"/>
      <c r="F1559" s="7"/>
      <c r="G1559" s="7"/>
      <c r="H1559" s="7"/>
      <c r="I1559" s="7"/>
      <c r="J1559" s="7"/>
      <c r="K1559" s="7"/>
      <c r="L1559" s="7"/>
      <c r="M1559" s="7"/>
    </row>
    <row r="1560" spans="1:13" x14ac:dyDescent="0.3">
      <c r="A1560">
        <v>1892</v>
      </c>
      <c r="B1560" t="s">
        <v>46</v>
      </c>
      <c r="C1560" s="7">
        <v>12</v>
      </c>
      <c r="D1560" s="7"/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x14ac:dyDescent="0.3">
      <c r="A1561">
        <v>1892</v>
      </c>
      <c r="B1561" t="s">
        <v>47</v>
      </c>
      <c r="C1561" s="7">
        <v>15</v>
      </c>
      <c r="D1561" s="7"/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x14ac:dyDescent="0.3">
      <c r="A1562">
        <v>1892</v>
      </c>
      <c r="B1562" t="s">
        <v>50</v>
      </c>
      <c r="C1562" s="7">
        <v>12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x14ac:dyDescent="0.3">
      <c r="A1563">
        <v>1892</v>
      </c>
      <c r="B1563" t="s">
        <v>49</v>
      </c>
      <c r="C1563" s="7"/>
      <c r="D1563" s="7">
        <v>4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x14ac:dyDescent="0.3">
      <c r="A1564">
        <v>1892</v>
      </c>
      <c r="B1564" t="s">
        <v>51</v>
      </c>
      <c r="C1564" s="7"/>
      <c r="D1564" s="7">
        <v>4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x14ac:dyDescent="0.3">
      <c r="A1565">
        <v>1892</v>
      </c>
      <c r="B1565" t="s">
        <v>53</v>
      </c>
      <c r="C1565" s="7">
        <v>12</v>
      </c>
      <c r="D1565" s="7"/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x14ac:dyDescent="0.3">
      <c r="A1566">
        <v>1892</v>
      </c>
      <c r="B1566" t="s">
        <v>52</v>
      </c>
      <c r="C1566" s="7">
        <v>6</v>
      </c>
      <c r="D1566" s="7"/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x14ac:dyDescent="0.3">
      <c r="A1567">
        <v>1892</v>
      </c>
      <c r="B1567" t="s">
        <v>54</v>
      </c>
      <c r="C1567" s="7"/>
      <c r="D1567" s="7">
        <v>3</v>
      </c>
      <c r="E1567" s="7"/>
      <c r="F1567" s="7"/>
      <c r="G1567" s="7"/>
      <c r="H1567" s="7"/>
      <c r="I1567" s="7"/>
      <c r="J1567" s="7"/>
      <c r="K1567" s="7"/>
      <c r="L1567" s="7"/>
      <c r="M1567" s="7"/>
    </row>
    <row r="1568" spans="1:13" x14ac:dyDescent="0.3">
      <c r="A1568">
        <v>1888</v>
      </c>
      <c r="B1568" t="s">
        <v>4</v>
      </c>
      <c r="C1568" s="7">
        <v>10</v>
      </c>
      <c r="D1568" s="7"/>
      <c r="E1568" s="7"/>
      <c r="F1568" s="7"/>
      <c r="G1568" s="7"/>
      <c r="H1568" s="7"/>
      <c r="I1568" s="7"/>
      <c r="J1568" s="7"/>
      <c r="K1568" s="7"/>
      <c r="L1568" s="7"/>
      <c r="M1568" s="7"/>
    </row>
    <row r="1569" spans="1:13" x14ac:dyDescent="0.3">
      <c r="A1569">
        <v>1888</v>
      </c>
      <c r="B1569" t="s">
        <v>7</v>
      </c>
      <c r="C1569" s="7">
        <v>7</v>
      </c>
      <c r="D1569" s="7"/>
      <c r="E1569" s="7"/>
      <c r="F1569" s="7"/>
      <c r="G1569" s="7"/>
      <c r="H1569" s="7"/>
      <c r="I1569" s="7"/>
      <c r="J1569" s="7"/>
      <c r="K1569" s="7"/>
      <c r="L1569" s="7"/>
      <c r="M1569" s="7"/>
    </row>
    <row r="1570" spans="1:13" x14ac:dyDescent="0.3">
      <c r="A1570">
        <v>1888</v>
      </c>
      <c r="B1570" t="s">
        <v>8</v>
      </c>
      <c r="C1570" s="7"/>
      <c r="D1570" s="7">
        <v>8</v>
      </c>
      <c r="E1570" s="7"/>
      <c r="F1570" s="7"/>
      <c r="G1570" s="7"/>
      <c r="H1570" s="7"/>
      <c r="I1570" s="7"/>
      <c r="J1570" s="7"/>
      <c r="K1570" s="7"/>
      <c r="L1570" s="7"/>
      <c r="M1570" s="7"/>
    </row>
    <row r="1571" spans="1:13" x14ac:dyDescent="0.3">
      <c r="A1571">
        <v>1888</v>
      </c>
      <c r="B1571" t="s">
        <v>9</v>
      </c>
      <c r="C1571" s="7"/>
      <c r="D1571" s="7">
        <v>3</v>
      </c>
      <c r="E1571" s="7"/>
      <c r="F1571" s="7"/>
      <c r="G1571" s="7"/>
      <c r="H1571" s="7"/>
      <c r="I1571" s="7"/>
      <c r="J1571" s="7"/>
      <c r="K1571" s="7"/>
      <c r="L1571" s="7"/>
      <c r="M1571" s="7"/>
    </row>
    <row r="1572" spans="1:13" x14ac:dyDescent="0.3">
      <c r="A1572">
        <v>1888</v>
      </c>
      <c r="B1572" t="s">
        <v>10</v>
      </c>
      <c r="C1572" s="7">
        <v>6</v>
      </c>
      <c r="D1572" s="7"/>
      <c r="E1572" s="7"/>
      <c r="F1572" s="7"/>
      <c r="G1572" s="7"/>
      <c r="H1572" s="7"/>
      <c r="I1572" s="7"/>
      <c r="J1572" s="7"/>
      <c r="K1572" s="7"/>
      <c r="L1572" s="7"/>
      <c r="M1572" s="7"/>
    </row>
    <row r="1573" spans="1:13" x14ac:dyDescent="0.3">
      <c r="A1573">
        <v>1888</v>
      </c>
      <c r="B1573" t="s">
        <v>11</v>
      </c>
      <c r="C1573" s="7">
        <v>3</v>
      </c>
      <c r="D1573" s="7"/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x14ac:dyDescent="0.3">
      <c r="A1574">
        <v>1888</v>
      </c>
      <c r="B1574" t="s">
        <v>13</v>
      </c>
      <c r="C1574" s="7">
        <v>4</v>
      </c>
      <c r="D1574" s="7"/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x14ac:dyDescent="0.3">
      <c r="A1575">
        <v>1888</v>
      </c>
      <c r="B1575" t="s">
        <v>14</v>
      </c>
      <c r="C1575" s="7">
        <v>12</v>
      </c>
      <c r="D1575" s="7"/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x14ac:dyDescent="0.3">
      <c r="A1576">
        <v>1888</v>
      </c>
      <c r="B1576" t="s">
        <v>19</v>
      </c>
      <c r="C1576" s="7"/>
      <c r="D1576" s="7">
        <v>13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x14ac:dyDescent="0.3">
      <c r="A1577">
        <v>1888</v>
      </c>
      <c r="B1577" t="s">
        <v>17</v>
      </c>
      <c r="C1577" s="7"/>
      <c r="D1577" s="7">
        <v>22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x14ac:dyDescent="0.3">
      <c r="A1578">
        <v>1888</v>
      </c>
      <c r="B1578" t="s">
        <v>18</v>
      </c>
      <c r="C1578" s="7"/>
      <c r="D1578" s="7">
        <v>15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x14ac:dyDescent="0.3">
      <c r="A1579">
        <v>1888</v>
      </c>
      <c r="B1579" t="s">
        <v>20</v>
      </c>
      <c r="C1579" s="7"/>
      <c r="D1579" s="7">
        <v>9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x14ac:dyDescent="0.3">
      <c r="A1580">
        <v>1888</v>
      </c>
      <c r="B1580" t="s">
        <v>21</v>
      </c>
      <c r="C1580" s="7">
        <v>13</v>
      </c>
      <c r="D1580" s="7"/>
      <c r="E1580" s="7"/>
      <c r="F1580" s="7"/>
      <c r="G1580" s="7"/>
      <c r="H1580" s="7"/>
      <c r="I1580" s="7"/>
      <c r="J1580" s="7"/>
      <c r="K1580" s="7"/>
      <c r="L1580" s="7"/>
      <c r="M1580" s="7"/>
    </row>
    <row r="1581" spans="1:13" x14ac:dyDescent="0.3">
      <c r="A1581">
        <v>1888</v>
      </c>
      <c r="B1581" t="s">
        <v>22</v>
      </c>
      <c r="C1581" s="7">
        <v>8</v>
      </c>
      <c r="D1581" s="7"/>
      <c r="E1581" s="7"/>
      <c r="F1581" s="7"/>
      <c r="G1581" s="7"/>
      <c r="H1581" s="7"/>
      <c r="I1581" s="7"/>
      <c r="J1581" s="7"/>
      <c r="K1581" s="7"/>
      <c r="L1581" s="7"/>
      <c r="M1581" s="7"/>
    </row>
    <row r="1582" spans="1:13" x14ac:dyDescent="0.3">
      <c r="A1582">
        <v>1888</v>
      </c>
      <c r="B1582" t="s">
        <v>25</v>
      </c>
      <c r="C1582" s="7"/>
      <c r="D1582" s="7">
        <v>14</v>
      </c>
      <c r="E1582" s="7"/>
      <c r="F1582" s="7"/>
      <c r="G1582" s="7"/>
      <c r="H1582" s="7"/>
      <c r="I1582" s="7"/>
      <c r="J1582" s="7"/>
      <c r="K1582" s="7"/>
      <c r="L1582" s="7"/>
      <c r="M1582" s="7"/>
    </row>
    <row r="1583" spans="1:13" x14ac:dyDescent="0.3">
      <c r="A1583">
        <v>1888</v>
      </c>
      <c r="B1583" t="s">
        <v>24</v>
      </c>
      <c r="C1583" s="7">
        <v>8</v>
      </c>
      <c r="D1583" s="7"/>
      <c r="E1583" s="7"/>
      <c r="F1583" s="7"/>
      <c r="G1583" s="7"/>
      <c r="H1583" s="7"/>
      <c r="I1583" s="7"/>
      <c r="J1583" s="7"/>
      <c r="K1583" s="7"/>
      <c r="L1583" s="7"/>
      <c r="M1583" s="7"/>
    </row>
    <row r="1584" spans="1:13" x14ac:dyDescent="0.3">
      <c r="A1584">
        <v>1888</v>
      </c>
      <c r="B1584" t="s">
        <v>23</v>
      </c>
      <c r="C1584" s="7"/>
      <c r="D1584" s="7">
        <v>6</v>
      </c>
      <c r="E1584" s="7"/>
      <c r="F1584" s="7"/>
      <c r="G1584" s="7"/>
      <c r="H1584" s="7"/>
      <c r="I1584" s="7"/>
      <c r="J1584" s="7"/>
      <c r="K1584" s="7"/>
      <c r="L1584" s="7"/>
      <c r="M1584" s="7"/>
    </row>
    <row r="1585" spans="1:13" x14ac:dyDescent="0.3">
      <c r="A1585">
        <v>1888</v>
      </c>
      <c r="B1585" t="s">
        <v>26</v>
      </c>
      <c r="C1585" s="7"/>
      <c r="D1585" s="7">
        <v>13</v>
      </c>
      <c r="E1585" s="7"/>
      <c r="F1585" s="7"/>
      <c r="G1585" s="7"/>
      <c r="H1585" s="7"/>
      <c r="I1585" s="7"/>
      <c r="J1585" s="7"/>
      <c r="K1585" s="7"/>
      <c r="L1585" s="7"/>
      <c r="M1585" s="7"/>
    </row>
    <row r="1586" spans="1:13" x14ac:dyDescent="0.3">
      <c r="A1586">
        <v>1888</v>
      </c>
      <c r="B1586" t="s">
        <v>27</v>
      </c>
      <c r="C1586" s="7"/>
      <c r="D1586" s="7">
        <v>7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x14ac:dyDescent="0.3">
      <c r="A1587">
        <v>1888</v>
      </c>
      <c r="B1587" t="s">
        <v>29</v>
      </c>
      <c r="C1587" s="7">
        <v>16</v>
      </c>
      <c r="D1587" s="7"/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x14ac:dyDescent="0.3">
      <c r="A1588">
        <v>1888</v>
      </c>
      <c r="B1588" t="s">
        <v>28</v>
      </c>
      <c r="C1588" s="7">
        <v>9</v>
      </c>
      <c r="D1588" s="7"/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x14ac:dyDescent="0.3">
      <c r="A1589">
        <v>1888</v>
      </c>
      <c r="B1589" t="s">
        <v>37</v>
      </c>
      <c r="C1589" s="7">
        <v>11</v>
      </c>
      <c r="D1589" s="7"/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x14ac:dyDescent="0.3">
      <c r="A1590">
        <v>1888</v>
      </c>
      <c r="B1590" t="s">
        <v>31</v>
      </c>
      <c r="C1590" s="7"/>
      <c r="D1590" s="7">
        <v>5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x14ac:dyDescent="0.3">
      <c r="A1591">
        <v>1888</v>
      </c>
      <c r="B1591" t="s">
        <v>33</v>
      </c>
      <c r="C1591" s="7"/>
      <c r="D1591" s="7">
        <v>4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x14ac:dyDescent="0.3">
      <c r="A1592">
        <v>1888</v>
      </c>
      <c r="B1592" t="s">
        <v>34</v>
      </c>
      <c r="C1592" s="7">
        <v>9</v>
      </c>
      <c r="D1592" s="7"/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x14ac:dyDescent="0.3">
      <c r="A1593">
        <v>1888</v>
      </c>
      <c r="B1593" t="s">
        <v>32</v>
      </c>
      <c r="C1593" s="7"/>
      <c r="D1593" s="7">
        <v>3</v>
      </c>
      <c r="E1593" s="7"/>
      <c r="F1593" s="7"/>
      <c r="G1593" s="7"/>
      <c r="H1593" s="7"/>
      <c r="I1593" s="7"/>
      <c r="J1593" s="7"/>
      <c r="K1593" s="7"/>
      <c r="L1593" s="7"/>
      <c r="M1593" s="7"/>
    </row>
    <row r="1594" spans="1:13" x14ac:dyDescent="0.3">
      <c r="A1594">
        <v>1888</v>
      </c>
      <c r="B1594" t="s">
        <v>36</v>
      </c>
      <c r="C1594" s="7"/>
      <c r="D1594" s="7">
        <v>36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x14ac:dyDescent="0.3">
      <c r="A1595">
        <v>1888</v>
      </c>
      <c r="B1595" t="s">
        <v>39</v>
      </c>
      <c r="C1595" s="7"/>
      <c r="D1595" s="7">
        <v>23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x14ac:dyDescent="0.3">
      <c r="A1596">
        <v>1888</v>
      </c>
      <c r="B1596" t="s">
        <v>41</v>
      </c>
      <c r="C1596" s="7"/>
      <c r="D1596" s="7">
        <v>3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x14ac:dyDescent="0.3">
      <c r="A1597">
        <v>1888</v>
      </c>
      <c r="B1597" t="s">
        <v>42</v>
      </c>
      <c r="C1597" s="7"/>
      <c r="D1597" s="7">
        <v>30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x14ac:dyDescent="0.3">
      <c r="A1598">
        <v>1888</v>
      </c>
      <c r="B1598" t="s">
        <v>43</v>
      </c>
      <c r="C1598" s="7"/>
      <c r="D1598" s="7">
        <v>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x14ac:dyDescent="0.3">
      <c r="A1599">
        <v>1888</v>
      </c>
      <c r="B1599" t="s">
        <v>44</v>
      </c>
      <c r="C1599" s="7">
        <v>9</v>
      </c>
      <c r="D1599" s="7"/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x14ac:dyDescent="0.3">
      <c r="A1600">
        <v>1888</v>
      </c>
      <c r="B1600" t="s">
        <v>46</v>
      </c>
      <c r="C1600" s="7">
        <v>12</v>
      </c>
      <c r="D1600" s="7"/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x14ac:dyDescent="0.3">
      <c r="A1601">
        <v>1888</v>
      </c>
      <c r="B1601" t="s">
        <v>47</v>
      </c>
      <c r="C1601" s="7">
        <v>13</v>
      </c>
      <c r="D1601" s="7"/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x14ac:dyDescent="0.3">
      <c r="A1602">
        <v>1888</v>
      </c>
      <c r="B1602" t="s">
        <v>50</v>
      </c>
      <c r="C1602" s="7">
        <v>12</v>
      </c>
      <c r="D1602" s="7"/>
      <c r="E1602" s="7"/>
      <c r="F1602" s="7"/>
      <c r="G1602" s="7"/>
      <c r="H1602" s="7"/>
      <c r="I1602" s="7"/>
      <c r="J1602" s="7"/>
      <c r="K1602" s="7"/>
      <c r="L1602" s="7"/>
      <c r="M1602" s="7"/>
    </row>
    <row r="1603" spans="1:13" x14ac:dyDescent="0.3">
      <c r="A1603">
        <v>1888</v>
      </c>
      <c r="B1603" t="s">
        <v>49</v>
      </c>
      <c r="C1603" s="7"/>
      <c r="D1603" s="7">
        <v>4</v>
      </c>
      <c r="E1603" s="7"/>
      <c r="F1603" s="7"/>
      <c r="G1603" s="7"/>
      <c r="H1603" s="7"/>
      <c r="I1603" s="7"/>
      <c r="J1603" s="7"/>
      <c r="K1603" s="7"/>
      <c r="L1603" s="7"/>
      <c r="M1603" s="7"/>
    </row>
    <row r="1604" spans="1:13" x14ac:dyDescent="0.3">
      <c r="A1604">
        <v>1888</v>
      </c>
      <c r="B1604" t="s">
        <v>53</v>
      </c>
      <c r="C1604" s="7"/>
      <c r="D1604" s="7">
        <v>11</v>
      </c>
      <c r="E1604" s="7"/>
      <c r="F1604" s="7"/>
      <c r="G1604" s="7"/>
      <c r="H1604" s="7"/>
      <c r="I1604" s="7"/>
      <c r="J1604" s="7"/>
      <c r="K1604" s="7"/>
      <c r="L1604" s="7"/>
      <c r="M1604" s="7"/>
    </row>
    <row r="1605" spans="1:13" x14ac:dyDescent="0.3">
      <c r="A1605">
        <v>1888</v>
      </c>
      <c r="B1605" t="s">
        <v>52</v>
      </c>
      <c r="C1605" s="7">
        <v>6</v>
      </c>
      <c r="D1605" s="7"/>
      <c r="E1605" s="7"/>
      <c r="F1605" s="7"/>
      <c r="G1605" s="7"/>
      <c r="H1605" s="7"/>
      <c r="I1605" s="7"/>
      <c r="J1605" s="7"/>
      <c r="K1605" s="7"/>
      <c r="L1605" s="7"/>
      <c r="M1605" s="7"/>
    </row>
    <row r="1606" spans="1:13" x14ac:dyDescent="0.3">
      <c r="A1606">
        <v>1884</v>
      </c>
      <c r="B1606" t="s">
        <v>4</v>
      </c>
      <c r="C1606" s="7">
        <v>10</v>
      </c>
      <c r="D1606" s="7"/>
      <c r="E1606" s="7"/>
      <c r="F1606" s="7"/>
      <c r="G1606" s="7"/>
      <c r="H1606" s="7"/>
      <c r="I1606" s="7"/>
      <c r="J1606" s="7"/>
      <c r="K1606" s="7"/>
      <c r="L1606" s="7"/>
      <c r="M1606" s="7"/>
    </row>
    <row r="1607" spans="1:13" x14ac:dyDescent="0.3">
      <c r="A1607">
        <v>1884</v>
      </c>
      <c r="B1607" t="s">
        <v>7</v>
      </c>
      <c r="C1607" s="7">
        <v>7</v>
      </c>
      <c r="D1607" s="7"/>
      <c r="E1607" s="7"/>
      <c r="F1607" s="7"/>
      <c r="G1607" s="7"/>
      <c r="H1607" s="7"/>
      <c r="I1607" s="7"/>
      <c r="J1607" s="7"/>
      <c r="K1607" s="7"/>
      <c r="L1607" s="7"/>
      <c r="M1607" s="7"/>
    </row>
    <row r="1608" spans="1:13" x14ac:dyDescent="0.3">
      <c r="A1608">
        <v>1884</v>
      </c>
      <c r="B1608" t="s">
        <v>8</v>
      </c>
      <c r="C1608" s="7"/>
      <c r="D1608" s="7">
        <v>8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x14ac:dyDescent="0.3">
      <c r="A1609">
        <v>1884</v>
      </c>
      <c r="B1609" t="s">
        <v>9</v>
      </c>
      <c r="C1609" s="7"/>
      <c r="D1609" s="7">
        <v>3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x14ac:dyDescent="0.3">
      <c r="A1610">
        <v>1884</v>
      </c>
      <c r="B1610" t="s">
        <v>10</v>
      </c>
      <c r="C1610" s="7">
        <v>6</v>
      </c>
      <c r="D1610" s="7"/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x14ac:dyDescent="0.3">
      <c r="A1611">
        <v>1884</v>
      </c>
      <c r="B1611" t="s">
        <v>11</v>
      </c>
      <c r="C1611" s="7">
        <v>3</v>
      </c>
      <c r="D1611" s="7"/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x14ac:dyDescent="0.3">
      <c r="A1612">
        <v>1884</v>
      </c>
      <c r="B1612" t="s">
        <v>13</v>
      </c>
      <c r="C1612" s="7">
        <v>4</v>
      </c>
      <c r="D1612" s="7"/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x14ac:dyDescent="0.3">
      <c r="A1613">
        <v>1884</v>
      </c>
      <c r="B1613" t="s">
        <v>14</v>
      </c>
      <c r="C1613" s="7">
        <v>12</v>
      </c>
      <c r="D1613" s="7"/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x14ac:dyDescent="0.3">
      <c r="A1614">
        <v>1884</v>
      </c>
      <c r="B1614" t="s">
        <v>19</v>
      </c>
      <c r="C1614" s="7"/>
      <c r="D1614" s="7">
        <v>13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x14ac:dyDescent="0.3">
      <c r="A1615">
        <v>1884</v>
      </c>
      <c r="B1615" t="s">
        <v>17</v>
      </c>
      <c r="C1615" s="7"/>
      <c r="D1615" s="7">
        <v>22</v>
      </c>
      <c r="E1615" s="7"/>
      <c r="F1615" s="7"/>
      <c r="G1615" s="7"/>
      <c r="H1615" s="7"/>
      <c r="I1615" s="7"/>
      <c r="J1615" s="7"/>
      <c r="K1615" s="7"/>
      <c r="L1615" s="7"/>
      <c r="M1615" s="7"/>
    </row>
    <row r="1616" spans="1:13" x14ac:dyDescent="0.3">
      <c r="A1616">
        <v>1884</v>
      </c>
      <c r="B1616" t="s">
        <v>18</v>
      </c>
      <c r="C1616" s="7">
        <v>15</v>
      </c>
      <c r="D1616" s="7"/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x14ac:dyDescent="0.3">
      <c r="A1617">
        <v>1884</v>
      </c>
      <c r="B1617" t="s">
        <v>20</v>
      </c>
      <c r="C1617" s="7"/>
      <c r="D1617" s="7">
        <v>9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x14ac:dyDescent="0.3">
      <c r="A1618">
        <v>1884</v>
      </c>
      <c r="B1618" t="s">
        <v>21</v>
      </c>
      <c r="C1618" s="7">
        <v>13</v>
      </c>
      <c r="D1618" s="7"/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x14ac:dyDescent="0.3">
      <c r="A1619">
        <v>1884</v>
      </c>
      <c r="B1619" t="s">
        <v>22</v>
      </c>
      <c r="C1619" s="7">
        <v>8</v>
      </c>
      <c r="D1619" s="7"/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x14ac:dyDescent="0.3">
      <c r="A1620">
        <v>1884</v>
      </c>
      <c r="B1620" t="s">
        <v>25</v>
      </c>
      <c r="C1620" s="7"/>
      <c r="D1620" s="7">
        <v>14</v>
      </c>
      <c r="E1620" s="7"/>
      <c r="F1620" s="7"/>
      <c r="G1620" s="7"/>
      <c r="H1620" s="7"/>
      <c r="I1620" s="7"/>
      <c r="J1620" s="7"/>
      <c r="K1620" s="7"/>
      <c r="L1620" s="7"/>
      <c r="M1620" s="7"/>
    </row>
    <row r="1621" spans="1:13" x14ac:dyDescent="0.3">
      <c r="A1621">
        <v>1884</v>
      </c>
      <c r="B1621" t="s">
        <v>24</v>
      </c>
      <c r="C1621" s="7">
        <v>8</v>
      </c>
      <c r="D1621" s="7"/>
      <c r="E1621" s="7"/>
      <c r="F1621" s="7"/>
      <c r="G1621" s="7"/>
      <c r="H1621" s="7"/>
      <c r="I1621" s="7"/>
      <c r="J1621" s="7"/>
      <c r="K1621" s="7"/>
      <c r="L1621" s="7"/>
      <c r="M1621" s="7"/>
    </row>
    <row r="1622" spans="1:13" x14ac:dyDescent="0.3">
      <c r="A1622">
        <v>1884</v>
      </c>
      <c r="B1622" t="s">
        <v>23</v>
      </c>
      <c r="C1622" s="7"/>
      <c r="D1622" s="7">
        <v>6</v>
      </c>
      <c r="E1622" s="7"/>
      <c r="F1622" s="7"/>
      <c r="G1622" s="7"/>
      <c r="H1622" s="7"/>
      <c r="I1622" s="7"/>
      <c r="J1622" s="7"/>
      <c r="K1622" s="7"/>
      <c r="L1622" s="7"/>
      <c r="M1622" s="7"/>
    </row>
    <row r="1623" spans="1:13" x14ac:dyDescent="0.3">
      <c r="A1623">
        <v>1884</v>
      </c>
      <c r="B1623" t="s">
        <v>26</v>
      </c>
      <c r="C1623" s="7"/>
      <c r="D1623" s="7">
        <v>13</v>
      </c>
      <c r="E1623" s="7"/>
      <c r="F1623" s="7"/>
      <c r="G1623" s="7"/>
      <c r="H1623" s="7"/>
      <c r="I1623" s="7"/>
      <c r="J1623" s="7"/>
      <c r="K1623" s="7"/>
      <c r="L1623" s="7"/>
      <c r="M1623" s="7"/>
    </row>
    <row r="1624" spans="1:13" x14ac:dyDescent="0.3">
      <c r="A1624">
        <v>1884</v>
      </c>
      <c r="B1624" t="s">
        <v>27</v>
      </c>
      <c r="C1624" s="7"/>
      <c r="D1624" s="7">
        <v>7</v>
      </c>
      <c r="E1624" s="7"/>
      <c r="F1624" s="7"/>
      <c r="G1624" s="7"/>
      <c r="H1624" s="7"/>
      <c r="I1624" s="7"/>
      <c r="J1624" s="7"/>
      <c r="K1624" s="7"/>
      <c r="L1624" s="7"/>
      <c r="M1624" s="7"/>
    </row>
    <row r="1625" spans="1:13" x14ac:dyDescent="0.3">
      <c r="A1625">
        <v>1884</v>
      </c>
      <c r="B1625" t="s">
        <v>29</v>
      </c>
      <c r="C1625" s="7">
        <v>16</v>
      </c>
      <c r="D1625" s="7"/>
      <c r="E1625" s="7"/>
      <c r="F1625" s="7"/>
      <c r="G1625" s="7"/>
      <c r="H1625" s="7"/>
      <c r="I1625" s="7"/>
      <c r="J1625" s="7"/>
      <c r="K1625" s="7"/>
      <c r="L1625" s="7"/>
      <c r="M1625" s="7"/>
    </row>
    <row r="1626" spans="1:13" x14ac:dyDescent="0.3">
      <c r="A1626">
        <v>1884</v>
      </c>
      <c r="B1626" t="s">
        <v>28</v>
      </c>
      <c r="C1626" s="7">
        <v>9</v>
      </c>
      <c r="D1626" s="7"/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x14ac:dyDescent="0.3">
      <c r="A1627">
        <v>1884</v>
      </c>
      <c r="B1627" t="s">
        <v>37</v>
      </c>
      <c r="C1627" s="7">
        <v>11</v>
      </c>
      <c r="D1627" s="7"/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x14ac:dyDescent="0.3">
      <c r="A1628">
        <v>1884</v>
      </c>
      <c r="B1628" t="s">
        <v>31</v>
      </c>
      <c r="C1628" s="7"/>
      <c r="D1628" s="7">
        <v>5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x14ac:dyDescent="0.3">
      <c r="A1629">
        <v>1884</v>
      </c>
      <c r="B1629" t="s">
        <v>33</v>
      </c>
      <c r="C1629" s="7"/>
      <c r="D1629" s="7">
        <v>4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x14ac:dyDescent="0.3">
      <c r="A1630">
        <v>1884</v>
      </c>
      <c r="B1630" t="s">
        <v>34</v>
      </c>
      <c r="C1630" s="7">
        <v>9</v>
      </c>
      <c r="D1630" s="7"/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x14ac:dyDescent="0.3">
      <c r="A1631">
        <v>1884</v>
      </c>
      <c r="B1631" t="s">
        <v>32</v>
      </c>
      <c r="C1631" s="7"/>
      <c r="D1631" s="7">
        <v>3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x14ac:dyDescent="0.3">
      <c r="A1632">
        <v>1884</v>
      </c>
      <c r="B1632" t="s">
        <v>36</v>
      </c>
      <c r="C1632" s="7">
        <v>36</v>
      </c>
      <c r="D1632" s="7"/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x14ac:dyDescent="0.3">
      <c r="A1633">
        <v>1884</v>
      </c>
      <c r="B1633" t="s">
        <v>39</v>
      </c>
      <c r="C1633" s="7"/>
      <c r="D1633" s="7">
        <v>23</v>
      </c>
      <c r="E1633" s="7"/>
      <c r="F1633" s="7"/>
      <c r="G1633" s="7"/>
      <c r="H1633" s="7"/>
      <c r="I1633" s="7"/>
      <c r="J1633" s="7"/>
      <c r="K1633" s="7"/>
      <c r="L1633" s="7"/>
      <c r="M1633" s="7"/>
    </row>
    <row r="1634" spans="1:13" x14ac:dyDescent="0.3">
      <c r="A1634">
        <v>1884</v>
      </c>
      <c r="B1634" t="s">
        <v>41</v>
      </c>
      <c r="C1634" s="7"/>
      <c r="D1634" s="7">
        <v>3</v>
      </c>
      <c r="E1634" s="7"/>
      <c r="F1634" s="7"/>
      <c r="G1634" s="7"/>
      <c r="H1634" s="7"/>
      <c r="I1634" s="7"/>
      <c r="J1634" s="7"/>
      <c r="K1634" s="7"/>
      <c r="L1634" s="7"/>
      <c r="M1634" s="7"/>
    </row>
    <row r="1635" spans="1:13" x14ac:dyDescent="0.3">
      <c r="A1635">
        <v>1884</v>
      </c>
      <c r="B1635" t="s">
        <v>42</v>
      </c>
      <c r="C1635" s="7"/>
      <c r="D1635" s="7">
        <v>30</v>
      </c>
      <c r="E1635" s="7"/>
      <c r="F1635" s="7"/>
      <c r="G1635" s="7"/>
      <c r="H1635" s="7"/>
      <c r="I1635" s="7"/>
      <c r="J1635" s="7"/>
      <c r="K1635" s="7"/>
      <c r="L1635" s="7"/>
      <c r="M1635" s="7"/>
    </row>
    <row r="1636" spans="1:13" x14ac:dyDescent="0.3">
      <c r="A1636">
        <v>1884</v>
      </c>
      <c r="B1636" t="s">
        <v>43</v>
      </c>
      <c r="C1636" s="7"/>
      <c r="D1636" s="7">
        <v>4</v>
      </c>
      <c r="E1636" s="7"/>
      <c r="F1636" s="7"/>
      <c r="G1636" s="7"/>
      <c r="H1636" s="7"/>
      <c r="I1636" s="7"/>
      <c r="J1636" s="7"/>
      <c r="K1636" s="7"/>
      <c r="L1636" s="7"/>
      <c r="M1636" s="7"/>
    </row>
    <row r="1637" spans="1:13" x14ac:dyDescent="0.3">
      <c r="A1637">
        <v>1884</v>
      </c>
      <c r="B1637" t="s">
        <v>44</v>
      </c>
      <c r="C1637" s="7">
        <v>9</v>
      </c>
      <c r="D1637" s="7"/>
      <c r="E1637" s="7"/>
      <c r="F1637" s="7"/>
      <c r="G1637" s="7"/>
      <c r="H1637" s="7"/>
      <c r="I1637" s="7"/>
      <c r="J1637" s="7"/>
      <c r="K1637" s="7"/>
      <c r="L1637" s="7"/>
      <c r="M1637" s="7"/>
    </row>
    <row r="1638" spans="1:13" x14ac:dyDescent="0.3">
      <c r="A1638">
        <v>1884</v>
      </c>
      <c r="B1638" t="s">
        <v>46</v>
      </c>
      <c r="C1638" s="7">
        <v>12</v>
      </c>
      <c r="D1638" s="7"/>
      <c r="E1638" s="7"/>
      <c r="F1638" s="7"/>
      <c r="G1638" s="7"/>
      <c r="H1638" s="7"/>
      <c r="I1638" s="7"/>
      <c r="J1638" s="7"/>
      <c r="K1638" s="7"/>
      <c r="L1638" s="7"/>
      <c r="M1638" s="7"/>
    </row>
    <row r="1639" spans="1:13" x14ac:dyDescent="0.3">
      <c r="A1639">
        <v>1884</v>
      </c>
      <c r="B1639" t="s">
        <v>47</v>
      </c>
      <c r="C1639" s="7">
        <v>13</v>
      </c>
      <c r="D1639" s="7"/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x14ac:dyDescent="0.3">
      <c r="A1640">
        <v>1884</v>
      </c>
      <c r="B1640" t="s">
        <v>50</v>
      </c>
      <c r="C1640" s="7">
        <v>12</v>
      </c>
      <c r="D1640" s="7"/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x14ac:dyDescent="0.3">
      <c r="A1641">
        <v>1884</v>
      </c>
      <c r="B1641" t="s">
        <v>49</v>
      </c>
      <c r="C1641" s="7"/>
      <c r="D1641" s="7">
        <v>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x14ac:dyDescent="0.3">
      <c r="A1642">
        <v>1884</v>
      </c>
      <c r="B1642" t="s">
        <v>53</v>
      </c>
      <c r="C1642" s="7"/>
      <c r="D1642" s="7">
        <v>11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x14ac:dyDescent="0.3">
      <c r="A1643">
        <v>1884</v>
      </c>
      <c r="B1643" t="s">
        <v>52</v>
      </c>
      <c r="C1643" s="7">
        <v>6</v>
      </c>
      <c r="D1643" s="7"/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x14ac:dyDescent="0.3">
      <c r="A1644">
        <v>1880</v>
      </c>
      <c r="B1644" t="s">
        <v>4</v>
      </c>
      <c r="C1644" s="7">
        <v>10</v>
      </c>
      <c r="D1644" s="7"/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x14ac:dyDescent="0.3">
      <c r="A1645">
        <v>1880</v>
      </c>
      <c r="B1645" t="s">
        <v>7</v>
      </c>
      <c r="C1645" s="7">
        <v>6</v>
      </c>
      <c r="D1645" s="7"/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x14ac:dyDescent="0.3">
      <c r="A1646">
        <v>1880</v>
      </c>
      <c r="B1646" t="s">
        <v>8</v>
      </c>
      <c r="C1646" s="7">
        <v>5</v>
      </c>
      <c r="D1646" s="7">
        <v>1</v>
      </c>
      <c r="E1646" s="7"/>
      <c r="F1646" s="7"/>
      <c r="G1646" s="7"/>
      <c r="H1646" s="7"/>
      <c r="I1646" s="7"/>
      <c r="J1646" s="7"/>
      <c r="K1646" s="7"/>
      <c r="L1646" s="7"/>
      <c r="M1646" s="7"/>
    </row>
    <row r="1647" spans="1:13" x14ac:dyDescent="0.3">
      <c r="A1647">
        <v>1880</v>
      </c>
      <c r="B1647" t="s">
        <v>9</v>
      </c>
      <c r="C1647" s="7"/>
      <c r="D1647" s="7">
        <v>3</v>
      </c>
      <c r="E1647" s="7"/>
      <c r="F1647" s="7"/>
      <c r="G1647" s="7"/>
      <c r="H1647" s="7"/>
      <c r="I1647" s="7"/>
      <c r="J1647" s="7"/>
      <c r="K1647" s="7"/>
      <c r="L1647" s="7"/>
      <c r="M1647" s="7"/>
    </row>
    <row r="1648" spans="1:13" x14ac:dyDescent="0.3">
      <c r="A1648">
        <v>1880</v>
      </c>
      <c r="B1648" t="s">
        <v>10</v>
      </c>
      <c r="C1648" s="7"/>
      <c r="D1648" s="7">
        <v>6</v>
      </c>
      <c r="E1648" s="7"/>
      <c r="F1648" s="7"/>
      <c r="G1648" s="7"/>
      <c r="H1648" s="7"/>
      <c r="I1648" s="7"/>
      <c r="J1648" s="7"/>
      <c r="K1648" s="7"/>
      <c r="L1648" s="7"/>
      <c r="M1648" s="7"/>
    </row>
    <row r="1649" spans="1:13" x14ac:dyDescent="0.3">
      <c r="A1649">
        <v>1880</v>
      </c>
      <c r="B1649" t="s">
        <v>11</v>
      </c>
      <c r="C1649" s="7">
        <v>3</v>
      </c>
      <c r="D1649" s="7"/>
      <c r="E1649" s="7"/>
      <c r="F1649" s="7"/>
      <c r="G1649" s="7"/>
      <c r="H1649" s="7"/>
      <c r="I1649" s="7"/>
      <c r="J1649" s="7"/>
      <c r="K1649" s="7"/>
      <c r="L1649" s="7"/>
      <c r="M1649" s="7"/>
    </row>
    <row r="1650" spans="1:13" x14ac:dyDescent="0.3">
      <c r="A1650">
        <v>1880</v>
      </c>
      <c r="B1650" t="s">
        <v>13</v>
      </c>
      <c r="C1650" s="7">
        <v>4</v>
      </c>
      <c r="D1650" s="7"/>
      <c r="E1650" s="7"/>
      <c r="F1650" s="7"/>
      <c r="G1650" s="7"/>
      <c r="H1650" s="7"/>
      <c r="I1650" s="7"/>
      <c r="J1650" s="7"/>
      <c r="K1650" s="7"/>
      <c r="L1650" s="7"/>
      <c r="M1650" s="7"/>
    </row>
    <row r="1651" spans="1:13" x14ac:dyDescent="0.3">
      <c r="A1651">
        <v>1880</v>
      </c>
      <c r="B1651" t="s">
        <v>14</v>
      </c>
      <c r="C1651" s="7">
        <v>11</v>
      </c>
      <c r="D1651" s="7"/>
      <c r="E1651" s="7"/>
      <c r="F1651" s="7"/>
      <c r="G1651" s="7"/>
      <c r="H1651" s="7"/>
      <c r="I1651" s="7"/>
      <c r="J1651" s="7"/>
      <c r="K1651" s="7"/>
      <c r="L1651" s="7"/>
      <c r="M1651" s="7"/>
    </row>
    <row r="1652" spans="1:13" x14ac:dyDescent="0.3">
      <c r="A1652">
        <v>1880</v>
      </c>
      <c r="B1652" t="s">
        <v>19</v>
      </c>
      <c r="C1652" s="7"/>
      <c r="D1652" s="7">
        <v>11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x14ac:dyDescent="0.3">
      <c r="A1653">
        <v>1880</v>
      </c>
      <c r="B1653" t="s">
        <v>17</v>
      </c>
      <c r="C1653" s="7"/>
      <c r="D1653" s="7">
        <v>21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x14ac:dyDescent="0.3">
      <c r="A1654">
        <v>1880</v>
      </c>
      <c r="B1654" t="s">
        <v>18</v>
      </c>
      <c r="C1654" s="7"/>
      <c r="D1654" s="7">
        <v>15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x14ac:dyDescent="0.3">
      <c r="A1655">
        <v>1880</v>
      </c>
      <c r="B1655" t="s">
        <v>20</v>
      </c>
      <c r="C1655" s="7"/>
      <c r="D1655" s="7">
        <v>5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x14ac:dyDescent="0.3">
      <c r="A1656">
        <v>1880</v>
      </c>
      <c r="B1656" t="s">
        <v>21</v>
      </c>
      <c r="C1656" s="7">
        <v>12</v>
      </c>
      <c r="D1656" s="7"/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x14ac:dyDescent="0.3">
      <c r="A1657">
        <v>1880</v>
      </c>
      <c r="B1657" t="s">
        <v>22</v>
      </c>
      <c r="C1657" s="7">
        <v>8</v>
      </c>
      <c r="D1657" s="7"/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x14ac:dyDescent="0.3">
      <c r="A1658">
        <v>1880</v>
      </c>
      <c r="B1658" t="s">
        <v>25</v>
      </c>
      <c r="C1658" s="7"/>
      <c r="D1658" s="7">
        <v>13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x14ac:dyDescent="0.3">
      <c r="A1659">
        <v>1880</v>
      </c>
      <c r="B1659" t="s">
        <v>24</v>
      </c>
      <c r="C1659" s="7">
        <v>8</v>
      </c>
      <c r="D1659" s="7"/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x14ac:dyDescent="0.3">
      <c r="A1660">
        <v>1880</v>
      </c>
      <c r="B1660" t="s">
        <v>23</v>
      </c>
      <c r="C1660" s="7"/>
      <c r="D1660" s="7">
        <v>7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x14ac:dyDescent="0.3">
      <c r="A1661">
        <v>1880</v>
      </c>
      <c r="B1661" t="s">
        <v>26</v>
      </c>
      <c r="C1661" s="7"/>
      <c r="D1661" s="7">
        <v>11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x14ac:dyDescent="0.3">
      <c r="A1662">
        <v>1880</v>
      </c>
      <c r="B1662" t="s">
        <v>27</v>
      </c>
      <c r="C1662" s="7"/>
      <c r="D1662" s="7">
        <v>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x14ac:dyDescent="0.3">
      <c r="A1663">
        <v>1880</v>
      </c>
      <c r="B1663" t="s">
        <v>29</v>
      </c>
      <c r="C1663" s="7">
        <v>15</v>
      </c>
      <c r="D1663" s="7"/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x14ac:dyDescent="0.3">
      <c r="A1664">
        <v>1880</v>
      </c>
      <c r="B1664" t="s">
        <v>28</v>
      </c>
      <c r="C1664" s="7">
        <v>8</v>
      </c>
      <c r="D1664" s="7"/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x14ac:dyDescent="0.3">
      <c r="A1665">
        <v>1880</v>
      </c>
      <c r="B1665" t="s">
        <v>37</v>
      </c>
      <c r="C1665" s="7">
        <v>10</v>
      </c>
      <c r="D1665" s="7"/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x14ac:dyDescent="0.3">
      <c r="A1666">
        <v>1880</v>
      </c>
      <c r="B1666" t="s">
        <v>31</v>
      </c>
      <c r="C1666" s="7"/>
      <c r="D1666" s="7">
        <v>3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x14ac:dyDescent="0.3">
      <c r="A1667">
        <v>1880</v>
      </c>
      <c r="B1667" t="s">
        <v>33</v>
      </c>
      <c r="C1667" s="7"/>
      <c r="D1667" s="7">
        <v>5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x14ac:dyDescent="0.3">
      <c r="A1668">
        <v>1880</v>
      </c>
      <c r="B1668" t="s">
        <v>34</v>
      </c>
      <c r="C1668" s="7">
        <v>9</v>
      </c>
      <c r="D1668" s="7"/>
      <c r="E1668" s="7"/>
      <c r="F1668" s="7"/>
      <c r="G1668" s="7"/>
      <c r="H1668" s="7"/>
      <c r="I1668" s="7"/>
      <c r="J1668" s="7"/>
      <c r="K1668" s="7"/>
      <c r="L1668" s="7"/>
      <c r="M1668" s="7"/>
    </row>
    <row r="1669" spans="1:13" x14ac:dyDescent="0.3">
      <c r="A1669">
        <v>1880</v>
      </c>
      <c r="B1669" t="s">
        <v>32</v>
      </c>
      <c r="C1669" s="7">
        <v>3</v>
      </c>
      <c r="D1669" s="7"/>
      <c r="E1669" s="7"/>
      <c r="F1669" s="7"/>
      <c r="G1669" s="7"/>
      <c r="H1669" s="7"/>
      <c r="I1669" s="7"/>
      <c r="J1669" s="7"/>
      <c r="K1669" s="7"/>
      <c r="L1669" s="7"/>
      <c r="M1669" s="7"/>
    </row>
    <row r="1670" spans="1:13" x14ac:dyDescent="0.3">
      <c r="A1670">
        <v>1880</v>
      </c>
      <c r="B1670" t="s">
        <v>36</v>
      </c>
      <c r="C1670" s="7"/>
      <c r="D1670" s="7">
        <v>35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x14ac:dyDescent="0.3">
      <c r="A1671">
        <v>1880</v>
      </c>
      <c r="B1671" t="s">
        <v>39</v>
      </c>
      <c r="C1671" s="7"/>
      <c r="D1671" s="7">
        <v>22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x14ac:dyDescent="0.3">
      <c r="A1672">
        <v>1880</v>
      </c>
      <c r="B1672" t="s">
        <v>41</v>
      </c>
      <c r="C1672" s="7"/>
      <c r="D1672" s="7">
        <v>3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x14ac:dyDescent="0.3">
      <c r="A1673">
        <v>1880</v>
      </c>
      <c r="B1673" t="s">
        <v>42</v>
      </c>
      <c r="C1673" s="7"/>
      <c r="D1673" s="7">
        <v>29</v>
      </c>
      <c r="E1673" s="7"/>
      <c r="F1673" s="7"/>
      <c r="G1673" s="7"/>
      <c r="H1673" s="7"/>
      <c r="I1673" s="7"/>
      <c r="J1673" s="7"/>
      <c r="K1673" s="7"/>
      <c r="L1673" s="7"/>
      <c r="M1673" s="7"/>
    </row>
    <row r="1674" spans="1:13" x14ac:dyDescent="0.3">
      <c r="A1674">
        <v>1880</v>
      </c>
      <c r="B1674" t="s">
        <v>43</v>
      </c>
      <c r="C1674" s="7"/>
      <c r="D1674" s="7">
        <v>4</v>
      </c>
      <c r="E1674" s="7"/>
      <c r="F1674" s="7"/>
      <c r="G1674" s="7"/>
      <c r="H1674" s="7"/>
      <c r="I1674" s="7"/>
      <c r="J1674" s="7"/>
      <c r="K1674" s="7"/>
      <c r="L1674" s="7"/>
      <c r="M1674" s="7"/>
    </row>
    <row r="1675" spans="1:13" x14ac:dyDescent="0.3">
      <c r="A1675">
        <v>1880</v>
      </c>
      <c r="B1675" t="s">
        <v>44</v>
      </c>
      <c r="C1675" s="7">
        <v>7</v>
      </c>
      <c r="D1675" s="7"/>
      <c r="E1675" s="7"/>
      <c r="F1675" s="7"/>
      <c r="G1675" s="7"/>
      <c r="H1675" s="7"/>
      <c r="I1675" s="7"/>
      <c r="J1675" s="7"/>
      <c r="K1675" s="7"/>
      <c r="L1675" s="7"/>
      <c r="M1675" s="7"/>
    </row>
    <row r="1676" spans="1:13" x14ac:dyDescent="0.3">
      <c r="A1676">
        <v>1880</v>
      </c>
      <c r="B1676" t="s">
        <v>46</v>
      </c>
      <c r="C1676" s="7">
        <v>12</v>
      </c>
      <c r="D1676" s="7"/>
      <c r="E1676" s="7"/>
      <c r="F1676" s="7"/>
      <c r="G1676" s="7"/>
      <c r="H1676" s="7"/>
      <c r="I1676" s="7"/>
      <c r="J1676" s="7"/>
      <c r="K1676" s="7"/>
      <c r="L1676" s="7"/>
      <c r="M1676" s="7"/>
    </row>
    <row r="1677" spans="1:13" x14ac:dyDescent="0.3">
      <c r="A1677">
        <v>1880</v>
      </c>
      <c r="B1677" t="s">
        <v>47</v>
      </c>
      <c r="C1677" s="7">
        <v>8</v>
      </c>
      <c r="D1677" s="7"/>
      <c r="E1677" s="7"/>
      <c r="F1677" s="7"/>
      <c r="G1677" s="7"/>
      <c r="H1677" s="7"/>
      <c r="I1677" s="7"/>
      <c r="J1677" s="7"/>
      <c r="K1677" s="7"/>
      <c r="L1677" s="7"/>
      <c r="M1677" s="7"/>
    </row>
    <row r="1678" spans="1:13" x14ac:dyDescent="0.3">
      <c r="A1678">
        <v>1880</v>
      </c>
      <c r="B1678" t="s">
        <v>50</v>
      </c>
      <c r="C1678" s="7">
        <v>11</v>
      </c>
      <c r="D1678" s="7"/>
      <c r="E1678" s="7"/>
      <c r="F1678" s="7"/>
      <c r="G1678" s="7"/>
      <c r="H1678" s="7"/>
      <c r="I1678" s="7"/>
      <c r="J1678" s="7"/>
      <c r="K1678" s="7"/>
      <c r="L1678" s="7"/>
      <c r="M1678" s="7"/>
    </row>
    <row r="1679" spans="1:13" x14ac:dyDescent="0.3">
      <c r="A1679">
        <v>1880</v>
      </c>
      <c r="B1679" t="s">
        <v>49</v>
      </c>
      <c r="C1679" s="7"/>
      <c r="D1679" s="7">
        <v>5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x14ac:dyDescent="0.3">
      <c r="A1680">
        <v>1880</v>
      </c>
      <c r="B1680" t="s">
        <v>53</v>
      </c>
      <c r="C1680" s="7"/>
      <c r="D1680" s="7">
        <v>10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x14ac:dyDescent="0.3">
      <c r="A1681">
        <v>1880</v>
      </c>
      <c r="B1681" t="s">
        <v>52</v>
      </c>
      <c r="C1681" s="7">
        <v>5</v>
      </c>
      <c r="D1681" s="7"/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x14ac:dyDescent="0.3">
      <c r="A1682">
        <v>1876</v>
      </c>
      <c r="B1682" t="s">
        <v>4</v>
      </c>
      <c r="C1682" s="7">
        <v>10</v>
      </c>
      <c r="D1682" s="7"/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x14ac:dyDescent="0.3">
      <c r="A1683">
        <v>1876</v>
      </c>
      <c r="B1683" t="s">
        <v>7</v>
      </c>
      <c r="C1683" s="7">
        <v>6</v>
      </c>
      <c r="D1683" s="7"/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x14ac:dyDescent="0.3">
      <c r="A1684">
        <v>1876</v>
      </c>
      <c r="B1684" t="s">
        <v>8</v>
      </c>
      <c r="C1684" s="7"/>
      <c r="D1684" s="7">
        <v>6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x14ac:dyDescent="0.3">
      <c r="A1685">
        <v>1876</v>
      </c>
      <c r="B1685" t="s">
        <v>9</v>
      </c>
      <c r="C1685" s="7"/>
      <c r="D1685" s="7">
        <v>3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x14ac:dyDescent="0.3">
      <c r="A1686">
        <v>1876</v>
      </c>
      <c r="B1686" t="s">
        <v>10</v>
      </c>
      <c r="C1686" s="7">
        <v>6</v>
      </c>
      <c r="D1686" s="7"/>
      <c r="E1686" s="7"/>
      <c r="F1686" s="7"/>
      <c r="G1686" s="7"/>
      <c r="H1686" s="7"/>
      <c r="I1686" s="7"/>
      <c r="J1686" s="7"/>
      <c r="K1686" s="7"/>
      <c r="L1686" s="7"/>
      <c r="M1686" s="7"/>
    </row>
    <row r="1687" spans="1:13" x14ac:dyDescent="0.3">
      <c r="A1687">
        <v>1876</v>
      </c>
      <c r="B1687" t="s">
        <v>11</v>
      </c>
      <c r="C1687" s="7">
        <v>3</v>
      </c>
      <c r="D1687" s="7"/>
      <c r="E1687" s="7"/>
      <c r="F1687" s="7"/>
      <c r="G1687" s="7"/>
      <c r="H1687" s="7"/>
      <c r="I1687" s="7"/>
      <c r="J1687" s="7"/>
      <c r="K1687" s="7"/>
      <c r="L1687" s="7"/>
      <c r="M1687" s="7"/>
    </row>
    <row r="1688" spans="1:13" x14ac:dyDescent="0.3">
      <c r="A1688">
        <v>1876</v>
      </c>
      <c r="B1688" t="s">
        <v>13</v>
      </c>
      <c r="C1688" s="7"/>
      <c r="D1688" s="7">
        <v>4</v>
      </c>
      <c r="E1688" s="7"/>
      <c r="F1688" s="7"/>
      <c r="G1688" s="7"/>
      <c r="H1688" s="7"/>
      <c r="I1688" s="7"/>
      <c r="J1688" s="7"/>
      <c r="K1688" s="7"/>
      <c r="L1688" s="7"/>
      <c r="M1688" s="7"/>
    </row>
    <row r="1689" spans="1:13" x14ac:dyDescent="0.3">
      <c r="A1689">
        <v>1876</v>
      </c>
      <c r="B1689" t="s">
        <v>14</v>
      </c>
      <c r="C1689" s="7">
        <v>11</v>
      </c>
      <c r="D1689" s="7"/>
      <c r="E1689" s="7"/>
      <c r="F1689" s="7"/>
      <c r="G1689" s="7"/>
      <c r="H1689" s="7"/>
      <c r="I1689" s="7"/>
      <c r="J1689" s="7"/>
      <c r="K1689" s="7"/>
      <c r="L1689" s="7"/>
      <c r="M1689" s="7"/>
    </row>
    <row r="1690" spans="1:13" x14ac:dyDescent="0.3">
      <c r="A1690">
        <v>1876</v>
      </c>
      <c r="B1690" t="s">
        <v>19</v>
      </c>
      <c r="C1690" s="7"/>
      <c r="D1690" s="7">
        <v>11</v>
      </c>
      <c r="E1690" s="7"/>
      <c r="F1690" s="7"/>
      <c r="G1690" s="7"/>
      <c r="H1690" s="7"/>
      <c r="I1690" s="7"/>
      <c r="J1690" s="7"/>
      <c r="K1690" s="7"/>
      <c r="L1690" s="7"/>
      <c r="M1690" s="7"/>
    </row>
    <row r="1691" spans="1:13" x14ac:dyDescent="0.3">
      <c r="A1691">
        <v>1876</v>
      </c>
      <c r="B1691" t="s">
        <v>17</v>
      </c>
      <c r="C1691" s="7"/>
      <c r="D1691" s="7">
        <v>21</v>
      </c>
      <c r="E1691" s="7"/>
      <c r="F1691" s="7"/>
      <c r="G1691" s="7"/>
      <c r="H1691" s="7"/>
      <c r="I1691" s="7"/>
      <c r="J1691" s="7"/>
      <c r="K1691" s="7"/>
      <c r="L1691" s="7"/>
      <c r="M1691" s="7"/>
    </row>
    <row r="1692" spans="1:13" x14ac:dyDescent="0.3">
      <c r="A1692">
        <v>1876</v>
      </c>
      <c r="B1692" t="s">
        <v>18</v>
      </c>
      <c r="C1692" s="7">
        <v>15</v>
      </c>
      <c r="D1692" s="7"/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x14ac:dyDescent="0.3">
      <c r="A1693">
        <v>1876</v>
      </c>
      <c r="B1693" t="s">
        <v>20</v>
      </c>
      <c r="C1693" s="7"/>
      <c r="D1693" s="7">
        <v>5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x14ac:dyDescent="0.3">
      <c r="A1694">
        <v>1876</v>
      </c>
      <c r="B1694" t="s">
        <v>21</v>
      </c>
      <c r="C1694" s="7">
        <v>12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x14ac:dyDescent="0.3">
      <c r="A1695">
        <v>1876</v>
      </c>
      <c r="B1695" t="s">
        <v>22</v>
      </c>
      <c r="C1695" s="7"/>
      <c r="D1695" s="7">
        <v>8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x14ac:dyDescent="0.3">
      <c r="A1696">
        <v>1876</v>
      </c>
      <c r="B1696" t="s">
        <v>25</v>
      </c>
      <c r="C1696" s="7"/>
      <c r="D1696" s="7">
        <v>13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x14ac:dyDescent="0.3">
      <c r="A1697">
        <v>1876</v>
      </c>
      <c r="B1697" t="s">
        <v>24</v>
      </c>
      <c r="C1697" s="7">
        <v>8</v>
      </c>
      <c r="D1697" s="7"/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x14ac:dyDescent="0.3">
      <c r="A1698">
        <v>1876</v>
      </c>
      <c r="B1698" t="s">
        <v>23</v>
      </c>
      <c r="C1698" s="7"/>
      <c r="D1698" s="7">
        <v>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x14ac:dyDescent="0.3">
      <c r="A1699">
        <v>1876</v>
      </c>
      <c r="B1699" t="s">
        <v>26</v>
      </c>
      <c r="C1699" s="7"/>
      <c r="D1699" s="7">
        <v>11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x14ac:dyDescent="0.3">
      <c r="A1700">
        <v>1876</v>
      </c>
      <c r="B1700" t="s">
        <v>27</v>
      </c>
      <c r="C1700" s="7"/>
      <c r="D1700" s="7">
        <v>5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x14ac:dyDescent="0.3">
      <c r="A1701">
        <v>1876</v>
      </c>
      <c r="B1701" t="s">
        <v>29</v>
      </c>
      <c r="C1701" s="7">
        <v>15</v>
      </c>
      <c r="D1701" s="7"/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x14ac:dyDescent="0.3">
      <c r="A1702">
        <v>1876</v>
      </c>
      <c r="B1702" t="s">
        <v>28</v>
      </c>
      <c r="C1702" s="7">
        <v>8</v>
      </c>
      <c r="D1702" s="7"/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x14ac:dyDescent="0.3">
      <c r="A1703">
        <v>1876</v>
      </c>
      <c r="B1703" t="s">
        <v>37</v>
      </c>
      <c r="C1703" s="7">
        <v>10</v>
      </c>
      <c r="D1703" s="7"/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x14ac:dyDescent="0.3">
      <c r="A1704">
        <v>1876</v>
      </c>
      <c r="B1704" t="s">
        <v>31</v>
      </c>
      <c r="C1704" s="7"/>
      <c r="D1704" s="7">
        <v>3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x14ac:dyDescent="0.3">
      <c r="A1705">
        <v>1876</v>
      </c>
      <c r="B1705" t="s">
        <v>33</v>
      </c>
      <c r="C1705" s="7"/>
      <c r="D1705" s="7">
        <v>5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x14ac:dyDescent="0.3">
      <c r="A1706">
        <v>1876</v>
      </c>
      <c r="B1706" t="s">
        <v>34</v>
      </c>
      <c r="C1706" s="7">
        <v>9</v>
      </c>
      <c r="D1706" s="7"/>
      <c r="E1706" s="7"/>
      <c r="F1706" s="7"/>
      <c r="G1706" s="7"/>
      <c r="H1706" s="7"/>
      <c r="I1706" s="7"/>
      <c r="J1706" s="7"/>
      <c r="K1706" s="7"/>
      <c r="L1706" s="7"/>
      <c r="M1706" s="7"/>
    </row>
    <row r="1707" spans="1:13" x14ac:dyDescent="0.3">
      <c r="A1707">
        <v>1876</v>
      </c>
      <c r="B1707" t="s">
        <v>32</v>
      </c>
      <c r="C1707" s="7"/>
      <c r="D1707" s="7">
        <v>3</v>
      </c>
      <c r="E1707" s="7"/>
      <c r="F1707" s="7"/>
      <c r="G1707" s="7"/>
      <c r="H1707" s="7"/>
      <c r="I1707" s="7"/>
      <c r="J1707" s="7"/>
      <c r="K1707" s="7"/>
      <c r="L1707" s="7"/>
      <c r="M1707" s="7"/>
    </row>
    <row r="1708" spans="1:13" x14ac:dyDescent="0.3">
      <c r="A1708">
        <v>1876</v>
      </c>
      <c r="B1708" t="s">
        <v>36</v>
      </c>
      <c r="C1708" s="7">
        <v>35</v>
      </c>
      <c r="D1708" s="7"/>
      <c r="E1708" s="7"/>
      <c r="F1708" s="7"/>
      <c r="G1708" s="7"/>
      <c r="H1708" s="7"/>
      <c r="I1708" s="7"/>
      <c r="J1708" s="7"/>
      <c r="K1708" s="7"/>
      <c r="L1708" s="7"/>
      <c r="M1708" s="7"/>
    </row>
    <row r="1709" spans="1:13" x14ac:dyDescent="0.3">
      <c r="A1709">
        <v>1876</v>
      </c>
      <c r="B1709" t="s">
        <v>39</v>
      </c>
      <c r="C1709" s="7"/>
      <c r="D1709" s="7">
        <v>22</v>
      </c>
      <c r="E1709" s="7"/>
      <c r="F1709" s="7"/>
      <c r="G1709" s="7"/>
      <c r="H1709" s="7"/>
      <c r="I1709" s="7"/>
      <c r="J1709" s="7"/>
      <c r="K1709" s="7"/>
      <c r="L1709" s="7"/>
      <c r="M1709" s="7"/>
    </row>
    <row r="1710" spans="1:13" x14ac:dyDescent="0.3">
      <c r="A1710">
        <v>1876</v>
      </c>
      <c r="B1710" t="s">
        <v>41</v>
      </c>
      <c r="C1710" s="7"/>
      <c r="D1710" s="7">
        <v>3</v>
      </c>
      <c r="E1710" s="7"/>
      <c r="F1710" s="7"/>
      <c r="G1710" s="7"/>
      <c r="H1710" s="7"/>
      <c r="I1710" s="7"/>
      <c r="J1710" s="7"/>
      <c r="K1710" s="7"/>
      <c r="L1710" s="7"/>
      <c r="M1710" s="7"/>
    </row>
    <row r="1711" spans="1:13" x14ac:dyDescent="0.3">
      <c r="A1711">
        <v>1876</v>
      </c>
      <c r="B1711" t="s">
        <v>42</v>
      </c>
      <c r="C1711" s="7"/>
      <c r="D1711" s="7">
        <v>29</v>
      </c>
      <c r="E1711" s="7"/>
      <c r="F1711" s="7"/>
      <c r="G1711" s="7"/>
      <c r="H1711" s="7"/>
      <c r="I1711" s="7"/>
      <c r="J1711" s="7"/>
      <c r="K1711" s="7"/>
      <c r="L1711" s="7"/>
      <c r="M1711" s="7"/>
    </row>
    <row r="1712" spans="1:13" x14ac:dyDescent="0.3">
      <c r="A1712">
        <v>1876</v>
      </c>
      <c r="B1712" t="s">
        <v>43</v>
      </c>
      <c r="C1712" s="7"/>
      <c r="D1712" s="7">
        <v>4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x14ac:dyDescent="0.3">
      <c r="A1713">
        <v>1876</v>
      </c>
      <c r="B1713" t="s">
        <v>44</v>
      </c>
      <c r="C1713" s="7"/>
      <c r="D1713" s="7">
        <v>7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x14ac:dyDescent="0.3">
      <c r="A1714">
        <v>1876</v>
      </c>
      <c r="B1714" t="s">
        <v>46</v>
      </c>
      <c r="C1714" s="7">
        <v>12</v>
      </c>
      <c r="D1714" s="7"/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x14ac:dyDescent="0.3">
      <c r="A1715">
        <v>1876</v>
      </c>
      <c r="B1715" t="s">
        <v>47</v>
      </c>
      <c r="C1715" s="7">
        <v>8</v>
      </c>
      <c r="D1715" s="7"/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x14ac:dyDescent="0.3">
      <c r="A1716">
        <v>1876</v>
      </c>
      <c r="B1716" t="s">
        <v>50</v>
      </c>
      <c r="C1716" s="7">
        <v>11</v>
      </c>
      <c r="D1716" s="7"/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x14ac:dyDescent="0.3">
      <c r="A1717">
        <v>1876</v>
      </c>
      <c r="B1717" t="s">
        <v>49</v>
      </c>
      <c r="C1717" s="7"/>
      <c r="D1717" s="7">
        <v>5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x14ac:dyDescent="0.3">
      <c r="A1718">
        <v>1876</v>
      </c>
      <c r="B1718" t="s">
        <v>53</v>
      </c>
      <c r="C1718" s="7"/>
      <c r="D1718" s="7">
        <v>10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x14ac:dyDescent="0.3">
      <c r="A1719">
        <v>1876</v>
      </c>
      <c r="B1719" t="s">
        <v>52</v>
      </c>
      <c r="C1719" s="7">
        <v>5</v>
      </c>
      <c r="D1719" s="7"/>
      <c r="E1719" s="7"/>
      <c r="F1719" s="7"/>
      <c r="G1719" s="7"/>
      <c r="H1719" s="7"/>
      <c r="I1719" s="7"/>
      <c r="J1719" s="7"/>
      <c r="K1719" s="7"/>
      <c r="L1719" s="7"/>
      <c r="M1719" s="7"/>
    </row>
    <row r="1720" spans="1:13" x14ac:dyDescent="0.3">
      <c r="A1720">
        <v>1872</v>
      </c>
      <c r="B1720" t="s">
        <v>4</v>
      </c>
      <c r="C1720" s="7"/>
      <c r="D1720" s="7">
        <v>10</v>
      </c>
      <c r="E1720" s="7" t="s">
        <v>59</v>
      </c>
      <c r="F1720" s="7"/>
      <c r="G1720" s="7"/>
      <c r="H1720" s="7"/>
      <c r="I1720" s="7"/>
      <c r="J1720" s="7"/>
      <c r="K1720" s="7"/>
      <c r="L1720" s="7"/>
      <c r="M1720" s="7"/>
    </row>
    <row r="1721" spans="1:13" x14ac:dyDescent="0.3">
      <c r="A1721">
        <v>1872</v>
      </c>
      <c r="B1721" t="s">
        <v>7</v>
      </c>
      <c r="C1721" s="7"/>
      <c r="D1721" s="7"/>
      <c r="E1721" s="7" t="s">
        <v>59</v>
      </c>
      <c r="F1721" s="7"/>
      <c r="G1721" s="7"/>
      <c r="H1721" s="7"/>
      <c r="I1721" s="7"/>
      <c r="J1721" s="7"/>
      <c r="K1721" s="7"/>
      <c r="L1721" s="7"/>
      <c r="M1721" s="7"/>
    </row>
    <row r="1722" spans="1:13" x14ac:dyDescent="0.3">
      <c r="A1722">
        <v>1872</v>
      </c>
      <c r="B1722" t="s">
        <v>8</v>
      </c>
      <c r="C1722" s="7"/>
      <c r="D1722" s="7">
        <v>6</v>
      </c>
      <c r="E1722" s="7" t="s">
        <v>59</v>
      </c>
      <c r="F1722" s="7"/>
      <c r="G1722" s="7"/>
      <c r="H1722" s="7"/>
      <c r="I1722" s="7"/>
      <c r="J1722" s="7"/>
      <c r="K1722" s="7"/>
      <c r="L1722" s="7"/>
      <c r="M1722" s="7"/>
    </row>
    <row r="1723" spans="1:13" x14ac:dyDescent="0.3">
      <c r="A1723">
        <v>1872</v>
      </c>
      <c r="B1723" t="s">
        <v>10</v>
      </c>
      <c r="C1723" s="7"/>
      <c r="D1723" s="7">
        <v>6</v>
      </c>
      <c r="E1723" s="7" t="s">
        <v>59</v>
      </c>
      <c r="F1723" s="7"/>
      <c r="G1723" s="7"/>
      <c r="H1723" s="7"/>
      <c r="I1723" s="7"/>
      <c r="J1723" s="7"/>
      <c r="K1723" s="7"/>
      <c r="L1723" s="7"/>
      <c r="M1723" s="7"/>
    </row>
    <row r="1724" spans="1:13" x14ac:dyDescent="0.3">
      <c r="A1724">
        <v>1872</v>
      </c>
      <c r="B1724" t="s">
        <v>11</v>
      </c>
      <c r="C1724" s="7"/>
      <c r="D1724" s="7">
        <v>3</v>
      </c>
      <c r="E1724" s="7" t="s">
        <v>59</v>
      </c>
      <c r="F1724" s="7"/>
      <c r="G1724" s="7"/>
      <c r="H1724" s="7"/>
      <c r="I1724" s="7"/>
      <c r="J1724" s="7"/>
      <c r="K1724" s="7"/>
      <c r="L1724" s="7"/>
      <c r="M1724" s="7"/>
    </row>
    <row r="1725" spans="1:13" x14ac:dyDescent="0.3">
      <c r="A1725">
        <v>1872</v>
      </c>
      <c r="B1725" t="s">
        <v>13</v>
      </c>
      <c r="C1725" s="7"/>
      <c r="D1725" s="7">
        <v>4</v>
      </c>
      <c r="E1725" s="7" t="s">
        <v>59</v>
      </c>
      <c r="F1725" s="7"/>
      <c r="G1725" s="7"/>
      <c r="H1725" s="7"/>
      <c r="I1725" s="7"/>
      <c r="J1725" s="7"/>
      <c r="K1725" s="7"/>
      <c r="L1725" s="7"/>
      <c r="M1725" s="7"/>
    </row>
    <row r="1726" spans="1:13" x14ac:dyDescent="0.3">
      <c r="A1726">
        <v>1872</v>
      </c>
      <c r="B1726" t="s">
        <v>14</v>
      </c>
      <c r="C1726" s="7"/>
      <c r="D1726" s="7"/>
      <c r="E1726" s="7">
        <v>8</v>
      </c>
      <c r="F1726" s="7"/>
      <c r="G1726" s="7"/>
      <c r="H1726" s="7"/>
      <c r="I1726" s="7"/>
      <c r="J1726" s="7"/>
      <c r="K1726" s="7"/>
      <c r="L1726" s="7"/>
      <c r="M1726" s="7"/>
    </row>
    <row r="1727" spans="1:13" x14ac:dyDescent="0.3">
      <c r="A1727">
        <v>1872</v>
      </c>
      <c r="B1727" t="s">
        <v>19</v>
      </c>
      <c r="C1727" s="7"/>
      <c r="D1727" s="7">
        <v>11</v>
      </c>
      <c r="E1727" s="7" t="s">
        <v>59</v>
      </c>
      <c r="F1727" s="7"/>
      <c r="G1727" s="7"/>
      <c r="H1727" s="7"/>
      <c r="I1727" s="7"/>
      <c r="J1727" s="7"/>
      <c r="K1727" s="7"/>
      <c r="L1727" s="7"/>
      <c r="M1727" s="7"/>
    </row>
    <row r="1728" spans="1:13" x14ac:dyDescent="0.3">
      <c r="A1728">
        <v>1872</v>
      </c>
      <c r="B1728" t="s">
        <v>17</v>
      </c>
      <c r="C1728" s="7"/>
      <c r="D1728" s="7">
        <v>21</v>
      </c>
      <c r="E1728" s="7" t="s">
        <v>59</v>
      </c>
      <c r="F1728" s="7"/>
      <c r="G1728" s="7"/>
      <c r="H1728" s="7"/>
      <c r="I1728" s="7"/>
      <c r="J1728" s="7"/>
      <c r="K1728" s="7"/>
      <c r="L1728" s="7"/>
      <c r="M1728" s="7"/>
    </row>
    <row r="1729" spans="1:13" x14ac:dyDescent="0.3">
      <c r="A1729">
        <v>1872</v>
      </c>
      <c r="B1729" t="s">
        <v>18</v>
      </c>
      <c r="C1729" s="7"/>
      <c r="D1729" s="7">
        <v>15</v>
      </c>
      <c r="E1729" s="7" t="s">
        <v>59</v>
      </c>
      <c r="F1729" s="7"/>
      <c r="G1729" s="7"/>
      <c r="H1729" s="7"/>
      <c r="I1729" s="7"/>
      <c r="J1729" s="7"/>
      <c r="K1729" s="7"/>
      <c r="L1729" s="7"/>
      <c r="M1729" s="7"/>
    </row>
    <row r="1730" spans="1:13" x14ac:dyDescent="0.3">
      <c r="A1730">
        <v>1872</v>
      </c>
      <c r="B1730" t="s">
        <v>20</v>
      </c>
      <c r="C1730" s="7"/>
      <c r="D1730" s="7">
        <v>5</v>
      </c>
      <c r="E1730" s="7" t="s">
        <v>59</v>
      </c>
      <c r="F1730" s="7"/>
      <c r="G1730" s="7"/>
      <c r="H1730" s="7"/>
      <c r="I1730" s="7"/>
      <c r="J1730" s="7"/>
      <c r="K1730" s="7"/>
      <c r="L1730" s="7"/>
      <c r="M1730" s="7"/>
    </row>
    <row r="1731" spans="1:13" x14ac:dyDescent="0.3">
      <c r="A1731">
        <v>1872</v>
      </c>
      <c r="B1731" t="s">
        <v>21</v>
      </c>
      <c r="C1731" s="7"/>
      <c r="D1731" s="7"/>
      <c r="E1731" s="7">
        <v>12</v>
      </c>
      <c r="F1731" s="7"/>
      <c r="G1731" s="7"/>
      <c r="H1731" s="7"/>
      <c r="I1731" s="7"/>
      <c r="J1731" s="7"/>
      <c r="K1731" s="7"/>
      <c r="L1731" s="7"/>
      <c r="M1731" s="7"/>
    </row>
    <row r="1732" spans="1:13" x14ac:dyDescent="0.3">
      <c r="A1732">
        <v>1872</v>
      </c>
      <c r="B1732" t="s">
        <v>22</v>
      </c>
      <c r="C1732" s="7"/>
      <c r="D1732" s="7"/>
      <c r="E1732" s="7" t="s">
        <v>59</v>
      </c>
      <c r="F1732" s="7"/>
      <c r="G1732" s="7"/>
      <c r="H1732" s="7"/>
      <c r="I1732" s="7"/>
      <c r="J1732" s="7"/>
      <c r="K1732" s="7"/>
      <c r="L1732" s="7"/>
      <c r="M1732" s="7"/>
    </row>
    <row r="1733" spans="1:13" x14ac:dyDescent="0.3">
      <c r="A1733">
        <v>1872</v>
      </c>
      <c r="B1733" t="s">
        <v>25</v>
      </c>
      <c r="C1733" s="7"/>
      <c r="D1733" s="7">
        <v>13</v>
      </c>
      <c r="E1733" s="7" t="s">
        <v>59</v>
      </c>
      <c r="F1733" s="7"/>
      <c r="G1733" s="7"/>
      <c r="H1733" s="7"/>
      <c r="I1733" s="7"/>
      <c r="J1733" s="7"/>
      <c r="K1733" s="7"/>
      <c r="L1733" s="7"/>
      <c r="M1733" s="7"/>
    </row>
    <row r="1734" spans="1:13" x14ac:dyDescent="0.3">
      <c r="A1734">
        <v>1872</v>
      </c>
      <c r="B1734" t="s">
        <v>24</v>
      </c>
      <c r="C1734" s="7"/>
      <c r="D1734" s="7"/>
      <c r="E1734" s="7">
        <v>8</v>
      </c>
      <c r="F1734" s="7"/>
      <c r="G1734" s="7"/>
      <c r="H1734" s="7"/>
      <c r="I1734" s="7"/>
      <c r="J1734" s="7"/>
      <c r="K1734" s="7"/>
      <c r="L1734" s="7"/>
      <c r="M1734" s="7"/>
    </row>
    <row r="1735" spans="1:13" x14ac:dyDescent="0.3">
      <c r="A1735">
        <v>1872</v>
      </c>
      <c r="B1735" t="s">
        <v>23</v>
      </c>
      <c r="C1735" s="7"/>
      <c r="D1735" s="7">
        <v>7</v>
      </c>
      <c r="E1735" s="7" t="s">
        <v>59</v>
      </c>
      <c r="F1735" s="7"/>
      <c r="G1735" s="7"/>
      <c r="H1735" s="7"/>
      <c r="I1735" s="7"/>
      <c r="J1735" s="7"/>
      <c r="K1735" s="7"/>
      <c r="L1735" s="7"/>
      <c r="M1735" s="7"/>
    </row>
    <row r="1736" spans="1:13" x14ac:dyDescent="0.3">
      <c r="A1736">
        <v>1872</v>
      </c>
      <c r="B1736" t="s">
        <v>26</v>
      </c>
      <c r="C1736" s="7"/>
      <c r="D1736" s="7">
        <v>11</v>
      </c>
      <c r="E1736" s="7" t="s">
        <v>59</v>
      </c>
      <c r="F1736" s="7"/>
      <c r="G1736" s="7"/>
      <c r="H1736" s="7"/>
      <c r="I1736" s="7"/>
      <c r="J1736" s="7"/>
      <c r="K1736" s="7"/>
      <c r="L1736" s="7"/>
      <c r="M1736" s="7"/>
    </row>
    <row r="1737" spans="1:13" x14ac:dyDescent="0.3">
      <c r="A1737">
        <v>1872</v>
      </c>
      <c r="B1737" t="s">
        <v>27</v>
      </c>
      <c r="C1737" s="7"/>
      <c r="D1737" s="7">
        <v>5</v>
      </c>
      <c r="E1737" s="7" t="s">
        <v>59</v>
      </c>
      <c r="F1737" s="7"/>
      <c r="G1737" s="7"/>
      <c r="H1737" s="7"/>
      <c r="I1737" s="7"/>
      <c r="J1737" s="7"/>
      <c r="K1737" s="7"/>
      <c r="L1737" s="7"/>
      <c r="M1737" s="7"/>
    </row>
    <row r="1738" spans="1:13" x14ac:dyDescent="0.3">
      <c r="A1738">
        <v>1872</v>
      </c>
      <c r="B1738" t="s">
        <v>29</v>
      </c>
      <c r="C1738" s="7"/>
      <c r="D1738" s="7"/>
      <c r="E1738" s="7">
        <v>15</v>
      </c>
      <c r="F1738" s="7"/>
      <c r="G1738" s="7"/>
      <c r="H1738" s="7"/>
      <c r="I1738" s="7"/>
      <c r="J1738" s="7"/>
      <c r="K1738" s="7"/>
      <c r="L1738" s="7"/>
      <c r="M1738" s="7"/>
    </row>
    <row r="1739" spans="1:13" x14ac:dyDescent="0.3">
      <c r="A1739">
        <v>1872</v>
      </c>
      <c r="B1739" t="s">
        <v>28</v>
      </c>
      <c r="C1739" s="7"/>
      <c r="D1739" s="7">
        <v>8</v>
      </c>
      <c r="E1739" s="7" t="s">
        <v>59</v>
      </c>
      <c r="F1739" s="7"/>
      <c r="G1739" s="7"/>
      <c r="H1739" s="7"/>
      <c r="I1739" s="7"/>
      <c r="J1739" s="7"/>
      <c r="K1739" s="7"/>
      <c r="L1739" s="7"/>
      <c r="M1739" s="7"/>
    </row>
    <row r="1740" spans="1:13" x14ac:dyDescent="0.3">
      <c r="A1740">
        <v>1872</v>
      </c>
      <c r="B1740" t="s">
        <v>37</v>
      </c>
      <c r="C1740" s="7"/>
      <c r="D1740" s="7">
        <v>10</v>
      </c>
      <c r="E1740" s="7" t="s">
        <v>59</v>
      </c>
      <c r="F1740" s="7"/>
      <c r="G1740" s="7"/>
      <c r="H1740" s="7"/>
      <c r="I1740" s="7"/>
      <c r="J1740" s="7"/>
      <c r="K1740" s="7"/>
      <c r="L1740" s="7"/>
      <c r="M1740" s="7"/>
    </row>
    <row r="1741" spans="1:13" x14ac:dyDescent="0.3">
      <c r="A1741">
        <v>1872</v>
      </c>
      <c r="B1741" t="s">
        <v>31</v>
      </c>
      <c r="C1741" s="7"/>
      <c r="D1741" s="7">
        <v>3</v>
      </c>
      <c r="E1741" s="7" t="s">
        <v>59</v>
      </c>
      <c r="F1741" s="7"/>
      <c r="G1741" s="7"/>
      <c r="H1741" s="7"/>
      <c r="I1741" s="7"/>
      <c r="J1741" s="7"/>
      <c r="K1741" s="7"/>
      <c r="L1741" s="7"/>
      <c r="M1741" s="7"/>
    </row>
    <row r="1742" spans="1:13" x14ac:dyDescent="0.3">
      <c r="A1742">
        <v>1872</v>
      </c>
      <c r="B1742" t="s">
        <v>33</v>
      </c>
      <c r="C1742" s="7"/>
      <c r="D1742" s="7">
        <v>5</v>
      </c>
      <c r="E1742" s="7" t="s">
        <v>59</v>
      </c>
      <c r="F1742" s="7"/>
      <c r="G1742" s="7"/>
      <c r="H1742" s="7"/>
      <c r="I1742" s="7"/>
      <c r="J1742" s="7"/>
      <c r="K1742" s="7"/>
      <c r="L1742" s="7"/>
      <c r="M1742" s="7"/>
    </row>
    <row r="1743" spans="1:13" x14ac:dyDescent="0.3">
      <c r="A1743">
        <v>1872</v>
      </c>
      <c r="B1743" t="s">
        <v>34</v>
      </c>
      <c r="C1743" s="7"/>
      <c r="D1743" s="7">
        <v>9</v>
      </c>
      <c r="E1743" s="7" t="s">
        <v>59</v>
      </c>
      <c r="F1743" s="7"/>
      <c r="G1743" s="7"/>
      <c r="H1743" s="7"/>
      <c r="I1743" s="7"/>
      <c r="J1743" s="7"/>
      <c r="K1743" s="7"/>
      <c r="L1743" s="7"/>
      <c r="M1743" s="7"/>
    </row>
    <row r="1744" spans="1:13" x14ac:dyDescent="0.3">
      <c r="A1744">
        <v>1872</v>
      </c>
      <c r="B1744" t="s">
        <v>32</v>
      </c>
      <c r="C1744" s="7"/>
      <c r="D1744" s="7">
        <v>3</v>
      </c>
      <c r="E1744" s="7" t="s">
        <v>59</v>
      </c>
      <c r="F1744" s="7"/>
      <c r="G1744" s="7"/>
      <c r="H1744" s="7"/>
      <c r="I1744" s="7"/>
      <c r="J1744" s="7"/>
      <c r="K1744" s="7"/>
      <c r="L1744" s="7"/>
      <c r="M1744" s="7"/>
    </row>
    <row r="1745" spans="1:13" x14ac:dyDescent="0.3">
      <c r="A1745">
        <v>1872</v>
      </c>
      <c r="B1745" t="s">
        <v>36</v>
      </c>
      <c r="C1745" s="7"/>
      <c r="D1745" s="7">
        <v>35</v>
      </c>
      <c r="E1745" s="7" t="s">
        <v>59</v>
      </c>
      <c r="F1745" s="7"/>
      <c r="G1745" s="7"/>
      <c r="H1745" s="7"/>
      <c r="I1745" s="7"/>
      <c r="J1745" s="7"/>
      <c r="K1745" s="7"/>
      <c r="L1745" s="7"/>
      <c r="M1745" s="7"/>
    </row>
    <row r="1746" spans="1:13" x14ac:dyDescent="0.3">
      <c r="A1746">
        <v>1872</v>
      </c>
      <c r="B1746" t="s">
        <v>39</v>
      </c>
      <c r="C1746" s="7"/>
      <c r="D1746" s="7">
        <v>22</v>
      </c>
      <c r="E1746" s="7" t="s">
        <v>59</v>
      </c>
      <c r="F1746" s="7"/>
      <c r="G1746" s="7"/>
      <c r="H1746" s="7"/>
      <c r="I1746" s="7"/>
      <c r="J1746" s="7"/>
      <c r="K1746" s="7"/>
      <c r="L1746" s="7"/>
      <c r="M1746" s="7"/>
    </row>
    <row r="1747" spans="1:13" x14ac:dyDescent="0.3">
      <c r="A1747">
        <v>1872</v>
      </c>
      <c r="B1747" t="s">
        <v>41</v>
      </c>
      <c r="C1747" s="7"/>
      <c r="D1747" s="7">
        <v>3</v>
      </c>
      <c r="E1747" s="7" t="s">
        <v>59</v>
      </c>
      <c r="F1747" s="7"/>
      <c r="G1747" s="7"/>
      <c r="H1747" s="7"/>
      <c r="I1747" s="7"/>
      <c r="J1747" s="7"/>
      <c r="K1747" s="7"/>
      <c r="L1747" s="7"/>
      <c r="M1747" s="7"/>
    </row>
    <row r="1748" spans="1:13" x14ac:dyDescent="0.3">
      <c r="A1748">
        <v>1872</v>
      </c>
      <c r="B1748" t="s">
        <v>42</v>
      </c>
      <c r="C1748" s="7"/>
      <c r="D1748" s="7">
        <v>29</v>
      </c>
      <c r="E1748" s="7" t="s">
        <v>59</v>
      </c>
      <c r="F1748" s="7"/>
      <c r="G1748" s="7"/>
      <c r="H1748" s="7"/>
      <c r="I1748" s="7"/>
      <c r="J1748" s="7"/>
      <c r="K1748" s="7"/>
      <c r="L1748" s="7"/>
      <c r="M1748" s="7"/>
    </row>
    <row r="1749" spans="1:13" x14ac:dyDescent="0.3">
      <c r="A1749">
        <v>1872</v>
      </c>
      <c r="B1749" t="s">
        <v>43</v>
      </c>
      <c r="C1749" s="7"/>
      <c r="D1749" s="7">
        <v>4</v>
      </c>
      <c r="E1749" s="7" t="s">
        <v>59</v>
      </c>
      <c r="F1749" s="7"/>
      <c r="G1749" s="7"/>
      <c r="H1749" s="7"/>
      <c r="I1749" s="7"/>
      <c r="J1749" s="7"/>
      <c r="K1749" s="7"/>
      <c r="L1749" s="7"/>
      <c r="M1749" s="7"/>
    </row>
    <row r="1750" spans="1:13" x14ac:dyDescent="0.3">
      <c r="A1750">
        <v>1872</v>
      </c>
      <c r="B1750" t="s">
        <v>44</v>
      </c>
      <c r="C1750" s="7"/>
      <c r="D1750" s="7">
        <v>7</v>
      </c>
      <c r="E1750" s="7" t="s">
        <v>59</v>
      </c>
      <c r="F1750" s="7"/>
      <c r="G1750" s="7"/>
      <c r="H1750" s="7"/>
      <c r="I1750" s="7"/>
      <c r="J1750" s="7"/>
      <c r="K1750" s="7"/>
      <c r="L1750" s="7"/>
      <c r="M1750" s="7"/>
    </row>
    <row r="1751" spans="1:13" x14ac:dyDescent="0.3">
      <c r="A1751">
        <v>1872</v>
      </c>
      <c r="B1751" t="s">
        <v>46</v>
      </c>
      <c r="C1751" s="7"/>
      <c r="D1751" s="7"/>
      <c r="E1751" s="7">
        <v>12</v>
      </c>
      <c r="F1751" s="7"/>
      <c r="G1751" s="7"/>
      <c r="H1751" s="7"/>
      <c r="I1751" s="7"/>
      <c r="J1751" s="7"/>
      <c r="K1751" s="7"/>
      <c r="L1751" s="7"/>
      <c r="M1751" s="7"/>
    </row>
    <row r="1752" spans="1:13" x14ac:dyDescent="0.3">
      <c r="A1752">
        <v>1872</v>
      </c>
      <c r="B1752" t="s">
        <v>47</v>
      </c>
      <c r="C1752" s="7"/>
      <c r="D1752" s="7"/>
      <c r="E1752" s="7">
        <v>8</v>
      </c>
      <c r="F1752" s="7"/>
      <c r="G1752" s="7"/>
      <c r="H1752" s="7"/>
      <c r="I1752" s="7"/>
      <c r="J1752" s="7"/>
      <c r="K1752" s="7"/>
      <c r="L1752" s="7"/>
      <c r="M1752" s="7"/>
    </row>
    <row r="1753" spans="1:13" x14ac:dyDescent="0.3">
      <c r="A1753">
        <v>1872</v>
      </c>
      <c r="B1753" t="s">
        <v>50</v>
      </c>
      <c r="C1753" s="7"/>
      <c r="D1753" s="7">
        <v>11</v>
      </c>
      <c r="E1753" s="7" t="s">
        <v>59</v>
      </c>
      <c r="F1753" s="7"/>
      <c r="G1753" s="7"/>
      <c r="H1753" s="7"/>
      <c r="I1753" s="7"/>
      <c r="J1753" s="7"/>
      <c r="K1753" s="7"/>
      <c r="L1753" s="7"/>
      <c r="M1753" s="7"/>
    </row>
    <row r="1754" spans="1:13" x14ac:dyDescent="0.3">
      <c r="A1754">
        <v>1872</v>
      </c>
      <c r="B1754" t="s">
        <v>49</v>
      </c>
      <c r="C1754" s="7"/>
      <c r="D1754" s="7">
        <v>5</v>
      </c>
      <c r="E1754" s="7" t="s">
        <v>59</v>
      </c>
      <c r="F1754" s="7"/>
      <c r="G1754" s="7"/>
      <c r="H1754" s="7"/>
      <c r="I1754" s="7"/>
      <c r="J1754" s="7"/>
      <c r="K1754" s="7"/>
      <c r="L1754" s="7"/>
      <c r="M1754" s="7"/>
    </row>
    <row r="1755" spans="1:13" x14ac:dyDescent="0.3">
      <c r="A1755">
        <v>1872</v>
      </c>
      <c r="B1755" t="s">
        <v>53</v>
      </c>
      <c r="C1755" s="7"/>
      <c r="D1755" s="7">
        <v>10</v>
      </c>
      <c r="E1755" s="7" t="s">
        <v>59</v>
      </c>
      <c r="F1755" s="7"/>
      <c r="G1755" s="7"/>
      <c r="H1755" s="7"/>
      <c r="I1755" s="7"/>
      <c r="J1755" s="7"/>
      <c r="K1755" s="7"/>
      <c r="L1755" s="7"/>
      <c r="M1755" s="7"/>
    </row>
    <row r="1756" spans="1:13" x14ac:dyDescent="0.3">
      <c r="A1756">
        <v>1872</v>
      </c>
      <c r="B1756" t="s">
        <v>52</v>
      </c>
      <c r="C1756" s="7"/>
      <c r="D1756" s="7">
        <v>5</v>
      </c>
      <c r="E1756" s="7" t="s">
        <v>59</v>
      </c>
      <c r="F1756" s="7"/>
      <c r="G1756" s="7"/>
      <c r="H1756" s="7"/>
      <c r="I1756" s="7"/>
      <c r="J1756" s="7"/>
      <c r="K1756" s="7"/>
      <c r="L1756" s="7"/>
      <c r="M1756" s="7"/>
    </row>
    <row r="1757" spans="1:13" x14ac:dyDescent="0.3">
      <c r="A1757">
        <v>1868</v>
      </c>
      <c r="B1757" t="s">
        <v>4</v>
      </c>
      <c r="C1757" s="7"/>
      <c r="D1757" s="7">
        <v>8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x14ac:dyDescent="0.3">
      <c r="A1758">
        <v>1868</v>
      </c>
      <c r="B1758" t="s">
        <v>7</v>
      </c>
      <c r="C1758" s="7"/>
      <c r="D1758" s="7">
        <v>5</v>
      </c>
      <c r="E1758" s="7"/>
      <c r="F1758" s="7"/>
      <c r="G1758" s="7"/>
      <c r="H1758" s="7"/>
      <c r="I1758" s="7"/>
      <c r="J1758" s="7"/>
      <c r="K1758" s="7"/>
      <c r="L1758" s="7"/>
      <c r="M1758" s="7"/>
    </row>
    <row r="1759" spans="1:13" x14ac:dyDescent="0.3">
      <c r="A1759">
        <v>1868</v>
      </c>
      <c r="B1759" t="s">
        <v>8</v>
      </c>
      <c r="C1759" s="7"/>
      <c r="D1759" s="7">
        <v>5</v>
      </c>
      <c r="E1759" s="7"/>
      <c r="F1759" s="7"/>
      <c r="G1759" s="7"/>
      <c r="H1759" s="7"/>
      <c r="I1759" s="7"/>
      <c r="J1759" s="7"/>
      <c r="K1759" s="7"/>
      <c r="L1759" s="7"/>
      <c r="M1759" s="7"/>
    </row>
    <row r="1760" spans="1:13" x14ac:dyDescent="0.3">
      <c r="A1760">
        <v>1868</v>
      </c>
      <c r="B1760" t="s">
        <v>10</v>
      </c>
      <c r="C1760" s="7"/>
      <c r="D1760" s="7">
        <v>6</v>
      </c>
      <c r="E1760" s="7"/>
      <c r="F1760" s="7"/>
      <c r="G1760" s="7"/>
      <c r="H1760" s="7"/>
      <c r="I1760" s="7"/>
      <c r="J1760" s="7"/>
      <c r="K1760" s="7"/>
      <c r="L1760" s="7"/>
      <c r="M1760" s="7"/>
    </row>
    <row r="1761" spans="1:13" x14ac:dyDescent="0.3">
      <c r="A1761">
        <v>1868</v>
      </c>
      <c r="B1761" t="s">
        <v>11</v>
      </c>
      <c r="C1761" s="7">
        <v>3</v>
      </c>
      <c r="D1761" s="7"/>
      <c r="E1761" s="7"/>
      <c r="F1761" s="7"/>
      <c r="G1761" s="7"/>
      <c r="H1761" s="7"/>
      <c r="I1761" s="7"/>
      <c r="J1761" s="7"/>
      <c r="K1761" s="7"/>
      <c r="L1761" s="7"/>
      <c r="M1761" s="7"/>
    </row>
    <row r="1762" spans="1:13" x14ac:dyDescent="0.3">
      <c r="A1762">
        <v>1868</v>
      </c>
      <c r="B1762" t="s">
        <v>13</v>
      </c>
      <c r="C1762" s="7"/>
      <c r="D1762" s="7">
        <v>3</v>
      </c>
      <c r="E1762" s="7"/>
      <c r="F1762" s="7"/>
      <c r="G1762" s="7"/>
      <c r="H1762" s="7"/>
      <c r="I1762" s="7"/>
      <c r="J1762" s="7"/>
      <c r="K1762" s="7"/>
      <c r="L1762" s="7"/>
      <c r="M1762" s="7"/>
    </row>
    <row r="1763" spans="1:13" x14ac:dyDescent="0.3">
      <c r="A1763">
        <v>1868</v>
      </c>
      <c r="B1763" t="s">
        <v>14</v>
      </c>
      <c r="C1763" s="7">
        <v>9</v>
      </c>
      <c r="D1763" s="7"/>
      <c r="E1763" s="7"/>
      <c r="F1763" s="7"/>
      <c r="G1763" s="7"/>
      <c r="H1763" s="7"/>
      <c r="I1763" s="7"/>
      <c r="J1763" s="7"/>
      <c r="K1763" s="7"/>
      <c r="L1763" s="7"/>
      <c r="M1763" s="7"/>
    </row>
    <row r="1764" spans="1:13" x14ac:dyDescent="0.3">
      <c r="A1764">
        <v>1868</v>
      </c>
      <c r="B1764" t="s">
        <v>19</v>
      </c>
      <c r="C1764" s="7"/>
      <c r="D1764" s="7">
        <v>8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x14ac:dyDescent="0.3">
      <c r="A1765">
        <v>1868</v>
      </c>
      <c r="B1765" t="s">
        <v>17</v>
      </c>
      <c r="C1765" s="7"/>
      <c r="D1765" s="7">
        <v>16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x14ac:dyDescent="0.3">
      <c r="A1766">
        <v>1868</v>
      </c>
      <c r="B1766" t="s">
        <v>18</v>
      </c>
      <c r="C1766" s="7"/>
      <c r="D1766" s="7">
        <v>13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x14ac:dyDescent="0.3">
      <c r="A1767">
        <v>1868</v>
      </c>
      <c r="B1767" t="s">
        <v>20</v>
      </c>
      <c r="C1767" s="7"/>
      <c r="D1767" s="7">
        <v>3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x14ac:dyDescent="0.3">
      <c r="A1768">
        <v>1868</v>
      </c>
      <c r="B1768" t="s">
        <v>21</v>
      </c>
      <c r="C1768" s="7">
        <v>11</v>
      </c>
      <c r="D1768" s="7"/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x14ac:dyDescent="0.3">
      <c r="A1769">
        <v>1868</v>
      </c>
      <c r="B1769" t="s">
        <v>22</v>
      </c>
      <c r="C1769" s="7">
        <v>7</v>
      </c>
      <c r="D1769" s="7"/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x14ac:dyDescent="0.3">
      <c r="A1770">
        <v>1868</v>
      </c>
      <c r="B1770" t="s">
        <v>25</v>
      </c>
      <c r="C1770" s="7"/>
      <c r="D1770" s="7">
        <v>12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x14ac:dyDescent="0.3">
      <c r="A1771">
        <v>1868</v>
      </c>
      <c r="B1771" t="s">
        <v>24</v>
      </c>
      <c r="C1771" s="7">
        <v>7</v>
      </c>
      <c r="D1771" s="7"/>
      <c r="E1771" s="7"/>
      <c r="F1771" s="7"/>
      <c r="G1771" s="7"/>
      <c r="H1771" s="7"/>
      <c r="I1771" s="7"/>
      <c r="J1771" s="7"/>
      <c r="K1771" s="7"/>
      <c r="L1771" s="7"/>
      <c r="M1771" s="7"/>
    </row>
    <row r="1772" spans="1:13" x14ac:dyDescent="0.3">
      <c r="A1772">
        <v>1868</v>
      </c>
      <c r="B1772" t="s">
        <v>23</v>
      </c>
      <c r="C1772" s="7"/>
      <c r="D1772" s="7">
        <v>7</v>
      </c>
      <c r="E1772" s="7"/>
      <c r="F1772" s="7"/>
      <c r="G1772" s="7"/>
      <c r="H1772" s="7"/>
      <c r="I1772" s="7"/>
      <c r="J1772" s="7"/>
      <c r="K1772" s="7"/>
      <c r="L1772" s="7"/>
      <c r="M1772" s="7"/>
    </row>
    <row r="1773" spans="1:13" x14ac:dyDescent="0.3">
      <c r="A1773">
        <v>1868</v>
      </c>
      <c r="B1773" t="s">
        <v>26</v>
      </c>
      <c r="C1773" s="7"/>
      <c r="D1773" s="7">
        <v>8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x14ac:dyDescent="0.3">
      <c r="A1774">
        <v>1868</v>
      </c>
      <c r="B1774" t="s">
        <v>27</v>
      </c>
      <c r="C1774" s="7"/>
      <c r="D1774" s="7">
        <v>4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x14ac:dyDescent="0.3">
      <c r="A1775">
        <v>1868</v>
      </c>
      <c r="B1775" t="s">
        <v>29</v>
      </c>
      <c r="C1775" s="7"/>
      <c r="D1775" s="7">
        <v>11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x14ac:dyDescent="0.3">
      <c r="A1776">
        <v>1868</v>
      </c>
      <c r="B1776" t="s">
        <v>28</v>
      </c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x14ac:dyDescent="0.3">
      <c r="A1777">
        <v>1868</v>
      </c>
      <c r="B1777" t="s">
        <v>37</v>
      </c>
      <c r="C1777" s="7"/>
      <c r="D1777" s="7">
        <v>9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x14ac:dyDescent="0.3">
      <c r="A1778">
        <v>1868</v>
      </c>
      <c r="B1778" t="s">
        <v>31</v>
      </c>
      <c r="C1778" s="7"/>
      <c r="D1778" s="7">
        <v>3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x14ac:dyDescent="0.3">
      <c r="A1779">
        <v>1868</v>
      </c>
      <c r="B1779" t="s">
        <v>33</v>
      </c>
      <c r="C1779" s="7"/>
      <c r="D1779" s="7">
        <v>5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x14ac:dyDescent="0.3">
      <c r="A1780">
        <v>1868</v>
      </c>
      <c r="B1780" t="s">
        <v>34</v>
      </c>
      <c r="C1780" s="7">
        <v>7</v>
      </c>
      <c r="D1780" s="7"/>
      <c r="E1780" s="7"/>
      <c r="F1780" s="7"/>
      <c r="G1780" s="7"/>
      <c r="H1780" s="7"/>
      <c r="I1780" s="7"/>
      <c r="J1780" s="7"/>
      <c r="K1780" s="7"/>
      <c r="L1780" s="7"/>
      <c r="M1780" s="7"/>
    </row>
    <row r="1781" spans="1:13" x14ac:dyDescent="0.3">
      <c r="A1781">
        <v>1868</v>
      </c>
      <c r="B1781" t="s">
        <v>32</v>
      </c>
      <c r="C1781" s="7"/>
      <c r="D1781" s="7">
        <v>3</v>
      </c>
      <c r="E1781" s="7"/>
      <c r="F1781" s="7"/>
      <c r="G1781" s="7"/>
      <c r="H1781" s="7"/>
      <c r="I1781" s="7"/>
      <c r="J1781" s="7"/>
      <c r="K1781" s="7"/>
      <c r="L1781" s="7"/>
      <c r="M1781" s="7"/>
    </row>
    <row r="1782" spans="1:13" x14ac:dyDescent="0.3">
      <c r="A1782">
        <v>1868</v>
      </c>
      <c r="B1782" t="s">
        <v>36</v>
      </c>
      <c r="C1782" s="7">
        <v>33</v>
      </c>
      <c r="D1782" s="7"/>
      <c r="E1782" s="7"/>
      <c r="F1782" s="7"/>
      <c r="G1782" s="7"/>
      <c r="H1782" s="7"/>
      <c r="I1782" s="7"/>
      <c r="J1782" s="7"/>
      <c r="K1782" s="7"/>
      <c r="L1782" s="7"/>
      <c r="M1782" s="7"/>
    </row>
    <row r="1783" spans="1:13" x14ac:dyDescent="0.3">
      <c r="A1783">
        <v>1868</v>
      </c>
      <c r="B1783" t="s">
        <v>39</v>
      </c>
      <c r="C1783" s="7"/>
      <c r="D1783" s="7">
        <v>21</v>
      </c>
      <c r="E1783" s="7"/>
      <c r="F1783" s="7"/>
      <c r="G1783" s="7"/>
      <c r="H1783" s="7"/>
      <c r="I1783" s="7"/>
      <c r="J1783" s="7"/>
      <c r="K1783" s="7"/>
      <c r="L1783" s="7"/>
      <c r="M1783" s="7"/>
    </row>
    <row r="1784" spans="1:13" x14ac:dyDescent="0.3">
      <c r="A1784">
        <v>1868</v>
      </c>
      <c r="B1784" t="s">
        <v>41</v>
      </c>
      <c r="C1784" s="7">
        <v>3</v>
      </c>
      <c r="D1784" s="7"/>
      <c r="E1784" s="7"/>
      <c r="F1784" s="7"/>
      <c r="G1784" s="7"/>
      <c r="H1784" s="7"/>
      <c r="I1784" s="7"/>
      <c r="J1784" s="7"/>
      <c r="K1784" s="7"/>
      <c r="L1784" s="7"/>
      <c r="M1784" s="7"/>
    </row>
    <row r="1785" spans="1:13" x14ac:dyDescent="0.3">
      <c r="A1785">
        <v>1868</v>
      </c>
      <c r="B1785" t="s">
        <v>42</v>
      </c>
      <c r="C1785" s="7"/>
      <c r="D1785" s="7">
        <v>26</v>
      </c>
      <c r="E1785" s="7"/>
      <c r="F1785" s="7"/>
      <c r="G1785" s="7"/>
      <c r="H1785" s="7"/>
      <c r="I1785" s="7"/>
      <c r="J1785" s="7"/>
      <c r="K1785" s="7"/>
      <c r="L1785" s="7"/>
      <c r="M1785" s="7"/>
    </row>
    <row r="1786" spans="1:13" x14ac:dyDescent="0.3">
      <c r="A1786">
        <v>1868</v>
      </c>
      <c r="B1786" t="s">
        <v>43</v>
      </c>
      <c r="C1786" s="7"/>
      <c r="D1786" s="7">
        <v>4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x14ac:dyDescent="0.3">
      <c r="A1787">
        <v>1868</v>
      </c>
      <c r="B1787" t="s">
        <v>44</v>
      </c>
      <c r="C1787" s="7"/>
      <c r="D1787" s="7">
        <v>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x14ac:dyDescent="0.3">
      <c r="A1788">
        <v>1868</v>
      </c>
      <c r="B1788" t="s">
        <v>46</v>
      </c>
      <c r="C1788" s="7"/>
      <c r="D1788" s="7">
        <v>10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x14ac:dyDescent="0.3">
      <c r="A1789">
        <v>1868</v>
      </c>
      <c r="B1789" t="s">
        <v>47</v>
      </c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x14ac:dyDescent="0.3">
      <c r="A1790">
        <v>1868</v>
      </c>
      <c r="B1790" t="s">
        <v>50</v>
      </c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x14ac:dyDescent="0.3">
      <c r="A1791">
        <v>1868</v>
      </c>
      <c r="B1791" t="s">
        <v>49</v>
      </c>
      <c r="C1791" s="7"/>
      <c r="D1791" s="7">
        <v>5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x14ac:dyDescent="0.3">
      <c r="A1792">
        <v>1868</v>
      </c>
      <c r="B1792" t="s">
        <v>53</v>
      </c>
      <c r="C1792" s="7"/>
      <c r="D1792" s="7">
        <v>8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x14ac:dyDescent="0.3">
      <c r="A1793">
        <v>1868</v>
      </c>
      <c r="B1793" t="s">
        <v>52</v>
      </c>
      <c r="C1793" s="7"/>
      <c r="D1793" s="7">
        <v>5</v>
      </c>
      <c r="E1793" s="7"/>
      <c r="F1793" s="7"/>
      <c r="G1793" s="7"/>
      <c r="H1793" s="7"/>
      <c r="I1793" s="7"/>
      <c r="J1793" s="7"/>
      <c r="K1793" s="7"/>
      <c r="L1793" s="7"/>
      <c r="M1793" s="7"/>
    </row>
    <row r="1794" spans="1:13" x14ac:dyDescent="0.3">
      <c r="A1794">
        <v>1864</v>
      </c>
      <c r="B1794" t="s">
        <v>4</v>
      </c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</row>
    <row r="1795" spans="1:13" x14ac:dyDescent="0.3">
      <c r="A1795">
        <v>1864</v>
      </c>
      <c r="B1795" t="s">
        <v>7</v>
      </c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</row>
    <row r="1796" spans="1:13" x14ac:dyDescent="0.3">
      <c r="A1796">
        <v>1864</v>
      </c>
      <c r="B1796" t="s">
        <v>8</v>
      </c>
      <c r="C1796" s="7"/>
      <c r="D1796" s="7">
        <v>5</v>
      </c>
      <c r="E1796" s="7"/>
      <c r="F1796" s="7"/>
      <c r="G1796" s="7"/>
      <c r="H1796" s="7"/>
      <c r="I1796" s="7"/>
      <c r="J1796" s="7"/>
      <c r="K1796" s="7"/>
      <c r="L1796" s="7"/>
      <c r="M1796" s="7"/>
    </row>
    <row r="1797" spans="1:13" x14ac:dyDescent="0.3">
      <c r="A1797">
        <v>1864</v>
      </c>
      <c r="B1797" t="s">
        <v>10</v>
      </c>
      <c r="C1797" s="7"/>
      <c r="D1797" s="7">
        <v>6</v>
      </c>
      <c r="E1797" s="7"/>
      <c r="F1797" s="7"/>
      <c r="G1797" s="7"/>
      <c r="H1797" s="7"/>
      <c r="I1797" s="7"/>
      <c r="J1797" s="7"/>
      <c r="K1797" s="7"/>
      <c r="L1797" s="7"/>
      <c r="M1797" s="7"/>
    </row>
    <row r="1798" spans="1:13" x14ac:dyDescent="0.3">
      <c r="A1798">
        <v>1864</v>
      </c>
      <c r="B1798" t="s">
        <v>11</v>
      </c>
      <c r="C1798" s="7">
        <v>3</v>
      </c>
      <c r="D1798" s="7"/>
      <c r="E1798" s="7"/>
      <c r="F1798" s="7"/>
      <c r="G1798" s="7"/>
      <c r="H1798" s="7"/>
      <c r="I1798" s="7"/>
      <c r="J1798" s="7"/>
      <c r="K1798" s="7"/>
      <c r="L1798" s="7"/>
      <c r="M1798" s="7"/>
    </row>
    <row r="1799" spans="1:13" x14ac:dyDescent="0.3">
      <c r="A1799">
        <v>1864</v>
      </c>
      <c r="B1799" t="s">
        <v>13</v>
      </c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x14ac:dyDescent="0.3">
      <c r="A1800">
        <v>1864</v>
      </c>
      <c r="B1800" t="s">
        <v>14</v>
      </c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x14ac:dyDescent="0.3">
      <c r="A1801">
        <v>1864</v>
      </c>
      <c r="B1801" t="s">
        <v>19</v>
      </c>
      <c r="C1801" s="7"/>
      <c r="D1801" s="7">
        <v>8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x14ac:dyDescent="0.3">
      <c r="A1802">
        <v>1864</v>
      </c>
      <c r="B1802" t="s">
        <v>17</v>
      </c>
      <c r="C1802" s="7"/>
      <c r="D1802" s="7">
        <v>16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x14ac:dyDescent="0.3">
      <c r="A1803">
        <v>1864</v>
      </c>
      <c r="B1803" t="s">
        <v>18</v>
      </c>
      <c r="C1803" s="7"/>
      <c r="D1803" s="7">
        <v>13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x14ac:dyDescent="0.3">
      <c r="A1804">
        <v>1864</v>
      </c>
      <c r="B1804" t="s">
        <v>20</v>
      </c>
      <c r="C1804" s="7"/>
      <c r="D1804" s="7">
        <v>3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x14ac:dyDescent="0.3">
      <c r="A1805">
        <v>1864</v>
      </c>
      <c r="B1805" t="s">
        <v>21</v>
      </c>
      <c r="C1805" s="7">
        <v>11</v>
      </c>
      <c r="D1805" s="7"/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x14ac:dyDescent="0.3">
      <c r="A1806">
        <v>1864</v>
      </c>
      <c r="B1806" t="s">
        <v>22</v>
      </c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</row>
    <row r="1807" spans="1:13" x14ac:dyDescent="0.3">
      <c r="A1807">
        <v>1864</v>
      </c>
      <c r="B1807" t="s">
        <v>25</v>
      </c>
      <c r="C1807" s="7"/>
      <c r="D1807" s="7">
        <v>12</v>
      </c>
      <c r="E1807" s="7"/>
      <c r="F1807" s="7"/>
      <c r="G1807" s="7"/>
      <c r="H1807" s="7"/>
      <c r="I1807" s="7"/>
      <c r="J1807" s="7"/>
      <c r="K1807" s="7"/>
      <c r="L1807" s="7"/>
      <c r="M1807" s="7"/>
    </row>
    <row r="1808" spans="1:13" x14ac:dyDescent="0.3">
      <c r="A1808">
        <v>1864</v>
      </c>
      <c r="B1808" t="s">
        <v>24</v>
      </c>
      <c r="C1808" s="7"/>
      <c r="D1808" s="7">
        <v>7</v>
      </c>
      <c r="E1808" s="7"/>
      <c r="F1808" s="7"/>
      <c r="G1808" s="7"/>
      <c r="H1808" s="7"/>
      <c r="I1808" s="7"/>
      <c r="J1808" s="7"/>
      <c r="K1808" s="7"/>
      <c r="L1808" s="7"/>
      <c r="M1808" s="7"/>
    </row>
    <row r="1809" spans="1:13" x14ac:dyDescent="0.3">
      <c r="A1809">
        <v>1864</v>
      </c>
      <c r="B1809" t="s">
        <v>23</v>
      </c>
      <c r="C1809" s="7"/>
      <c r="D1809" s="7">
        <v>7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x14ac:dyDescent="0.3">
      <c r="A1810">
        <v>1864</v>
      </c>
      <c r="B1810" t="s">
        <v>26</v>
      </c>
      <c r="C1810" s="7"/>
      <c r="D1810" s="7">
        <v>8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x14ac:dyDescent="0.3">
      <c r="A1811">
        <v>1864</v>
      </c>
      <c r="B1811" t="s">
        <v>27</v>
      </c>
      <c r="C1811" s="7"/>
      <c r="D1811" s="7">
        <v>4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x14ac:dyDescent="0.3">
      <c r="A1812">
        <v>1864</v>
      </c>
      <c r="B1812" t="s">
        <v>29</v>
      </c>
      <c r="C1812" s="7"/>
      <c r="D1812" s="7">
        <v>11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x14ac:dyDescent="0.3">
      <c r="A1813">
        <v>1864</v>
      </c>
      <c r="B1813" t="s">
        <v>28</v>
      </c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x14ac:dyDescent="0.3">
      <c r="A1814">
        <v>1864</v>
      </c>
      <c r="B1814" t="s">
        <v>37</v>
      </c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x14ac:dyDescent="0.3">
      <c r="A1815">
        <v>1864</v>
      </c>
      <c r="B1815" t="s">
        <v>33</v>
      </c>
      <c r="C1815" s="7"/>
      <c r="D1815" s="7">
        <v>5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x14ac:dyDescent="0.3">
      <c r="A1816">
        <v>1864</v>
      </c>
      <c r="B1816" t="s">
        <v>34</v>
      </c>
      <c r="C1816" s="7">
        <v>7</v>
      </c>
      <c r="D1816" s="7"/>
      <c r="E1816" s="7"/>
      <c r="F1816" s="7"/>
      <c r="G1816" s="7"/>
      <c r="H1816" s="7"/>
      <c r="I1816" s="7"/>
      <c r="J1816" s="7"/>
      <c r="K1816" s="7"/>
      <c r="L1816" s="7"/>
      <c r="M1816" s="7"/>
    </row>
    <row r="1817" spans="1:13" x14ac:dyDescent="0.3">
      <c r="A1817">
        <v>1864</v>
      </c>
      <c r="B1817" t="s">
        <v>32</v>
      </c>
      <c r="C1817" s="7"/>
      <c r="D1817" s="7">
        <v>2</v>
      </c>
      <c r="E1817" s="7"/>
      <c r="F1817" s="7"/>
      <c r="G1817" s="7"/>
      <c r="H1817" s="7"/>
      <c r="I1817" s="7"/>
      <c r="J1817" s="7"/>
      <c r="K1817" s="7"/>
      <c r="L1817" s="7"/>
      <c r="M1817" s="7"/>
    </row>
    <row r="1818" spans="1:13" x14ac:dyDescent="0.3">
      <c r="A1818">
        <v>1864</v>
      </c>
      <c r="B1818" t="s">
        <v>36</v>
      </c>
      <c r="C1818" s="7"/>
      <c r="D1818" s="7">
        <v>33</v>
      </c>
      <c r="E1818" s="7"/>
      <c r="F1818" s="7"/>
      <c r="G1818" s="7"/>
      <c r="H1818" s="7"/>
      <c r="I1818" s="7"/>
      <c r="J1818" s="7"/>
      <c r="K1818" s="7"/>
      <c r="L1818" s="7"/>
      <c r="M1818" s="7"/>
    </row>
    <row r="1819" spans="1:13" x14ac:dyDescent="0.3">
      <c r="A1819">
        <v>1864</v>
      </c>
      <c r="B1819" t="s">
        <v>39</v>
      </c>
      <c r="C1819" s="7"/>
      <c r="D1819" s="7">
        <v>21</v>
      </c>
      <c r="E1819" s="7"/>
      <c r="F1819" s="7"/>
      <c r="G1819" s="7"/>
      <c r="H1819" s="7"/>
      <c r="I1819" s="7"/>
      <c r="J1819" s="7"/>
      <c r="K1819" s="7"/>
      <c r="L1819" s="7"/>
      <c r="M1819" s="7"/>
    </row>
    <row r="1820" spans="1:13" x14ac:dyDescent="0.3">
      <c r="A1820">
        <v>1864</v>
      </c>
      <c r="B1820" t="s">
        <v>41</v>
      </c>
      <c r="C1820" s="7"/>
      <c r="D1820" s="7">
        <v>3</v>
      </c>
      <c r="E1820" s="7"/>
      <c r="F1820" s="7"/>
      <c r="G1820" s="7"/>
      <c r="H1820" s="7"/>
      <c r="I1820" s="7"/>
      <c r="J1820" s="7"/>
      <c r="K1820" s="7"/>
      <c r="L1820" s="7"/>
      <c r="M1820" s="7"/>
    </row>
    <row r="1821" spans="1:13" x14ac:dyDescent="0.3">
      <c r="A1821">
        <v>1864</v>
      </c>
      <c r="B1821" t="s">
        <v>42</v>
      </c>
      <c r="C1821" s="7"/>
      <c r="D1821" s="7">
        <v>26</v>
      </c>
      <c r="E1821" s="7"/>
      <c r="F1821" s="7"/>
      <c r="G1821" s="7"/>
      <c r="H1821" s="7"/>
      <c r="I1821" s="7"/>
      <c r="J1821" s="7"/>
      <c r="K1821" s="7"/>
      <c r="L1821" s="7"/>
      <c r="M1821" s="7"/>
    </row>
    <row r="1822" spans="1:13" x14ac:dyDescent="0.3">
      <c r="A1822">
        <v>1864</v>
      </c>
      <c r="B1822" t="s">
        <v>43</v>
      </c>
      <c r="C1822" s="7"/>
      <c r="D1822" s="7">
        <v>4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x14ac:dyDescent="0.3">
      <c r="A1823">
        <v>1864</v>
      </c>
      <c r="B1823" t="s">
        <v>44</v>
      </c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x14ac:dyDescent="0.3">
      <c r="A1824">
        <v>1864</v>
      </c>
      <c r="B1824" t="s">
        <v>46</v>
      </c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x14ac:dyDescent="0.3">
      <c r="A1825">
        <v>1864</v>
      </c>
      <c r="B1825" t="s">
        <v>47</v>
      </c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x14ac:dyDescent="0.3">
      <c r="A1826">
        <v>1864</v>
      </c>
      <c r="B1826" t="s">
        <v>50</v>
      </c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x14ac:dyDescent="0.3">
      <c r="A1827">
        <v>1864</v>
      </c>
      <c r="B1827" t="s">
        <v>49</v>
      </c>
      <c r="C1827" s="7"/>
      <c r="D1827" s="7">
        <v>5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x14ac:dyDescent="0.3">
      <c r="A1828">
        <v>1864</v>
      </c>
      <c r="B1828" t="s">
        <v>53</v>
      </c>
      <c r="C1828" s="7"/>
      <c r="D1828" s="7">
        <v>8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x14ac:dyDescent="0.3">
      <c r="A1829">
        <v>1864</v>
      </c>
      <c r="B1829" t="s">
        <v>52</v>
      </c>
      <c r="C1829" s="7"/>
      <c r="D1829" s="7">
        <v>5</v>
      </c>
      <c r="E1829" s="7"/>
      <c r="F1829" s="7"/>
      <c r="G1829" s="7"/>
      <c r="H1829" s="7"/>
      <c r="I1829" s="7"/>
      <c r="J1829" s="7"/>
      <c r="K1829" s="7"/>
      <c r="L1829" s="7"/>
      <c r="M1829" s="7"/>
    </row>
  </sheetData>
  <sortState ref="B3:E1829">
    <sortCondition ref="B3:B1829"/>
  </sortState>
  <mergeCells count="3">
    <mergeCell ref="F1:I1"/>
    <mergeCell ref="C1:E1"/>
    <mergeCell ref="J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05"/>
  <sheetViews>
    <sheetView topLeftCell="A58" workbookViewId="0">
      <selection activeCell="C77" sqref="C77:C105"/>
    </sheetView>
  </sheetViews>
  <sheetFormatPr defaultColWidth="10.44140625" defaultRowHeight="14.4" x14ac:dyDescent="0.3"/>
  <cols>
    <col min="1" max="1" width="7.5546875" customWidth="1"/>
    <col min="2" max="2" width="12" customWidth="1"/>
    <col min="3" max="3" width="16.6640625" customWidth="1"/>
    <col min="4" max="40" width="5" customWidth="1"/>
    <col min="41" max="41" width="12.77734375" customWidth="1"/>
    <col min="42" max="164" width="16.88671875" customWidth="1"/>
    <col min="165" max="165" width="20.5546875" bestFit="1" customWidth="1"/>
    <col min="166" max="166" width="21.77734375" customWidth="1"/>
  </cols>
  <sheetData>
    <row r="2" spans="1:41" s="11" customFormat="1" x14ac:dyDescent="0.3"/>
    <row r="3" spans="1:41" s="11" customFormat="1" x14ac:dyDescent="0.3"/>
    <row r="4" spans="1:41" s="11" customFormat="1" x14ac:dyDescent="0.3"/>
    <row r="5" spans="1:41" s="11" customFormat="1" x14ac:dyDescent="0.3"/>
    <row r="6" spans="1:41" s="11" customFormat="1" x14ac:dyDescent="0.3"/>
    <row r="7" spans="1:41" s="11" customFormat="1" x14ac:dyDescent="0.3"/>
    <row r="8" spans="1:41" s="11" customFormat="1" x14ac:dyDescent="0.3"/>
    <row r="9" spans="1:41" s="11" customFormat="1" x14ac:dyDescent="0.3"/>
    <row r="10" spans="1:41" s="11" customFormat="1" x14ac:dyDescent="0.3"/>
    <row r="12" spans="1:41" x14ac:dyDescent="0.3">
      <c r="A12" s="3" t="s">
        <v>60</v>
      </c>
      <c r="B12" s="3" t="s">
        <v>57</v>
      </c>
    </row>
    <row r="13" spans="1:41" x14ac:dyDescent="0.3">
      <c r="A13" s="3" t="s">
        <v>0</v>
      </c>
      <c r="B13" s="11">
        <v>1864</v>
      </c>
      <c r="C13" s="11">
        <v>1868</v>
      </c>
      <c r="D13" s="11">
        <v>1872</v>
      </c>
      <c r="E13" s="11">
        <v>1876</v>
      </c>
      <c r="F13" s="11">
        <v>1880</v>
      </c>
      <c r="G13" s="11">
        <v>1884</v>
      </c>
      <c r="H13" s="11">
        <v>1888</v>
      </c>
      <c r="I13" s="11">
        <v>1892</v>
      </c>
      <c r="J13" s="11">
        <v>1896</v>
      </c>
      <c r="K13" s="11">
        <v>1900</v>
      </c>
      <c r="L13" s="11">
        <v>1904</v>
      </c>
      <c r="M13" s="11">
        <v>1908</v>
      </c>
      <c r="N13" s="11">
        <v>1912</v>
      </c>
      <c r="O13" s="11">
        <v>1916</v>
      </c>
      <c r="P13" s="11">
        <v>1920</v>
      </c>
      <c r="Q13" s="11">
        <v>1924</v>
      </c>
      <c r="R13" s="11">
        <v>1928</v>
      </c>
      <c r="S13" s="11">
        <v>1932</v>
      </c>
      <c r="T13" s="11">
        <v>1936</v>
      </c>
      <c r="U13" s="11">
        <v>1940</v>
      </c>
      <c r="V13" s="11">
        <v>1944</v>
      </c>
      <c r="W13" s="11">
        <v>1948</v>
      </c>
      <c r="X13" s="11">
        <v>1952</v>
      </c>
      <c r="Y13" s="11">
        <v>1956</v>
      </c>
      <c r="Z13" s="11">
        <v>1960</v>
      </c>
      <c r="AA13" s="11">
        <v>1964</v>
      </c>
      <c r="AB13" s="11">
        <v>1968</v>
      </c>
      <c r="AC13" s="11">
        <v>1972</v>
      </c>
      <c r="AD13" s="11">
        <v>1976</v>
      </c>
      <c r="AE13" s="11">
        <v>1980</v>
      </c>
      <c r="AF13" s="11">
        <v>1984</v>
      </c>
      <c r="AG13" s="11">
        <v>1988</v>
      </c>
      <c r="AH13" s="11">
        <v>1992</v>
      </c>
      <c r="AI13" s="11">
        <v>1996</v>
      </c>
      <c r="AJ13" s="11">
        <v>2000</v>
      </c>
      <c r="AK13" s="11">
        <v>2004</v>
      </c>
      <c r="AL13" s="11">
        <v>2008</v>
      </c>
      <c r="AM13" s="11">
        <v>2012</v>
      </c>
      <c r="AN13" s="11">
        <v>2016</v>
      </c>
    </row>
    <row r="14" spans="1:41" x14ac:dyDescent="0.3">
      <c r="A14" s="11" t="s">
        <v>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3</v>
      </c>
      <c r="AA14" s="4">
        <v>3</v>
      </c>
      <c r="AB14" s="4">
        <v>3</v>
      </c>
      <c r="AC14" s="4">
        <v>3</v>
      </c>
      <c r="AD14" s="4">
        <v>3</v>
      </c>
      <c r="AE14" s="4">
        <v>3</v>
      </c>
      <c r="AF14" s="4">
        <v>3</v>
      </c>
      <c r="AG14" s="4">
        <v>3</v>
      </c>
      <c r="AH14" s="4">
        <v>3</v>
      </c>
      <c r="AI14" s="4">
        <v>3</v>
      </c>
      <c r="AJ14" s="4">
        <v>3</v>
      </c>
      <c r="AK14" s="4">
        <v>3</v>
      </c>
      <c r="AL14" s="4">
        <v>3</v>
      </c>
      <c r="AM14" s="4">
        <v>3</v>
      </c>
      <c r="AN14" s="4">
        <v>3</v>
      </c>
    </row>
    <row r="15" spans="1:41" x14ac:dyDescent="0.3">
      <c r="A15" s="11" t="s">
        <v>4</v>
      </c>
      <c r="B15" s="4">
        <v>0</v>
      </c>
      <c r="C15" s="4">
        <v>8</v>
      </c>
      <c r="D15" s="4">
        <v>10</v>
      </c>
      <c r="E15" s="4">
        <v>10</v>
      </c>
      <c r="F15" s="4">
        <v>10</v>
      </c>
      <c r="G15" s="4">
        <v>10</v>
      </c>
      <c r="H15" s="4">
        <v>10</v>
      </c>
      <c r="I15" s="4">
        <v>11</v>
      </c>
      <c r="J15" s="4">
        <v>11</v>
      </c>
      <c r="K15" s="4">
        <v>11</v>
      </c>
      <c r="L15" s="4">
        <v>11</v>
      </c>
      <c r="M15" s="4">
        <v>11</v>
      </c>
      <c r="N15" s="4">
        <v>12</v>
      </c>
      <c r="O15" s="4">
        <v>12</v>
      </c>
      <c r="P15" s="4">
        <v>12</v>
      </c>
      <c r="Q15" s="4">
        <v>12</v>
      </c>
      <c r="R15" s="4">
        <v>12</v>
      </c>
      <c r="S15" s="4">
        <v>11</v>
      </c>
      <c r="T15" s="4">
        <v>11</v>
      </c>
      <c r="U15" s="4">
        <v>11</v>
      </c>
      <c r="V15" s="4">
        <v>11</v>
      </c>
      <c r="W15" s="4">
        <v>11</v>
      </c>
      <c r="X15" s="4">
        <v>11</v>
      </c>
      <c r="Y15" s="4">
        <v>11</v>
      </c>
      <c r="Z15" s="4">
        <v>11</v>
      </c>
      <c r="AA15" s="4">
        <v>10</v>
      </c>
      <c r="AB15" s="4">
        <v>10</v>
      </c>
      <c r="AC15" s="4">
        <v>9</v>
      </c>
      <c r="AD15" s="4">
        <v>9</v>
      </c>
      <c r="AE15" s="4">
        <v>9</v>
      </c>
      <c r="AF15" s="4">
        <v>9</v>
      </c>
      <c r="AG15" s="4">
        <v>9</v>
      </c>
      <c r="AH15" s="4">
        <v>9</v>
      </c>
      <c r="AI15" s="4">
        <v>9</v>
      </c>
      <c r="AJ15" s="4">
        <v>9</v>
      </c>
      <c r="AK15" s="4">
        <v>9</v>
      </c>
      <c r="AL15" s="4">
        <v>9</v>
      </c>
      <c r="AM15" s="4">
        <v>9</v>
      </c>
      <c r="AN15" s="4">
        <v>9</v>
      </c>
      <c r="AO15" s="11"/>
    </row>
    <row r="16" spans="1:41" x14ac:dyDescent="0.3">
      <c r="A16" s="11" t="s">
        <v>7</v>
      </c>
      <c r="B16" s="4">
        <v>0</v>
      </c>
      <c r="C16" s="4">
        <v>5</v>
      </c>
      <c r="D16" s="4">
        <v>0</v>
      </c>
      <c r="E16" s="4">
        <v>6</v>
      </c>
      <c r="F16" s="4">
        <v>6</v>
      </c>
      <c r="G16" s="4">
        <v>7</v>
      </c>
      <c r="H16" s="4">
        <v>7</v>
      </c>
      <c r="I16" s="4">
        <v>8</v>
      </c>
      <c r="J16" s="4">
        <v>8</v>
      </c>
      <c r="K16" s="4">
        <v>8</v>
      </c>
      <c r="L16" s="4">
        <v>9</v>
      </c>
      <c r="M16" s="4">
        <v>9</v>
      </c>
      <c r="N16" s="4">
        <v>9</v>
      </c>
      <c r="O16" s="4">
        <v>9</v>
      </c>
      <c r="P16" s="4">
        <v>9</v>
      </c>
      <c r="Q16" s="4">
        <v>9</v>
      </c>
      <c r="R16" s="4">
        <v>9</v>
      </c>
      <c r="S16" s="4">
        <v>9</v>
      </c>
      <c r="T16" s="4">
        <v>9</v>
      </c>
      <c r="U16" s="4">
        <v>9</v>
      </c>
      <c r="V16" s="4">
        <v>9</v>
      </c>
      <c r="W16" s="4">
        <v>9</v>
      </c>
      <c r="X16" s="4">
        <v>8</v>
      </c>
      <c r="Y16" s="4">
        <v>8</v>
      </c>
      <c r="Z16" s="4">
        <v>8</v>
      </c>
      <c r="AA16" s="4">
        <v>6</v>
      </c>
      <c r="AB16" s="4">
        <v>6</v>
      </c>
      <c r="AC16" s="4">
        <v>6</v>
      </c>
      <c r="AD16" s="4">
        <v>6</v>
      </c>
      <c r="AE16" s="4">
        <v>6</v>
      </c>
      <c r="AF16" s="4">
        <v>6</v>
      </c>
      <c r="AG16" s="4">
        <v>6</v>
      </c>
      <c r="AH16" s="4">
        <v>6</v>
      </c>
      <c r="AI16" s="4">
        <v>6</v>
      </c>
      <c r="AJ16" s="4">
        <v>6</v>
      </c>
      <c r="AK16" s="4">
        <v>6</v>
      </c>
      <c r="AL16" s="4">
        <v>6</v>
      </c>
      <c r="AM16" s="4">
        <v>6</v>
      </c>
      <c r="AN16" s="4">
        <v>6</v>
      </c>
      <c r="AO16" s="11"/>
    </row>
    <row r="17" spans="1:41" x14ac:dyDescent="0.3">
      <c r="A17" s="11" t="s">
        <v>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3</v>
      </c>
      <c r="O17" s="4">
        <v>3</v>
      </c>
      <c r="P17" s="4">
        <v>3</v>
      </c>
      <c r="Q17" s="4">
        <v>3</v>
      </c>
      <c r="R17" s="4">
        <v>3</v>
      </c>
      <c r="S17" s="4">
        <v>3</v>
      </c>
      <c r="T17" s="4">
        <v>3</v>
      </c>
      <c r="U17" s="4">
        <v>3</v>
      </c>
      <c r="V17" s="4">
        <v>4</v>
      </c>
      <c r="W17" s="4">
        <v>4</v>
      </c>
      <c r="X17" s="4">
        <v>4</v>
      </c>
      <c r="Y17" s="4">
        <v>4</v>
      </c>
      <c r="Z17" s="4">
        <v>4</v>
      </c>
      <c r="AA17" s="4">
        <v>5</v>
      </c>
      <c r="AB17" s="4">
        <v>5</v>
      </c>
      <c r="AC17" s="4">
        <v>6</v>
      </c>
      <c r="AD17" s="4">
        <v>6</v>
      </c>
      <c r="AE17" s="4">
        <v>6</v>
      </c>
      <c r="AF17" s="4">
        <v>7</v>
      </c>
      <c r="AG17" s="4">
        <v>7</v>
      </c>
      <c r="AH17" s="4">
        <v>8</v>
      </c>
      <c r="AI17" s="4">
        <v>8</v>
      </c>
      <c r="AJ17" s="4">
        <v>8</v>
      </c>
      <c r="AK17" s="4">
        <v>10</v>
      </c>
      <c r="AL17" s="4">
        <v>10</v>
      </c>
      <c r="AM17" s="4">
        <v>11</v>
      </c>
      <c r="AN17" s="4">
        <v>11</v>
      </c>
      <c r="AO17" s="11"/>
    </row>
    <row r="18" spans="1:41" x14ac:dyDescent="0.3">
      <c r="A18" s="11" t="s">
        <v>8</v>
      </c>
      <c r="B18" s="4">
        <v>5</v>
      </c>
      <c r="C18" s="4">
        <v>5</v>
      </c>
      <c r="D18" s="4">
        <v>6</v>
      </c>
      <c r="E18" s="4">
        <v>6</v>
      </c>
      <c r="F18" s="4">
        <v>6</v>
      </c>
      <c r="G18" s="4">
        <v>8</v>
      </c>
      <c r="H18" s="4">
        <v>8</v>
      </c>
      <c r="I18" s="4">
        <v>9</v>
      </c>
      <c r="J18" s="4">
        <v>9</v>
      </c>
      <c r="K18" s="4">
        <v>9</v>
      </c>
      <c r="L18" s="4">
        <v>10</v>
      </c>
      <c r="M18" s="4">
        <v>10</v>
      </c>
      <c r="N18" s="4">
        <v>13</v>
      </c>
      <c r="O18" s="4">
        <v>13</v>
      </c>
      <c r="P18" s="4">
        <v>13</v>
      </c>
      <c r="Q18" s="4">
        <v>13</v>
      </c>
      <c r="R18" s="4">
        <v>13</v>
      </c>
      <c r="S18" s="4">
        <v>22</v>
      </c>
      <c r="T18" s="4">
        <v>22</v>
      </c>
      <c r="U18" s="4">
        <v>22</v>
      </c>
      <c r="V18" s="4">
        <v>25</v>
      </c>
      <c r="W18" s="4">
        <v>25</v>
      </c>
      <c r="X18" s="4">
        <v>32</v>
      </c>
      <c r="Y18" s="4">
        <v>32</v>
      </c>
      <c r="Z18" s="4">
        <v>32</v>
      </c>
      <c r="AA18" s="4">
        <v>40</v>
      </c>
      <c r="AB18" s="4">
        <v>40</v>
      </c>
      <c r="AC18" s="4">
        <v>45</v>
      </c>
      <c r="AD18" s="4">
        <v>45</v>
      </c>
      <c r="AE18" s="4">
        <v>45</v>
      </c>
      <c r="AF18" s="4">
        <v>47</v>
      </c>
      <c r="AG18" s="4">
        <v>47</v>
      </c>
      <c r="AH18" s="4">
        <v>54</v>
      </c>
      <c r="AI18" s="4">
        <v>54</v>
      </c>
      <c r="AJ18" s="4">
        <v>54</v>
      </c>
      <c r="AK18" s="4">
        <v>55</v>
      </c>
      <c r="AL18" s="4">
        <v>55</v>
      </c>
      <c r="AM18" s="4">
        <v>55</v>
      </c>
      <c r="AN18" s="4">
        <v>55</v>
      </c>
      <c r="AO18" s="11"/>
    </row>
    <row r="19" spans="1:41" x14ac:dyDescent="0.3">
      <c r="A19" s="11" t="s">
        <v>9</v>
      </c>
      <c r="B19" s="4">
        <v>0</v>
      </c>
      <c r="C19" s="4">
        <v>0</v>
      </c>
      <c r="D19" s="4">
        <v>0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4</v>
      </c>
      <c r="K19" s="4">
        <v>4</v>
      </c>
      <c r="L19" s="4">
        <v>5</v>
      </c>
      <c r="M19" s="4">
        <v>5</v>
      </c>
      <c r="N19" s="4">
        <v>6</v>
      </c>
      <c r="O19" s="4">
        <v>6</v>
      </c>
      <c r="P19" s="4">
        <v>6</v>
      </c>
      <c r="Q19" s="4">
        <v>6</v>
      </c>
      <c r="R19" s="4">
        <v>6</v>
      </c>
      <c r="S19" s="4">
        <v>6</v>
      </c>
      <c r="T19" s="4">
        <v>6</v>
      </c>
      <c r="U19" s="4">
        <v>6</v>
      </c>
      <c r="V19" s="4">
        <v>6</v>
      </c>
      <c r="W19" s="4">
        <v>6</v>
      </c>
      <c r="X19" s="4">
        <v>6</v>
      </c>
      <c r="Y19" s="4">
        <v>6</v>
      </c>
      <c r="Z19" s="4">
        <v>6</v>
      </c>
      <c r="AA19" s="4">
        <v>6</v>
      </c>
      <c r="AB19" s="4">
        <v>6</v>
      </c>
      <c r="AC19" s="4">
        <v>7</v>
      </c>
      <c r="AD19" s="4">
        <v>7</v>
      </c>
      <c r="AE19" s="4">
        <v>7</v>
      </c>
      <c r="AF19" s="4">
        <v>8</v>
      </c>
      <c r="AG19" s="4">
        <v>8</v>
      </c>
      <c r="AH19" s="4">
        <v>8</v>
      </c>
      <c r="AI19" s="4">
        <v>8</v>
      </c>
      <c r="AJ19" s="4">
        <v>8</v>
      </c>
      <c r="AK19" s="4">
        <v>9</v>
      </c>
      <c r="AL19" s="4">
        <v>9</v>
      </c>
      <c r="AM19" s="4">
        <v>9</v>
      </c>
      <c r="AN19" s="4">
        <v>9</v>
      </c>
      <c r="AO19" s="11"/>
    </row>
    <row r="20" spans="1:41" x14ac:dyDescent="0.3">
      <c r="A20" s="11" t="s">
        <v>10</v>
      </c>
      <c r="B20" s="4">
        <v>6</v>
      </c>
      <c r="C20" s="4">
        <v>6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6</v>
      </c>
      <c r="K20" s="4">
        <v>6</v>
      </c>
      <c r="L20" s="4">
        <v>7</v>
      </c>
      <c r="M20" s="4">
        <v>7</v>
      </c>
      <c r="N20" s="4">
        <v>7</v>
      </c>
      <c r="O20" s="4">
        <v>7</v>
      </c>
      <c r="P20" s="4">
        <v>7</v>
      </c>
      <c r="Q20" s="4">
        <v>7</v>
      </c>
      <c r="R20" s="4">
        <v>7</v>
      </c>
      <c r="S20" s="4">
        <v>8</v>
      </c>
      <c r="T20" s="4">
        <v>8</v>
      </c>
      <c r="U20" s="4">
        <v>8</v>
      </c>
      <c r="V20" s="4">
        <v>8</v>
      </c>
      <c r="W20" s="4">
        <v>8</v>
      </c>
      <c r="X20" s="4">
        <v>8</v>
      </c>
      <c r="Y20" s="4">
        <v>8</v>
      </c>
      <c r="Z20" s="4">
        <v>8</v>
      </c>
      <c r="AA20" s="4">
        <v>8</v>
      </c>
      <c r="AB20" s="4">
        <v>8</v>
      </c>
      <c r="AC20" s="4">
        <v>8</v>
      </c>
      <c r="AD20" s="4">
        <v>8</v>
      </c>
      <c r="AE20" s="4">
        <v>8</v>
      </c>
      <c r="AF20" s="4">
        <v>8</v>
      </c>
      <c r="AG20" s="4">
        <v>8</v>
      </c>
      <c r="AH20" s="4">
        <v>8</v>
      </c>
      <c r="AI20" s="4">
        <v>8</v>
      </c>
      <c r="AJ20" s="4">
        <v>8</v>
      </c>
      <c r="AK20" s="4">
        <v>7</v>
      </c>
      <c r="AL20" s="4">
        <v>7</v>
      </c>
      <c r="AM20" s="4">
        <v>7</v>
      </c>
      <c r="AN20" s="4">
        <v>7</v>
      </c>
      <c r="AO20" s="11"/>
    </row>
    <row r="21" spans="1:41" x14ac:dyDescent="0.3">
      <c r="A21" s="11" t="s">
        <v>12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3</v>
      </c>
      <c r="AB21" s="4">
        <v>3</v>
      </c>
      <c r="AC21" s="4">
        <v>3</v>
      </c>
      <c r="AD21" s="4">
        <v>3</v>
      </c>
      <c r="AE21" s="4">
        <v>3</v>
      </c>
      <c r="AF21" s="4">
        <v>3</v>
      </c>
      <c r="AG21" s="4">
        <v>3</v>
      </c>
      <c r="AH21" s="4">
        <v>3</v>
      </c>
      <c r="AI21" s="4">
        <v>3</v>
      </c>
      <c r="AJ21" s="4">
        <v>3</v>
      </c>
      <c r="AK21" s="4">
        <v>3</v>
      </c>
      <c r="AL21" s="4">
        <v>3</v>
      </c>
      <c r="AM21" s="4">
        <v>3</v>
      </c>
      <c r="AN21" s="4">
        <v>3</v>
      </c>
      <c r="AO21" s="11"/>
    </row>
    <row r="22" spans="1:41" x14ac:dyDescent="0.3">
      <c r="A22" s="11" t="s">
        <v>11</v>
      </c>
      <c r="B22" s="4">
        <v>3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  <c r="L22" s="4">
        <v>3</v>
      </c>
      <c r="M22" s="4">
        <v>3</v>
      </c>
      <c r="N22" s="4">
        <v>3</v>
      </c>
      <c r="O22" s="4">
        <v>3</v>
      </c>
      <c r="P22" s="4">
        <v>3</v>
      </c>
      <c r="Q22" s="4">
        <v>3</v>
      </c>
      <c r="R22" s="4">
        <v>3</v>
      </c>
      <c r="S22" s="4">
        <v>3</v>
      </c>
      <c r="T22" s="4">
        <v>3</v>
      </c>
      <c r="U22" s="4">
        <v>3</v>
      </c>
      <c r="V22" s="4">
        <v>3</v>
      </c>
      <c r="W22" s="4">
        <v>3</v>
      </c>
      <c r="X22" s="4">
        <v>3</v>
      </c>
      <c r="Y22" s="4">
        <v>3</v>
      </c>
      <c r="Z22" s="4">
        <v>3</v>
      </c>
      <c r="AA22" s="4">
        <v>3</v>
      </c>
      <c r="AB22" s="4">
        <v>3</v>
      </c>
      <c r="AC22" s="4">
        <v>3</v>
      </c>
      <c r="AD22" s="4">
        <v>3</v>
      </c>
      <c r="AE22" s="4">
        <v>3</v>
      </c>
      <c r="AF22" s="4">
        <v>3</v>
      </c>
      <c r="AG22" s="4">
        <v>3</v>
      </c>
      <c r="AH22" s="4">
        <v>3</v>
      </c>
      <c r="AI22" s="4">
        <v>3</v>
      </c>
      <c r="AJ22" s="4">
        <v>3</v>
      </c>
      <c r="AK22" s="4">
        <v>3</v>
      </c>
      <c r="AL22" s="4">
        <v>3</v>
      </c>
      <c r="AM22" s="4">
        <v>3</v>
      </c>
      <c r="AN22" s="4">
        <v>3</v>
      </c>
      <c r="AO22" s="11"/>
    </row>
    <row r="23" spans="1:41" x14ac:dyDescent="0.3">
      <c r="A23" s="11" t="s">
        <v>13</v>
      </c>
      <c r="B23" s="4">
        <v>0</v>
      </c>
      <c r="C23" s="4">
        <v>3</v>
      </c>
      <c r="D23" s="4">
        <v>4</v>
      </c>
      <c r="E23" s="4">
        <v>4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5</v>
      </c>
      <c r="M23" s="4">
        <v>5</v>
      </c>
      <c r="N23" s="4">
        <v>6</v>
      </c>
      <c r="O23" s="4">
        <v>6</v>
      </c>
      <c r="P23" s="4">
        <v>6</v>
      </c>
      <c r="Q23" s="4">
        <v>6</v>
      </c>
      <c r="R23" s="4">
        <v>6</v>
      </c>
      <c r="S23" s="4">
        <v>7</v>
      </c>
      <c r="T23" s="4">
        <v>7</v>
      </c>
      <c r="U23" s="4">
        <v>7</v>
      </c>
      <c r="V23" s="4">
        <v>8</v>
      </c>
      <c r="W23" s="4">
        <v>8</v>
      </c>
      <c r="X23" s="4">
        <v>10</v>
      </c>
      <c r="Y23" s="4">
        <v>10</v>
      </c>
      <c r="Z23" s="4">
        <v>10</v>
      </c>
      <c r="AA23" s="4">
        <v>14</v>
      </c>
      <c r="AB23" s="4">
        <v>14</v>
      </c>
      <c r="AC23" s="4">
        <v>17</v>
      </c>
      <c r="AD23" s="4">
        <v>17</v>
      </c>
      <c r="AE23" s="4">
        <v>17</v>
      </c>
      <c r="AF23" s="4">
        <v>21</v>
      </c>
      <c r="AG23" s="4">
        <v>21</v>
      </c>
      <c r="AH23" s="4">
        <v>25</v>
      </c>
      <c r="AI23" s="4">
        <v>25</v>
      </c>
      <c r="AJ23" s="4">
        <v>25</v>
      </c>
      <c r="AK23" s="4">
        <v>27</v>
      </c>
      <c r="AL23" s="4">
        <v>27</v>
      </c>
      <c r="AM23" s="4">
        <v>29</v>
      </c>
      <c r="AN23" s="4">
        <v>29</v>
      </c>
      <c r="AO23" s="11"/>
    </row>
    <row r="24" spans="1:41" x14ac:dyDescent="0.3">
      <c r="A24" s="11" t="s">
        <v>14</v>
      </c>
      <c r="B24" s="4">
        <v>0</v>
      </c>
      <c r="C24" s="4">
        <v>9</v>
      </c>
      <c r="D24" s="4">
        <v>8</v>
      </c>
      <c r="E24" s="4">
        <v>11</v>
      </c>
      <c r="F24" s="4">
        <v>11</v>
      </c>
      <c r="G24" s="4">
        <v>12</v>
      </c>
      <c r="H24" s="4">
        <v>12</v>
      </c>
      <c r="I24" s="4">
        <v>13</v>
      </c>
      <c r="J24" s="4">
        <v>13</v>
      </c>
      <c r="K24" s="4">
        <v>13</v>
      </c>
      <c r="L24" s="4">
        <v>13</v>
      </c>
      <c r="M24" s="4">
        <v>13</v>
      </c>
      <c r="N24" s="4">
        <v>14</v>
      </c>
      <c r="O24" s="4">
        <v>14</v>
      </c>
      <c r="P24" s="4">
        <v>14</v>
      </c>
      <c r="Q24" s="4">
        <v>14</v>
      </c>
      <c r="R24" s="4">
        <v>14</v>
      </c>
      <c r="S24" s="4">
        <v>12</v>
      </c>
      <c r="T24" s="4">
        <v>12</v>
      </c>
      <c r="U24" s="4">
        <v>12</v>
      </c>
      <c r="V24" s="4">
        <v>12</v>
      </c>
      <c r="W24" s="4">
        <v>12</v>
      </c>
      <c r="X24" s="4">
        <v>12</v>
      </c>
      <c r="Y24" s="4">
        <v>12</v>
      </c>
      <c r="Z24" s="4">
        <v>12</v>
      </c>
      <c r="AA24" s="4">
        <v>12</v>
      </c>
      <c r="AB24" s="4">
        <v>12</v>
      </c>
      <c r="AC24" s="4">
        <v>12</v>
      </c>
      <c r="AD24" s="4">
        <v>12</v>
      </c>
      <c r="AE24" s="4">
        <v>12</v>
      </c>
      <c r="AF24" s="4">
        <v>12</v>
      </c>
      <c r="AG24" s="4">
        <v>12</v>
      </c>
      <c r="AH24" s="4">
        <v>13</v>
      </c>
      <c r="AI24" s="4">
        <v>13</v>
      </c>
      <c r="AJ24" s="4">
        <v>13</v>
      </c>
      <c r="AK24" s="4">
        <v>15</v>
      </c>
      <c r="AL24" s="4">
        <v>15</v>
      </c>
      <c r="AM24" s="4">
        <v>16</v>
      </c>
      <c r="AN24" s="4">
        <v>16</v>
      </c>
      <c r="AO24" s="11"/>
    </row>
    <row r="25" spans="1:41" x14ac:dyDescent="0.3">
      <c r="A25" s="11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3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4</v>
      </c>
      <c r="AL25" s="4">
        <v>4</v>
      </c>
      <c r="AM25" s="4">
        <v>4</v>
      </c>
      <c r="AN25" s="4">
        <v>4</v>
      </c>
      <c r="AO25" s="11"/>
    </row>
    <row r="26" spans="1:41" x14ac:dyDescent="0.3">
      <c r="A26" s="11" t="s">
        <v>19</v>
      </c>
      <c r="B26" s="4">
        <v>8</v>
      </c>
      <c r="C26" s="4">
        <v>8</v>
      </c>
      <c r="D26" s="4">
        <v>11</v>
      </c>
      <c r="E26" s="4">
        <v>11</v>
      </c>
      <c r="F26" s="4">
        <v>11</v>
      </c>
      <c r="G26" s="4">
        <v>13</v>
      </c>
      <c r="H26" s="4">
        <v>13</v>
      </c>
      <c r="I26" s="4">
        <v>13</v>
      </c>
      <c r="J26" s="4">
        <v>13</v>
      </c>
      <c r="K26" s="4">
        <v>13</v>
      </c>
      <c r="L26" s="4">
        <v>13</v>
      </c>
      <c r="M26" s="4">
        <v>13</v>
      </c>
      <c r="N26" s="4">
        <v>13</v>
      </c>
      <c r="O26" s="4">
        <v>13</v>
      </c>
      <c r="P26" s="4">
        <v>13</v>
      </c>
      <c r="Q26" s="4">
        <v>13</v>
      </c>
      <c r="R26" s="4">
        <v>13</v>
      </c>
      <c r="S26" s="4">
        <v>11</v>
      </c>
      <c r="T26" s="4">
        <v>11</v>
      </c>
      <c r="U26" s="4">
        <v>11</v>
      </c>
      <c r="V26" s="4">
        <v>10</v>
      </c>
      <c r="W26" s="4">
        <v>10</v>
      </c>
      <c r="X26" s="4">
        <v>10</v>
      </c>
      <c r="Y26" s="4">
        <v>10</v>
      </c>
      <c r="Z26" s="4">
        <v>10</v>
      </c>
      <c r="AA26" s="4">
        <v>9</v>
      </c>
      <c r="AB26" s="4">
        <v>9</v>
      </c>
      <c r="AC26" s="4">
        <v>8</v>
      </c>
      <c r="AD26" s="4">
        <v>8</v>
      </c>
      <c r="AE26" s="4">
        <v>8</v>
      </c>
      <c r="AF26" s="4">
        <v>8</v>
      </c>
      <c r="AG26" s="4">
        <v>8</v>
      </c>
      <c r="AH26" s="4">
        <v>7</v>
      </c>
      <c r="AI26" s="4">
        <v>7</v>
      </c>
      <c r="AJ26" s="4">
        <v>7</v>
      </c>
      <c r="AK26" s="4">
        <v>7</v>
      </c>
      <c r="AL26" s="4">
        <v>7</v>
      </c>
      <c r="AM26" s="4">
        <v>6</v>
      </c>
      <c r="AN26" s="4">
        <v>6</v>
      </c>
      <c r="AO26" s="11"/>
    </row>
    <row r="27" spans="1:41" x14ac:dyDescent="0.3">
      <c r="A27" s="11" t="s">
        <v>16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3</v>
      </c>
      <c r="J27" s="4">
        <v>3</v>
      </c>
      <c r="K27" s="4">
        <v>3</v>
      </c>
      <c r="L27" s="4">
        <v>3</v>
      </c>
      <c r="M27" s="4">
        <v>3</v>
      </c>
      <c r="N27" s="4">
        <v>4</v>
      </c>
      <c r="O27" s="4">
        <v>4</v>
      </c>
      <c r="P27" s="4">
        <v>4</v>
      </c>
      <c r="Q27" s="4">
        <v>4</v>
      </c>
      <c r="R27" s="4">
        <v>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4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4</v>
      </c>
      <c r="AJ27" s="4">
        <v>4</v>
      </c>
      <c r="AK27" s="4">
        <v>4</v>
      </c>
      <c r="AL27" s="4">
        <v>4</v>
      </c>
      <c r="AM27" s="4">
        <v>4</v>
      </c>
      <c r="AN27" s="4">
        <v>4</v>
      </c>
      <c r="AO27" s="11"/>
    </row>
    <row r="28" spans="1:41" x14ac:dyDescent="0.3">
      <c r="A28" s="11" t="s">
        <v>17</v>
      </c>
      <c r="B28" s="4">
        <v>16</v>
      </c>
      <c r="C28" s="4">
        <v>16</v>
      </c>
      <c r="D28" s="4">
        <v>21</v>
      </c>
      <c r="E28" s="4">
        <v>21</v>
      </c>
      <c r="F28" s="4">
        <v>21</v>
      </c>
      <c r="G28" s="4">
        <v>22</v>
      </c>
      <c r="H28" s="4">
        <v>22</v>
      </c>
      <c r="I28" s="4">
        <v>24</v>
      </c>
      <c r="J28" s="4">
        <v>24</v>
      </c>
      <c r="K28" s="4">
        <v>24</v>
      </c>
      <c r="L28" s="4">
        <v>27</v>
      </c>
      <c r="M28" s="4">
        <v>27</v>
      </c>
      <c r="N28" s="4">
        <v>29</v>
      </c>
      <c r="O28" s="4">
        <v>29</v>
      </c>
      <c r="P28" s="4">
        <v>29</v>
      </c>
      <c r="Q28" s="4">
        <v>29</v>
      </c>
      <c r="R28" s="4">
        <v>29</v>
      </c>
      <c r="S28" s="4">
        <v>29</v>
      </c>
      <c r="T28" s="4">
        <v>29</v>
      </c>
      <c r="U28" s="4">
        <v>29</v>
      </c>
      <c r="V28" s="4">
        <v>28</v>
      </c>
      <c r="W28" s="4">
        <v>28</v>
      </c>
      <c r="X28" s="4">
        <v>27</v>
      </c>
      <c r="Y28" s="4">
        <v>27</v>
      </c>
      <c r="Z28" s="4">
        <v>27</v>
      </c>
      <c r="AA28" s="4">
        <v>26</v>
      </c>
      <c r="AB28" s="4">
        <v>26</v>
      </c>
      <c r="AC28" s="4">
        <v>26</v>
      </c>
      <c r="AD28" s="4">
        <v>26</v>
      </c>
      <c r="AE28" s="4">
        <v>26</v>
      </c>
      <c r="AF28" s="4">
        <v>24</v>
      </c>
      <c r="AG28" s="4">
        <v>24</v>
      </c>
      <c r="AH28" s="4">
        <v>22</v>
      </c>
      <c r="AI28" s="4">
        <v>22</v>
      </c>
      <c r="AJ28" s="4">
        <v>22</v>
      </c>
      <c r="AK28" s="4">
        <v>21</v>
      </c>
      <c r="AL28" s="4">
        <v>21</v>
      </c>
      <c r="AM28" s="4">
        <v>20</v>
      </c>
      <c r="AN28" s="4">
        <v>20</v>
      </c>
      <c r="AO28" s="11"/>
    </row>
    <row r="29" spans="1:41" x14ac:dyDescent="0.3">
      <c r="A29" s="11" t="s">
        <v>18</v>
      </c>
      <c r="B29" s="4">
        <v>13</v>
      </c>
      <c r="C29" s="4">
        <v>13</v>
      </c>
      <c r="D29" s="4">
        <v>15</v>
      </c>
      <c r="E29" s="4">
        <v>15</v>
      </c>
      <c r="F29" s="4">
        <v>15</v>
      </c>
      <c r="G29" s="4">
        <v>15</v>
      </c>
      <c r="H29" s="4">
        <v>15</v>
      </c>
      <c r="I29" s="4">
        <v>15</v>
      </c>
      <c r="J29" s="4">
        <v>15</v>
      </c>
      <c r="K29" s="4">
        <v>15</v>
      </c>
      <c r="L29" s="4">
        <v>15</v>
      </c>
      <c r="M29" s="4">
        <v>15</v>
      </c>
      <c r="N29" s="4">
        <v>15</v>
      </c>
      <c r="O29" s="4">
        <v>15</v>
      </c>
      <c r="P29" s="4">
        <v>15</v>
      </c>
      <c r="Q29" s="4">
        <v>15</v>
      </c>
      <c r="R29" s="4">
        <v>15</v>
      </c>
      <c r="S29" s="4">
        <v>14</v>
      </c>
      <c r="T29" s="4">
        <v>14</v>
      </c>
      <c r="U29" s="4">
        <v>14</v>
      </c>
      <c r="V29" s="4">
        <v>13</v>
      </c>
      <c r="W29" s="4">
        <v>13</v>
      </c>
      <c r="X29" s="4">
        <v>13</v>
      </c>
      <c r="Y29" s="4">
        <v>13</v>
      </c>
      <c r="Z29" s="4">
        <v>13</v>
      </c>
      <c r="AA29" s="4">
        <v>13</v>
      </c>
      <c r="AB29" s="4">
        <v>13</v>
      </c>
      <c r="AC29" s="4">
        <v>13</v>
      </c>
      <c r="AD29" s="4">
        <v>13</v>
      </c>
      <c r="AE29" s="4">
        <v>13</v>
      </c>
      <c r="AF29" s="4">
        <v>12</v>
      </c>
      <c r="AG29" s="4">
        <v>12</v>
      </c>
      <c r="AH29" s="4">
        <v>12</v>
      </c>
      <c r="AI29" s="4">
        <v>12</v>
      </c>
      <c r="AJ29" s="4">
        <v>12</v>
      </c>
      <c r="AK29" s="4">
        <v>11</v>
      </c>
      <c r="AL29" s="4">
        <v>11</v>
      </c>
      <c r="AM29" s="4">
        <v>11</v>
      </c>
      <c r="AN29" s="4">
        <v>11</v>
      </c>
      <c r="AO29" s="11"/>
    </row>
    <row r="30" spans="1:41" x14ac:dyDescent="0.3">
      <c r="A30" s="11" t="s">
        <v>20</v>
      </c>
      <c r="B30" s="4">
        <v>3</v>
      </c>
      <c r="C30" s="4">
        <v>3</v>
      </c>
      <c r="D30" s="4">
        <v>5</v>
      </c>
      <c r="E30" s="4">
        <v>5</v>
      </c>
      <c r="F30" s="4">
        <v>5</v>
      </c>
      <c r="G30" s="4">
        <v>9</v>
      </c>
      <c r="H30" s="4">
        <v>9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  <c r="S30" s="4">
        <v>9</v>
      </c>
      <c r="T30" s="4">
        <v>9</v>
      </c>
      <c r="U30" s="4">
        <v>9</v>
      </c>
      <c r="V30" s="4">
        <v>8</v>
      </c>
      <c r="W30" s="4">
        <v>8</v>
      </c>
      <c r="X30" s="4">
        <v>8</v>
      </c>
      <c r="Y30" s="4">
        <v>8</v>
      </c>
      <c r="Z30" s="4">
        <v>8</v>
      </c>
      <c r="AA30" s="4">
        <v>7</v>
      </c>
      <c r="AB30" s="4">
        <v>7</v>
      </c>
      <c r="AC30" s="4">
        <v>7</v>
      </c>
      <c r="AD30" s="4">
        <v>7</v>
      </c>
      <c r="AE30" s="4">
        <v>7</v>
      </c>
      <c r="AF30" s="4">
        <v>7</v>
      </c>
      <c r="AG30" s="4">
        <v>7</v>
      </c>
      <c r="AH30" s="4">
        <v>6</v>
      </c>
      <c r="AI30" s="4">
        <v>6</v>
      </c>
      <c r="AJ30" s="4">
        <v>6</v>
      </c>
      <c r="AK30" s="4">
        <v>6</v>
      </c>
      <c r="AL30" s="4">
        <v>6</v>
      </c>
      <c r="AM30" s="4">
        <v>6</v>
      </c>
      <c r="AN30" s="4">
        <v>6</v>
      </c>
      <c r="AO30" s="11"/>
    </row>
    <row r="31" spans="1:41" x14ac:dyDescent="0.3">
      <c r="A31" s="11" t="s">
        <v>21</v>
      </c>
      <c r="B31" s="4">
        <v>11</v>
      </c>
      <c r="C31" s="4">
        <v>11</v>
      </c>
      <c r="D31" s="4">
        <v>12</v>
      </c>
      <c r="E31" s="4">
        <v>12</v>
      </c>
      <c r="F31" s="4">
        <v>12</v>
      </c>
      <c r="G31" s="4">
        <v>13</v>
      </c>
      <c r="H31" s="4">
        <v>13</v>
      </c>
      <c r="I31" s="4">
        <v>13</v>
      </c>
      <c r="J31" s="4">
        <v>13</v>
      </c>
      <c r="K31" s="4">
        <v>13</v>
      </c>
      <c r="L31" s="4">
        <v>13</v>
      </c>
      <c r="M31" s="4">
        <v>13</v>
      </c>
      <c r="N31" s="4">
        <v>13</v>
      </c>
      <c r="O31" s="4">
        <v>13</v>
      </c>
      <c r="P31" s="4">
        <v>13</v>
      </c>
      <c r="Q31" s="4">
        <v>13</v>
      </c>
      <c r="R31" s="4">
        <v>13</v>
      </c>
      <c r="S31" s="4">
        <v>11</v>
      </c>
      <c r="T31" s="4">
        <v>11</v>
      </c>
      <c r="U31" s="4">
        <v>11</v>
      </c>
      <c r="V31" s="4">
        <v>11</v>
      </c>
      <c r="W31" s="4">
        <v>11</v>
      </c>
      <c r="X31" s="4">
        <v>10</v>
      </c>
      <c r="Y31" s="4">
        <v>10</v>
      </c>
      <c r="Z31" s="4">
        <v>10</v>
      </c>
      <c r="AA31" s="4">
        <v>9</v>
      </c>
      <c r="AB31" s="4">
        <v>9</v>
      </c>
      <c r="AC31" s="4">
        <v>9</v>
      </c>
      <c r="AD31" s="4">
        <v>9</v>
      </c>
      <c r="AE31" s="4">
        <v>9</v>
      </c>
      <c r="AF31" s="4">
        <v>9</v>
      </c>
      <c r="AG31" s="4">
        <v>9</v>
      </c>
      <c r="AH31" s="4">
        <v>8</v>
      </c>
      <c r="AI31" s="4">
        <v>8</v>
      </c>
      <c r="AJ31" s="4">
        <v>8</v>
      </c>
      <c r="AK31" s="4">
        <v>8</v>
      </c>
      <c r="AL31" s="4">
        <v>8</v>
      </c>
      <c r="AM31" s="4">
        <v>8</v>
      </c>
      <c r="AN31" s="4">
        <v>8</v>
      </c>
      <c r="AO31" s="11"/>
    </row>
    <row r="32" spans="1:41" x14ac:dyDescent="0.3">
      <c r="A32" s="11" t="s">
        <v>22</v>
      </c>
      <c r="B32" s="4">
        <v>0</v>
      </c>
      <c r="C32" s="4">
        <v>7</v>
      </c>
      <c r="D32" s="4">
        <v>0</v>
      </c>
      <c r="E32" s="4">
        <v>8</v>
      </c>
      <c r="F32" s="4">
        <v>8</v>
      </c>
      <c r="G32" s="4">
        <v>8</v>
      </c>
      <c r="H32" s="4">
        <v>8</v>
      </c>
      <c r="I32" s="4">
        <v>8</v>
      </c>
      <c r="J32" s="4">
        <v>8</v>
      </c>
      <c r="K32" s="4">
        <v>8</v>
      </c>
      <c r="L32" s="4">
        <v>9</v>
      </c>
      <c r="M32" s="4">
        <v>9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  <c r="S32" s="4">
        <v>10</v>
      </c>
      <c r="T32" s="4">
        <v>10</v>
      </c>
      <c r="U32" s="4">
        <v>10</v>
      </c>
      <c r="V32" s="4">
        <v>10</v>
      </c>
      <c r="W32" s="4">
        <v>10</v>
      </c>
      <c r="X32" s="4">
        <v>10</v>
      </c>
      <c r="Y32" s="4">
        <v>10</v>
      </c>
      <c r="Z32" s="4">
        <v>10</v>
      </c>
      <c r="AA32" s="4">
        <v>10</v>
      </c>
      <c r="AB32" s="4">
        <v>10</v>
      </c>
      <c r="AC32" s="4">
        <v>10</v>
      </c>
      <c r="AD32" s="4">
        <v>10</v>
      </c>
      <c r="AE32" s="4">
        <v>10</v>
      </c>
      <c r="AF32" s="4">
        <v>10</v>
      </c>
      <c r="AG32" s="4">
        <v>10</v>
      </c>
      <c r="AH32" s="4">
        <v>9</v>
      </c>
      <c r="AI32" s="4">
        <v>9</v>
      </c>
      <c r="AJ32" s="4">
        <v>9</v>
      </c>
      <c r="AK32" s="4">
        <v>9</v>
      </c>
      <c r="AL32" s="4">
        <v>9</v>
      </c>
      <c r="AM32" s="4">
        <v>8</v>
      </c>
      <c r="AN32" s="4">
        <v>8</v>
      </c>
      <c r="AO32" s="11"/>
    </row>
    <row r="33" spans="1:41" x14ac:dyDescent="0.3">
      <c r="A33" s="11" t="s">
        <v>25</v>
      </c>
      <c r="B33" s="4">
        <v>12</v>
      </c>
      <c r="C33" s="4">
        <v>12</v>
      </c>
      <c r="D33" s="4">
        <v>13</v>
      </c>
      <c r="E33" s="4">
        <v>13</v>
      </c>
      <c r="F33" s="4">
        <v>13</v>
      </c>
      <c r="G33" s="4">
        <v>14</v>
      </c>
      <c r="H33" s="4">
        <v>14</v>
      </c>
      <c r="I33" s="4">
        <v>15</v>
      </c>
      <c r="J33" s="4">
        <v>15</v>
      </c>
      <c r="K33" s="4">
        <v>15</v>
      </c>
      <c r="L33" s="4">
        <v>16</v>
      </c>
      <c r="M33" s="4">
        <v>16</v>
      </c>
      <c r="N33" s="4">
        <v>18</v>
      </c>
      <c r="O33" s="4">
        <v>18</v>
      </c>
      <c r="P33" s="4">
        <v>18</v>
      </c>
      <c r="Q33" s="4">
        <v>18</v>
      </c>
      <c r="R33" s="4">
        <v>18</v>
      </c>
      <c r="S33" s="4">
        <v>17</v>
      </c>
      <c r="T33" s="4">
        <v>17</v>
      </c>
      <c r="U33" s="4">
        <v>17</v>
      </c>
      <c r="V33" s="4">
        <v>16</v>
      </c>
      <c r="W33" s="4">
        <v>16</v>
      </c>
      <c r="X33" s="4">
        <v>16</v>
      </c>
      <c r="Y33" s="4">
        <v>16</v>
      </c>
      <c r="Z33" s="4">
        <v>16</v>
      </c>
      <c r="AA33" s="4">
        <v>14</v>
      </c>
      <c r="AB33" s="4">
        <v>14</v>
      </c>
      <c r="AC33" s="4">
        <v>14</v>
      </c>
      <c r="AD33" s="4">
        <v>14</v>
      </c>
      <c r="AE33" s="4">
        <v>14</v>
      </c>
      <c r="AF33" s="4">
        <v>13</v>
      </c>
      <c r="AG33" s="4">
        <v>13</v>
      </c>
      <c r="AH33" s="4">
        <v>12</v>
      </c>
      <c r="AI33" s="4">
        <v>12</v>
      </c>
      <c r="AJ33" s="4">
        <v>12</v>
      </c>
      <c r="AK33" s="4">
        <v>12</v>
      </c>
      <c r="AL33" s="4">
        <v>12</v>
      </c>
      <c r="AM33" s="4">
        <v>11</v>
      </c>
      <c r="AN33" s="4">
        <v>11</v>
      </c>
      <c r="AO33" s="11"/>
    </row>
    <row r="34" spans="1:41" x14ac:dyDescent="0.3">
      <c r="A34" s="11" t="s">
        <v>24</v>
      </c>
      <c r="B34" s="4">
        <v>7</v>
      </c>
      <c r="C34" s="4">
        <v>7</v>
      </c>
      <c r="D34" s="4">
        <v>8</v>
      </c>
      <c r="E34" s="4">
        <v>8</v>
      </c>
      <c r="F34" s="4">
        <v>8</v>
      </c>
      <c r="G34" s="4">
        <v>8</v>
      </c>
      <c r="H34" s="4">
        <v>8</v>
      </c>
      <c r="I34" s="4">
        <v>8</v>
      </c>
      <c r="J34" s="4">
        <v>8</v>
      </c>
      <c r="K34" s="4">
        <v>8</v>
      </c>
      <c r="L34" s="4">
        <v>8</v>
      </c>
      <c r="M34" s="4">
        <v>8</v>
      </c>
      <c r="N34" s="4">
        <v>8</v>
      </c>
      <c r="O34" s="4">
        <v>8</v>
      </c>
      <c r="P34" s="4">
        <v>8</v>
      </c>
      <c r="Q34" s="4">
        <v>8</v>
      </c>
      <c r="R34" s="4">
        <v>8</v>
      </c>
      <c r="S34" s="4">
        <v>8</v>
      </c>
      <c r="T34" s="4">
        <v>8</v>
      </c>
      <c r="U34" s="4">
        <v>8</v>
      </c>
      <c r="V34" s="4">
        <v>8</v>
      </c>
      <c r="W34" s="4">
        <v>8</v>
      </c>
      <c r="X34" s="4">
        <v>9</v>
      </c>
      <c r="Y34" s="4">
        <v>9</v>
      </c>
      <c r="Z34" s="4">
        <v>9</v>
      </c>
      <c r="AA34" s="4">
        <v>10</v>
      </c>
      <c r="AB34" s="4">
        <v>10</v>
      </c>
      <c r="AC34" s="4">
        <v>10</v>
      </c>
      <c r="AD34" s="4">
        <v>10</v>
      </c>
      <c r="AE34" s="4">
        <v>10</v>
      </c>
      <c r="AF34" s="4">
        <v>10</v>
      </c>
      <c r="AG34" s="4">
        <v>10</v>
      </c>
      <c r="AH34" s="4">
        <v>10</v>
      </c>
      <c r="AI34" s="4">
        <v>10</v>
      </c>
      <c r="AJ34" s="4">
        <v>10</v>
      </c>
      <c r="AK34" s="4">
        <v>10</v>
      </c>
      <c r="AL34" s="4">
        <v>10</v>
      </c>
      <c r="AM34" s="4">
        <v>10</v>
      </c>
      <c r="AN34" s="4">
        <v>10</v>
      </c>
      <c r="AO34" s="11"/>
    </row>
    <row r="35" spans="1:41" x14ac:dyDescent="0.3">
      <c r="A35" s="11" t="s">
        <v>23</v>
      </c>
      <c r="B35" s="4">
        <v>7</v>
      </c>
      <c r="C35" s="4">
        <v>7</v>
      </c>
      <c r="D35" s="4">
        <v>7</v>
      </c>
      <c r="E35" s="4">
        <v>7</v>
      </c>
      <c r="F35" s="4">
        <v>7</v>
      </c>
      <c r="G35" s="4">
        <v>6</v>
      </c>
      <c r="H35" s="4">
        <v>6</v>
      </c>
      <c r="I35" s="4">
        <v>6</v>
      </c>
      <c r="J35" s="4">
        <v>6</v>
      </c>
      <c r="K35" s="4">
        <v>6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R35" s="4">
        <v>6</v>
      </c>
      <c r="S35" s="4">
        <v>5</v>
      </c>
      <c r="T35" s="4">
        <v>5</v>
      </c>
      <c r="U35" s="4">
        <v>5</v>
      </c>
      <c r="V35" s="4">
        <v>5</v>
      </c>
      <c r="W35" s="4">
        <v>5</v>
      </c>
      <c r="X35" s="4">
        <v>5</v>
      </c>
      <c r="Y35" s="4">
        <v>5</v>
      </c>
      <c r="Z35" s="4">
        <v>5</v>
      </c>
      <c r="AA35" s="4">
        <v>4</v>
      </c>
      <c r="AB35" s="4">
        <v>4</v>
      </c>
      <c r="AC35" s="4">
        <v>4</v>
      </c>
      <c r="AD35" s="4">
        <v>4</v>
      </c>
      <c r="AE35" s="4">
        <v>4</v>
      </c>
      <c r="AF35" s="4">
        <v>4</v>
      </c>
      <c r="AG35" s="4">
        <v>4</v>
      </c>
      <c r="AH35" s="4">
        <v>4</v>
      </c>
      <c r="AI35" s="4">
        <v>4</v>
      </c>
      <c r="AJ35" s="4">
        <v>4</v>
      </c>
      <c r="AK35" s="4">
        <v>4</v>
      </c>
      <c r="AL35" s="4">
        <v>4</v>
      </c>
      <c r="AM35" s="4">
        <v>4</v>
      </c>
      <c r="AN35" s="4">
        <v>4</v>
      </c>
      <c r="AO35" s="11"/>
    </row>
    <row r="36" spans="1:41" x14ac:dyDescent="0.3">
      <c r="A36" s="11" t="s">
        <v>26</v>
      </c>
      <c r="B36" s="4">
        <v>8</v>
      </c>
      <c r="C36" s="4">
        <v>8</v>
      </c>
      <c r="D36" s="4">
        <v>11</v>
      </c>
      <c r="E36" s="4">
        <v>11</v>
      </c>
      <c r="F36" s="4">
        <v>11</v>
      </c>
      <c r="G36" s="4">
        <v>13</v>
      </c>
      <c r="H36" s="4">
        <v>13</v>
      </c>
      <c r="I36" s="4">
        <v>14</v>
      </c>
      <c r="J36" s="4">
        <v>14</v>
      </c>
      <c r="K36" s="4">
        <v>14</v>
      </c>
      <c r="L36" s="4">
        <v>14</v>
      </c>
      <c r="M36" s="4">
        <v>14</v>
      </c>
      <c r="N36" s="4">
        <v>15</v>
      </c>
      <c r="O36" s="4">
        <v>15</v>
      </c>
      <c r="P36" s="4">
        <v>15</v>
      </c>
      <c r="Q36" s="4">
        <v>15</v>
      </c>
      <c r="R36" s="4">
        <v>15</v>
      </c>
      <c r="S36" s="4">
        <v>19</v>
      </c>
      <c r="T36" s="4">
        <v>19</v>
      </c>
      <c r="U36" s="4">
        <v>19</v>
      </c>
      <c r="V36" s="4">
        <v>19</v>
      </c>
      <c r="W36" s="4">
        <v>19</v>
      </c>
      <c r="X36" s="4">
        <v>20</v>
      </c>
      <c r="Y36" s="4">
        <v>20</v>
      </c>
      <c r="Z36" s="4">
        <v>20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20</v>
      </c>
      <c r="AG36" s="4">
        <v>20</v>
      </c>
      <c r="AH36" s="4">
        <v>18</v>
      </c>
      <c r="AI36" s="4">
        <v>18</v>
      </c>
      <c r="AJ36" s="4">
        <v>18</v>
      </c>
      <c r="AK36" s="4">
        <v>17</v>
      </c>
      <c r="AL36" s="4">
        <v>17</v>
      </c>
      <c r="AM36" s="4">
        <v>16</v>
      </c>
      <c r="AN36" s="4">
        <v>16</v>
      </c>
      <c r="AO36" s="11"/>
    </row>
    <row r="37" spans="1:41" x14ac:dyDescent="0.3">
      <c r="A37" s="11" t="s">
        <v>27</v>
      </c>
      <c r="B37" s="4">
        <v>4</v>
      </c>
      <c r="C37" s="4">
        <v>4</v>
      </c>
      <c r="D37" s="4">
        <v>5</v>
      </c>
      <c r="E37" s="4">
        <v>5</v>
      </c>
      <c r="F37" s="4">
        <v>5</v>
      </c>
      <c r="G37" s="4">
        <v>7</v>
      </c>
      <c r="H37" s="4">
        <v>7</v>
      </c>
      <c r="I37" s="4">
        <v>9</v>
      </c>
      <c r="J37" s="4">
        <v>9</v>
      </c>
      <c r="K37" s="4">
        <v>9</v>
      </c>
      <c r="L37" s="4">
        <v>11</v>
      </c>
      <c r="M37" s="4">
        <v>11</v>
      </c>
      <c r="N37" s="4">
        <v>12</v>
      </c>
      <c r="O37" s="4">
        <v>12</v>
      </c>
      <c r="P37" s="4">
        <v>12</v>
      </c>
      <c r="Q37" s="4">
        <v>12</v>
      </c>
      <c r="R37" s="4">
        <v>12</v>
      </c>
      <c r="S37" s="4">
        <v>11</v>
      </c>
      <c r="T37" s="4">
        <v>11</v>
      </c>
      <c r="U37" s="4">
        <v>11</v>
      </c>
      <c r="V37" s="4">
        <v>11</v>
      </c>
      <c r="W37" s="4">
        <v>11</v>
      </c>
      <c r="X37" s="4">
        <v>11</v>
      </c>
      <c r="Y37" s="4">
        <v>11</v>
      </c>
      <c r="Z37" s="4">
        <v>11</v>
      </c>
      <c r="AA37" s="4">
        <v>10</v>
      </c>
      <c r="AB37" s="4">
        <v>10</v>
      </c>
      <c r="AC37" s="4">
        <v>10</v>
      </c>
      <c r="AD37" s="4">
        <v>10</v>
      </c>
      <c r="AE37" s="4">
        <v>10</v>
      </c>
      <c r="AF37" s="4">
        <v>10</v>
      </c>
      <c r="AG37" s="4">
        <v>10</v>
      </c>
      <c r="AH37" s="4">
        <v>10</v>
      </c>
      <c r="AI37" s="4">
        <v>10</v>
      </c>
      <c r="AJ37" s="4">
        <v>10</v>
      </c>
      <c r="AK37" s="4">
        <v>10</v>
      </c>
      <c r="AL37" s="4">
        <v>10</v>
      </c>
      <c r="AM37" s="4">
        <v>10</v>
      </c>
      <c r="AN37" s="4">
        <v>10</v>
      </c>
      <c r="AO37" s="11"/>
    </row>
    <row r="38" spans="1:41" x14ac:dyDescent="0.3">
      <c r="A38" s="11" t="s">
        <v>29</v>
      </c>
      <c r="B38" s="4">
        <v>11</v>
      </c>
      <c r="C38" s="4">
        <v>11</v>
      </c>
      <c r="D38" s="4">
        <v>15</v>
      </c>
      <c r="E38" s="4">
        <v>15</v>
      </c>
      <c r="F38" s="4">
        <v>15</v>
      </c>
      <c r="G38" s="4">
        <v>16</v>
      </c>
      <c r="H38" s="4">
        <v>16</v>
      </c>
      <c r="I38" s="4">
        <v>17</v>
      </c>
      <c r="J38" s="4">
        <v>17</v>
      </c>
      <c r="K38" s="4">
        <v>17</v>
      </c>
      <c r="L38" s="4">
        <v>18</v>
      </c>
      <c r="M38" s="4">
        <v>18</v>
      </c>
      <c r="N38" s="4">
        <v>18</v>
      </c>
      <c r="O38" s="4">
        <v>18</v>
      </c>
      <c r="P38" s="4">
        <v>18</v>
      </c>
      <c r="Q38" s="4">
        <v>18</v>
      </c>
      <c r="R38" s="4">
        <v>18</v>
      </c>
      <c r="S38" s="4">
        <v>15</v>
      </c>
      <c r="T38" s="4">
        <v>15</v>
      </c>
      <c r="U38" s="4">
        <v>15</v>
      </c>
      <c r="V38" s="4">
        <v>15</v>
      </c>
      <c r="W38" s="4">
        <v>15</v>
      </c>
      <c r="X38" s="4">
        <v>13</v>
      </c>
      <c r="Y38" s="4">
        <v>13</v>
      </c>
      <c r="Z38" s="4">
        <v>13</v>
      </c>
      <c r="AA38" s="4">
        <v>12</v>
      </c>
      <c r="AB38" s="4">
        <v>12</v>
      </c>
      <c r="AC38" s="4">
        <v>12</v>
      </c>
      <c r="AD38" s="4">
        <v>12</v>
      </c>
      <c r="AE38" s="4">
        <v>12</v>
      </c>
      <c r="AF38" s="4">
        <v>11</v>
      </c>
      <c r="AG38" s="4">
        <v>11</v>
      </c>
      <c r="AH38" s="4">
        <v>11</v>
      </c>
      <c r="AI38" s="4">
        <v>11</v>
      </c>
      <c r="AJ38" s="4">
        <v>11</v>
      </c>
      <c r="AK38" s="4">
        <v>11</v>
      </c>
      <c r="AL38" s="4">
        <v>11</v>
      </c>
      <c r="AM38" s="4">
        <v>10</v>
      </c>
      <c r="AN38" s="4">
        <v>10</v>
      </c>
      <c r="AO38" s="11"/>
    </row>
    <row r="39" spans="1:41" x14ac:dyDescent="0.3">
      <c r="A39" s="11" t="s">
        <v>28</v>
      </c>
      <c r="B39" s="4">
        <v>0</v>
      </c>
      <c r="C39" s="4">
        <v>0</v>
      </c>
      <c r="D39" s="4">
        <v>8</v>
      </c>
      <c r="E39" s="4">
        <v>8</v>
      </c>
      <c r="F39" s="4">
        <v>8</v>
      </c>
      <c r="G39" s="4">
        <v>9</v>
      </c>
      <c r="H39" s="4">
        <v>9</v>
      </c>
      <c r="I39" s="4">
        <v>9</v>
      </c>
      <c r="J39" s="4">
        <v>9</v>
      </c>
      <c r="K39" s="4">
        <v>9</v>
      </c>
      <c r="L39" s="4">
        <v>10</v>
      </c>
      <c r="M39" s="4">
        <v>10</v>
      </c>
      <c r="N39" s="4">
        <v>10</v>
      </c>
      <c r="O39" s="4">
        <v>10</v>
      </c>
      <c r="P39" s="4">
        <v>10</v>
      </c>
      <c r="Q39" s="4">
        <v>10</v>
      </c>
      <c r="R39" s="4">
        <v>10</v>
      </c>
      <c r="S39" s="4">
        <v>9</v>
      </c>
      <c r="T39" s="4">
        <v>9</v>
      </c>
      <c r="U39" s="4">
        <v>9</v>
      </c>
      <c r="V39" s="4">
        <v>9</v>
      </c>
      <c r="W39" s="4">
        <v>9</v>
      </c>
      <c r="X39" s="4">
        <v>8</v>
      </c>
      <c r="Y39" s="4">
        <v>8</v>
      </c>
      <c r="Z39" s="4">
        <v>8</v>
      </c>
      <c r="AA39" s="4">
        <v>7</v>
      </c>
      <c r="AB39" s="4">
        <v>7</v>
      </c>
      <c r="AC39" s="4">
        <v>7</v>
      </c>
      <c r="AD39" s="4">
        <v>7</v>
      </c>
      <c r="AE39" s="4">
        <v>7</v>
      </c>
      <c r="AF39" s="4">
        <v>7</v>
      </c>
      <c r="AG39" s="4">
        <v>7</v>
      </c>
      <c r="AH39" s="4">
        <v>7</v>
      </c>
      <c r="AI39" s="4">
        <v>7</v>
      </c>
      <c r="AJ39" s="4">
        <v>7</v>
      </c>
      <c r="AK39" s="4">
        <v>6</v>
      </c>
      <c r="AL39" s="4">
        <v>6</v>
      </c>
      <c r="AM39" s="4">
        <v>6</v>
      </c>
      <c r="AN39" s="4">
        <v>6</v>
      </c>
      <c r="AO39" s="11"/>
    </row>
    <row r="40" spans="1:41" x14ac:dyDescent="0.3">
      <c r="A40" s="11" t="s">
        <v>30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3</v>
      </c>
      <c r="J40" s="4">
        <v>3</v>
      </c>
      <c r="K40" s="4">
        <v>3</v>
      </c>
      <c r="L40" s="4">
        <v>3</v>
      </c>
      <c r="M40" s="4">
        <v>3</v>
      </c>
      <c r="N40" s="4">
        <v>4</v>
      </c>
      <c r="O40" s="4">
        <v>4</v>
      </c>
      <c r="P40" s="4">
        <v>4</v>
      </c>
      <c r="Q40" s="4">
        <v>4</v>
      </c>
      <c r="R40" s="4">
        <v>4</v>
      </c>
      <c r="S40" s="4">
        <v>4</v>
      </c>
      <c r="T40" s="4">
        <v>4</v>
      </c>
      <c r="U40" s="4">
        <v>4</v>
      </c>
      <c r="V40" s="4">
        <v>4</v>
      </c>
      <c r="W40" s="4">
        <v>4</v>
      </c>
      <c r="X40" s="4">
        <v>4</v>
      </c>
      <c r="Y40" s="4">
        <v>4</v>
      </c>
      <c r="Z40" s="4">
        <v>4</v>
      </c>
      <c r="AA40" s="4">
        <v>4</v>
      </c>
      <c r="AB40" s="4">
        <v>4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3</v>
      </c>
      <c r="AJ40" s="4">
        <v>3</v>
      </c>
      <c r="AK40" s="4">
        <v>3</v>
      </c>
      <c r="AL40" s="4">
        <v>3</v>
      </c>
      <c r="AM40" s="4">
        <v>3</v>
      </c>
      <c r="AN40" s="4">
        <v>3</v>
      </c>
      <c r="AO40" s="11"/>
    </row>
    <row r="41" spans="1:41" x14ac:dyDescent="0.3">
      <c r="A41" s="11" t="s">
        <v>37</v>
      </c>
      <c r="B41" s="4">
        <v>0</v>
      </c>
      <c r="C41" s="4">
        <v>9</v>
      </c>
      <c r="D41" s="4">
        <v>10</v>
      </c>
      <c r="E41" s="4">
        <v>10</v>
      </c>
      <c r="F41" s="4">
        <v>10</v>
      </c>
      <c r="G41" s="4">
        <v>11</v>
      </c>
      <c r="H41" s="4">
        <v>11</v>
      </c>
      <c r="I41" s="4">
        <v>11</v>
      </c>
      <c r="J41" s="4">
        <v>11</v>
      </c>
      <c r="K41" s="4">
        <v>11</v>
      </c>
      <c r="L41" s="4">
        <v>12</v>
      </c>
      <c r="M41" s="4">
        <v>12</v>
      </c>
      <c r="N41" s="4">
        <v>12</v>
      </c>
      <c r="O41" s="4">
        <v>12</v>
      </c>
      <c r="P41" s="4">
        <v>12</v>
      </c>
      <c r="Q41" s="4">
        <v>12</v>
      </c>
      <c r="R41" s="4">
        <v>12</v>
      </c>
      <c r="S41" s="4">
        <v>13</v>
      </c>
      <c r="T41" s="4">
        <v>13</v>
      </c>
      <c r="U41" s="4">
        <v>13</v>
      </c>
      <c r="V41" s="4">
        <v>14</v>
      </c>
      <c r="W41" s="4">
        <v>14</v>
      </c>
      <c r="X41" s="4">
        <v>14</v>
      </c>
      <c r="Y41" s="4">
        <v>14</v>
      </c>
      <c r="Z41" s="4">
        <v>14</v>
      </c>
      <c r="AA41" s="4">
        <v>13</v>
      </c>
      <c r="AB41" s="4">
        <v>13</v>
      </c>
      <c r="AC41" s="4">
        <v>13</v>
      </c>
      <c r="AD41" s="4">
        <v>13</v>
      </c>
      <c r="AE41" s="4">
        <v>13</v>
      </c>
      <c r="AF41" s="4">
        <v>13</v>
      </c>
      <c r="AG41" s="4">
        <v>13</v>
      </c>
      <c r="AH41" s="4">
        <v>14</v>
      </c>
      <c r="AI41" s="4">
        <v>14</v>
      </c>
      <c r="AJ41" s="4">
        <v>14</v>
      </c>
      <c r="AK41" s="4">
        <v>15</v>
      </c>
      <c r="AL41" s="4">
        <v>15</v>
      </c>
      <c r="AM41" s="4">
        <v>15</v>
      </c>
      <c r="AN41" s="4">
        <v>15</v>
      </c>
      <c r="AO41" s="11"/>
    </row>
    <row r="42" spans="1:41" x14ac:dyDescent="0.3">
      <c r="A42" s="1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3</v>
      </c>
      <c r="J42" s="4">
        <v>3</v>
      </c>
      <c r="K42" s="4">
        <v>3</v>
      </c>
      <c r="L42" s="4">
        <v>4</v>
      </c>
      <c r="M42" s="4">
        <v>4</v>
      </c>
      <c r="N42" s="4">
        <v>5</v>
      </c>
      <c r="O42" s="4">
        <v>5</v>
      </c>
      <c r="P42" s="4">
        <v>5</v>
      </c>
      <c r="Q42" s="4">
        <v>5</v>
      </c>
      <c r="R42" s="4">
        <v>5</v>
      </c>
      <c r="S42" s="4">
        <v>4</v>
      </c>
      <c r="T42" s="4">
        <v>4</v>
      </c>
      <c r="U42" s="4">
        <v>4</v>
      </c>
      <c r="V42" s="4">
        <v>4</v>
      </c>
      <c r="W42" s="4">
        <v>4</v>
      </c>
      <c r="X42" s="4">
        <v>4</v>
      </c>
      <c r="Y42" s="4">
        <v>4</v>
      </c>
      <c r="Z42" s="4">
        <v>4</v>
      </c>
      <c r="AA42" s="4">
        <v>4</v>
      </c>
      <c r="AB42" s="4">
        <v>4</v>
      </c>
      <c r="AC42" s="4">
        <v>3</v>
      </c>
      <c r="AD42" s="4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3</v>
      </c>
      <c r="AL42" s="4">
        <v>3</v>
      </c>
      <c r="AM42" s="4">
        <v>3</v>
      </c>
      <c r="AN42" s="4">
        <v>3</v>
      </c>
      <c r="AO42" s="11"/>
    </row>
    <row r="43" spans="1:41" x14ac:dyDescent="0.3">
      <c r="A43" s="11" t="s">
        <v>31</v>
      </c>
      <c r="B43" s="4">
        <v>0</v>
      </c>
      <c r="C43" s="4">
        <v>3</v>
      </c>
      <c r="D43" s="4">
        <v>3</v>
      </c>
      <c r="E43" s="4">
        <v>3</v>
      </c>
      <c r="F43" s="4">
        <v>3</v>
      </c>
      <c r="G43" s="4">
        <v>5</v>
      </c>
      <c r="H43" s="4">
        <v>5</v>
      </c>
      <c r="I43" s="4">
        <v>8</v>
      </c>
      <c r="J43" s="4">
        <v>8</v>
      </c>
      <c r="K43" s="4">
        <v>8</v>
      </c>
      <c r="L43" s="4">
        <v>8</v>
      </c>
      <c r="M43" s="4">
        <v>8</v>
      </c>
      <c r="N43" s="4">
        <v>8</v>
      </c>
      <c r="O43" s="4">
        <v>8</v>
      </c>
      <c r="P43" s="4">
        <v>8</v>
      </c>
      <c r="Q43" s="4">
        <v>8</v>
      </c>
      <c r="R43" s="4">
        <v>8</v>
      </c>
      <c r="S43" s="4">
        <v>7</v>
      </c>
      <c r="T43" s="4">
        <v>7</v>
      </c>
      <c r="U43" s="4">
        <v>7</v>
      </c>
      <c r="V43" s="4">
        <v>6</v>
      </c>
      <c r="W43" s="4">
        <v>6</v>
      </c>
      <c r="X43" s="4">
        <v>6</v>
      </c>
      <c r="Y43" s="4">
        <v>6</v>
      </c>
      <c r="Z43" s="4">
        <v>6</v>
      </c>
      <c r="AA43" s="4">
        <v>5</v>
      </c>
      <c r="AB43" s="4">
        <v>5</v>
      </c>
      <c r="AC43" s="4">
        <v>5</v>
      </c>
      <c r="AD43" s="4">
        <v>5</v>
      </c>
      <c r="AE43" s="4">
        <v>5</v>
      </c>
      <c r="AF43" s="4">
        <v>5</v>
      </c>
      <c r="AG43" s="4">
        <v>5</v>
      </c>
      <c r="AH43" s="4">
        <v>5</v>
      </c>
      <c r="AI43" s="4">
        <v>5</v>
      </c>
      <c r="AJ43" s="4">
        <v>5</v>
      </c>
      <c r="AK43" s="4">
        <v>5</v>
      </c>
      <c r="AL43" s="4">
        <v>5</v>
      </c>
      <c r="AM43" s="4">
        <v>5</v>
      </c>
      <c r="AN43" s="4">
        <v>5</v>
      </c>
      <c r="AO43" s="11"/>
    </row>
    <row r="44" spans="1:41" x14ac:dyDescent="0.3">
      <c r="A44" s="11" t="s">
        <v>33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4">
        <v>4</v>
      </c>
      <c r="R44" s="4">
        <v>4</v>
      </c>
      <c r="S44" s="4">
        <v>4</v>
      </c>
      <c r="T44" s="4">
        <v>4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4</v>
      </c>
      <c r="AC44" s="4">
        <v>4</v>
      </c>
      <c r="AD44" s="4">
        <v>4</v>
      </c>
      <c r="AE44" s="4">
        <v>4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4</v>
      </c>
      <c r="AL44" s="4">
        <v>4</v>
      </c>
      <c r="AM44" s="4">
        <v>4</v>
      </c>
      <c r="AN44" s="4">
        <v>4</v>
      </c>
      <c r="AO44" s="11"/>
    </row>
    <row r="45" spans="1:41" x14ac:dyDescent="0.3">
      <c r="A45" s="11" t="s">
        <v>34</v>
      </c>
      <c r="B45" s="4">
        <v>7</v>
      </c>
      <c r="C45" s="4">
        <v>7</v>
      </c>
      <c r="D45" s="4">
        <v>9</v>
      </c>
      <c r="E45" s="4">
        <v>9</v>
      </c>
      <c r="F45" s="4">
        <v>9</v>
      </c>
      <c r="G45" s="4">
        <v>9</v>
      </c>
      <c r="H45" s="4">
        <v>9</v>
      </c>
      <c r="I45" s="4">
        <v>10</v>
      </c>
      <c r="J45" s="4">
        <v>10</v>
      </c>
      <c r="K45" s="4">
        <v>10</v>
      </c>
      <c r="L45" s="4">
        <v>12</v>
      </c>
      <c r="M45" s="4">
        <v>12</v>
      </c>
      <c r="N45" s="4">
        <v>14</v>
      </c>
      <c r="O45" s="4">
        <v>14</v>
      </c>
      <c r="P45" s="4">
        <v>14</v>
      </c>
      <c r="Q45" s="4">
        <v>14</v>
      </c>
      <c r="R45" s="4">
        <v>14</v>
      </c>
      <c r="S45" s="4">
        <v>16</v>
      </c>
      <c r="T45" s="4">
        <v>16</v>
      </c>
      <c r="U45" s="4">
        <v>16</v>
      </c>
      <c r="V45" s="4">
        <v>16</v>
      </c>
      <c r="W45" s="4">
        <v>16</v>
      </c>
      <c r="X45" s="4">
        <v>16</v>
      </c>
      <c r="Y45" s="4">
        <v>16</v>
      </c>
      <c r="Z45" s="4">
        <v>16</v>
      </c>
      <c r="AA45" s="4">
        <v>17</v>
      </c>
      <c r="AB45" s="4">
        <v>17</v>
      </c>
      <c r="AC45" s="4">
        <v>17</v>
      </c>
      <c r="AD45" s="4">
        <v>17</v>
      </c>
      <c r="AE45" s="4">
        <v>17</v>
      </c>
      <c r="AF45" s="4">
        <v>16</v>
      </c>
      <c r="AG45" s="4">
        <v>16</v>
      </c>
      <c r="AH45" s="4">
        <v>15</v>
      </c>
      <c r="AI45" s="4">
        <v>15</v>
      </c>
      <c r="AJ45" s="4">
        <v>15</v>
      </c>
      <c r="AK45" s="4">
        <v>15</v>
      </c>
      <c r="AL45" s="4">
        <v>15</v>
      </c>
      <c r="AM45" s="4">
        <v>14</v>
      </c>
      <c r="AN45" s="4">
        <v>14</v>
      </c>
      <c r="AO45" s="11"/>
    </row>
    <row r="46" spans="1:41" x14ac:dyDescent="0.3">
      <c r="A46" s="11" t="s">
        <v>35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3</v>
      </c>
      <c r="O46" s="4">
        <v>3</v>
      </c>
      <c r="P46" s="4">
        <v>3</v>
      </c>
      <c r="Q46" s="4">
        <v>3</v>
      </c>
      <c r="R46" s="4">
        <v>3</v>
      </c>
      <c r="S46" s="4">
        <v>3</v>
      </c>
      <c r="T46" s="4">
        <v>3</v>
      </c>
      <c r="U46" s="4">
        <v>3</v>
      </c>
      <c r="V46" s="4">
        <v>4</v>
      </c>
      <c r="W46" s="4">
        <v>4</v>
      </c>
      <c r="X46" s="4">
        <v>4</v>
      </c>
      <c r="Y46" s="4">
        <v>4</v>
      </c>
      <c r="Z46" s="4">
        <v>4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5</v>
      </c>
      <c r="AG46" s="4">
        <v>5</v>
      </c>
      <c r="AH46" s="4">
        <v>5</v>
      </c>
      <c r="AI46" s="4">
        <v>5</v>
      </c>
      <c r="AJ46" s="4">
        <v>5</v>
      </c>
      <c r="AK46" s="4">
        <v>5</v>
      </c>
      <c r="AL46" s="4">
        <v>5</v>
      </c>
      <c r="AM46" s="4">
        <v>5</v>
      </c>
      <c r="AN46" s="4">
        <v>5</v>
      </c>
      <c r="AO46" s="11"/>
    </row>
    <row r="47" spans="1:41" x14ac:dyDescent="0.3">
      <c r="A47" s="11" t="s">
        <v>32</v>
      </c>
      <c r="B47" s="4">
        <v>2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3</v>
      </c>
      <c r="K47" s="4">
        <v>3</v>
      </c>
      <c r="L47" s="4">
        <v>3</v>
      </c>
      <c r="M47" s="4">
        <v>3</v>
      </c>
      <c r="N47" s="4">
        <v>3</v>
      </c>
      <c r="O47" s="4">
        <v>3</v>
      </c>
      <c r="P47" s="4">
        <v>3</v>
      </c>
      <c r="Q47" s="4">
        <v>3</v>
      </c>
      <c r="R47" s="4">
        <v>3</v>
      </c>
      <c r="S47" s="4">
        <v>3</v>
      </c>
      <c r="T47" s="4">
        <v>3</v>
      </c>
      <c r="U47" s="4">
        <v>3</v>
      </c>
      <c r="V47" s="4">
        <v>3</v>
      </c>
      <c r="W47" s="4">
        <v>3</v>
      </c>
      <c r="X47" s="4">
        <v>3</v>
      </c>
      <c r="Y47" s="4">
        <v>3</v>
      </c>
      <c r="Z47" s="4">
        <v>3</v>
      </c>
      <c r="AA47" s="4">
        <v>3</v>
      </c>
      <c r="AB47" s="4">
        <v>3</v>
      </c>
      <c r="AC47" s="4">
        <v>3</v>
      </c>
      <c r="AD47" s="4">
        <v>3</v>
      </c>
      <c r="AE47" s="4">
        <v>3</v>
      </c>
      <c r="AF47" s="4">
        <v>4</v>
      </c>
      <c r="AG47" s="4">
        <v>4</v>
      </c>
      <c r="AH47" s="4">
        <v>4</v>
      </c>
      <c r="AI47" s="4">
        <v>4</v>
      </c>
      <c r="AJ47" s="4">
        <v>4</v>
      </c>
      <c r="AK47" s="4">
        <v>5</v>
      </c>
      <c r="AL47" s="4">
        <v>5</v>
      </c>
      <c r="AM47" s="4">
        <v>6</v>
      </c>
      <c r="AN47" s="4">
        <v>6</v>
      </c>
      <c r="AO47" s="11"/>
    </row>
    <row r="48" spans="1:41" x14ac:dyDescent="0.3">
      <c r="A48" s="11" t="s">
        <v>36</v>
      </c>
      <c r="B48" s="4">
        <v>33</v>
      </c>
      <c r="C48" s="4">
        <v>33</v>
      </c>
      <c r="D48" s="4">
        <v>35</v>
      </c>
      <c r="E48" s="4">
        <v>35</v>
      </c>
      <c r="F48" s="4">
        <v>35</v>
      </c>
      <c r="G48" s="4">
        <v>36</v>
      </c>
      <c r="H48" s="4">
        <v>36</v>
      </c>
      <c r="I48" s="4">
        <v>36</v>
      </c>
      <c r="J48" s="4">
        <v>36</v>
      </c>
      <c r="K48" s="4">
        <v>36</v>
      </c>
      <c r="L48" s="4">
        <v>39</v>
      </c>
      <c r="M48" s="4">
        <v>39</v>
      </c>
      <c r="N48" s="4">
        <v>45</v>
      </c>
      <c r="O48" s="4">
        <v>45</v>
      </c>
      <c r="P48" s="4">
        <v>45</v>
      </c>
      <c r="Q48" s="4">
        <v>45</v>
      </c>
      <c r="R48" s="4">
        <v>45</v>
      </c>
      <c r="S48" s="4">
        <v>47</v>
      </c>
      <c r="T48" s="4">
        <v>47</v>
      </c>
      <c r="U48" s="4">
        <v>47</v>
      </c>
      <c r="V48" s="4">
        <v>47</v>
      </c>
      <c r="W48" s="4">
        <v>47</v>
      </c>
      <c r="X48" s="4">
        <v>45</v>
      </c>
      <c r="Y48" s="4">
        <v>45</v>
      </c>
      <c r="Z48" s="4">
        <v>45</v>
      </c>
      <c r="AA48" s="4">
        <v>43</v>
      </c>
      <c r="AB48" s="4">
        <v>43</v>
      </c>
      <c r="AC48" s="4">
        <v>41</v>
      </c>
      <c r="AD48" s="4">
        <v>41</v>
      </c>
      <c r="AE48" s="4">
        <v>41</v>
      </c>
      <c r="AF48" s="4">
        <v>36</v>
      </c>
      <c r="AG48" s="4">
        <v>36</v>
      </c>
      <c r="AH48" s="4">
        <v>33</v>
      </c>
      <c r="AI48" s="4">
        <v>33</v>
      </c>
      <c r="AJ48" s="4">
        <v>33</v>
      </c>
      <c r="AK48" s="4">
        <v>31</v>
      </c>
      <c r="AL48" s="4">
        <v>31</v>
      </c>
      <c r="AM48" s="4">
        <v>29</v>
      </c>
      <c r="AN48" s="4">
        <v>29</v>
      </c>
      <c r="AO48" s="11"/>
    </row>
    <row r="49" spans="1:41" x14ac:dyDescent="0.3">
      <c r="A49" s="11" t="s">
        <v>39</v>
      </c>
      <c r="B49" s="4">
        <v>21</v>
      </c>
      <c r="C49" s="4">
        <v>21</v>
      </c>
      <c r="D49" s="4">
        <v>22</v>
      </c>
      <c r="E49" s="4">
        <v>22</v>
      </c>
      <c r="F49" s="4">
        <v>22</v>
      </c>
      <c r="G49" s="4">
        <v>23</v>
      </c>
      <c r="H49" s="4">
        <v>23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24</v>
      </c>
      <c r="O49" s="4">
        <v>24</v>
      </c>
      <c r="P49" s="4">
        <v>24</v>
      </c>
      <c r="Q49" s="4">
        <v>24</v>
      </c>
      <c r="R49" s="4">
        <v>24</v>
      </c>
      <c r="S49" s="4">
        <v>26</v>
      </c>
      <c r="T49" s="4">
        <v>26</v>
      </c>
      <c r="U49" s="4">
        <v>26</v>
      </c>
      <c r="V49" s="4">
        <v>25</v>
      </c>
      <c r="W49" s="4">
        <v>25</v>
      </c>
      <c r="X49" s="4">
        <v>25</v>
      </c>
      <c r="Y49" s="4">
        <v>25</v>
      </c>
      <c r="Z49" s="4">
        <v>25</v>
      </c>
      <c r="AA49" s="4">
        <v>26</v>
      </c>
      <c r="AB49" s="4">
        <v>26</v>
      </c>
      <c r="AC49" s="4">
        <v>25</v>
      </c>
      <c r="AD49" s="4">
        <v>25</v>
      </c>
      <c r="AE49" s="4">
        <v>25</v>
      </c>
      <c r="AF49" s="4">
        <v>23</v>
      </c>
      <c r="AG49" s="4">
        <v>23</v>
      </c>
      <c r="AH49" s="4">
        <v>21</v>
      </c>
      <c r="AI49" s="4">
        <v>21</v>
      </c>
      <c r="AJ49" s="4">
        <v>21</v>
      </c>
      <c r="AK49" s="4">
        <v>20</v>
      </c>
      <c r="AL49" s="4">
        <v>20</v>
      </c>
      <c r="AM49" s="4">
        <v>18</v>
      </c>
      <c r="AN49" s="4">
        <v>18</v>
      </c>
      <c r="AO49" s="11"/>
    </row>
    <row r="50" spans="1:41" x14ac:dyDescent="0.3">
      <c r="A50" s="11" t="s">
        <v>40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7</v>
      </c>
      <c r="N50" s="4">
        <v>10</v>
      </c>
      <c r="O50" s="4">
        <v>10</v>
      </c>
      <c r="P50" s="4">
        <v>10</v>
      </c>
      <c r="Q50" s="4">
        <v>10</v>
      </c>
      <c r="R50" s="4">
        <v>10</v>
      </c>
      <c r="S50" s="4">
        <v>11</v>
      </c>
      <c r="T50" s="4">
        <v>11</v>
      </c>
      <c r="U50" s="4">
        <v>11</v>
      </c>
      <c r="V50" s="4">
        <v>10</v>
      </c>
      <c r="W50" s="4">
        <v>10</v>
      </c>
      <c r="X50" s="4">
        <v>8</v>
      </c>
      <c r="Y50" s="4">
        <v>8</v>
      </c>
      <c r="Z50" s="4">
        <v>8</v>
      </c>
      <c r="AA50" s="4">
        <v>8</v>
      </c>
      <c r="AB50" s="4">
        <v>8</v>
      </c>
      <c r="AC50" s="4">
        <v>8</v>
      </c>
      <c r="AD50" s="4">
        <v>8</v>
      </c>
      <c r="AE50" s="4">
        <v>8</v>
      </c>
      <c r="AF50" s="4">
        <v>8</v>
      </c>
      <c r="AG50" s="4">
        <v>8</v>
      </c>
      <c r="AH50" s="4">
        <v>8</v>
      </c>
      <c r="AI50" s="4">
        <v>8</v>
      </c>
      <c r="AJ50" s="4">
        <v>8</v>
      </c>
      <c r="AK50" s="4">
        <v>7</v>
      </c>
      <c r="AL50" s="4">
        <v>7</v>
      </c>
      <c r="AM50" s="4">
        <v>7</v>
      </c>
      <c r="AN50" s="4">
        <v>7</v>
      </c>
      <c r="AO50" s="11"/>
    </row>
    <row r="51" spans="1:41" x14ac:dyDescent="0.3">
      <c r="A51" s="11" t="s">
        <v>41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4</v>
      </c>
      <c r="J51" s="4">
        <v>4</v>
      </c>
      <c r="K51" s="4">
        <v>4</v>
      </c>
      <c r="L51" s="4">
        <v>4</v>
      </c>
      <c r="M51" s="4">
        <v>4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6</v>
      </c>
      <c r="W51" s="4">
        <v>6</v>
      </c>
      <c r="X51" s="4">
        <v>6</v>
      </c>
      <c r="Y51" s="4">
        <v>6</v>
      </c>
      <c r="Z51" s="4">
        <v>6</v>
      </c>
      <c r="AA51" s="4">
        <v>6</v>
      </c>
      <c r="AB51" s="4">
        <v>6</v>
      </c>
      <c r="AC51" s="4">
        <v>6</v>
      </c>
      <c r="AD51" s="4">
        <v>6</v>
      </c>
      <c r="AE51" s="4">
        <v>6</v>
      </c>
      <c r="AF51" s="4">
        <v>7</v>
      </c>
      <c r="AG51" s="4">
        <v>7</v>
      </c>
      <c r="AH51" s="4">
        <v>7</v>
      </c>
      <c r="AI51" s="4">
        <v>7</v>
      </c>
      <c r="AJ51" s="4">
        <v>7</v>
      </c>
      <c r="AK51" s="4">
        <v>7</v>
      </c>
      <c r="AL51" s="4">
        <v>7</v>
      </c>
      <c r="AM51" s="4">
        <v>7</v>
      </c>
      <c r="AN51" s="4">
        <v>7</v>
      </c>
      <c r="AO51" s="11"/>
    </row>
    <row r="52" spans="1:41" x14ac:dyDescent="0.3">
      <c r="A52" s="11" t="s">
        <v>42</v>
      </c>
      <c r="B52" s="4">
        <v>26</v>
      </c>
      <c r="C52" s="4">
        <v>26</v>
      </c>
      <c r="D52" s="4">
        <v>29</v>
      </c>
      <c r="E52" s="4">
        <v>29</v>
      </c>
      <c r="F52" s="4">
        <v>29</v>
      </c>
      <c r="G52" s="4">
        <v>30</v>
      </c>
      <c r="H52" s="4">
        <v>30</v>
      </c>
      <c r="I52" s="4">
        <v>32</v>
      </c>
      <c r="J52" s="4">
        <v>32</v>
      </c>
      <c r="K52" s="4">
        <v>32</v>
      </c>
      <c r="L52" s="4">
        <v>34</v>
      </c>
      <c r="M52" s="4">
        <v>34</v>
      </c>
      <c r="N52" s="4">
        <v>38</v>
      </c>
      <c r="O52" s="4">
        <v>38</v>
      </c>
      <c r="P52" s="4">
        <v>38</v>
      </c>
      <c r="Q52" s="4">
        <v>38</v>
      </c>
      <c r="R52" s="4">
        <v>38</v>
      </c>
      <c r="S52" s="4">
        <v>36</v>
      </c>
      <c r="T52" s="4">
        <v>36</v>
      </c>
      <c r="U52" s="4">
        <v>36</v>
      </c>
      <c r="V52" s="4">
        <v>35</v>
      </c>
      <c r="W52" s="4">
        <v>35</v>
      </c>
      <c r="X52" s="4">
        <v>32</v>
      </c>
      <c r="Y52" s="4">
        <v>32</v>
      </c>
      <c r="Z52" s="4">
        <v>32</v>
      </c>
      <c r="AA52" s="4">
        <v>29</v>
      </c>
      <c r="AB52" s="4">
        <v>29</v>
      </c>
      <c r="AC52" s="4">
        <v>27</v>
      </c>
      <c r="AD52" s="4">
        <v>27</v>
      </c>
      <c r="AE52" s="4">
        <v>27</v>
      </c>
      <c r="AF52" s="4">
        <v>25</v>
      </c>
      <c r="AG52" s="4">
        <v>25</v>
      </c>
      <c r="AH52" s="4">
        <v>23</v>
      </c>
      <c r="AI52" s="4">
        <v>23</v>
      </c>
      <c r="AJ52" s="4">
        <v>23</v>
      </c>
      <c r="AK52" s="4">
        <v>21</v>
      </c>
      <c r="AL52" s="4">
        <v>21</v>
      </c>
      <c r="AM52" s="4">
        <v>20</v>
      </c>
      <c r="AN52" s="4">
        <v>20</v>
      </c>
      <c r="AO52" s="11"/>
    </row>
    <row r="53" spans="1:41" x14ac:dyDescent="0.3">
      <c r="A53" s="11" t="s">
        <v>43</v>
      </c>
      <c r="B53" s="4">
        <v>4</v>
      </c>
      <c r="C53" s="4">
        <v>4</v>
      </c>
      <c r="D53" s="4">
        <v>4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  <c r="L53" s="4">
        <v>4</v>
      </c>
      <c r="M53" s="4">
        <v>4</v>
      </c>
      <c r="N53" s="4">
        <v>5</v>
      </c>
      <c r="O53" s="4">
        <v>5</v>
      </c>
      <c r="P53" s="4">
        <v>5</v>
      </c>
      <c r="Q53" s="4">
        <v>5</v>
      </c>
      <c r="R53" s="4">
        <v>5</v>
      </c>
      <c r="S53" s="4">
        <v>4</v>
      </c>
      <c r="T53" s="4">
        <v>4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4</v>
      </c>
      <c r="AC53" s="4">
        <v>4</v>
      </c>
      <c r="AD53" s="4">
        <v>4</v>
      </c>
      <c r="AE53" s="4">
        <v>4</v>
      </c>
      <c r="AF53" s="4">
        <v>4</v>
      </c>
      <c r="AG53" s="4">
        <v>4</v>
      </c>
      <c r="AH53" s="4">
        <v>4</v>
      </c>
      <c r="AI53" s="4">
        <v>4</v>
      </c>
      <c r="AJ53" s="4">
        <v>4</v>
      </c>
      <c r="AK53" s="4">
        <v>4</v>
      </c>
      <c r="AL53" s="4">
        <v>4</v>
      </c>
      <c r="AM53" s="4">
        <v>4</v>
      </c>
      <c r="AN53" s="4">
        <v>4</v>
      </c>
      <c r="AO53" s="11"/>
    </row>
    <row r="54" spans="1:41" x14ac:dyDescent="0.3">
      <c r="A54" s="11" t="s">
        <v>44</v>
      </c>
      <c r="B54" s="4">
        <v>0</v>
      </c>
      <c r="C54" s="4">
        <v>6</v>
      </c>
      <c r="D54" s="4">
        <v>7</v>
      </c>
      <c r="E54" s="4">
        <v>7</v>
      </c>
      <c r="F54" s="4">
        <v>7</v>
      </c>
      <c r="G54" s="4">
        <v>9</v>
      </c>
      <c r="H54" s="4">
        <v>9</v>
      </c>
      <c r="I54" s="4">
        <v>9</v>
      </c>
      <c r="J54" s="4">
        <v>9</v>
      </c>
      <c r="K54" s="4">
        <v>9</v>
      </c>
      <c r="L54" s="4">
        <v>9</v>
      </c>
      <c r="M54" s="4">
        <v>9</v>
      </c>
      <c r="N54" s="4">
        <v>9</v>
      </c>
      <c r="O54" s="4">
        <v>9</v>
      </c>
      <c r="P54" s="4">
        <v>9</v>
      </c>
      <c r="Q54" s="4">
        <v>9</v>
      </c>
      <c r="R54" s="4">
        <v>9</v>
      </c>
      <c r="S54" s="4">
        <v>8</v>
      </c>
      <c r="T54" s="4">
        <v>8</v>
      </c>
      <c r="U54" s="4">
        <v>8</v>
      </c>
      <c r="V54" s="4">
        <v>8</v>
      </c>
      <c r="W54" s="4">
        <v>8</v>
      </c>
      <c r="X54" s="4">
        <v>8</v>
      </c>
      <c r="Y54" s="4">
        <v>8</v>
      </c>
      <c r="Z54" s="4">
        <v>8</v>
      </c>
      <c r="AA54" s="4">
        <v>8</v>
      </c>
      <c r="AB54" s="4">
        <v>8</v>
      </c>
      <c r="AC54" s="4">
        <v>8</v>
      </c>
      <c r="AD54" s="4">
        <v>8</v>
      </c>
      <c r="AE54" s="4">
        <v>8</v>
      </c>
      <c r="AF54" s="4">
        <v>8</v>
      </c>
      <c r="AG54" s="4">
        <v>8</v>
      </c>
      <c r="AH54" s="4">
        <v>8</v>
      </c>
      <c r="AI54" s="4">
        <v>8</v>
      </c>
      <c r="AJ54" s="4">
        <v>8</v>
      </c>
      <c r="AK54" s="4">
        <v>8</v>
      </c>
      <c r="AL54" s="4">
        <v>8</v>
      </c>
      <c r="AM54" s="4">
        <v>9</v>
      </c>
      <c r="AN54" s="4">
        <v>9</v>
      </c>
      <c r="AO54" s="11"/>
    </row>
    <row r="55" spans="1:41" x14ac:dyDescent="0.3">
      <c r="A55" s="11" t="s">
        <v>45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4</v>
      </c>
      <c r="J55" s="4">
        <v>4</v>
      </c>
      <c r="K55" s="4">
        <v>4</v>
      </c>
      <c r="L55" s="4">
        <v>4</v>
      </c>
      <c r="M55" s="4">
        <v>4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4</v>
      </c>
      <c r="T55" s="4">
        <v>4</v>
      </c>
      <c r="U55" s="4">
        <v>4</v>
      </c>
      <c r="V55" s="4">
        <v>4</v>
      </c>
      <c r="W55" s="4">
        <v>4</v>
      </c>
      <c r="X55" s="4">
        <v>4</v>
      </c>
      <c r="Y55" s="4">
        <v>4</v>
      </c>
      <c r="Z55" s="4">
        <v>4</v>
      </c>
      <c r="AA55" s="4">
        <v>4</v>
      </c>
      <c r="AB55" s="4">
        <v>4</v>
      </c>
      <c r="AC55" s="4">
        <v>4</v>
      </c>
      <c r="AD55" s="4">
        <v>4</v>
      </c>
      <c r="AE55" s="4">
        <v>4</v>
      </c>
      <c r="AF55" s="4">
        <v>3</v>
      </c>
      <c r="AG55" s="4">
        <v>3</v>
      </c>
      <c r="AH55" s="4">
        <v>3</v>
      </c>
      <c r="AI55" s="4">
        <v>3</v>
      </c>
      <c r="AJ55" s="4">
        <v>3</v>
      </c>
      <c r="AK55" s="4">
        <v>3</v>
      </c>
      <c r="AL55" s="4">
        <v>3</v>
      </c>
      <c r="AM55" s="4">
        <v>3</v>
      </c>
      <c r="AN55" s="4">
        <v>3</v>
      </c>
      <c r="AO55" s="11"/>
    </row>
    <row r="56" spans="1:41" x14ac:dyDescent="0.3">
      <c r="A56" s="11" t="s">
        <v>46</v>
      </c>
      <c r="B56" s="4">
        <v>0</v>
      </c>
      <c r="C56" s="4">
        <v>10</v>
      </c>
      <c r="D56" s="4">
        <v>12</v>
      </c>
      <c r="E56" s="4">
        <v>12</v>
      </c>
      <c r="F56" s="4">
        <v>12</v>
      </c>
      <c r="G56" s="4">
        <v>12</v>
      </c>
      <c r="H56" s="4">
        <v>12</v>
      </c>
      <c r="I56" s="4">
        <v>12</v>
      </c>
      <c r="J56" s="4">
        <v>12</v>
      </c>
      <c r="K56" s="4">
        <v>12</v>
      </c>
      <c r="L56" s="4">
        <v>12</v>
      </c>
      <c r="M56" s="4">
        <v>12</v>
      </c>
      <c r="N56" s="4">
        <v>12</v>
      </c>
      <c r="O56" s="4">
        <v>12</v>
      </c>
      <c r="P56" s="4">
        <v>12</v>
      </c>
      <c r="Q56" s="4">
        <v>12</v>
      </c>
      <c r="R56" s="4">
        <v>12</v>
      </c>
      <c r="S56" s="4">
        <v>11</v>
      </c>
      <c r="T56" s="4">
        <v>11</v>
      </c>
      <c r="U56" s="4">
        <v>11</v>
      </c>
      <c r="V56" s="4">
        <v>12</v>
      </c>
      <c r="W56" s="4">
        <v>12</v>
      </c>
      <c r="X56" s="4">
        <v>11</v>
      </c>
      <c r="Y56" s="4">
        <v>11</v>
      </c>
      <c r="Z56" s="4">
        <v>11</v>
      </c>
      <c r="AA56" s="4">
        <v>11</v>
      </c>
      <c r="AB56" s="4">
        <v>11</v>
      </c>
      <c r="AC56" s="4">
        <v>10</v>
      </c>
      <c r="AD56" s="4">
        <v>10</v>
      </c>
      <c r="AE56" s="4">
        <v>10</v>
      </c>
      <c r="AF56" s="4">
        <v>11</v>
      </c>
      <c r="AG56" s="4">
        <v>11</v>
      </c>
      <c r="AH56" s="4">
        <v>11</v>
      </c>
      <c r="AI56" s="4">
        <v>11</v>
      </c>
      <c r="AJ56" s="4">
        <v>11</v>
      </c>
      <c r="AK56" s="4">
        <v>11</v>
      </c>
      <c r="AL56" s="4">
        <v>11</v>
      </c>
      <c r="AM56" s="4">
        <v>11</v>
      </c>
      <c r="AN56" s="4">
        <v>11</v>
      </c>
      <c r="AO56" s="11"/>
    </row>
    <row r="57" spans="1:41" x14ac:dyDescent="0.3">
      <c r="A57" s="11" t="s">
        <v>47</v>
      </c>
      <c r="B57" s="4">
        <v>0</v>
      </c>
      <c r="C57" s="4">
        <v>0</v>
      </c>
      <c r="D57" s="4">
        <v>8</v>
      </c>
      <c r="E57" s="4">
        <v>8</v>
      </c>
      <c r="F57" s="4">
        <v>8</v>
      </c>
      <c r="G57" s="4">
        <v>13</v>
      </c>
      <c r="H57" s="4">
        <v>13</v>
      </c>
      <c r="I57" s="4">
        <v>15</v>
      </c>
      <c r="J57" s="4">
        <v>15</v>
      </c>
      <c r="K57" s="4">
        <v>15</v>
      </c>
      <c r="L57" s="4">
        <v>18</v>
      </c>
      <c r="M57" s="4">
        <v>18</v>
      </c>
      <c r="N57" s="4">
        <v>20</v>
      </c>
      <c r="O57" s="4">
        <v>20</v>
      </c>
      <c r="P57" s="4">
        <v>20</v>
      </c>
      <c r="Q57" s="4">
        <v>20</v>
      </c>
      <c r="R57" s="4">
        <v>20</v>
      </c>
      <c r="S57" s="4">
        <v>23</v>
      </c>
      <c r="T57" s="4">
        <v>23</v>
      </c>
      <c r="U57" s="4">
        <v>23</v>
      </c>
      <c r="V57" s="4">
        <v>23</v>
      </c>
      <c r="W57" s="4">
        <v>23</v>
      </c>
      <c r="X57" s="4">
        <v>24</v>
      </c>
      <c r="Y57" s="4">
        <v>24</v>
      </c>
      <c r="Z57" s="4">
        <v>24</v>
      </c>
      <c r="AA57" s="4">
        <v>25</v>
      </c>
      <c r="AB57" s="4">
        <v>25</v>
      </c>
      <c r="AC57" s="4">
        <v>26</v>
      </c>
      <c r="AD57" s="4">
        <v>26</v>
      </c>
      <c r="AE57" s="4">
        <v>26</v>
      </c>
      <c r="AF57" s="4">
        <v>29</v>
      </c>
      <c r="AG57" s="4">
        <v>29</v>
      </c>
      <c r="AH57" s="4">
        <v>32</v>
      </c>
      <c r="AI57" s="4">
        <v>32</v>
      </c>
      <c r="AJ57" s="4">
        <v>32</v>
      </c>
      <c r="AK57" s="4">
        <v>34</v>
      </c>
      <c r="AL57" s="4">
        <v>34</v>
      </c>
      <c r="AM57" s="4">
        <v>38</v>
      </c>
      <c r="AN57" s="4">
        <v>38</v>
      </c>
      <c r="AO57" s="11"/>
    </row>
    <row r="58" spans="1:41" x14ac:dyDescent="0.3">
      <c r="A58" s="11" t="s">
        <v>48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3</v>
      </c>
      <c r="K58" s="4">
        <v>3</v>
      </c>
      <c r="L58" s="4">
        <v>3</v>
      </c>
      <c r="M58" s="4">
        <v>3</v>
      </c>
      <c r="N58" s="4">
        <v>4</v>
      </c>
      <c r="O58" s="4">
        <v>4</v>
      </c>
      <c r="P58" s="4">
        <v>4</v>
      </c>
      <c r="Q58" s="4">
        <v>4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4</v>
      </c>
      <c r="X58" s="4">
        <v>4</v>
      </c>
      <c r="Y58" s="4">
        <v>4</v>
      </c>
      <c r="Z58" s="4">
        <v>4</v>
      </c>
      <c r="AA58" s="4">
        <v>4</v>
      </c>
      <c r="AB58" s="4">
        <v>4</v>
      </c>
      <c r="AC58" s="4">
        <v>4</v>
      </c>
      <c r="AD58" s="4">
        <v>4</v>
      </c>
      <c r="AE58" s="4">
        <v>4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5</v>
      </c>
      <c r="AM58" s="4">
        <v>6</v>
      </c>
      <c r="AN58" s="4">
        <v>6</v>
      </c>
      <c r="AO58" s="11"/>
    </row>
    <row r="59" spans="1:41" x14ac:dyDescent="0.3">
      <c r="A59" s="11" t="s">
        <v>50</v>
      </c>
      <c r="B59" s="4">
        <v>0</v>
      </c>
      <c r="C59" s="4">
        <v>0</v>
      </c>
      <c r="D59" s="4">
        <v>11</v>
      </c>
      <c r="E59" s="4">
        <v>11</v>
      </c>
      <c r="F59" s="4">
        <v>11</v>
      </c>
      <c r="G59" s="4">
        <v>12</v>
      </c>
      <c r="H59" s="4">
        <v>12</v>
      </c>
      <c r="I59" s="4">
        <v>12</v>
      </c>
      <c r="J59" s="4">
        <v>12</v>
      </c>
      <c r="K59" s="4">
        <v>12</v>
      </c>
      <c r="L59" s="4">
        <v>12</v>
      </c>
      <c r="M59" s="4">
        <v>12</v>
      </c>
      <c r="N59" s="4">
        <v>12</v>
      </c>
      <c r="O59" s="4">
        <v>12</v>
      </c>
      <c r="P59" s="4">
        <v>12</v>
      </c>
      <c r="Q59" s="4">
        <v>12</v>
      </c>
      <c r="R59" s="4">
        <v>12</v>
      </c>
      <c r="S59" s="4">
        <v>11</v>
      </c>
      <c r="T59" s="4">
        <v>11</v>
      </c>
      <c r="U59" s="4">
        <v>11</v>
      </c>
      <c r="V59" s="4">
        <v>11</v>
      </c>
      <c r="W59" s="4">
        <v>11</v>
      </c>
      <c r="X59" s="4">
        <v>12</v>
      </c>
      <c r="Y59" s="4">
        <v>12</v>
      </c>
      <c r="Z59" s="4">
        <v>12</v>
      </c>
      <c r="AA59" s="4">
        <v>12</v>
      </c>
      <c r="AB59" s="4">
        <v>12</v>
      </c>
      <c r="AC59" s="4">
        <v>12</v>
      </c>
      <c r="AD59" s="4">
        <v>12</v>
      </c>
      <c r="AE59" s="4">
        <v>12</v>
      </c>
      <c r="AF59" s="4">
        <v>12</v>
      </c>
      <c r="AG59" s="4">
        <v>12</v>
      </c>
      <c r="AH59" s="4">
        <v>13</v>
      </c>
      <c r="AI59" s="4">
        <v>13</v>
      </c>
      <c r="AJ59" s="4">
        <v>13</v>
      </c>
      <c r="AK59" s="4">
        <v>13</v>
      </c>
      <c r="AL59" s="4">
        <v>13</v>
      </c>
      <c r="AM59" s="4">
        <v>13</v>
      </c>
      <c r="AN59" s="4">
        <v>13</v>
      </c>
      <c r="AO59" s="11"/>
    </row>
    <row r="60" spans="1:41" x14ac:dyDescent="0.3">
      <c r="A60" s="11" t="s">
        <v>49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4</v>
      </c>
      <c r="J60" s="4">
        <v>4</v>
      </c>
      <c r="K60" s="4">
        <v>4</v>
      </c>
      <c r="L60" s="4">
        <v>4</v>
      </c>
      <c r="M60" s="4">
        <v>4</v>
      </c>
      <c r="N60" s="4">
        <v>4</v>
      </c>
      <c r="O60" s="4">
        <v>4</v>
      </c>
      <c r="P60" s="4">
        <v>4</v>
      </c>
      <c r="Q60" s="4">
        <v>4</v>
      </c>
      <c r="R60" s="4">
        <v>4</v>
      </c>
      <c r="S60" s="4">
        <v>3</v>
      </c>
      <c r="T60" s="4">
        <v>3</v>
      </c>
      <c r="U60" s="4">
        <v>3</v>
      </c>
      <c r="V60" s="4">
        <v>3</v>
      </c>
      <c r="W60" s="4">
        <v>3</v>
      </c>
      <c r="X60" s="4">
        <v>3</v>
      </c>
      <c r="Y60" s="4">
        <v>3</v>
      </c>
      <c r="Z60" s="4">
        <v>3</v>
      </c>
      <c r="AA60" s="4">
        <v>3</v>
      </c>
      <c r="AB60" s="4">
        <v>3</v>
      </c>
      <c r="AC60" s="4">
        <v>3</v>
      </c>
      <c r="AD60" s="4">
        <v>3</v>
      </c>
      <c r="AE60" s="4">
        <v>3</v>
      </c>
      <c r="AF60" s="4">
        <v>3</v>
      </c>
      <c r="AG60" s="4">
        <v>3</v>
      </c>
      <c r="AH60" s="4">
        <v>3</v>
      </c>
      <c r="AI60" s="4">
        <v>3</v>
      </c>
      <c r="AJ60" s="4">
        <v>3</v>
      </c>
      <c r="AK60" s="4">
        <v>3</v>
      </c>
      <c r="AL60" s="4">
        <v>3</v>
      </c>
      <c r="AM60" s="4">
        <v>3</v>
      </c>
      <c r="AN60" s="4">
        <v>3</v>
      </c>
      <c r="AO60" s="11"/>
    </row>
    <row r="61" spans="1:41" x14ac:dyDescent="0.3">
      <c r="A61" s="11" t="s">
        <v>51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4</v>
      </c>
      <c r="J61" s="4">
        <v>4</v>
      </c>
      <c r="K61" s="4">
        <v>4</v>
      </c>
      <c r="L61" s="4">
        <v>5</v>
      </c>
      <c r="M61" s="4">
        <v>5</v>
      </c>
      <c r="N61" s="4">
        <v>7</v>
      </c>
      <c r="O61" s="4">
        <v>7</v>
      </c>
      <c r="P61" s="4">
        <v>7</v>
      </c>
      <c r="Q61" s="4">
        <v>7</v>
      </c>
      <c r="R61" s="4">
        <v>7</v>
      </c>
      <c r="S61" s="4">
        <v>8</v>
      </c>
      <c r="T61" s="4">
        <v>8</v>
      </c>
      <c r="U61" s="4">
        <v>8</v>
      </c>
      <c r="V61" s="4">
        <v>8</v>
      </c>
      <c r="W61" s="4">
        <v>8</v>
      </c>
      <c r="X61" s="4">
        <v>9</v>
      </c>
      <c r="Y61" s="4">
        <v>9</v>
      </c>
      <c r="Z61" s="4">
        <v>9</v>
      </c>
      <c r="AA61" s="4">
        <v>9</v>
      </c>
      <c r="AB61" s="4">
        <v>9</v>
      </c>
      <c r="AC61" s="4">
        <v>9</v>
      </c>
      <c r="AD61" s="4">
        <v>9</v>
      </c>
      <c r="AE61" s="4">
        <v>9</v>
      </c>
      <c r="AF61" s="4">
        <v>10</v>
      </c>
      <c r="AG61" s="4">
        <v>10</v>
      </c>
      <c r="AH61" s="4">
        <v>11</v>
      </c>
      <c r="AI61" s="4">
        <v>11</v>
      </c>
      <c r="AJ61" s="4">
        <v>11</v>
      </c>
      <c r="AK61" s="4">
        <v>11</v>
      </c>
      <c r="AL61" s="4">
        <v>11</v>
      </c>
      <c r="AM61" s="4">
        <v>12</v>
      </c>
      <c r="AN61" s="4">
        <v>12</v>
      </c>
      <c r="AO61" s="11"/>
    </row>
    <row r="62" spans="1:41" x14ac:dyDescent="0.3">
      <c r="A62" s="11" t="s">
        <v>53</v>
      </c>
      <c r="B62" s="4">
        <v>8</v>
      </c>
      <c r="C62" s="4">
        <v>8</v>
      </c>
      <c r="D62" s="4">
        <v>10</v>
      </c>
      <c r="E62" s="4">
        <v>10</v>
      </c>
      <c r="F62" s="4">
        <v>10</v>
      </c>
      <c r="G62" s="4">
        <v>11</v>
      </c>
      <c r="H62" s="4">
        <v>11</v>
      </c>
      <c r="I62" s="4">
        <v>12</v>
      </c>
      <c r="J62" s="4">
        <v>12</v>
      </c>
      <c r="K62" s="4">
        <v>12</v>
      </c>
      <c r="L62" s="4">
        <v>13</v>
      </c>
      <c r="M62" s="4">
        <v>13</v>
      </c>
      <c r="N62" s="4">
        <v>13</v>
      </c>
      <c r="O62" s="4">
        <v>13</v>
      </c>
      <c r="P62" s="4">
        <v>13</v>
      </c>
      <c r="Q62" s="4">
        <v>13</v>
      </c>
      <c r="R62" s="4">
        <v>13</v>
      </c>
      <c r="S62" s="4">
        <v>12</v>
      </c>
      <c r="T62" s="4">
        <v>12</v>
      </c>
      <c r="U62" s="4">
        <v>12</v>
      </c>
      <c r="V62" s="4">
        <v>12</v>
      </c>
      <c r="W62" s="4">
        <v>12</v>
      </c>
      <c r="X62" s="4">
        <v>12</v>
      </c>
      <c r="Y62" s="4">
        <v>12</v>
      </c>
      <c r="Z62" s="4">
        <v>12</v>
      </c>
      <c r="AA62" s="4">
        <v>12</v>
      </c>
      <c r="AB62" s="4">
        <v>12</v>
      </c>
      <c r="AC62" s="4">
        <v>11</v>
      </c>
      <c r="AD62" s="4">
        <v>11</v>
      </c>
      <c r="AE62" s="4">
        <v>11</v>
      </c>
      <c r="AF62" s="4">
        <v>11</v>
      </c>
      <c r="AG62" s="4">
        <v>11</v>
      </c>
      <c r="AH62" s="4">
        <v>11</v>
      </c>
      <c r="AI62" s="4">
        <v>11</v>
      </c>
      <c r="AJ62" s="4">
        <v>11</v>
      </c>
      <c r="AK62" s="4">
        <v>10</v>
      </c>
      <c r="AL62" s="4">
        <v>10</v>
      </c>
      <c r="AM62" s="4">
        <v>10</v>
      </c>
      <c r="AN62" s="4">
        <v>10</v>
      </c>
      <c r="AO62" s="11"/>
    </row>
    <row r="63" spans="1:41" x14ac:dyDescent="0.3">
      <c r="A63" s="11" t="s">
        <v>52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6</v>
      </c>
      <c r="H63" s="4">
        <v>6</v>
      </c>
      <c r="I63" s="4">
        <v>6</v>
      </c>
      <c r="J63" s="4">
        <v>6</v>
      </c>
      <c r="K63" s="4">
        <v>6</v>
      </c>
      <c r="L63" s="4">
        <v>7</v>
      </c>
      <c r="M63" s="4">
        <v>7</v>
      </c>
      <c r="N63" s="4">
        <v>8</v>
      </c>
      <c r="O63" s="4">
        <v>8</v>
      </c>
      <c r="P63" s="4">
        <v>8</v>
      </c>
      <c r="Q63" s="4">
        <v>8</v>
      </c>
      <c r="R63" s="4">
        <v>8</v>
      </c>
      <c r="S63" s="4">
        <v>8</v>
      </c>
      <c r="T63" s="4">
        <v>8</v>
      </c>
      <c r="U63" s="4">
        <v>8</v>
      </c>
      <c r="V63" s="4">
        <v>8</v>
      </c>
      <c r="W63" s="4">
        <v>8</v>
      </c>
      <c r="X63" s="4">
        <v>8</v>
      </c>
      <c r="Y63" s="4">
        <v>8</v>
      </c>
      <c r="Z63" s="4">
        <v>8</v>
      </c>
      <c r="AA63" s="4">
        <v>7</v>
      </c>
      <c r="AB63" s="4">
        <v>7</v>
      </c>
      <c r="AC63" s="4">
        <v>6</v>
      </c>
      <c r="AD63" s="4">
        <v>6</v>
      </c>
      <c r="AE63" s="4">
        <v>6</v>
      </c>
      <c r="AF63" s="4">
        <v>6</v>
      </c>
      <c r="AG63" s="4">
        <v>6</v>
      </c>
      <c r="AH63" s="4">
        <v>5</v>
      </c>
      <c r="AI63" s="4">
        <v>5</v>
      </c>
      <c r="AJ63" s="4">
        <v>5</v>
      </c>
      <c r="AK63" s="4">
        <v>5</v>
      </c>
      <c r="AL63" s="4">
        <v>5</v>
      </c>
      <c r="AM63" s="4">
        <v>5</v>
      </c>
      <c r="AN63" s="4">
        <v>5</v>
      </c>
      <c r="AO63" s="11"/>
    </row>
    <row r="64" spans="1:41" x14ac:dyDescent="0.3">
      <c r="A64" s="11" t="s">
        <v>54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3</v>
      </c>
      <c r="J64" s="4">
        <v>3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3</v>
      </c>
      <c r="Q64" s="4">
        <v>3</v>
      </c>
      <c r="R64" s="4">
        <v>3</v>
      </c>
      <c r="S64" s="4">
        <v>3</v>
      </c>
      <c r="T64" s="4">
        <v>3</v>
      </c>
      <c r="U64" s="4">
        <v>3</v>
      </c>
      <c r="V64" s="4">
        <v>3</v>
      </c>
      <c r="W64" s="4">
        <v>3</v>
      </c>
      <c r="X64" s="4">
        <v>3</v>
      </c>
      <c r="Y64" s="4">
        <v>3</v>
      </c>
      <c r="Z64" s="4">
        <v>3</v>
      </c>
      <c r="AA64" s="4">
        <v>3</v>
      </c>
      <c r="AB64" s="4">
        <v>3</v>
      </c>
      <c r="AC64" s="4">
        <v>3</v>
      </c>
      <c r="AD64" s="4">
        <v>3</v>
      </c>
      <c r="AE64" s="4">
        <v>3</v>
      </c>
      <c r="AF64" s="4">
        <v>3</v>
      </c>
      <c r="AG64" s="4">
        <v>3</v>
      </c>
      <c r="AH64" s="4">
        <v>3</v>
      </c>
      <c r="AI64" s="4">
        <v>3</v>
      </c>
      <c r="AJ64" s="4">
        <v>3</v>
      </c>
      <c r="AK64" s="4">
        <v>3</v>
      </c>
      <c r="AL64" s="4">
        <v>3</v>
      </c>
      <c r="AM64" s="4">
        <v>3</v>
      </c>
      <c r="AN64" s="4">
        <v>3</v>
      </c>
      <c r="AO64" s="11"/>
    </row>
    <row r="66" spans="1:3" x14ac:dyDescent="0.3">
      <c r="A66" s="3" t="s">
        <v>57</v>
      </c>
      <c r="B66" t="s">
        <v>69</v>
      </c>
      <c r="C66" t="s">
        <v>67</v>
      </c>
    </row>
    <row r="67" spans="1:3" x14ac:dyDescent="0.3">
      <c r="A67" s="11">
        <v>2016</v>
      </c>
      <c r="B67" s="9">
        <v>226060187</v>
      </c>
      <c r="C67" s="8">
        <f>1/B67*1000000000</f>
        <v>4.4236006935621965</v>
      </c>
    </row>
    <row r="68" spans="1:3" x14ac:dyDescent="0.3">
      <c r="A68" s="11">
        <v>2012</v>
      </c>
      <c r="B68" s="9">
        <v>217650097</v>
      </c>
      <c r="C68" s="8">
        <f t="shared" ref="C68:C96" si="0">1/B68*1000000000</f>
        <v>4.5945304586746865</v>
      </c>
    </row>
    <row r="69" spans="1:3" x14ac:dyDescent="0.3">
      <c r="A69" s="11">
        <v>2008</v>
      </c>
      <c r="B69" s="9">
        <v>208629632</v>
      </c>
      <c r="C69" s="8">
        <f t="shared" si="0"/>
        <v>4.7931829741232539</v>
      </c>
    </row>
    <row r="70" spans="1:3" x14ac:dyDescent="0.3">
      <c r="A70" s="11">
        <v>2004</v>
      </c>
      <c r="B70" s="9">
        <v>199771989</v>
      </c>
      <c r="C70" s="8">
        <f t="shared" si="0"/>
        <v>5.005706781044263</v>
      </c>
    </row>
    <row r="71" spans="1:3" x14ac:dyDescent="0.3">
      <c r="A71" s="11">
        <v>2000</v>
      </c>
      <c r="B71" s="9">
        <v>191629763</v>
      </c>
      <c r="C71" s="8">
        <f t="shared" si="0"/>
        <v>5.2183960588627354</v>
      </c>
    </row>
    <row r="72" spans="1:3" x14ac:dyDescent="0.3">
      <c r="A72" s="11">
        <v>1996</v>
      </c>
      <c r="B72" s="9">
        <v>184027022</v>
      </c>
      <c r="C72" s="8">
        <f t="shared" si="0"/>
        <v>5.4339845808079206</v>
      </c>
    </row>
    <row r="73" spans="1:3" x14ac:dyDescent="0.3">
      <c r="A73" s="11">
        <v>1992</v>
      </c>
      <c r="B73" s="9">
        <v>177381288</v>
      </c>
      <c r="C73" s="8">
        <f t="shared" si="0"/>
        <v>5.6375732258748732</v>
      </c>
    </row>
    <row r="74" spans="1:3" x14ac:dyDescent="0.3">
      <c r="A74" s="11">
        <v>1988</v>
      </c>
      <c r="B74" s="9">
        <v>171152807</v>
      </c>
      <c r="C74" s="8">
        <f t="shared" si="0"/>
        <v>5.8427321031316772</v>
      </c>
    </row>
    <row r="75" spans="1:3" x14ac:dyDescent="0.3">
      <c r="A75" s="11">
        <v>1984</v>
      </c>
      <c r="B75" s="9">
        <v>165418326</v>
      </c>
      <c r="C75" s="8">
        <f t="shared" si="0"/>
        <v>6.0452794087639354</v>
      </c>
    </row>
    <row r="76" spans="1:3" x14ac:dyDescent="0.3">
      <c r="A76" s="11">
        <v>1980</v>
      </c>
      <c r="B76" s="9">
        <v>157902781</v>
      </c>
      <c r="C76" s="8">
        <f t="shared" si="0"/>
        <v>6.3330106896597345</v>
      </c>
    </row>
    <row r="77" spans="1:3" x14ac:dyDescent="0.3">
      <c r="A77" s="11">
        <v>1976</v>
      </c>
      <c r="B77" s="4"/>
      <c r="C77" s="8"/>
    </row>
    <row r="78" spans="1:3" x14ac:dyDescent="0.3">
      <c r="A78" s="11">
        <v>1972</v>
      </c>
      <c r="B78" s="4"/>
      <c r="C78" s="8"/>
    </row>
    <row r="79" spans="1:3" x14ac:dyDescent="0.3">
      <c r="A79" s="11">
        <v>1968</v>
      </c>
      <c r="B79" s="4"/>
      <c r="C79" s="8"/>
    </row>
    <row r="80" spans="1:3" x14ac:dyDescent="0.3">
      <c r="A80" s="11">
        <v>1964</v>
      </c>
      <c r="B80" s="4"/>
      <c r="C80" s="8"/>
    </row>
    <row r="81" spans="1:3" x14ac:dyDescent="0.3">
      <c r="A81" s="11">
        <v>1960</v>
      </c>
      <c r="B81" s="4"/>
      <c r="C81" s="8"/>
    </row>
    <row r="82" spans="1:3" x14ac:dyDescent="0.3">
      <c r="A82" s="11">
        <v>1956</v>
      </c>
      <c r="B82" s="4"/>
      <c r="C82" s="8"/>
    </row>
    <row r="83" spans="1:3" x14ac:dyDescent="0.3">
      <c r="A83" s="11">
        <v>1952</v>
      </c>
      <c r="B83" s="4"/>
      <c r="C83" s="8"/>
    </row>
    <row r="84" spans="1:3" x14ac:dyDescent="0.3">
      <c r="A84" s="11">
        <v>1948</v>
      </c>
      <c r="B84" s="4"/>
      <c r="C84" s="8"/>
    </row>
    <row r="85" spans="1:3" x14ac:dyDescent="0.3">
      <c r="A85" s="11">
        <v>1944</v>
      </c>
      <c r="B85" s="4"/>
      <c r="C85" s="8"/>
    </row>
    <row r="86" spans="1:3" x14ac:dyDescent="0.3">
      <c r="A86" s="11">
        <v>1940</v>
      </c>
      <c r="B86" s="4"/>
      <c r="C86" s="8"/>
    </row>
    <row r="87" spans="1:3" x14ac:dyDescent="0.3">
      <c r="A87" s="11">
        <v>1936</v>
      </c>
      <c r="B87" s="4"/>
      <c r="C87" s="8"/>
    </row>
    <row r="88" spans="1:3" x14ac:dyDescent="0.3">
      <c r="A88" s="11">
        <v>1932</v>
      </c>
      <c r="B88" s="4"/>
      <c r="C88" s="8"/>
    </row>
    <row r="89" spans="1:3" x14ac:dyDescent="0.3">
      <c r="A89" s="11">
        <v>1928</v>
      </c>
      <c r="B89" s="4"/>
      <c r="C89" s="8"/>
    </row>
    <row r="90" spans="1:3" x14ac:dyDescent="0.3">
      <c r="A90" s="11">
        <v>1924</v>
      </c>
      <c r="B90" s="4"/>
      <c r="C90" s="8"/>
    </row>
    <row r="91" spans="1:3" x14ac:dyDescent="0.3">
      <c r="A91" s="11">
        <v>1920</v>
      </c>
      <c r="B91" s="4"/>
      <c r="C91" s="8"/>
    </row>
    <row r="92" spans="1:3" x14ac:dyDescent="0.3">
      <c r="A92" s="11">
        <v>1916</v>
      </c>
      <c r="B92" s="4"/>
      <c r="C92" s="8"/>
    </row>
    <row r="93" spans="1:3" x14ac:dyDescent="0.3">
      <c r="A93" s="11">
        <v>1912</v>
      </c>
      <c r="B93" s="4"/>
      <c r="C93" s="8"/>
    </row>
    <row r="94" spans="1:3" x14ac:dyDescent="0.3">
      <c r="A94" s="11">
        <v>1908</v>
      </c>
      <c r="B94" s="4"/>
      <c r="C94" s="8"/>
    </row>
    <row r="95" spans="1:3" x14ac:dyDescent="0.3">
      <c r="A95" s="11">
        <v>1904</v>
      </c>
      <c r="B95" s="4"/>
      <c r="C95" s="8"/>
    </row>
    <row r="96" spans="1:3" x14ac:dyDescent="0.3">
      <c r="A96" s="11">
        <v>1900</v>
      </c>
      <c r="B96" s="4"/>
      <c r="C96" s="8"/>
    </row>
    <row r="97" spans="1:3" x14ac:dyDescent="0.3">
      <c r="A97" s="11">
        <v>1896</v>
      </c>
      <c r="B97" s="4"/>
      <c r="C97" s="8"/>
    </row>
    <row r="98" spans="1:3" x14ac:dyDescent="0.3">
      <c r="A98" s="11">
        <v>1892</v>
      </c>
      <c r="B98" s="4"/>
      <c r="C98" s="8"/>
    </row>
    <row r="99" spans="1:3" x14ac:dyDescent="0.3">
      <c r="A99" s="11">
        <v>1888</v>
      </c>
      <c r="B99" s="4"/>
      <c r="C99" s="8"/>
    </row>
    <row r="100" spans="1:3" x14ac:dyDescent="0.3">
      <c r="A100" s="11">
        <v>1884</v>
      </c>
      <c r="B100" s="4"/>
      <c r="C100" s="8"/>
    </row>
    <row r="101" spans="1:3" x14ac:dyDescent="0.3">
      <c r="A101" s="11">
        <v>1880</v>
      </c>
      <c r="B101" s="4"/>
      <c r="C101" s="8"/>
    </row>
    <row r="102" spans="1:3" x14ac:dyDescent="0.3">
      <c r="A102" s="11">
        <v>1876</v>
      </c>
      <c r="B102" s="4"/>
      <c r="C102" s="8"/>
    </row>
    <row r="103" spans="1:3" x14ac:dyDescent="0.3">
      <c r="A103" s="11">
        <v>1872</v>
      </c>
      <c r="B103" s="4"/>
      <c r="C103" s="8"/>
    </row>
    <row r="104" spans="1:3" x14ac:dyDescent="0.3">
      <c r="A104" s="11">
        <v>1868</v>
      </c>
      <c r="B104" s="4"/>
      <c r="C104" s="8"/>
    </row>
    <row r="105" spans="1:3" x14ac:dyDescent="0.3">
      <c r="A105" s="11">
        <v>1864</v>
      </c>
      <c r="B105" s="4"/>
      <c r="C105" s="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Pivot!B14:AN14</xm:f>
              <xm:sqref>AO14</xm:sqref>
            </x14:sparkline>
            <x14:sparkline>
              <xm:f>Pivot!B15:AN15</xm:f>
              <xm:sqref>AO15</xm:sqref>
            </x14:sparkline>
            <x14:sparkline>
              <xm:f>Pivot!B16:AN16</xm:f>
              <xm:sqref>AO16</xm:sqref>
            </x14:sparkline>
            <x14:sparkline>
              <xm:f>Pivot!B17:AN17</xm:f>
              <xm:sqref>AO17</xm:sqref>
            </x14:sparkline>
            <x14:sparkline>
              <xm:f>Pivot!B18:AN18</xm:f>
              <xm:sqref>AO18</xm:sqref>
            </x14:sparkline>
            <x14:sparkline>
              <xm:f>Pivot!B19:AN19</xm:f>
              <xm:sqref>AO19</xm:sqref>
            </x14:sparkline>
            <x14:sparkline>
              <xm:f>Pivot!B20:AN20</xm:f>
              <xm:sqref>AO20</xm:sqref>
            </x14:sparkline>
            <x14:sparkline>
              <xm:f>Pivot!B21:AN21</xm:f>
              <xm:sqref>AO21</xm:sqref>
            </x14:sparkline>
            <x14:sparkline>
              <xm:f>Pivot!B22:AN22</xm:f>
              <xm:sqref>AO22</xm:sqref>
            </x14:sparkline>
            <x14:sparkline>
              <xm:f>Pivot!B23:AN23</xm:f>
              <xm:sqref>AO23</xm:sqref>
            </x14:sparkline>
            <x14:sparkline>
              <xm:f>Pivot!B24:AN24</xm:f>
              <xm:sqref>AO24</xm:sqref>
            </x14:sparkline>
            <x14:sparkline>
              <xm:f>Pivot!B25:AN25</xm:f>
              <xm:sqref>AO25</xm:sqref>
            </x14:sparkline>
            <x14:sparkline>
              <xm:f>Pivot!B26:AN26</xm:f>
              <xm:sqref>AO26</xm:sqref>
            </x14:sparkline>
            <x14:sparkline>
              <xm:f>Pivot!B27:AN27</xm:f>
              <xm:sqref>AO27</xm:sqref>
            </x14:sparkline>
            <x14:sparkline>
              <xm:f>Pivot!B28:AN28</xm:f>
              <xm:sqref>AO28</xm:sqref>
            </x14:sparkline>
            <x14:sparkline>
              <xm:f>Pivot!B29:AN29</xm:f>
              <xm:sqref>AO29</xm:sqref>
            </x14:sparkline>
            <x14:sparkline>
              <xm:f>Pivot!B30:AN30</xm:f>
              <xm:sqref>AO30</xm:sqref>
            </x14:sparkline>
            <x14:sparkline>
              <xm:f>Pivot!B31:AN31</xm:f>
              <xm:sqref>AO31</xm:sqref>
            </x14:sparkline>
            <x14:sparkline>
              <xm:f>Pivot!B32:AN32</xm:f>
              <xm:sqref>AO32</xm:sqref>
            </x14:sparkline>
            <x14:sparkline>
              <xm:f>Pivot!B33:AN33</xm:f>
              <xm:sqref>AO33</xm:sqref>
            </x14:sparkline>
            <x14:sparkline>
              <xm:f>Pivot!B34:AN34</xm:f>
              <xm:sqref>AO34</xm:sqref>
            </x14:sparkline>
            <x14:sparkline>
              <xm:f>Pivot!B35:AN35</xm:f>
              <xm:sqref>AO35</xm:sqref>
            </x14:sparkline>
            <x14:sparkline>
              <xm:f>Pivot!B36:AN36</xm:f>
              <xm:sqref>AO36</xm:sqref>
            </x14:sparkline>
            <x14:sparkline>
              <xm:f>Pivot!B37:AN37</xm:f>
              <xm:sqref>AO37</xm:sqref>
            </x14:sparkline>
            <x14:sparkline>
              <xm:f>Pivot!B38:AN38</xm:f>
              <xm:sqref>AO38</xm:sqref>
            </x14:sparkline>
            <x14:sparkline>
              <xm:f>Pivot!B39:AN39</xm:f>
              <xm:sqref>AO39</xm:sqref>
            </x14:sparkline>
            <x14:sparkline>
              <xm:f>Pivot!B40:AN40</xm:f>
              <xm:sqref>AO40</xm:sqref>
            </x14:sparkline>
            <x14:sparkline>
              <xm:f>Pivot!B41:AN41</xm:f>
              <xm:sqref>AO41</xm:sqref>
            </x14:sparkline>
            <x14:sparkline>
              <xm:f>Pivot!B42:AN42</xm:f>
              <xm:sqref>AO42</xm:sqref>
            </x14:sparkline>
            <x14:sparkline>
              <xm:f>Pivot!B43:AN43</xm:f>
              <xm:sqref>AO43</xm:sqref>
            </x14:sparkline>
            <x14:sparkline>
              <xm:f>Pivot!B44:AN44</xm:f>
              <xm:sqref>AO44</xm:sqref>
            </x14:sparkline>
            <x14:sparkline>
              <xm:f>Pivot!B45:AN45</xm:f>
              <xm:sqref>AO45</xm:sqref>
            </x14:sparkline>
            <x14:sparkline>
              <xm:f>Pivot!B46:AN46</xm:f>
              <xm:sqref>AO46</xm:sqref>
            </x14:sparkline>
            <x14:sparkline>
              <xm:f>Pivot!B47:AN47</xm:f>
              <xm:sqref>AO47</xm:sqref>
            </x14:sparkline>
            <x14:sparkline>
              <xm:f>Pivot!B48:AN48</xm:f>
              <xm:sqref>AO48</xm:sqref>
            </x14:sparkline>
            <x14:sparkline>
              <xm:f>Pivot!B49:AN49</xm:f>
              <xm:sqref>AO49</xm:sqref>
            </x14:sparkline>
            <x14:sparkline>
              <xm:f>Pivot!B50:AN50</xm:f>
              <xm:sqref>AO50</xm:sqref>
            </x14:sparkline>
            <x14:sparkline>
              <xm:f>Pivot!B51:AN51</xm:f>
              <xm:sqref>AO51</xm:sqref>
            </x14:sparkline>
            <x14:sparkline>
              <xm:f>Pivot!B52:AN52</xm:f>
              <xm:sqref>AO52</xm:sqref>
            </x14:sparkline>
            <x14:sparkline>
              <xm:f>Pivot!B53:AN53</xm:f>
              <xm:sqref>AO53</xm:sqref>
            </x14:sparkline>
            <x14:sparkline>
              <xm:f>Pivot!B54:AN54</xm:f>
              <xm:sqref>AO54</xm:sqref>
            </x14:sparkline>
            <x14:sparkline>
              <xm:f>Pivot!B55:AN55</xm:f>
              <xm:sqref>AO55</xm:sqref>
            </x14:sparkline>
            <x14:sparkline>
              <xm:f>Pivot!B56:AN56</xm:f>
              <xm:sqref>AO56</xm:sqref>
            </x14:sparkline>
            <x14:sparkline>
              <xm:f>Pivot!B57:AN57</xm:f>
              <xm:sqref>AO57</xm:sqref>
            </x14:sparkline>
            <x14:sparkline>
              <xm:f>Pivot!B58:AN58</xm:f>
              <xm:sqref>AO58</xm:sqref>
            </x14:sparkline>
            <x14:sparkline>
              <xm:f>Pivot!B59:AN59</xm:f>
              <xm:sqref>AO59</xm:sqref>
            </x14:sparkline>
            <x14:sparkline>
              <xm:f>Pivot!B60:AN60</xm:f>
              <xm:sqref>AO60</xm:sqref>
            </x14:sparkline>
            <x14:sparkline>
              <xm:f>Pivot!B61:AN61</xm:f>
              <xm:sqref>AO61</xm:sqref>
            </x14:sparkline>
            <x14:sparkline>
              <xm:f>Pivot!B62:AN62</xm:f>
              <xm:sqref>AO62</xm:sqref>
            </x14:sparkline>
            <x14:sparkline>
              <xm:f>Pivot!B63:AN63</xm:f>
              <xm:sqref>AO63</xm:sqref>
            </x14:sparkline>
            <x14:sparkline>
              <xm:f>Pivot!B64:AN64</xm:f>
              <xm:sqref>AO64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2017-02-24T05:34:05Z</dcterms:created>
  <dcterms:modified xsi:type="dcterms:W3CDTF">2017-02-24T11:11:29Z</dcterms:modified>
</cp:coreProperties>
</file>