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cendy\Desktop\Berkeley\w209\final_project\data\"/>
    </mc:Choice>
  </mc:AlternateContent>
  <bookViews>
    <workbookView xWindow="0" yWindow="0" windowWidth="23040" windowHeight="9084" firstSheet="13" activeTab="21"/>
  </bookViews>
  <sheets>
    <sheet name="2016 EC" sheetId="7" r:id="rId1"/>
    <sheet name="2016 Pop" sheetId="8" r:id="rId2"/>
    <sheet name="2012 Both" sheetId="1" r:id="rId3"/>
    <sheet name="2008 Both" sheetId="2" r:id="rId4"/>
    <sheet name="2004 Both" sheetId="3" r:id="rId5"/>
    <sheet name="2000 Both" sheetId="4" r:id="rId6"/>
    <sheet name="1996 Both" sheetId="5" r:id="rId7"/>
    <sheet name="1992 EC" sheetId="6" r:id="rId8"/>
    <sheet name="1992 Pop" sheetId="45" r:id="rId9"/>
    <sheet name="1988 EC" sheetId="10" r:id="rId10"/>
    <sheet name="1988 Pop" sheetId="46" r:id="rId11"/>
    <sheet name="1984 EC" sheetId="9" r:id="rId12"/>
    <sheet name="1984 Pop" sheetId="47" r:id="rId13"/>
    <sheet name="1980 EC" sheetId="12" r:id="rId14"/>
    <sheet name="1980 Pop" sheetId="48" r:id="rId15"/>
    <sheet name="1976 EC" sheetId="11" r:id="rId16"/>
    <sheet name="1976 Pop" sheetId="49" r:id="rId17"/>
    <sheet name="1972 EC" sheetId="13" r:id="rId18"/>
    <sheet name="1972 Pop" sheetId="50" r:id="rId19"/>
    <sheet name="1968 EC" sheetId="15" r:id="rId20"/>
    <sheet name="1968 Pop" sheetId="51" r:id="rId21"/>
    <sheet name="1964 EC" sheetId="14" r:id="rId22"/>
    <sheet name="1960 EC" sheetId="16" r:id="rId23"/>
    <sheet name="1956 EC" sheetId="18" r:id="rId24"/>
    <sheet name="1952 EC" sheetId="17" r:id="rId25"/>
    <sheet name="1948 EC" sheetId="19" r:id="rId26"/>
    <sheet name="1944 EC" sheetId="21" r:id="rId27"/>
    <sheet name="1940 EC" sheetId="20" r:id="rId28"/>
    <sheet name="1936 EC" sheetId="22" r:id="rId29"/>
    <sheet name="1932 EC" sheetId="24" r:id="rId30"/>
    <sheet name="1928 EC" sheetId="23" r:id="rId31"/>
    <sheet name="1924 EC" sheetId="25" r:id="rId32"/>
    <sheet name="1920 EC" sheetId="27" r:id="rId33"/>
    <sheet name="1916 EC" sheetId="26" r:id="rId34"/>
    <sheet name="1912 EC" sheetId="28" r:id="rId35"/>
    <sheet name="1908 EC" sheetId="30" r:id="rId36"/>
    <sheet name="1904 EC" sheetId="29" r:id="rId37"/>
    <sheet name="1900 EC" sheetId="31" r:id="rId38"/>
    <sheet name="1896 EC" sheetId="33" r:id="rId39"/>
    <sheet name="1892 EC" sheetId="32" r:id="rId40"/>
    <sheet name="1888 EC" sheetId="34" r:id="rId41"/>
    <sheet name="1884 EC" sheetId="37" r:id="rId42"/>
    <sheet name="1880 EC" sheetId="36" r:id="rId43"/>
    <sheet name="1876 EC" sheetId="35" r:id="rId44"/>
    <sheet name="1872 EC" sheetId="43" r:id="rId45"/>
    <sheet name="1868 EC" sheetId="42" r:id="rId46"/>
    <sheet name="1864 EC" sheetId="40" r:id="rId47"/>
    <sheet name="1860 EC" sheetId="41" r:id="rId48"/>
    <sheet name="1856 EC" sheetId="38" r:id="rId49"/>
    <sheet name="1852 EC" sheetId="39" r:id="rId50"/>
  </sheets>
  <definedNames>
    <definedName name="_xlnm._FilterDatabase" localSheetId="20" hidden="1">'1968 Pop'!$A$5:$O$57</definedName>
    <definedName name="_xlnm._FilterDatabase" localSheetId="18" hidden="1">'1972 Pop'!$A$5:$R$56</definedName>
    <definedName name="_xlnm._FilterDatabase" localSheetId="16" hidden="1">'1976 Pop'!$A$5:$R$57</definedName>
    <definedName name="_xlnm._FilterDatabase" localSheetId="14" hidden="1">'1980 Pop'!$A$5:$R$56</definedName>
    <definedName name="_xlnm._FilterDatabase" localSheetId="12" hidden="1">'1984 Pop'!$A$5:$O$56</definedName>
    <definedName name="_xlnm._FilterDatabase" localSheetId="10" hidden="1">'1988 Pop'!$A$5:$R$56</definedName>
    <definedName name="_xlnm._FilterDatabase" localSheetId="8" hidden="1">'1992 Pop'!$A$6:$R$56</definedName>
    <definedName name="_xlnm._FilterDatabase" localSheetId="1" hidden="1">'2016 Pop'!$A$2:$E$53</definedName>
    <definedName name="content" localSheetId="0">'2016 EC'!#REF!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8" i="51" l="1"/>
  <c r="P9" i="51"/>
  <c r="P10" i="51"/>
  <c r="P11" i="51"/>
  <c r="P12" i="51"/>
  <c r="P13" i="51"/>
  <c r="P14" i="51"/>
  <c r="P15" i="51"/>
  <c r="P16" i="51"/>
  <c r="P17" i="51"/>
  <c r="P18" i="51"/>
  <c r="P19" i="51"/>
  <c r="P20" i="51"/>
  <c r="P21" i="51"/>
  <c r="P22" i="51"/>
  <c r="P23" i="51"/>
  <c r="P24" i="51"/>
  <c r="P25" i="51"/>
  <c r="P26" i="51"/>
  <c r="P27" i="51"/>
  <c r="P28" i="51"/>
  <c r="P29" i="51"/>
  <c r="P30" i="51"/>
  <c r="P31" i="51"/>
  <c r="P32" i="51"/>
  <c r="P33" i="51"/>
  <c r="P34" i="51"/>
  <c r="P35" i="51"/>
  <c r="P36" i="51"/>
  <c r="P37" i="51"/>
  <c r="P38" i="51"/>
  <c r="P39" i="51"/>
  <c r="P40" i="51"/>
  <c r="P41" i="51"/>
  <c r="P42" i="51"/>
  <c r="P43" i="51"/>
  <c r="P44" i="51"/>
  <c r="P45" i="51"/>
  <c r="P46" i="51"/>
  <c r="P47" i="51"/>
  <c r="P48" i="51"/>
  <c r="P49" i="51"/>
  <c r="P50" i="51"/>
  <c r="P51" i="51"/>
  <c r="P52" i="51"/>
  <c r="P53" i="51"/>
  <c r="P54" i="51"/>
  <c r="P55" i="51"/>
  <c r="P56" i="51"/>
  <c r="P57" i="51"/>
  <c r="P58" i="51"/>
  <c r="P7" i="51"/>
  <c r="S8" i="50"/>
  <c r="S9" i="50"/>
  <c r="S10" i="50"/>
  <c r="S11" i="50"/>
  <c r="S12" i="50"/>
  <c r="S13" i="50"/>
  <c r="S14" i="50"/>
  <c r="S15" i="50"/>
  <c r="S16" i="50"/>
  <c r="S17" i="50"/>
  <c r="S18" i="50"/>
  <c r="S19" i="50"/>
  <c r="S20" i="50"/>
  <c r="S21" i="50"/>
  <c r="S22" i="50"/>
  <c r="S23" i="50"/>
  <c r="S24" i="50"/>
  <c r="S25" i="50"/>
  <c r="S26" i="50"/>
  <c r="S27" i="50"/>
  <c r="S28" i="50"/>
  <c r="S29" i="50"/>
  <c r="S30" i="50"/>
  <c r="S31" i="50"/>
  <c r="S32" i="50"/>
  <c r="S33" i="50"/>
  <c r="S34" i="50"/>
  <c r="S35" i="50"/>
  <c r="S36" i="50"/>
  <c r="S37" i="50"/>
  <c r="S38" i="50"/>
  <c r="S39" i="50"/>
  <c r="S40" i="50"/>
  <c r="S41" i="50"/>
  <c r="S42" i="50"/>
  <c r="S43" i="50"/>
  <c r="S44" i="50"/>
  <c r="S45" i="50"/>
  <c r="S46" i="50"/>
  <c r="S47" i="50"/>
  <c r="S48" i="50"/>
  <c r="S49" i="50"/>
  <c r="S50" i="50"/>
  <c r="S51" i="50"/>
  <c r="S52" i="50"/>
  <c r="S53" i="50"/>
  <c r="S54" i="50"/>
  <c r="S55" i="50"/>
  <c r="S56" i="50"/>
  <c r="S57" i="50"/>
  <c r="S58" i="50"/>
  <c r="S7" i="50"/>
  <c r="S8" i="49"/>
  <c r="S9" i="49"/>
  <c r="S10" i="49"/>
  <c r="S11" i="49"/>
  <c r="S12" i="49"/>
  <c r="S13" i="49"/>
  <c r="S14" i="49"/>
  <c r="S15" i="49"/>
  <c r="S16" i="49"/>
  <c r="S17" i="49"/>
  <c r="S18" i="49"/>
  <c r="S19" i="49"/>
  <c r="S20" i="49"/>
  <c r="S21" i="49"/>
  <c r="S22" i="49"/>
  <c r="S23" i="49"/>
  <c r="S24" i="49"/>
  <c r="S25" i="49"/>
  <c r="S26" i="49"/>
  <c r="S27" i="49"/>
  <c r="S28" i="49"/>
  <c r="S29" i="49"/>
  <c r="S30" i="49"/>
  <c r="S31" i="49"/>
  <c r="S32" i="49"/>
  <c r="S33" i="49"/>
  <c r="S34" i="49"/>
  <c r="S35" i="49"/>
  <c r="S36" i="49"/>
  <c r="S37" i="49"/>
  <c r="S38" i="49"/>
  <c r="S39" i="49"/>
  <c r="S40" i="49"/>
  <c r="S41" i="49"/>
  <c r="S42" i="49"/>
  <c r="S43" i="49"/>
  <c r="S44" i="49"/>
  <c r="S45" i="49"/>
  <c r="S46" i="49"/>
  <c r="S47" i="49"/>
  <c r="S48" i="49"/>
  <c r="S49" i="49"/>
  <c r="S50" i="49"/>
  <c r="S51" i="49"/>
  <c r="S52" i="49"/>
  <c r="S53" i="49"/>
  <c r="S54" i="49"/>
  <c r="S55" i="49"/>
  <c r="S56" i="49"/>
  <c r="S57" i="49"/>
  <c r="S58" i="49"/>
  <c r="S7" i="49"/>
  <c r="S18" i="48"/>
  <c r="S17" i="48"/>
  <c r="S16" i="48"/>
  <c r="S15" i="48"/>
  <c r="S8" i="48"/>
  <c r="S9" i="48"/>
  <c r="S10" i="48"/>
  <c r="S11" i="48"/>
  <c r="S12" i="48"/>
  <c r="S13" i="48"/>
  <c r="S14" i="48"/>
  <c r="S19" i="48"/>
  <c r="S20" i="48"/>
  <c r="S21" i="48"/>
  <c r="S22" i="48"/>
  <c r="S23" i="48"/>
  <c r="S24" i="48"/>
  <c r="S25" i="48"/>
  <c r="S26" i="48"/>
  <c r="S27" i="48"/>
  <c r="S28" i="48"/>
  <c r="S29" i="48"/>
  <c r="S30" i="48"/>
  <c r="S31" i="48"/>
  <c r="S32" i="48"/>
  <c r="S33" i="48"/>
  <c r="S34" i="48"/>
  <c r="S35" i="48"/>
  <c r="S36" i="48"/>
  <c r="S37" i="48"/>
  <c r="S38" i="48"/>
  <c r="S39" i="48"/>
  <c r="S40" i="48"/>
  <c r="S41" i="48"/>
  <c r="S42" i="48"/>
  <c r="S43" i="48"/>
  <c r="S44" i="48"/>
  <c r="S45" i="48"/>
  <c r="S46" i="48"/>
  <c r="S47" i="48"/>
  <c r="S48" i="48"/>
  <c r="S49" i="48"/>
  <c r="S50" i="48"/>
  <c r="S58" i="48"/>
  <c r="S51" i="48"/>
  <c r="S52" i="48"/>
  <c r="S53" i="48"/>
  <c r="S54" i="48"/>
  <c r="S55" i="48"/>
  <c r="S56" i="48"/>
  <c r="S57" i="48"/>
  <c r="S7" i="48"/>
  <c r="P8" i="47"/>
  <c r="P9" i="47"/>
  <c r="P10" i="47"/>
  <c r="P11" i="47"/>
  <c r="P12" i="47"/>
  <c r="P13" i="47"/>
  <c r="P14" i="47"/>
  <c r="P15" i="47"/>
  <c r="P16" i="47"/>
  <c r="P17" i="47"/>
  <c r="P18" i="47"/>
  <c r="P19" i="47"/>
  <c r="P20" i="47"/>
  <c r="P21" i="47"/>
  <c r="P22" i="47"/>
  <c r="P23" i="47"/>
  <c r="P24" i="47"/>
  <c r="P25" i="47"/>
  <c r="P26" i="47"/>
  <c r="P27" i="47"/>
  <c r="P28" i="47"/>
  <c r="P29" i="47"/>
  <c r="P30" i="47"/>
  <c r="P31" i="47"/>
  <c r="P32" i="47"/>
  <c r="P33" i="47"/>
  <c r="P34" i="47"/>
  <c r="P35" i="47"/>
  <c r="P36" i="47"/>
  <c r="P37" i="47"/>
  <c r="P38" i="47"/>
  <c r="P39" i="47"/>
  <c r="P40" i="47"/>
  <c r="P41" i="47"/>
  <c r="P42" i="47"/>
  <c r="P43" i="47"/>
  <c r="P44" i="47"/>
  <c r="P45" i="47"/>
  <c r="P46" i="47"/>
  <c r="P47" i="47"/>
  <c r="P48" i="47"/>
  <c r="P49" i="47"/>
  <c r="P50" i="47"/>
  <c r="P51" i="47"/>
  <c r="P52" i="47"/>
  <c r="P53" i="47"/>
  <c r="P54" i="47"/>
  <c r="P55" i="47"/>
  <c r="P56" i="47"/>
  <c r="P57" i="47"/>
  <c r="P58" i="47"/>
  <c r="P7" i="47"/>
  <c r="S58" i="46"/>
  <c r="T58" i="46" s="1"/>
  <c r="S8" i="46"/>
  <c r="S9" i="46"/>
  <c r="S10" i="46"/>
  <c r="S11" i="46"/>
  <c r="S12" i="46"/>
  <c r="S13" i="46"/>
  <c r="T13" i="46" s="1"/>
  <c r="S14" i="46"/>
  <c r="S15" i="46"/>
  <c r="T15" i="46" s="1"/>
  <c r="S16" i="46"/>
  <c r="S17" i="46"/>
  <c r="S18" i="46"/>
  <c r="S19" i="46"/>
  <c r="S20" i="46"/>
  <c r="S21" i="46"/>
  <c r="T21" i="46" s="1"/>
  <c r="S22" i="46"/>
  <c r="S23" i="46"/>
  <c r="T23" i="46" s="1"/>
  <c r="S24" i="46"/>
  <c r="S25" i="46"/>
  <c r="S26" i="46"/>
  <c r="S27" i="46"/>
  <c r="S28" i="46"/>
  <c r="S29" i="46"/>
  <c r="T29" i="46" s="1"/>
  <c r="S30" i="46"/>
  <c r="S31" i="46"/>
  <c r="T31" i="46" s="1"/>
  <c r="S32" i="46"/>
  <c r="S33" i="46"/>
  <c r="S34" i="46"/>
  <c r="S35" i="46"/>
  <c r="S36" i="46"/>
  <c r="S37" i="46"/>
  <c r="T37" i="46" s="1"/>
  <c r="S38" i="46"/>
  <c r="S39" i="46"/>
  <c r="T39" i="46" s="1"/>
  <c r="S40" i="46"/>
  <c r="S41" i="46"/>
  <c r="S42" i="46"/>
  <c r="S43" i="46"/>
  <c r="S44" i="46"/>
  <c r="S45" i="46"/>
  <c r="T45" i="46" s="1"/>
  <c r="S46" i="46"/>
  <c r="S47" i="46"/>
  <c r="T47" i="46" s="1"/>
  <c r="S48" i="46"/>
  <c r="S49" i="46"/>
  <c r="S50" i="46"/>
  <c r="S51" i="46"/>
  <c r="S52" i="46"/>
  <c r="S53" i="46"/>
  <c r="T53" i="46" s="1"/>
  <c r="S54" i="46"/>
  <c r="S55" i="46"/>
  <c r="T55" i="46" s="1"/>
  <c r="S56" i="46"/>
  <c r="S57" i="46"/>
  <c r="S7" i="46"/>
  <c r="T7" i="46" s="1"/>
  <c r="T8" i="46"/>
  <c r="T9" i="46"/>
  <c r="T10" i="46"/>
  <c r="T11" i="46"/>
  <c r="T12" i="46"/>
  <c r="T14" i="46"/>
  <c r="T16" i="46"/>
  <c r="T17" i="46"/>
  <c r="T18" i="46"/>
  <c r="T19" i="46"/>
  <c r="T20" i="46"/>
  <c r="T22" i="46"/>
  <c r="T24" i="46"/>
  <c r="T25" i="46"/>
  <c r="T26" i="46"/>
  <c r="T27" i="46"/>
  <c r="T28" i="46"/>
  <c r="T30" i="46"/>
  <c r="T32" i="46"/>
  <c r="T33" i="46"/>
  <c r="T34" i="46"/>
  <c r="T35" i="46"/>
  <c r="T36" i="46"/>
  <c r="T38" i="46"/>
  <c r="T40" i="46"/>
  <c r="T41" i="46"/>
  <c r="T42" i="46"/>
  <c r="T43" i="46"/>
  <c r="T44" i="46"/>
  <c r="T46" i="46"/>
  <c r="T48" i="46"/>
  <c r="T49" i="46"/>
  <c r="T50" i="46"/>
  <c r="T51" i="46"/>
  <c r="T52" i="46"/>
  <c r="T54" i="46"/>
  <c r="T56" i="46"/>
  <c r="T57" i="46"/>
  <c r="T8" i="45"/>
  <c r="T9" i="45"/>
  <c r="T10" i="45"/>
  <c r="T11" i="45"/>
  <c r="T12" i="45"/>
  <c r="T13" i="45"/>
  <c r="T14" i="45"/>
  <c r="T15" i="45"/>
  <c r="T16" i="45"/>
  <c r="T17" i="45"/>
  <c r="T18" i="45"/>
  <c r="T19" i="45"/>
  <c r="T20" i="45"/>
  <c r="T21" i="45"/>
  <c r="T22" i="45"/>
  <c r="T23" i="45"/>
  <c r="T24" i="45"/>
  <c r="T25" i="45"/>
  <c r="T26" i="45"/>
  <c r="T27" i="45"/>
  <c r="T28" i="45"/>
  <c r="T29" i="45"/>
  <c r="T30" i="45"/>
  <c r="T31" i="45"/>
  <c r="T32" i="45"/>
  <c r="T33" i="45"/>
  <c r="T34" i="45"/>
  <c r="T35" i="45"/>
  <c r="T36" i="45"/>
  <c r="T37" i="45"/>
  <c r="T38" i="45"/>
  <c r="T39" i="45"/>
  <c r="T40" i="45"/>
  <c r="T41" i="45"/>
  <c r="T42" i="45"/>
  <c r="T43" i="45"/>
  <c r="T44" i="45"/>
  <c r="T45" i="45"/>
  <c r="T46" i="45"/>
  <c r="T47" i="45"/>
  <c r="T48" i="45"/>
  <c r="T49" i="45"/>
  <c r="T50" i="45"/>
  <c r="T51" i="45"/>
  <c r="T52" i="45"/>
  <c r="T53" i="45"/>
  <c r="T54" i="45"/>
  <c r="T55" i="45"/>
  <c r="T56" i="45"/>
  <c r="T57" i="45"/>
  <c r="T58" i="45"/>
  <c r="T7" i="45"/>
  <c r="S8" i="45"/>
  <c r="S9" i="45"/>
  <c r="S10" i="45"/>
  <c r="S11" i="45"/>
  <c r="S12" i="45"/>
  <c r="S13" i="45"/>
  <c r="S14" i="45"/>
  <c r="S15" i="45"/>
  <c r="S16" i="45"/>
  <c r="S17" i="45"/>
  <c r="S18" i="45"/>
  <c r="S19" i="45"/>
  <c r="S20" i="45"/>
  <c r="S21" i="45"/>
  <c r="S22" i="45"/>
  <c r="S23" i="45"/>
  <c r="S24" i="45"/>
  <c r="S25" i="45"/>
  <c r="S26" i="45"/>
  <c r="S27" i="45"/>
  <c r="S28" i="45"/>
  <c r="S29" i="45"/>
  <c r="S30" i="45"/>
  <c r="S31" i="45"/>
  <c r="S32" i="45"/>
  <c r="S33" i="45"/>
  <c r="S34" i="45"/>
  <c r="S35" i="45"/>
  <c r="S36" i="45"/>
  <c r="S37" i="45"/>
  <c r="S38" i="45"/>
  <c r="S39" i="45"/>
  <c r="S40" i="45"/>
  <c r="S41" i="45"/>
  <c r="S42" i="45"/>
  <c r="S43" i="45"/>
  <c r="S44" i="45"/>
  <c r="S45" i="45"/>
  <c r="S46" i="45"/>
  <c r="S47" i="45"/>
  <c r="S48" i="45"/>
  <c r="S49" i="45"/>
  <c r="S50" i="45"/>
  <c r="S51" i="45"/>
  <c r="S52" i="45"/>
  <c r="S53" i="45"/>
  <c r="S54" i="45"/>
  <c r="S55" i="45"/>
  <c r="S56" i="45"/>
  <c r="S57" i="45"/>
  <c r="S58" i="45"/>
  <c r="S7" i="45"/>
  <c r="E3" i="8"/>
  <c r="H6" i="43"/>
  <c r="H7" i="43"/>
  <c r="H8" i="43"/>
  <c r="H9" i="43"/>
  <c r="H10" i="43"/>
  <c r="H11" i="43"/>
  <c r="H12" i="43"/>
  <c r="H13" i="43"/>
  <c r="H14" i="43"/>
  <c r="H15" i="43"/>
  <c r="H16" i="43"/>
  <c r="H17" i="43"/>
  <c r="H18" i="43"/>
  <c r="H19" i="43"/>
  <c r="H20" i="43"/>
  <c r="H21" i="43"/>
  <c r="H22" i="43"/>
  <c r="H23" i="43"/>
  <c r="H24" i="43"/>
  <c r="H25" i="43"/>
  <c r="H26" i="43"/>
  <c r="H27" i="43"/>
  <c r="H28" i="43"/>
  <c r="H29" i="43"/>
  <c r="H30" i="43"/>
  <c r="H31" i="43"/>
  <c r="H32" i="43"/>
  <c r="H33" i="43"/>
  <c r="H34" i="43"/>
  <c r="H35" i="43"/>
  <c r="H36" i="43"/>
  <c r="H37" i="43"/>
  <c r="H38" i="43"/>
  <c r="H39" i="43"/>
  <c r="H40" i="43"/>
  <c r="H41" i="43"/>
  <c r="H42" i="43"/>
  <c r="H5" i="43"/>
  <c r="E8" i="8"/>
  <c r="E12" i="8"/>
  <c r="E15" i="8"/>
  <c r="E24" i="8"/>
  <c r="E25" i="8"/>
  <c r="E26" i="8"/>
  <c r="E36" i="8"/>
  <c r="E33" i="8"/>
  <c r="E30" i="8"/>
  <c r="E38" i="8"/>
  <c r="E41" i="8"/>
  <c r="E51" i="8"/>
  <c r="E4" i="8"/>
  <c r="E5" i="8"/>
  <c r="E7" i="8"/>
  <c r="E9" i="8"/>
  <c r="E11" i="8"/>
  <c r="E10" i="8"/>
  <c r="E13" i="8"/>
  <c r="E14" i="8"/>
  <c r="E16" i="8"/>
  <c r="E17" i="8"/>
  <c r="E18" i="8"/>
  <c r="E19" i="8"/>
  <c r="E20" i="8"/>
  <c r="E21" i="8"/>
  <c r="E23" i="8"/>
  <c r="E22" i="8"/>
  <c r="E28" i="8"/>
  <c r="E27" i="8"/>
  <c r="E29" i="8"/>
  <c r="E32" i="8"/>
  <c r="E34" i="8"/>
  <c r="E35" i="8"/>
  <c r="E37" i="8"/>
  <c r="E31" i="8"/>
  <c r="E39" i="8"/>
  <c r="E40" i="8"/>
  <c r="E42" i="8"/>
  <c r="E43" i="8"/>
  <c r="E44" i="8"/>
  <c r="E45" i="8"/>
  <c r="E46" i="8"/>
  <c r="E47" i="8"/>
  <c r="E49" i="8"/>
  <c r="E48" i="8"/>
  <c r="E50" i="8"/>
  <c r="E52" i="8"/>
  <c r="E53" i="8"/>
  <c r="E6" i="8"/>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8" i="7"/>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7" i="5"/>
  <c r="C57" i="3"/>
  <c r="D57" i="3"/>
  <c r="B57" i="3"/>
  <c r="C58" i="4"/>
  <c r="D58" i="4"/>
  <c r="B58" i="4"/>
  <c r="D54" i="8" l="1"/>
  <c r="C54" i="8"/>
  <c r="B54" i="8"/>
  <c r="E54" i="8" s="1"/>
  <c r="B55" i="8" s="1"/>
  <c r="F58" i="1"/>
  <c r="G58" i="1"/>
  <c r="D59" i="1" s="1"/>
  <c r="F59" i="1"/>
  <c r="C55" i="8" l="1"/>
  <c r="E59" i="1"/>
</calcChain>
</file>

<file path=xl/sharedStrings.xml><?xml version="1.0" encoding="utf-8"?>
<sst xmlns="http://schemas.openxmlformats.org/spreadsheetml/2006/main" count="11997" uniqueCount="507">
  <si>
    <t>Total Electoral Vote = 538.  Total Electoral Vote Needed to Win = 270.</t>
  </si>
  <si>
    <t xml:space="preserve">Total:   </t>
  </si>
  <si>
    <t>WY</t>
  </si>
  <si>
    <t>WI</t>
  </si>
  <si>
    <t>WV</t>
  </si>
  <si>
    <t>WA</t>
  </si>
  <si>
    <t>VA</t>
  </si>
  <si>
    <t>VT</t>
  </si>
  <si>
    <t>UT</t>
  </si>
  <si>
    <t>TX</t>
  </si>
  <si>
    <t>TN</t>
  </si>
  <si>
    <t>SD</t>
  </si>
  <si>
    <t>SC</t>
  </si>
  <si>
    <t>RI</t>
  </si>
  <si>
    <t>PA</t>
  </si>
  <si>
    <t>OR</t>
  </si>
  <si>
    <t>OK</t>
  </si>
  <si>
    <t>OH</t>
  </si>
  <si>
    <t>ND</t>
  </si>
  <si>
    <t>NC</t>
  </si>
  <si>
    <t>NY</t>
  </si>
  <si>
    <t>NM</t>
  </si>
  <si>
    <t>NJ</t>
  </si>
  <si>
    <t>NH</t>
  </si>
  <si>
    <t>NV</t>
  </si>
  <si>
    <t>NE</t>
  </si>
  <si>
    <t>MT</t>
  </si>
  <si>
    <t>MO</t>
  </si>
  <si>
    <t>MS</t>
  </si>
  <si>
    <t>MN</t>
  </si>
  <si>
    <t>MI</t>
  </si>
  <si>
    <t>MA</t>
  </si>
  <si>
    <t>MD</t>
  </si>
  <si>
    <t>ME</t>
  </si>
  <si>
    <t>LA</t>
  </si>
  <si>
    <t>KY</t>
  </si>
  <si>
    <t>KS</t>
  </si>
  <si>
    <t>IA</t>
  </si>
  <si>
    <t>IN</t>
  </si>
  <si>
    <t>IL</t>
  </si>
  <si>
    <t>ID</t>
  </si>
  <si>
    <t>HI</t>
  </si>
  <si>
    <t>GA</t>
  </si>
  <si>
    <t>FL</t>
  </si>
  <si>
    <t>DC</t>
  </si>
  <si>
    <t>DE</t>
  </si>
  <si>
    <t>CT</t>
  </si>
  <si>
    <t>CO</t>
  </si>
  <si>
    <t>CA</t>
  </si>
  <si>
    <t>AR</t>
  </si>
  <si>
    <t>AZ</t>
  </si>
  <si>
    <t>AK</t>
  </si>
  <si>
    <t>AL</t>
  </si>
  <si>
    <t>Total Vote</t>
  </si>
  <si>
    <t>All Others</t>
  </si>
  <si>
    <t>Romney (R)</t>
  </si>
  <si>
    <t>Obama (D)</t>
  </si>
  <si>
    <t>POPULAR VOTE</t>
  </si>
  <si>
    <t>ELECTORAL VOTE</t>
  </si>
  <si>
    <t>STATE</t>
  </si>
  <si>
    <t>(Updated)</t>
  </si>
  <si>
    <t>2012 PRESIDENTIAL ELECTORAL AND POPULAR VOTE</t>
  </si>
  <si>
    <t>Source: Federal Election Comission</t>
  </si>
  <si>
    <t>McCain (R)</t>
  </si>
  <si>
    <t>2008 PRESIDENTIAL ELECTORAL AND POPULAR VOTE</t>
  </si>
  <si>
    <t>2004 PRESIDENTIAL ELECTORAL AND POPULAR VOTE</t>
  </si>
  <si>
    <t>Total:</t>
  </si>
  <si>
    <t>* MN has 10 Electoral Votes.  One electoral vote was cast for John Edwards.</t>
  </si>
  <si>
    <t>Total Electoral Vote = 538.</t>
  </si>
  <si>
    <t>Total Electoral Vote Needed to Win = 270.</t>
  </si>
  <si>
    <t>2000 PRESIDENTIAL ELECTORAL AND POPULAR VOTE</t>
  </si>
  <si>
    <t>Bush (R)</t>
  </si>
  <si>
    <t>Gore (D)</t>
  </si>
  <si>
    <t>Kerry (D)</t>
  </si>
  <si>
    <t>(Updated 12/2001)</t>
  </si>
  <si>
    <r>
      <t>* </t>
    </r>
    <r>
      <rPr>
        <sz val="7.5"/>
        <color rgb="FF000000"/>
        <rFont val="Times New Roman"/>
        <family val="1"/>
      </rPr>
      <t>The District of Columbia</t>
    </r>
    <r>
      <rPr>
        <b/>
        <sz val="7.5"/>
        <color rgb="FF000000"/>
        <rFont val="Times New Roman"/>
        <family val="1"/>
      </rPr>
      <t> </t>
    </r>
    <r>
      <rPr>
        <sz val="7.5"/>
        <color rgb="FF000000"/>
        <rFont val="Times New Roman"/>
        <family val="1"/>
      </rPr>
      <t>has 3 electoral votes. Two votes were cast for Gore and the third vote was an abstention.</t>
    </r>
  </si>
  <si>
    <t>Total Electoral Vote = 538. Total Electoral Vote Needed to Win = 270.</t>
  </si>
  <si>
    <t>1996 ELECTORAL AND POPULAR VOTE SUMMARY</t>
  </si>
  <si>
    <t>(Updated 10/97)</t>
  </si>
  <si>
    <t>Note: Total Electoral Vote = 538. Total Electoral Vote Needed to Win = 270.</t>
  </si>
  <si>
    <t>Back to Table of Contents - FEC Home Page</t>
  </si>
  <si>
    <t>Clinton</t>
  </si>
  <si>
    <t>Dole</t>
  </si>
  <si>
    <t>State</t>
  </si>
  <si>
    <t>Electoral Vote of each State</t>
  </si>
  <si>
    <t>For President</t>
  </si>
  <si>
    <t>For Vice-President</t>
  </si>
  <si>
    <t>Albert Gore, Jr., of Tennessee</t>
  </si>
  <si>
    <t>Alabama</t>
  </si>
  <si>
    <t>-</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</si>
  <si>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</si>
  <si>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</si>
  <si>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</si>
  <si>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</si>
  <si>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</si>
  <si>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</si>
  <si>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</si>
  <si>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</si>
  <si>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</si>
  <si>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</si>
  <si>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</si>
  <si>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</si>
  <si>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</si>
  <si>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</si>
  <si>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</si>
  <si>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</si>
  <si>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</si>
  <si>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</si>
  <si>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</si>
  <si>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</si>
  <si>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</si>
  <si>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</si>
  <si>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</si>
  <si>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</si>
  <si>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</si>
  <si>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</si>
  <si>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</si>
  <si>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</si>
  <si>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</si>
  <si>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</si>
  <si>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</si>
  <si>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</si>
  <si>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</si>
  <si>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</si>
  <si>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</si>
  <si>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</si>
  <si>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</si>
  <si>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</si>
  <si>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</si>
  <si>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</si>
  <si>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</si>
  <si>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</si>
  <si>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</si>
  <si>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</si>
  <si>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</si>
  <si>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</si>
  <si>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</si>
  <si>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</si>
  <si>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</si>
  <si>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</si>
  <si>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t>
  </si>
  <si>
    <t>Notes</t>
  </si>
  <si>
    <t>ELECTION FOR THE FIFTY-EIGHTH TERM, 2017-2021</t>
  </si>
  <si>
    <t>Donald Trump, President; Mike Pence, Vice President</t>
  </si>
  <si>
    <t>Donald Trump, </t>
  </si>
  <si>
    <t>of New York</t>
  </si>
  <si>
    <t>Other</t>
  </si>
  <si>
    <t>Hillary Clinton, </t>
  </si>
  <si>
    <t>Mike Pence, </t>
  </si>
  <si>
    <t>of Indiana</t>
  </si>
  <si>
    <t>Tim Kaine, </t>
  </si>
  <si>
    <t>of Virginia</t>
  </si>
  <si>
    <t>Hawaii*</t>
  </si>
  <si>
    <t>Maine**</t>
  </si>
  <si>
    <t>Texas***</t>
  </si>
  <si>
    <t>Washington****</t>
  </si>
  <si>
    <t>   *Hawaii does not appoint its electors proportionally. Due to faithless voting, the electoral votes for Hawaii were: for President Clinton 3 and Bernie Sanders 1; for Vice President Kaine 3 and Elizabeth Warren 1. </t>
  </si>
  <si>
    <t>  **Maine appoints its electors proportionally. Although Clinton/Kaine won in the First Congressional District and took the state, Trump/Pence won the Second Congressional District. Maine's electoral votes were proportionally awarded accordingly: for President Clinton 3 and Trump 1; for Vice President Kaine 3 and Pence 1. </t>
  </si>
  <si>
    <t> ***Texas does not appoint its electors proportionally. Due to faithless voting, the electoral votes for Texas were: for President Trump 36, Ron Paul 1, and Jahn Kasich 1; for Vice President Pence 37 and Carly Fiorina 1. </t>
  </si>
  <si>
    <t>****Washington does not appoint its electors proportionally. Due to faithless voting, the electoral votes for Washington were: for President Clinton 8, Colin Powell 1, and Faith Spotted Eagle 1; for Vice President Kaine 8, Elizabeth Warren 1, Susan Collins 1, Marira Cantwell 1, and Winona LaDuke 1.</t>
  </si>
  <si>
    <t>Source: Archives.gov</t>
  </si>
  <si>
    <t>Trump</t>
  </si>
  <si>
    <t>Others</t>
  </si>
  <si>
    <t>Source: Cook Political</t>
  </si>
  <si>
    <t>1992 ELECTION FOR THE FIFTY-SECOND TERM, 1993-1997</t>
  </si>
  <si>
    <t>William J. Clinton, President; Albert Gore, Jr., Vice President</t>
  </si>
  <si>
    <t>William J. Clinton, of Arkansas</t>
  </si>
  <si>
    <t>George Bush, of Texas</t>
  </si>
  <si>
    <t>James Danforth Quayle, of Indiana</t>
  </si>
  <si>
    <t>1976 ELECTION FOR THE FORTY-EIGHTH TERM, 1977-1981</t>
  </si>
  <si>
    <t>Jimmy Carter, President; Walter F. Mondale, Vice President</t>
  </si>
  <si>
    <t>Electoral Vote </t>
  </si>
  <si>
    <t>of each </t>
  </si>
  <si>
    <t>Jimmy Carter,</t>
  </si>
  <si>
    <t>of </t>
  </si>
  <si>
    <t>Gerald R. Ford,</t>
  </si>
  <si>
    <t>Ronald Reagan,</t>
  </si>
  <si>
    <t>Walter F. Mondale,</t>
  </si>
  <si>
    <t>Robert Dole,</t>
  </si>
  <si>
    <t>1980 ELECTION FOR THE FORTY-NINTH TERM, 1981-1985</t>
  </si>
  <si>
    <t>Ronald Reagan, President; George Bush, Vice President</t>
  </si>
  <si>
    <t>George Bush,</t>
  </si>
  <si>
    <t>1984 ELECTION FOR THE FIFTIETH TERM, 1985-1989</t>
  </si>
  <si>
    <t>Geraldine A. Ferraro,</t>
  </si>
  <si>
    <t>1988 ELECTION FOR THE FIFTY-FIRST TERM, 1989-1993</t>
  </si>
  <si>
    <t>George Bush, President; James Danforth Quayle, Vice President</t>
  </si>
  <si>
    <t>Michael S. Dukakis, </t>
  </si>
  <si>
    <t>Mass- </t>
  </si>
  <si>
    <t>achusetts</t>
  </si>
  <si>
    <t>Lloyd Bentsen,</t>
  </si>
  <si>
    <t>James Danforth Quayle,</t>
  </si>
  <si>
    <t>1964 ELECTION FOR THE FORTY-FIFTH TERM, 1965-1969</t>
  </si>
  <si>
    <t>Lyndon B. Johnson, President; Hubert H. Humphrey, Vice President</t>
  </si>
  <si>
    <t>Lyndon B. Johnson, of Texas</t>
  </si>
  <si>
    <t>Barry M. Goldwater, of Arizona</t>
  </si>
  <si>
    <t>Hubert H. Humphrey, of Minnesota</t>
  </si>
  <si>
    <t>William E. Miller, of New York</t>
  </si>
  <si>
    <t>1968 ELECTION FOR THE FORTY-SIXTH TERM, 1969-1973</t>
  </si>
  <si>
    <t>Richard M. Nixon, President; Spiro T. Agnew, Vice President</t>
  </si>
  <si>
    <t>Richard M. Nixon, of New York</t>
  </si>
  <si>
    <t>George C. Wallace, of Alabama</t>
  </si>
  <si>
    <t>Spiro T. Agnew, of Maryland</t>
  </si>
  <si>
    <t>Edmund S. Muskie, of Maine</t>
  </si>
  <si>
    <t>Curtis E. LeMay, of California</t>
  </si>
  <si>
    <t>1972 ELECTION FOR THE FORTY-SEVENTH TERM, 1973-1977*</t>
  </si>
  <si>
    <t>George McGovern, of South Dakota</t>
  </si>
  <si>
    <t>John Hospers, of California</t>
  </si>
  <si>
    <t>R. Sargent Shriver, of Maryland</t>
  </si>
  <si>
    <t>Theodora Nathan, of Oregon</t>
  </si>
  <si>
    <t>*Spiro T. Agnew resigned as Vice President on Oct. 10, 1973. Gerald R. Ford was sworn in as Vice President on Dec. 6, 1973. Richard M. Nixon resigned as President on Aug. 9, 1974, and Gerald R. Ford was sworn in as President on the same date. Nelson A. Rockefeller was sworn in as Vice President on Dec. 19, 1974.</t>
  </si>
  <si>
    <t>1952 ELECTION FOR THE FORTY-SECOND TERM, 1953-1957</t>
  </si>
  <si>
    <t>Dwight D. Eisenhower, President; Richard M. Nixon, Vice President</t>
  </si>
  <si>
    <t>For President:</t>
  </si>
  <si>
    <t>Dwight D. Eisenhower, of New York</t>
  </si>
  <si>
    <t>Adlai Stevenson, of Illinois</t>
  </si>
  <si>
    <t>For Vice-President:</t>
  </si>
  <si>
    <t>Richard M. Nixon, of California</t>
  </si>
  <si>
    <t>John Sparkman, of Alabama</t>
  </si>
  <si>
    <t>Total Electoral Vote:</t>
  </si>
  <si>
    <t>1956 ELECTION FOR THE FORTY-THIRD TERM, 1957-1961</t>
  </si>
  <si>
    <t>Walter B. Jones, of Alabama</t>
  </si>
  <si>
    <t>Estes Kefauver, of Tennessee</t>
  </si>
  <si>
    <t>Herman Talmadge, of Georgia</t>
  </si>
  <si>
    <t>1960 ELECTION FOR THE FORTY-FOURTH TERM, 1961-1965</t>
  </si>
  <si>
    <t>John F. Kennedy,* President; Lyndon B. Johnson, Vice President</t>
  </si>
  <si>
    <t>John F. Kennedy, of Massachusetts</t>
  </si>
  <si>
    <t>Harry F. Byrd, of Virginia</t>
  </si>
  <si>
    <t>Henry Cabot Lodge, of Massachusetts</t>
  </si>
  <si>
    <t>Strom Thurmond, of South Carolina</t>
  </si>
  <si>
    <t>Barry Goldwater, of Arizona</t>
  </si>
  <si>
    <t>*John F. Kennedy, the thirty-fourth President of the United States, was assassinated on November 22, 1963. The duties of the Presidential office devolving, in this event, upon the Vice President, Lyndon B. Johnson, he accordingly took the oath of office at Dallas, Tex., on November 22, 1963.</t>
  </si>
  <si>
    <t>1940 ELECTION FOR THE THIRTY-NINTH TERM, 1941-1945</t>
  </si>
  <si>
    <t>Franklin D. Roosevelt, President; Henry A. Wallace, Vice President</t>
  </si>
  <si>
    <t>Franklin D. Roosevelt, of New York</t>
  </si>
  <si>
    <t>Wendell L. Willkie, of New York</t>
  </si>
  <si>
    <t>Henry A. Wallace, of Iowa</t>
  </si>
  <si>
    <t>Charles L. McNary, of Oregon</t>
  </si>
  <si>
    <t>1944 ELECTION FOR THE FORTIETH TERM, 1945-1949</t>
  </si>
  <si>
    <t>Franklin D. Roosevelt,* President; Harry S. Truman, Vice President</t>
  </si>
  <si>
    <t>Thomas E. Dewey, of New York</t>
  </si>
  <si>
    <t>Harry S. Truman, of Missouri</t>
  </si>
  <si>
    <t>John W. Bricker, of Ohio</t>
  </si>
  <si>
    <t>*Franklin D. Roosevelt, the thirty-first President of the United States, died on April 12, 1945. The duties of the Presidential office devolving, in this event, upon the Vice President, Harry S. Truman, he accordingly took the oath of office at Washington, D.C., on April 12, 1945.</t>
  </si>
  <si>
    <t>1948 ELECTION FOR THE FORTY-FIRST TERM, 1949-1953</t>
  </si>
  <si>
    <t>Harry S. Truman, President; Alben W. Barkley, Vice President</t>
  </si>
  <si>
    <t>J. Strom Thurmond, of South Carolina</t>
  </si>
  <si>
    <t>Alben W. Barkley, of Kentucky</t>
  </si>
  <si>
    <t>Earl Warren, of California</t>
  </si>
  <si>
    <t>Fielding L. Wright, of Mississippi</t>
  </si>
  <si>
    <t>1928 ELECTION FOR THE THIRTY-SIXTH TERM, 1929-1933</t>
  </si>
  <si>
    <t>Herbert C. Hoover, President; Charles Curtis, Vice President</t>
  </si>
  <si>
    <t>Herbert C. Hoover, of California</t>
  </si>
  <si>
    <t>Alfred E. Smith, of New York</t>
  </si>
  <si>
    <t>Charles Curtis, of Kansas</t>
  </si>
  <si>
    <t>Joseph T. Robinson, of Arkansas</t>
  </si>
  <si>
    <t>1932 ELECTION FOR THE THIRTY-SEVENTH TERM, 1933-1937</t>
  </si>
  <si>
    <t>Franklin D. Roosevelt, President; John N. Garner, Vice President</t>
  </si>
  <si>
    <t>John N. Garner, of Texas</t>
  </si>
  <si>
    <t>1936 ELECTION FOR THE THIRTY-EIGHTH TERM, 1937-1941</t>
  </si>
  <si>
    <t>Alfred M. Landon, of Kansas</t>
  </si>
  <si>
    <t>Frank Knox, of Illinois</t>
  </si>
  <si>
    <t>1916 ELECTION FOR THE THIRTY-THIRD TERM, 1917-1921</t>
  </si>
  <si>
    <t>Woodrow Wilson, President; Thomas Riley Marshall, Vice President</t>
  </si>
  <si>
    <t>Woodrow Wilson, of New Jersey</t>
  </si>
  <si>
    <t>Charles E. Hughes, of New York</t>
  </si>
  <si>
    <t>Thomas R. Marshall, of Indiana</t>
  </si>
  <si>
    <t>Charles W. Fairbanks, of Indiana</t>
  </si>
  <si>
    <t>1920 ELECTION FOR THE THIRTY-FOURTH TERM, 1921-1925</t>
  </si>
  <si>
    <t>Warren G. Harding,* President; Calvin Coolidge, Vice President</t>
  </si>
  <si>
    <t>Warren G. Harding, of Ohio</t>
  </si>
  <si>
    <t>James M. Cox, of Ohio</t>
  </si>
  <si>
    <t>Calvin Coolidge, of Massachusetts</t>
  </si>
  <si>
    <t>*Warren G. Harding, the twenty-eighth President of the United States, died on Aug. 2, 1923. The duties of the Presidential office devolving, in this event, upon the Vice President, Calvin Coolidge, he accordingly took the oath of office at Plymouth, Vt., on Aug. 3, 1923.</t>
  </si>
  <si>
    <t>1924 ELECTION FOR THE THIRTY-FIFTH TERM, 1925-1929</t>
  </si>
  <si>
    <t>Calvin Coolidge, President; Charles G. Dawes, Vice President</t>
  </si>
  <si>
    <t>John W. Davis, of West Virginia</t>
  </si>
  <si>
    <t>Robert M. La Follette, of Wisconsin</t>
  </si>
  <si>
    <t>Charles G. Dawes, of Illinois</t>
  </si>
  <si>
    <t>Charles W. Bryan, of Nebraska</t>
  </si>
  <si>
    <t>Burton K. Wheeler, of Montana</t>
  </si>
  <si>
    <t>1904 ELECTION FOR THE THIRTIETH TERM, 1905-1909</t>
  </si>
  <si>
    <t>Theodore Roosevelt, President; Charles Warren Fairbanks, Vice President</t>
  </si>
  <si>
    <t>Theodore Roosevelt, of New York</t>
  </si>
  <si>
    <t>Alton B. Parker, of New York</t>
  </si>
  <si>
    <t>Henry G. Davis, of West Virginia</t>
  </si>
  <si>
    <t>1908 ELECTION FOR THE THIRTY-FIRST TERM, 1909-1913</t>
  </si>
  <si>
    <t>William Howard Taft, President; James Schoolcraft Sherman,* Vice President</t>
  </si>
  <si>
    <t>William H. Taft, of Ohio</t>
  </si>
  <si>
    <t>William J. Bryan, of Nebraska</t>
  </si>
  <si>
    <t>James S. Sherman, of New York</t>
  </si>
  <si>
    <t>John W. Kern, of Indiana</t>
  </si>
  <si>
    <t>*James S. Sherman died at Utica, N.Y., Oct. 30, 1912, aged 57 years.</t>
  </si>
  <si>
    <t>1912 ELECTION FOR THE THIRTY-SECOND TERM, 1913-1917</t>
  </si>
  <si>
    <t>Hiram W. Johnson, of California</t>
  </si>
  <si>
    <t>Nicholas M. Butler,* of New York</t>
  </si>
  <si>
    <t>*After the election, Nicholas M. Butler, of New York, was selected to receive the electoral votes of the States of Utah and Vermont owing to the death of James S. Sherman.</t>
  </si>
  <si>
    <t>1892 ELECTION FOR THE TWENTY-SEVENTH TERM, 1893-1897</t>
  </si>
  <si>
    <t>Grover Cleveland, President; Adlai E. Stevenson, Vice President</t>
  </si>
  <si>
    <t>Grover Cleveland, of New York</t>
  </si>
  <si>
    <t>Benjamin Harrison, of Indiana</t>
  </si>
  <si>
    <t>James B. Weaver, of Iowa</t>
  </si>
  <si>
    <t>Adlai E. Stevenson, of Illinois</t>
  </si>
  <si>
    <t>Whitelaw Reid, of New York</t>
  </si>
  <si>
    <t>James G. Field, of Virginia</t>
  </si>
  <si>
    <t>1896 ELECTION FOR THE TWENTY-EIGHTH TERM, 1897-1901</t>
  </si>
  <si>
    <t>William McKinley, President; Garret A. Hobart,* Vice President</t>
  </si>
  <si>
    <t>William McKinley, of Ohio</t>
  </si>
  <si>
    <t>Garret A. Hobart, of New Jersey</t>
  </si>
  <si>
    <t>Arthur Sewall, of Maine</t>
  </si>
  <si>
    <t>Thomas E. Watson, of Georgia</t>
  </si>
  <si>
    <t>*Garret A. Hobart died at Paterson, N.J., Nov. 21, 1899, aged 55 years.</t>
  </si>
  <si>
    <t>1900 ELECTION FOR THE TWENTY-NINTH TERM, 1901-1905</t>
  </si>
  <si>
    <t>William McKinley,* President; Theodore Roosevelt, Vice President</t>
  </si>
  <si>
    <t>*William McKinley, the twenty-fourth President of the United States, was shot by an assassin Sept. 6, 1901, and died Sept. 14, 1901. The duties of the Presidential office devolving, in this event, upon the Vice President, Theodore Roosevelt, he accordingly took the oath of office at Buffalo, N.Y., on Sept. 14, 1901.</t>
  </si>
  <si>
    <t>1876 ELECTION FOR THE TWENTY-THIRD TERM, 1877-1881</t>
  </si>
  <si>
    <t>Rutherford B. Hayes, President; William A. Wheeler, Vice President</t>
  </si>
  <si>
    <t>Rutherford B. Hayes, of Ohio</t>
  </si>
  <si>
    <t>Samuel J. Tilden, of New York</t>
  </si>
  <si>
    <t>William A. Wheeler, of New York</t>
  </si>
  <si>
    <t>Thomas A. Hendricks, of Indiana</t>
  </si>
  <si>
    <t>1880 ELECTION FOR THE TWENTY-FOURTH TERM, 1881-1885</t>
  </si>
  <si>
    <t>James A. Garfield,* President; Chester A. Arthur, Vice President</t>
  </si>
  <si>
    <t>James A. Garfield, of Ohio</t>
  </si>
  <si>
    <t>Winfield S. Hancock, of Pennsylvania</t>
  </si>
  <si>
    <t>155**</t>
  </si>
  <si>
    <t>Chester A. Arthur, of New York</t>
  </si>
  <si>
    <t>William H. English, of Indiana</t>
  </si>
  <si>
    <t>*James A. Garfield, the twentieth President of the United States, was shot by an assassin July 2, 1881, and died from the effects of his wounds September 19, 1881. The duties of the Presidential office devolving, in this event, upon the Vice President, Chester A. Arthur, he accordingly took the oath of office in New York City, September 20, 1881, and again formally took the oath of office at Washington, September 22, 1881. </t>
  </si>
  <si>
    <t>**The vote of Georgia, cast on the 8th of December, second Wednesday of the month, if not counted would reduce this total to 144.</t>
  </si>
  <si>
    <t>1884 ELECTION FOR THE TWENTY-FIFTH TERM, 1885-1889</t>
  </si>
  <si>
    <t>Grover Cleveland, President; Thomas A. Hendricks,* Vice President</t>
  </si>
  <si>
    <t>James G. Blaine, of Maine</t>
  </si>
  <si>
    <t>John A. Logan, of Illinois</t>
  </si>
  <si>
    <t>*Thomas A. Hendricks died at Indianapolis, Ind., Nov. 25, 1885, aged 66 years.</t>
  </si>
  <si>
    <t>1888 ELECTION FOR THE TWENTY-SIXTH TERM, 1889-1893</t>
  </si>
  <si>
    <t>Benjamin Harrison, President; Levi P. Morton, Vice President</t>
  </si>
  <si>
    <t>Levi P. Morton, of New York</t>
  </si>
  <si>
    <t>Allen G. Thurman, of Ohio</t>
  </si>
  <si>
    <t>1852 ELECTION FOR THE SEVENTEENTH TERM, 1853-1857</t>
  </si>
  <si>
    <t>Franklin Pierce, President; William R. King, Vice President</t>
  </si>
  <si>
    <t>Franklin Pierce, of New Hampshire</t>
  </si>
  <si>
    <t>Winfield Scott, of New Jersey</t>
  </si>
  <si>
    <t>William R. King, of Alabama</t>
  </si>
  <si>
    <t>William A. Graham, of North Carolina</t>
  </si>
  <si>
    <t>1856 ELECTION FOR THE EIGHTEENTH TERM, 1857-1861</t>
  </si>
  <si>
    <t>James Buchanan, President; John C. Breckinridge, Vice President</t>
  </si>
  <si>
    <t>James Buchanan, of Pennsylvania</t>
  </si>
  <si>
    <t>John C. Frémont, of California</t>
  </si>
  <si>
    <t>Millard Fillmore, of New York</t>
  </si>
  <si>
    <t>John C. Breckinridge, of Kentucky</t>
  </si>
  <si>
    <t>William L. Dayton, of New Jersey</t>
  </si>
  <si>
    <t>Andrew J. Donelson, of Tennessee</t>
  </si>
  <si>
    <t>1860 ELECTION FOR THE NINETEENTH TERM, 1861-1865</t>
  </si>
  <si>
    <t>Abraham Lincoln, President; Hannibal Hamlin, Vice President</t>
  </si>
  <si>
    <t>Abraham Lincoln, of Illinois</t>
  </si>
  <si>
    <t>John Bell, of Tennessee</t>
  </si>
  <si>
    <t>Stephen A. Douglas, of Illinois</t>
  </si>
  <si>
    <t>Hannibal Hamlin, of Maine</t>
  </si>
  <si>
    <t>Joseph Lane, of Oregon</t>
  </si>
  <si>
    <t>Edward Everett, of Massachusetts</t>
  </si>
  <si>
    <t>Herschel V. Johnson, of Georgia</t>
  </si>
  <si>
    <t>1864 ELECTION FOR THE TWENTIETH TERM, 1865-1869</t>
  </si>
  <si>
    <t>Abraham Lincoln,* President; Andrew Johnson, Vice President</t>
  </si>
  <si>
    <t>George B. McClellan, of New Jersey</t>
  </si>
  <si>
    <t>Andrew Johnson, of Tennessee</t>
  </si>
  <si>
    <t>George H. Pendleton, of Ohio</t>
  </si>
  <si>
    <t>*Abraham Lincoln, the sixteenth President of the United States, was shot by an assassin on the night of April 14, 1865, and died the following morning. The duties of the Presidential office devolving, in this event, upon the Vice President, Andrew Johnson, he accordingly took the oath of office April 15, 1865.</t>
  </si>
  <si>
    <t>1868 ELECTION FOR THE TWENTY-FIRST TERM, 1869-1873</t>
  </si>
  <si>
    <t>Ulysses S. Grant, President; Schuyler Colfax, Vice President</t>
  </si>
  <si>
    <t>Total (excl. GA)</t>
  </si>
  <si>
    <t>Total (incl. GA)</t>
  </si>
  <si>
    <t>Ulysses S. Grant, of Illinois</t>
  </si>
  <si>
    <t>Horatio Seymour, of New York</t>
  </si>
  <si>
    <t>Schuyler Colfax, of Indiana</t>
  </si>
  <si>
    <t>Francis P. Blair, Jr., of Missouri</t>
  </si>
  <si>
    <t>1872 ELECTION FOR THE TWENTY-SECOND TERM, 1873-1877</t>
  </si>
  <si>
    <t>Ulysses S. Grant, President; Henry Wilson,* Vice President</t>
  </si>
  <si>
    <t>Horace Greeley, of New York</t>
  </si>
  <si>
    <t>**</t>
  </si>
  <si>
    <t>B. Gratz Brown, of Missouri</t>
  </si>
  <si>
    <t>Charles J. Jenkins, of Georgia</t>
  </si>
  <si>
    <t>David Davis, of Illinois</t>
  </si>
  <si>
    <t>Henry Wilson, of Massachusetts</t>
  </si>
  <si>
    <t>N. P. Banks, of Massachusetts</t>
  </si>
  <si>
    <t>George W. Julian, of Indiana</t>
  </si>
  <si>
    <t>Alfred H. Colquitt, of Georgia</t>
  </si>
  <si>
    <t>John M. Palmer, of Illinois</t>
  </si>
  <si>
    <t>Thomas E. Bramlette, of Kentucky</t>
  </si>
  <si>
    <t>William S. Groesbeck, of Ohio</t>
  </si>
  <si>
    <t>Willis B. Machen, of Kentucky</t>
  </si>
  <si>
    <t>*Died in the Capitol, Washington, D.C., November 22, 1875, aged 68 years. </t>
  </si>
  <si>
    <t>**By resolution of the House, 3 votes cast for Horace Greeley were not counted.</t>
  </si>
  <si>
    <t>Total Other</t>
  </si>
  <si>
    <t>Margin</t>
  </si>
  <si>
    <r>
      <t>Candidates with electoral votes (</t>
    </r>
    <r>
      <rPr>
        <b/>
        <sz val="9"/>
        <color rgb="FF000000"/>
        <rFont val="Calibri"/>
        <family val="2"/>
        <scheme val="minor"/>
      </rPr>
      <t>E</t>
    </r>
    <r>
      <rPr>
        <b/>
        <sz val="11"/>
        <color rgb="FF000000"/>
        <rFont val="Calibri"/>
        <family val="2"/>
        <scheme val="minor"/>
      </rPr>
      <t>)</t>
    </r>
  </si>
  <si>
    <t>Candidates with no electoral votes</t>
  </si>
  <si>
    <t>Overall popular vote</t>
  </si>
  <si>
    <t>Bill Clinton</t>
  </si>
  <si>
    <t>Democratic</t>
  </si>
  <si>
    <t>George H.W. Bush</t>
  </si>
  <si>
    <t>Republican</t>
  </si>
  <si>
    <t>Ross Perot</t>
  </si>
  <si>
    <t>Independent</t>
  </si>
  <si>
    <t>Andre Marrou</t>
  </si>
  <si>
    <t>Libertarian</t>
  </si>
  <si>
    <t>Top-2 margin</t>
  </si>
  <si>
    <t>(+/− if won by D/R)</t>
  </si>
  <si>
    <t>State Total</t>
  </si>
  <si>
    <t>E</t>
  </si>
  <si>
    <t>Vote</t>
  </si>
  <si>
    <t> %</t>
  </si>
  <si>
    <t>–</t>
  </si>
  <si>
    <t>−114,203</t>
  </si>
  <si>
    <t>−6.77</t>
  </si>
  <si>
    <t>−23,706</t>
  </si>
  <si>
    <t>−9.17</t>
  </si>
  <si>
    <t>−29,036</t>
  </si>
  <si>
    <t>−1.95</t>
  </si>
  <si>
    <t>D.C.</t>
  </si>
  <si>
    <t>−100,612</t>
  </si>
  <si>
    <t>−1.89</t>
  </si>
  <si>
    <t>−65,632</t>
  </si>
  <si>
    <t>−13.61</t>
  </si>
  <si>
    <t>−140,955</t>
  </si>
  <si>
    <t>−6.11</t>
  </si>
  <si>
    <t>−59,517</t>
  </si>
  <si>
    <t>−5.14</t>
  </si>
  <si>
    <t>−87,535</t>
  </si>
  <si>
    <t>−8.92</t>
  </si>
  <si>
    <t>−127,002</t>
  </si>
  <si>
    <t>−17.18</t>
  </si>
  <si>
    <t>−20,619</t>
  </si>
  <si>
    <t>−0.79</t>
  </si>
  <si>
    <t>−37,076</t>
  </si>
  <si>
    <t>−12.03</t>
  </si>
  <si>
    <t>−119,863</t>
  </si>
  <si>
    <t>−8.62</t>
  </si>
  <si>
    <t>−97,993</t>
  </si>
  <si>
    <t>−8.15</t>
  </si>
  <si>
    <t>−11,830</t>
  </si>
  <si>
    <t>−3.52</t>
  </si>
  <si>
    <t>−214,256</t>
  </si>
  <si>
    <t>−3.48</t>
  </si>
  <si>
    <t>−119,232</t>
  </si>
  <si>
    <t>−16.03</t>
  </si>
  <si>
    <t>−111,867</t>
  </si>
  <si>
    <t>−4.37</t>
  </si>
  <si>
    <t>−11,187</t>
  </si>
  <si>
    <t>−5.60</t>
  </si>
  <si>
    <t>TOTALS:</t>
  </si>
  <si>
    <t>US</t>
  </si>
  <si>
    <t>Source: uselectionatlas.org via Wikipedia</t>
  </si>
  <si>
    <t>Total Others</t>
  </si>
  <si>
    <t>Michael Dukakis</t>
  </si>
  <si>
    <t>Ron Paul</t>
  </si>
  <si>
    <t>Lenora Fulani</t>
  </si>
  <si>
    <t>New Alliance</t>
  </si>
  <si>
    <t>electoral</t>
  </si>
  <si>
    <t>votes</t>
  </si>
  <si>
    <t>#</t>
  </si>
  <si>
    <t>−131,817</t>
  </si>
  <si>
    <t>−68.34</t>
  </si>
  <si>
    <t>−33,739</t>
  </si>
  <si>
    <t>−9.52</t>
  </si>
  <si>
    <t>−125,202</t>
  </si>
  <si>
    <t>−10.22</t>
  </si>
  <si>
    <t>−206,762</t>
  </si>
  <si>
    <t>−7.85</t>
  </si>
  <si>
    <t>−147,134</t>
  </si>
  <si>
    <t>−7.02</t>
  </si>
  <si>
    <t>−266,011</t>
  </si>
  <si>
    <t>−4.10</t>
  </si>
  <si>
    <t>−56,080</t>
  </si>
  <si>
    <t>−4.67</t>
  </si>
  <si>
    <t>−47,362</t>
  </si>
  <si>
    <t>−11.71</t>
  </si>
  <si>
    <t>−29,681</t>
  </si>
  <si>
    <t>−1.59</t>
  </si>
  <si>
    <t>−30,951</t>
  </si>
  <si>
    <t>−4.74</t>
  </si>
  <si>
    <t>−79,295</t>
  </si>
  <si>
    <t>−3.62</t>
  </si>
  <si>
    <t>Check</t>
  </si>
  <si>
    <t>Ronald Reagan</t>
  </si>
  <si>
    <t>Walter Mondale</t>
  </si>
  <si>
    <t>David Bergland</t>
  </si>
  <si>
    <t>−151,399</t>
  </si>
  <si>
    <t>−71.66</t>
  </si>
  <si>
    <t>−3,761</t>
  </si>
  <si>
    <t>−0.18</t>
  </si>
  <si>
    <t>Jimmy Carter</t>
  </si>
  <si>
    <t>John Anderson</t>
  </si>
  <si>
    <t>Ed Clark</t>
  </si>
  <si>
    <t>Gerald Ford</t>
  </si>
  <si>
    <t>Eugene McCarthy</t>
  </si>
  <si>
    <t>Roger MacBride</t>
  </si>
  <si>
    <t>Richard Nixon</t>
  </si>
  <si>
    <t>George McGovern</t>
  </si>
  <si>
    <t>John Schmitz</t>
  </si>
  <si>
    <t>American Independent</t>
  </si>
  <si>
    <t>John Hospers</t>
  </si>
  <si>
    <t>−92,401</t>
  </si>
  <si>
    <t>−56.54</t>
  </si>
  <si>
    <t>−220,462</t>
  </si>
  <si>
    <t>−8.97</t>
  </si>
  <si>
    <t>Hubert H. Humphrey</t>
  </si>
  <si>
    <t>George Wallace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</si>
</sst>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9" formatCode="_(* #,##0_);_(* \(#,##0\);_(* &quot;-&quot;??_);_(@_)"/>
  </numFmts>
  <fonts count="38">
    <font>
      <sz val="11"/>
      <color theme="1"/>
      <name val="Calibri"/>
      <family val="2"/>
      <scheme val="minor"/>
    </font>
    <font>
      <sz val="11"/>
      <color theme="1"/>
      <name val="Calibri"/>
      <family val="2"/>
      <scheme val="minor"/>
    </font>
    <font>
      <sz val="11"/>
      <color theme="1"/>
      <name val="Times New Roman"/>
      <family val="1"/>
    </font>
    <font>
      <b/>
      <sz val="11"/>
      <color theme="1"/>
      <name val="Times New Roman"/>
      <family val="1"/>
    </font>
    <font>
      <b/>
      <sz val="8"/>
      <color theme="1"/>
      <name val="Times New Roman"/>
      <family val="1"/>
    </font>
    <font>
      <sz val="10"/>
      <name val="Arial"/>
      <family val="2"/>
    </font>
    <font>
      <b/>
      <sz val="11"/>
      <name val="Times New Roman"/>
      <family val="1"/>
    </font>
    <font>
      <b/>
      <sz val="11"/>
      <color rgb="FF000000"/>
      <name val="Times New Roman"/>
      <family val="1"/>
    </font>
    <font>
      <sz val="11"/>
      <color indexed="8"/>
      <name val="Times New Roman"/>
      <family val="1"/>
    </font>
    <font>
      <sz val="11"/>
      <color rgb="FF000000"/>
      <name val="Times New Roman"/>
      <family val="1"/>
    </font>
    <font>
      <sz val="11"/>
      <name val="Times New Roman"/>
      <family val="1"/>
    </font>
    <font>
      <b/>
      <sz val="12"/>
      <color theme="1"/>
      <name val="Times New Roman"/>
      <family val="1"/>
    </font>
    <font>
      <b/>
      <sz val="10"/>
      <name val="Times New Roman"/>
      <family val="1"/>
    </font>
    <font>
      <b/>
      <sz val="10"/>
      <color indexed="8"/>
      <name val="Times New Roman"/>
      <family val="1"/>
    </font>
    <font>
      <sz val="10"/>
      <name val="Times New Roman"/>
      <family val="1"/>
    </font>
    <font>
      <sz val="10"/>
      <color indexed="8"/>
      <name val="Times New Roman"/>
      <family val="1"/>
    </font>
    <font>
      <sz val="9"/>
      <name val="Times New Roman"/>
      <family val="1"/>
    </font>
    <font>
      <sz val="9"/>
      <color indexed="8"/>
      <name val="Times New Roman"/>
      <family val="1"/>
    </font>
    <font>
      <b/>
      <sz val="11"/>
      <color indexed="8"/>
      <name val="Times New Roman"/>
      <family val="1"/>
    </font>
    <font>
      <i/>
      <sz val="11"/>
      <color indexed="8"/>
      <name val="Times New Roman"/>
      <family val="1"/>
    </font>
    <font>
      <sz val="10"/>
      <color theme="1"/>
      <name val="Times New Roman"/>
      <family val="1"/>
    </font>
    <font>
      <b/>
      <sz val="10"/>
      <color theme="1"/>
      <name val="Times New Roman"/>
      <family val="1"/>
    </font>
    <font>
      <sz val="14"/>
      <color rgb="FF000000"/>
      <name val="Times New Roman"/>
      <family val="1"/>
    </font>
    <font>
      <sz val="7.5"/>
      <color rgb="FF000000"/>
      <name val="Times New Roman"/>
      <family val="1"/>
    </font>
    <font>
      <b/>
      <sz val="7.5"/>
      <color rgb="FF000000"/>
      <name val="Times New Roman"/>
      <family val="1"/>
    </font>
    <font>
      <u/>
      <sz val="11"/>
      <color theme="10"/>
      <name val="Calibri"/>
      <family val="2"/>
      <scheme val="minor"/>
    </font>
    <font>
      <sz val="10"/>
      <color rgb="FF000000"/>
      <name val="Arial Unicode MS"/>
    </font>
    <font>
      <b/>
      <sz val="10"/>
      <color rgb="FF000000"/>
      <name val="Arial Unicode MS"/>
    </font>
    <font>
      <sz val="7"/>
      <color theme="1"/>
      <name val="Arial"/>
      <family val="2"/>
    </font>
    <font>
      <sz val="8"/>
      <color theme="1"/>
      <name val="Arial"/>
      <family val="2"/>
    </font>
    <font>
      <b/>
      <sz val="7"/>
      <color theme="1"/>
      <name val="Arial"/>
      <family val="2"/>
    </font>
    <font>
      <sz val="7"/>
      <color rgb="FF000000"/>
      <name val="Inherit"/>
    </font>
    <font>
      <sz val="6"/>
      <color theme="1"/>
      <name val="Arial"/>
      <family val="2"/>
    </font>
    <font>
      <sz val="11"/>
      <color rgb="FF000000"/>
      <name val="Calibri"/>
      <family val="2"/>
      <scheme val="minor"/>
    </font>
    <font>
      <b/>
      <sz val="11"/>
      <color rgb="FF000000"/>
      <name val="Calibri"/>
      <family val="2"/>
      <scheme val="minor"/>
    </font>
    <font>
      <b/>
      <sz val="9"/>
      <color rgb="FF000000"/>
      <name val="Calibri"/>
      <family val="2"/>
      <scheme val="minor"/>
    </font>
    <font>
      <b/>
      <sz val="10"/>
      <color rgb="FF393939"/>
      <name val="Times New Roman"/>
      <family val="1"/>
    </font>
    <font>
      <b/>
      <sz val="6"/>
      <color rgb="FF00000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EEF4FA"/>
        <bgColor indexed="64"/>
      </patternFill>
    </fill>
    <fill>
      <patternFill patternType="solid">
        <fgColor rgb="FFF8F9FA"/>
        <bgColor indexed="64"/>
      </patternFill>
    </fill>
    <fill>
      <patternFill patternType="solid">
        <fgColor rgb="FFEAECF0"/>
        <bgColor indexed="64"/>
      </patternFill>
    </fill>
    <fill>
      <patternFill patternType="solid">
        <fgColor rgb="FFFFB6B6"/>
        <bgColor indexed="64"/>
      </patternFill>
    </fill>
    <fill>
      <patternFill patternType="solid">
        <fgColor rgb="FFB0CEFF"/>
        <bgColor indexed="64"/>
      </patternFill>
    </fill>
    <fill>
      <patternFill patternType="solid">
        <fgColor rgb="FFFFC14E"/>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medium">
        <color rgb="FFA2A9B1"/>
      </left>
      <right style="medium">
        <color rgb="FFA2A9B1"/>
      </right>
      <top style="medium">
        <color rgb="FFA2A9B1"/>
      </top>
      <bottom style="medium">
        <color rgb="FFA2A9B1"/>
      </bottom>
      <diagonal/>
    </border>
    <border>
      <left style="medium">
        <color rgb="FFA2A9B1"/>
      </left>
      <right/>
      <top style="medium">
        <color rgb="FFA2A9B1"/>
      </top>
      <bottom style="medium">
        <color rgb="FFA2A9B1"/>
      </bottom>
      <diagonal/>
    </border>
    <border>
      <left/>
      <right style="medium">
        <color rgb="FFA2A9B1"/>
      </right>
      <top style="medium">
        <color rgb="FFA2A9B1"/>
      </top>
      <bottom style="medium">
        <color rgb="FFA2A9B1"/>
      </bottom>
      <diagonal/>
    </border>
    <border>
      <left/>
      <right/>
      <top style="medium">
        <color rgb="FFA2A9B1"/>
      </top>
      <bottom style="medium">
        <color rgb="FFA2A9B1"/>
      </bottom>
      <diagonal/>
    </border>
    <border>
      <left style="medium">
        <color rgb="FFA2A9B1"/>
      </left>
      <right/>
      <top style="medium">
        <color rgb="FFA2A9B1"/>
      </top>
      <bottom/>
      <diagonal/>
    </border>
    <border>
      <left/>
      <right style="medium">
        <color rgb="FFA2A9B1"/>
      </right>
      <top style="medium">
        <color rgb="FFA2A9B1"/>
      </top>
      <bottom/>
      <diagonal/>
    </border>
    <border>
      <left style="medium">
        <color rgb="FFA2A9B1"/>
      </left>
      <right/>
      <top/>
      <bottom style="medium">
        <color rgb="FFA2A9B1"/>
      </bottom>
      <diagonal/>
    </border>
    <border>
      <left/>
      <right style="medium">
        <color rgb="FFA2A9B1"/>
      </right>
      <top/>
      <bottom style="medium">
        <color rgb="FFA2A9B1"/>
      </bottom>
      <diagonal/>
    </border>
    <border>
      <left/>
      <right/>
      <top style="medium">
        <color rgb="FFA2A9B1"/>
      </top>
      <bottom/>
      <diagonal/>
    </border>
    <border>
      <left/>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25" fillId="0" borderId="0" applyNumberFormat="0" applyFill="0" applyBorder="0" applyAlignment="0" applyProtection="0"/>
  </cellStyleXfs>
  <cellXfs count="163">
    <xf numFmtId="0" fontId="0" fillId="0" borderId="0" xfId="0"/>
    <xf numFmtId="0" fontId="2" fillId="0" borderId="0" xfId="3" applyFont="1"/>
    <xf numFmtId="0" fontId="2" fillId="0" borderId="0" xfId="3" applyFont="1" applyAlignment="1">
      <alignment horizontal="right"/>
    </xf>
    <xf numFmtId="0" fontId="3" fillId="0" borderId="0" xfId="3" applyFont="1"/>
    <xf numFmtId="0" fontId="4" fillId="0" borderId="0" xfId="3" applyFont="1" applyAlignment="1">
      <alignment horizontal="left"/>
    </xf>
    <xf numFmtId="10" fontId="3" fillId="0" borderId="0" xfId="3" applyNumberFormat="1" applyFont="1"/>
    <xf numFmtId="0" fontId="3" fillId="0" borderId="0" xfId="3" applyNumberFormat="1" applyFont="1"/>
    <xf numFmtId="3" fontId="6" fillId="0" borderId="0" xfId="4" applyNumberFormat="1" applyFont="1" applyBorder="1"/>
    <xf numFmtId="0" fontId="7" fillId="0" borderId="0" xfId="4" applyFont="1" applyFill="1" applyBorder="1" applyAlignment="1">
      <alignment horizontal="right" vertical="top" wrapText="1"/>
    </xf>
    <xf numFmtId="3" fontId="8" fillId="0" borderId="0" xfId="4" applyNumberFormat="1" applyFont="1" applyBorder="1" applyAlignment="1">
      <alignment horizontal="right" vertical="top" wrapText="1"/>
    </xf>
    <xf numFmtId="3" fontId="2" fillId="0" borderId="0" xfId="4" applyNumberFormat="1" applyFont="1" applyFill="1" applyBorder="1" applyAlignment="1">
      <alignment horizontal="right"/>
    </xf>
    <xf numFmtId="0" fontId="9" fillId="0" borderId="0" xfId="4" applyFont="1" applyFill="1" applyBorder="1" applyAlignment="1">
      <alignment horizontal="right" vertical="top" wrapText="1"/>
    </xf>
    <xf numFmtId="3" fontId="10" fillId="0" borderId="0" xfId="4" applyNumberFormat="1" applyFont="1" applyFill="1" applyBorder="1" applyAlignment="1">
      <alignment horizontal="right"/>
    </xf>
    <xf numFmtId="3" fontId="8" fillId="0" borderId="0" xfId="4" applyNumberFormat="1" applyFont="1" applyFill="1" applyBorder="1" applyAlignment="1">
      <alignment horizontal="right"/>
    </xf>
    <xf numFmtId="0" fontId="3" fillId="0" borderId="0" xfId="3" applyFont="1" applyAlignment="1">
      <alignment horizontal="right"/>
    </xf>
    <xf numFmtId="0" fontId="3" fillId="0" borderId="0" xfId="3" applyFont="1" applyAlignment="1">
      <alignment horizontal="left"/>
    </xf>
    <xf numFmtId="0" fontId="11" fillId="0" borderId="0" xfId="3" applyFont="1" applyAlignment="1">
      <alignment horizontal="left"/>
    </xf>
    <xf numFmtId="10" fontId="2" fillId="0" borderId="0" xfId="3" applyNumberFormat="1" applyFont="1"/>
    <xf numFmtId="3" fontId="3" fillId="0" borderId="0" xfId="3" applyNumberFormat="1" applyFont="1"/>
    <xf numFmtId="3" fontId="2" fillId="0" borderId="0" xfId="3" applyNumberFormat="1" applyFont="1"/>
    <xf numFmtId="0" fontId="12" fillId="0" borderId="0" xfId="0" applyFont="1" applyBorder="1" applyAlignment="1">
      <alignment horizontal="center"/>
    </xf>
    <xf numFmtId="3" fontId="12" fillId="0" borderId="0" xfId="0" applyNumberFormat="1" applyFont="1" applyBorder="1"/>
    <xf numFmtId="3" fontId="13" fillId="0" borderId="0" xfId="0" applyNumberFormat="1" applyFont="1" applyBorder="1"/>
    <xf numFmtId="0" fontId="14" fillId="0" borderId="0" xfId="0" applyFont="1" applyBorder="1" applyAlignment="1">
      <alignment horizontal="left"/>
    </xf>
    <xf numFmtId="0" fontId="14" fillId="0" borderId="0" xfId="0" applyFont="1" applyBorder="1" applyAlignment="1">
      <alignment horizontal="center"/>
    </xf>
    <xf numFmtId="3" fontId="14" fillId="0" borderId="0" xfId="0" applyNumberFormat="1" applyFont="1" applyBorder="1"/>
    <xf numFmtId="3" fontId="15" fillId="0" borderId="0" xfId="0" applyNumberFormat="1" applyFont="1" applyBorder="1"/>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xf numFmtId="3" fontId="17" fillId="0" borderId="0" xfId="0" applyNumberFormat="1" applyFont="1" applyBorder="1"/>
    <xf numFmtId="10" fontId="12" fillId="0" borderId="0" xfId="0" applyNumberFormat="1" applyFont="1" applyBorder="1"/>
    <xf numFmtId="10" fontId="15" fillId="0" borderId="0" xfId="0" applyNumberFormat="1" applyFont="1" applyBorder="1"/>
    <xf numFmtId="0" fontId="0" fillId="2" borderId="0" xfId="0" applyFill="1"/>
    <xf numFmtId="0" fontId="18" fillId="0" borderId="0" xfId="0" applyFont="1" applyBorder="1" applyAlignment="1">
      <alignment horizontal="left" vertical="top" wrapText="1"/>
    </xf>
    <xf numFmtId="3" fontId="8" fillId="0" borderId="0" xfId="0" applyNumberFormat="1" applyFont="1" applyBorder="1" applyAlignment="1">
      <alignment horizontal="right" vertical="top" wrapText="1"/>
    </xf>
    <xf numFmtId="3" fontId="18" fillId="0" borderId="0" xfId="0" applyNumberFormat="1" applyFont="1" applyBorder="1" applyAlignment="1">
      <alignment horizontal="right" vertical="top" wrapText="1"/>
    </xf>
    <xf numFmtId="0" fontId="18" fillId="0" borderId="0" xfId="0" applyFont="1" applyBorder="1" applyAlignment="1">
      <alignment horizontal="right" vertical="top" wrapText="1"/>
    </xf>
    <xf numFmtId="0" fontId="8" fillId="0" borderId="0" xfId="0" applyFont="1" applyBorder="1" applyAlignment="1">
      <alignment horizontal="right" vertical="top" wrapText="1"/>
    </xf>
    <xf numFmtId="0" fontId="19" fillId="0" borderId="0" xfId="0" applyFont="1" applyBorder="1" applyAlignment="1">
      <alignment horizontal="right" vertical="top" wrapText="1"/>
    </xf>
    <xf numFmtId="0" fontId="0" fillId="0" borderId="0" xfId="0" applyAlignment="1">
      <alignment horizontal="left"/>
    </xf>
    <xf numFmtId="3" fontId="0" fillId="0" borderId="0" xfId="0" applyNumberFormat="1"/>
    <xf numFmtId="0" fontId="21" fillId="0" borderId="0" xfId="0" applyFont="1" applyFill="1" applyBorder="1" applyAlignment="1">
      <alignment vertical="center" wrapText="1"/>
    </xf>
    <xf numFmtId="0" fontId="20" fillId="0" borderId="0" xfId="0" applyFont="1" applyFill="1" applyBorder="1" applyAlignment="1">
      <alignment horizontal="center" vertical="center" wrapText="1"/>
    </xf>
    <xf numFmtId="0" fontId="2" fillId="0" borderId="0" xfId="0" applyFont="1" applyFill="1" applyBorder="1" applyAlignment="1">
      <alignment vertical="center" wrapText="1"/>
    </xf>
    <xf numFmtId="3" fontId="20" fillId="0" borderId="0" xfId="0" applyNumberFormat="1" applyFont="1" applyFill="1" applyBorder="1" applyAlignment="1">
      <alignment horizontal="right" vertical="center" wrapText="1"/>
    </xf>
    <xf numFmtId="0" fontId="21" fillId="0" borderId="0" xfId="0" applyFont="1" applyFill="1" applyBorder="1" applyAlignment="1">
      <alignment vertical="center" wrapText="1"/>
    </xf>
    <xf numFmtId="3" fontId="21" fillId="0" borderId="0" xfId="0" applyNumberFormat="1" applyFont="1" applyFill="1" applyBorder="1" applyAlignment="1">
      <alignment horizontal="right" vertical="center" wrapText="1"/>
    </xf>
    <xf numFmtId="3" fontId="21" fillId="0" borderId="0" xfId="0" applyNumberFormat="1" applyFont="1" applyFill="1" applyBorder="1" applyAlignment="1">
      <alignment horizontal="right" vertical="center" wrapText="1"/>
    </xf>
    <xf numFmtId="10" fontId="21" fillId="0" borderId="0" xfId="0" applyNumberFormat="1" applyFont="1" applyFill="1" applyBorder="1" applyAlignment="1">
      <alignment horizontal="right" vertical="center" wrapText="1"/>
    </xf>
    <xf numFmtId="0" fontId="27" fillId="0" borderId="0" xfId="0" applyFont="1" applyAlignment="1">
      <alignment vertical="center"/>
    </xf>
    <xf numFmtId="0" fontId="26" fillId="0" borderId="0" xfId="0" applyFont="1" applyAlignment="1">
      <alignment vertical="center"/>
    </xf>
    <xf numFmtId="0" fontId="22" fillId="0" borderId="0" xfId="0" applyFont="1" applyAlignment="1">
      <alignment horizontal="left" vertical="center" wrapText="1"/>
    </xf>
    <xf numFmtId="0" fontId="0" fillId="0" borderId="0" xfId="0" applyAlignment="1">
      <alignment horizontal="left" vertical="center" wrapText="1"/>
    </xf>
    <xf numFmtId="0" fontId="28" fillId="2" borderId="1" xfId="0" applyFont="1" applyFill="1" applyBorder="1" applyAlignment="1">
      <alignment vertical="center" wrapText="1"/>
    </xf>
    <xf numFmtId="0" fontId="28" fillId="2" borderId="1" xfId="0" applyFont="1" applyFill="1" applyBorder="1" applyAlignment="1">
      <alignment horizontal="right" vertical="center" wrapText="1"/>
    </xf>
    <xf numFmtId="0" fontId="28" fillId="2" borderId="1" xfId="0" applyFont="1" applyFill="1" applyBorder="1" applyAlignment="1">
      <alignment horizontal="right" wrapText="1"/>
    </xf>
    <xf numFmtId="0" fontId="30" fillId="2" borderId="1" xfId="0" applyFont="1" applyFill="1" applyBorder="1" applyAlignment="1">
      <alignment horizontal="center" vertical="center" wrapText="1"/>
    </xf>
    <xf numFmtId="0" fontId="30" fillId="2" borderId="2" xfId="0" applyFont="1" applyFill="1" applyBorder="1" applyAlignment="1">
      <alignment horizontal="center" vertical="center" wrapText="1"/>
    </xf>
    <xf numFmtId="0" fontId="30" fillId="2" borderId="3" xfId="0" applyFont="1" applyFill="1" applyBorder="1" applyAlignment="1">
      <alignment horizontal="center" vertical="center" wrapText="1"/>
    </xf>
    <xf numFmtId="0" fontId="30" fillId="2" borderId="10" xfId="0" applyFont="1" applyFill="1" applyBorder="1" applyAlignment="1">
      <alignment horizontal="center" vertical="center" wrapText="1"/>
    </xf>
    <xf numFmtId="0" fontId="30" fillId="2" borderId="11" xfId="0" applyFont="1" applyFill="1" applyBorder="1" applyAlignment="1">
      <alignment horizontal="center" vertical="center" wrapText="1"/>
    </xf>
    <xf numFmtId="0" fontId="30" fillId="2" borderId="12" xfId="0" applyFont="1" applyFill="1" applyBorder="1" applyAlignment="1">
      <alignment horizontal="center" vertical="center" wrapText="1"/>
    </xf>
    <xf numFmtId="0" fontId="28" fillId="2" borderId="2" xfId="0" applyFont="1" applyFill="1" applyBorder="1" applyAlignment="1">
      <alignment vertical="center" wrapText="1"/>
    </xf>
    <xf numFmtId="0" fontId="28" fillId="2" borderId="3" xfId="0" applyFont="1" applyFill="1" applyBorder="1" applyAlignment="1">
      <alignment vertical="center" wrapText="1"/>
    </xf>
    <xf numFmtId="0" fontId="28" fillId="2" borderId="10" xfId="0" applyFont="1" applyFill="1" applyBorder="1" applyAlignment="1">
      <alignment vertical="center" wrapText="1"/>
    </xf>
    <xf numFmtId="0" fontId="28" fillId="2" borderId="10" xfId="0" applyFont="1" applyFill="1" applyBorder="1" applyAlignment="1">
      <alignment vertical="center" wrapText="1"/>
    </xf>
    <xf numFmtId="0" fontId="28" fillId="2" borderId="12" xfId="0" applyFont="1" applyFill="1" applyBorder="1" applyAlignment="1">
      <alignment vertical="center" wrapText="1"/>
    </xf>
    <xf numFmtId="0" fontId="28" fillId="2" borderId="11" xfId="0" applyFont="1" applyFill="1" applyBorder="1" applyAlignment="1">
      <alignment vertical="center" wrapText="1"/>
    </xf>
    <xf numFmtId="0" fontId="30" fillId="2" borderId="13" xfId="0" applyFont="1" applyFill="1" applyBorder="1" applyAlignment="1">
      <alignment horizontal="center" vertical="center" wrapText="1"/>
    </xf>
    <xf numFmtId="0" fontId="28" fillId="2" borderId="2" xfId="0" applyFont="1" applyFill="1" applyBorder="1" applyAlignment="1">
      <alignment vertical="center" wrapText="1"/>
    </xf>
    <xf numFmtId="0" fontId="28" fillId="2" borderId="3" xfId="0" applyFont="1" applyFill="1" applyBorder="1" applyAlignment="1">
      <alignment vertical="center" wrapText="1"/>
    </xf>
    <xf numFmtId="0" fontId="29" fillId="2" borderId="4" xfId="0" applyFont="1" applyFill="1" applyBorder="1" applyAlignment="1">
      <alignment vertical="center" wrapText="1"/>
    </xf>
    <xf numFmtId="0" fontId="29" fillId="2" borderId="8" xfId="0" applyFont="1" applyFill="1" applyBorder="1" applyAlignment="1">
      <alignment vertical="center" wrapText="1"/>
    </xf>
    <xf numFmtId="0" fontId="29" fillId="2" borderId="5" xfId="0" applyFont="1" applyFill="1" applyBorder="1" applyAlignment="1">
      <alignment vertical="center" wrapText="1"/>
    </xf>
    <xf numFmtId="0" fontId="29" fillId="2" borderId="14" xfId="0" applyFont="1" applyFill="1" applyBorder="1" applyAlignment="1">
      <alignment vertical="center" wrapText="1"/>
    </xf>
    <xf numFmtId="0" fontId="29" fillId="2" borderId="0" xfId="0" applyFont="1" applyFill="1" applyBorder="1" applyAlignment="1">
      <alignment vertical="center" wrapText="1"/>
    </xf>
    <xf numFmtId="0" fontId="29" fillId="2" borderId="15" xfId="0" applyFont="1" applyFill="1" applyBorder="1" applyAlignment="1">
      <alignment vertical="center" wrapText="1"/>
    </xf>
    <xf numFmtId="0" fontId="29" fillId="2" borderId="6" xfId="0" applyFont="1" applyFill="1" applyBorder="1" applyAlignment="1">
      <alignment vertical="center" wrapText="1"/>
    </xf>
    <xf numFmtId="0" fontId="29" fillId="2" borderId="9" xfId="0" applyFont="1" applyFill="1" applyBorder="1" applyAlignment="1">
      <alignment vertical="center" wrapText="1"/>
    </xf>
    <xf numFmtId="0" fontId="29" fillId="2" borderId="7" xfId="0" applyFont="1" applyFill="1" applyBorder="1" applyAlignment="1">
      <alignment vertical="center" wrapText="1"/>
    </xf>
    <xf numFmtId="0" fontId="25" fillId="2" borderId="0" xfId="5" applyFill="1" applyAlignment="1">
      <alignment vertical="center" wrapText="1"/>
    </xf>
    <xf numFmtId="0" fontId="0" fillId="2" borderId="0" xfId="0" applyFill="1" applyAlignment="1">
      <alignment vertical="center" wrapText="1"/>
    </xf>
    <xf numFmtId="0" fontId="29" fillId="2" borderId="0" xfId="0" applyFont="1" applyFill="1" applyAlignment="1">
      <alignment vertical="center" wrapText="1"/>
    </xf>
    <xf numFmtId="0" fontId="0" fillId="2" borderId="9" xfId="0" applyFill="1" applyBorder="1" applyAlignment="1">
      <alignment vertical="center" wrapText="1"/>
    </xf>
    <xf numFmtId="0" fontId="30" fillId="2" borderId="12" xfId="0" applyFont="1" applyFill="1" applyBorder="1" applyAlignment="1">
      <alignment horizontal="center" vertical="center" wrapText="1"/>
    </xf>
    <xf numFmtId="0" fontId="28" fillId="2" borderId="12" xfId="0" applyFont="1" applyFill="1" applyBorder="1" applyAlignment="1">
      <alignment vertical="center" wrapText="1"/>
    </xf>
    <xf numFmtId="0" fontId="28" fillId="2" borderId="11" xfId="0" applyFont="1" applyFill="1" applyBorder="1" applyAlignment="1">
      <alignment vertical="center" wrapText="1"/>
    </xf>
    <xf numFmtId="0" fontId="31" fillId="3" borderId="0" xfId="0" applyFont="1" applyFill="1" applyAlignment="1">
      <alignment horizontal="center" vertical="center" wrapText="1"/>
    </xf>
    <xf numFmtId="0" fontId="31" fillId="2" borderId="0" xfId="0" applyFont="1" applyFill="1" applyAlignment="1">
      <alignment horizontal="center" vertical="center" wrapText="1"/>
    </xf>
    <xf numFmtId="3" fontId="31" fillId="2" borderId="0" xfId="0" applyNumberFormat="1" applyFont="1" applyFill="1" applyAlignment="1">
      <alignment horizontal="center" vertical="center" wrapText="1"/>
    </xf>
    <xf numFmtId="3" fontId="31" fillId="3" borderId="0" xfId="0" applyNumberFormat="1" applyFont="1" applyFill="1" applyAlignment="1">
      <alignment horizontal="center" vertical="center" wrapText="1"/>
    </xf>
    <xf numFmtId="169" fontId="0" fillId="0" borderId="0" xfId="1" applyNumberFormat="1" applyFont="1"/>
    <xf numFmtId="0" fontId="25" fillId="0" borderId="0" xfId="5"/>
    <xf numFmtId="169" fontId="0" fillId="0" borderId="0" xfId="0" applyNumberFormat="1"/>
    <xf numFmtId="9" fontId="0" fillId="0" borderId="0" xfId="2" applyFont="1"/>
    <xf numFmtId="0" fontId="28" fillId="2" borderId="0" xfId="0" applyFont="1" applyFill="1" applyAlignment="1">
      <alignment vertical="center" wrapText="1"/>
    </xf>
    <xf numFmtId="0" fontId="28" fillId="2" borderId="9" xfId="0" applyFont="1" applyFill="1" applyBorder="1" applyAlignment="1">
      <alignment vertical="center" wrapText="1"/>
    </xf>
    <xf numFmtId="0" fontId="0" fillId="2" borderId="8" xfId="0" applyFill="1" applyBorder="1" applyAlignment="1">
      <alignment vertical="center" wrapText="1"/>
    </xf>
    <xf numFmtId="0" fontId="32" fillId="2" borderId="2" xfId="0" applyFont="1" applyFill="1" applyBorder="1" applyAlignment="1">
      <alignment horizontal="center" vertical="center" wrapText="1"/>
    </xf>
    <xf numFmtId="0" fontId="32" fillId="2" borderId="13" xfId="0" applyFont="1" applyFill="1" applyBorder="1" applyAlignment="1">
      <alignment horizontal="center" vertical="center" wrapText="1"/>
    </xf>
    <xf numFmtId="0" fontId="32" fillId="2" borderId="3" xfId="0" applyFont="1" applyFill="1" applyBorder="1" applyAlignment="1">
      <alignment horizontal="center" vertical="center" wrapText="1"/>
    </xf>
    <xf numFmtId="0" fontId="32" fillId="2" borderId="2" xfId="0" applyFont="1" applyFill="1" applyBorder="1" applyAlignment="1">
      <alignment vertical="center" wrapText="1"/>
    </xf>
    <xf numFmtId="0" fontId="32" fillId="2" borderId="13" xfId="0" applyFont="1" applyFill="1" applyBorder="1" applyAlignment="1">
      <alignment vertical="center" wrapText="1"/>
    </xf>
    <xf numFmtId="0" fontId="32" fillId="2" borderId="3" xfId="0" applyFont="1" applyFill="1" applyBorder="1" applyAlignment="1">
      <alignment vertical="center" wrapText="1"/>
    </xf>
    <xf numFmtId="0" fontId="32" fillId="2" borderId="2" xfId="0" applyFont="1" applyFill="1" applyBorder="1" applyAlignment="1">
      <alignment horizontal="center" vertical="center" wrapText="1"/>
    </xf>
    <xf numFmtId="0" fontId="32" fillId="2" borderId="13" xfId="0" applyFont="1" applyFill="1" applyBorder="1" applyAlignment="1">
      <alignment horizontal="center" vertical="center" wrapText="1"/>
    </xf>
    <xf numFmtId="0" fontId="32" fillId="2" borderId="3" xfId="0" applyFont="1" applyFill="1" applyBorder="1" applyAlignment="1">
      <alignment horizontal="center" vertical="center" wrapText="1"/>
    </xf>
    <xf numFmtId="0" fontId="32" fillId="2" borderId="4" xfId="0" applyFont="1" applyFill="1" applyBorder="1" applyAlignment="1">
      <alignment horizontal="center" vertical="center" wrapText="1"/>
    </xf>
    <xf numFmtId="0" fontId="32" fillId="2" borderId="8" xfId="0" applyFont="1" applyFill="1" applyBorder="1" applyAlignment="1">
      <alignment horizontal="center" vertical="center" wrapText="1"/>
    </xf>
    <xf numFmtId="0" fontId="32" fillId="2" borderId="5" xfId="0" applyFont="1" applyFill="1" applyBorder="1" applyAlignment="1">
      <alignment horizontal="center" vertical="center" wrapText="1"/>
    </xf>
    <xf numFmtId="0" fontId="32" fillId="2" borderId="6" xfId="0" applyFont="1" applyFill="1" applyBorder="1" applyAlignment="1">
      <alignment horizontal="center" vertical="center" wrapText="1"/>
    </xf>
    <xf numFmtId="0" fontId="32" fillId="2" borderId="9" xfId="0" applyFont="1" applyFill="1" applyBorder="1" applyAlignment="1">
      <alignment horizontal="center" vertical="center" wrapText="1"/>
    </xf>
    <xf numFmtId="0" fontId="32" fillId="2" borderId="7" xfId="0" applyFont="1" applyFill="1" applyBorder="1" applyAlignment="1">
      <alignment horizontal="center" vertical="center" wrapText="1"/>
    </xf>
    <xf numFmtId="0" fontId="32" fillId="2" borderId="1" xfId="0" applyFont="1" applyFill="1" applyBorder="1" applyAlignment="1">
      <alignment vertical="center" wrapText="1"/>
    </xf>
    <xf numFmtId="0" fontId="32" fillId="2" borderId="10" xfId="0" applyFont="1" applyFill="1" applyBorder="1" applyAlignment="1">
      <alignment horizontal="center" vertical="center" wrapText="1"/>
    </xf>
    <xf numFmtId="0" fontId="32" fillId="2" borderId="11" xfId="0" applyFont="1" applyFill="1" applyBorder="1" applyAlignment="1">
      <alignment horizontal="center" vertical="center" wrapText="1"/>
    </xf>
    <xf numFmtId="0" fontId="32" fillId="2" borderId="12" xfId="0" applyFont="1" applyFill="1" applyBorder="1" applyAlignment="1">
      <alignment horizontal="center" vertical="center" wrapText="1"/>
    </xf>
    <xf numFmtId="0" fontId="0" fillId="0" borderId="0" xfId="0" applyAlignment="1">
      <alignment wrapText="1"/>
    </xf>
    <xf numFmtId="0" fontId="25" fillId="0" borderId="0" xfId="5" applyFill="1" applyAlignment="1">
      <alignment vertical="center"/>
    </xf>
    <xf numFmtId="0" fontId="0" fillId="0" borderId="0" xfId="0" applyFill="1"/>
    <xf numFmtId="0" fontId="0" fillId="0" borderId="0" xfId="0" applyFill="1" applyAlignment="1">
      <alignment vertical="center"/>
    </xf>
    <xf numFmtId="0" fontId="28" fillId="0" borderId="0" xfId="0" applyFont="1" applyFill="1" applyAlignment="1">
      <alignment vertical="center"/>
    </xf>
    <xf numFmtId="0" fontId="25" fillId="0" borderId="0" xfId="5" applyFill="1" applyBorder="1" applyAlignment="1">
      <alignment vertical="center"/>
    </xf>
    <xf numFmtId="0" fontId="0" fillId="0" borderId="0" xfId="0" applyFill="1" applyBorder="1" applyAlignment="1">
      <alignment vertical="center"/>
    </xf>
    <xf numFmtId="0" fontId="28" fillId="0" borderId="0" xfId="0" applyFont="1" applyFill="1" applyBorder="1" applyAlignment="1">
      <alignment vertical="center"/>
    </xf>
    <xf numFmtId="0" fontId="0" fillId="0" borderId="0" xfId="0" applyBorder="1"/>
    <xf numFmtId="0" fontId="0" fillId="0" borderId="0" xfId="0" applyFill="1" applyBorder="1" applyAlignment="1"/>
    <xf numFmtId="0" fontId="21" fillId="0" borderId="0" xfId="0" applyFont="1" applyFill="1" applyBorder="1" applyAlignment="1">
      <alignment horizontal="center" vertical="center" wrapText="1"/>
    </xf>
    <xf numFmtId="0" fontId="34" fillId="5" borderId="16" xfId="0" applyFont="1" applyFill="1" applyBorder="1" applyAlignment="1">
      <alignment horizontal="center" vertical="center" wrapText="1"/>
    </xf>
    <xf numFmtId="0" fontId="35" fillId="5" borderId="16" xfId="0" applyFont="1" applyFill="1" applyBorder="1" applyAlignment="1">
      <alignment horizontal="center" vertical="center" wrapText="1"/>
    </xf>
    <xf numFmtId="0" fontId="33" fillId="6" borderId="16" xfId="0" applyFont="1" applyFill="1" applyBorder="1" applyAlignment="1">
      <alignment horizontal="center" vertical="center" wrapText="1"/>
    </xf>
    <xf numFmtId="3" fontId="33" fillId="6" borderId="16" xfId="0" applyNumberFormat="1" applyFont="1" applyFill="1" applyBorder="1" applyAlignment="1">
      <alignment vertical="center" wrapText="1"/>
    </xf>
    <xf numFmtId="0" fontId="33" fillId="6" borderId="16" xfId="0" applyFont="1" applyFill="1" applyBorder="1" applyAlignment="1">
      <alignment vertical="center" wrapText="1"/>
    </xf>
    <xf numFmtId="0" fontId="33" fillId="7" borderId="16" xfId="0" applyFont="1" applyFill="1" applyBorder="1" applyAlignment="1">
      <alignment horizontal="center" vertical="center" wrapText="1"/>
    </xf>
    <xf numFmtId="3" fontId="33" fillId="7" borderId="16" xfId="0" applyNumberFormat="1" applyFont="1" applyFill="1" applyBorder="1" applyAlignment="1">
      <alignment vertical="center" wrapText="1"/>
    </xf>
    <xf numFmtId="0" fontId="33" fillId="7" borderId="16" xfId="0" applyFont="1" applyFill="1" applyBorder="1" applyAlignment="1">
      <alignment vertical="center" wrapText="1"/>
    </xf>
    <xf numFmtId="3" fontId="34" fillId="5" borderId="16" xfId="0" applyNumberFormat="1" applyFont="1" applyFill="1" applyBorder="1" applyAlignment="1">
      <alignment horizontal="center" vertical="center" wrapText="1"/>
    </xf>
    <xf numFmtId="0" fontId="33" fillId="4" borderId="16" xfId="0" applyFont="1" applyFill="1" applyBorder="1" applyAlignment="1">
      <alignment horizontal="center" vertical="center" wrapText="1"/>
    </xf>
    <xf numFmtId="0" fontId="34" fillId="5" borderId="17" xfId="0" applyFont="1" applyFill="1" applyBorder="1" applyAlignment="1">
      <alignment horizontal="center" vertical="center" wrapText="1"/>
    </xf>
    <xf numFmtId="0" fontId="34" fillId="5" borderId="18" xfId="0" applyFont="1" applyFill="1" applyBorder="1" applyAlignment="1">
      <alignment horizontal="center" vertical="center" wrapText="1"/>
    </xf>
    <xf numFmtId="0" fontId="34" fillId="5" borderId="19" xfId="0" applyFont="1" applyFill="1" applyBorder="1" applyAlignment="1">
      <alignment horizontal="center" vertical="center" wrapText="1"/>
    </xf>
    <xf numFmtId="0" fontId="34" fillId="5" borderId="20" xfId="0" applyFont="1" applyFill="1" applyBorder="1" applyAlignment="1">
      <alignment horizontal="center" vertical="center" wrapText="1"/>
    </xf>
    <xf numFmtId="0" fontId="34" fillId="5" borderId="21" xfId="0" applyFont="1" applyFill="1" applyBorder="1" applyAlignment="1">
      <alignment horizontal="center" vertical="center" wrapText="1"/>
    </xf>
    <xf numFmtId="0" fontId="34" fillId="5" borderId="22" xfId="0" applyFont="1" applyFill="1" applyBorder="1" applyAlignment="1">
      <alignment horizontal="center" vertical="center" wrapText="1"/>
    </xf>
    <xf numFmtId="0" fontId="34" fillId="5" borderId="23" xfId="0" applyFont="1" applyFill="1" applyBorder="1" applyAlignment="1">
      <alignment horizontal="center" vertical="center" wrapText="1"/>
    </xf>
    <xf numFmtId="0" fontId="34" fillId="5" borderId="24" xfId="0" applyFont="1" applyFill="1" applyBorder="1" applyAlignment="1">
      <alignment horizontal="center" vertical="center" wrapText="1"/>
    </xf>
    <xf numFmtId="0" fontId="34" fillId="5" borderId="25" xfId="0" applyFont="1" applyFill="1" applyBorder="1" applyAlignment="1">
      <alignment horizontal="center" vertical="center" wrapText="1"/>
    </xf>
    <xf numFmtId="0" fontId="35" fillId="5" borderId="22" xfId="0" applyFont="1" applyFill="1" applyBorder="1" applyAlignment="1">
      <alignment horizontal="center" vertical="center" wrapText="1"/>
    </xf>
    <xf numFmtId="0" fontId="35" fillId="5" borderId="23" xfId="0" applyFont="1" applyFill="1" applyBorder="1" applyAlignment="1">
      <alignment horizontal="center" vertical="center" wrapText="1"/>
    </xf>
    <xf numFmtId="0" fontId="34" fillId="5" borderId="0" xfId="0" applyFont="1" applyFill="1" applyBorder="1" applyAlignment="1">
      <alignment horizontal="center" vertical="center" wrapText="1"/>
    </xf>
    <xf numFmtId="0" fontId="0" fillId="0" borderId="16" xfId="0" applyFill="1" applyBorder="1"/>
    <xf numFmtId="0" fontId="37" fillId="5" borderId="26" xfId="0" applyFont="1" applyFill="1" applyBorder="1" applyAlignment="1">
      <alignment horizontal="center" vertical="center" wrapText="1"/>
    </xf>
    <xf numFmtId="0" fontId="37" fillId="5" borderId="27" xfId="0" applyFont="1" applyFill="1" applyBorder="1" applyAlignment="1">
      <alignment horizontal="center" vertical="center" wrapText="1"/>
    </xf>
    <xf numFmtId="0" fontId="34" fillId="5" borderId="26" xfId="0" applyFont="1" applyFill="1" applyBorder="1" applyAlignment="1">
      <alignment horizontal="center" vertical="center" wrapText="1"/>
    </xf>
    <xf numFmtId="0" fontId="34" fillId="5" borderId="27" xfId="0" applyFont="1" applyFill="1" applyBorder="1" applyAlignment="1">
      <alignment horizontal="center" vertical="center" wrapText="1"/>
    </xf>
    <xf numFmtId="0" fontId="37" fillId="5" borderId="26" xfId="0" applyFont="1" applyFill="1" applyBorder="1" applyAlignment="1">
      <alignment horizontal="center" vertical="center" wrapText="1"/>
    </xf>
    <xf numFmtId="0" fontId="37" fillId="5" borderId="27" xfId="0" applyFont="1" applyFill="1" applyBorder="1" applyAlignment="1">
      <alignment horizontal="center" vertical="center" wrapText="1"/>
    </xf>
    <xf numFmtId="3" fontId="36" fillId="0" borderId="0" xfId="0" applyNumberFormat="1" applyFont="1"/>
    <xf numFmtId="0" fontId="34" fillId="6" borderId="16" xfId="0" applyFont="1" applyFill="1" applyBorder="1" applyAlignment="1">
      <alignment vertical="center" wrapText="1"/>
    </xf>
    <xf numFmtId="0" fontId="33" fillId="8" borderId="16" xfId="0" applyFont="1" applyFill="1" applyBorder="1" applyAlignment="1">
      <alignment horizontal="center" vertical="center" wrapText="1"/>
    </xf>
    <xf numFmtId="3" fontId="33" fillId="8" borderId="16" xfId="0" applyNumberFormat="1" applyFont="1" applyFill="1" applyBorder="1" applyAlignment="1">
      <alignment vertical="center" wrapText="1"/>
    </xf>
    <xf numFmtId="0" fontId="33" fillId="8" borderId="16" xfId="0" applyFont="1" applyFill="1" applyBorder="1" applyAlignment="1">
      <alignment vertical="center" wrapText="1"/>
    </xf>
  </cellXfs>
  <cellStyles count="6">
    <cellStyle name="Comma" xfId="1" builtinId="3"/>
    <cellStyle name="Hyperlink" xfId="5" builtinId="8"/>
    <cellStyle name="Normal" xfId="0" builtinId="0"/>
    <cellStyle name="Normal 2" xfId="4"/>
    <cellStyle name="Normal 3"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rchives.gov/federal-register/electoral-college/scores2.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rchives.gov/federal-register/electoral-college/scores.htm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cookpolitical.com/story/10174"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rchives.gov/federal-register/electoral-college/scores.html"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www.fec.gov/pubrec/electionresults.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archives.gov/federal-register/electoral-college/scor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33" workbookViewId="0">
      <selection activeCell="F52" sqref="F52"/>
    </sheetView>
  </sheetViews>
  <sheetFormatPr defaultRowHeight="14.4"/>
  <sheetData>
    <row r="1" spans="1:11">
      <c r="A1" s="82" t="s">
        <v>160</v>
      </c>
      <c r="B1" s="82"/>
      <c r="C1" s="82"/>
      <c r="D1" s="82"/>
      <c r="E1" s="82"/>
      <c r="F1" s="82"/>
      <c r="G1" s="82"/>
      <c r="H1" s="82"/>
      <c r="I1" s="82"/>
      <c r="J1" s="82"/>
      <c r="K1" s="82"/>
    </row>
    <row r="2" spans="1:11" ht="14.4" customHeight="1">
      <c r="A2" s="81" t="s">
        <v>142</v>
      </c>
      <c r="B2" s="81"/>
      <c r="C2" s="81"/>
      <c r="D2" s="81"/>
      <c r="E2" s="81"/>
      <c r="F2" s="81"/>
      <c r="G2" s="81"/>
      <c r="H2" s="81"/>
      <c r="I2" s="81"/>
      <c r="J2" s="81"/>
      <c r="K2" s="81"/>
    </row>
    <row r="3" spans="1:11">
      <c r="A3" s="83" t="s">
        <v>143</v>
      </c>
      <c r="B3" s="83"/>
      <c r="C3" s="83"/>
      <c r="D3" s="83"/>
      <c r="E3" s="83"/>
      <c r="F3" s="83"/>
      <c r="G3" s="83"/>
      <c r="H3" s="83"/>
      <c r="I3" s="83"/>
      <c r="J3" s="83"/>
      <c r="K3" s="83"/>
    </row>
    <row r="4" spans="1:11">
      <c r="A4" s="84"/>
      <c r="B4" s="84"/>
      <c r="C4" s="84"/>
      <c r="D4" s="84"/>
      <c r="E4" s="84"/>
      <c r="F4" s="84"/>
      <c r="G4" s="84"/>
      <c r="H4" s="84"/>
      <c r="I4" s="84"/>
      <c r="J4" s="84"/>
      <c r="K4" s="84"/>
    </row>
    <row r="5" spans="1:11">
      <c r="A5" s="58" t="s">
        <v>83</v>
      </c>
      <c r="B5" s="58" t="s">
        <v>84</v>
      </c>
      <c r="C5" s="60" t="s">
        <v>85</v>
      </c>
      <c r="D5" s="62"/>
      <c r="E5" s="62"/>
      <c r="F5" s="61"/>
      <c r="G5" s="85"/>
      <c r="H5" s="60" t="s">
        <v>86</v>
      </c>
      <c r="I5" s="62"/>
      <c r="J5" s="62"/>
      <c r="K5" s="61"/>
    </row>
    <row r="6" spans="1:11" ht="19.2">
      <c r="A6" s="69"/>
      <c r="B6" s="69"/>
      <c r="C6" s="63" t="s">
        <v>144</v>
      </c>
      <c r="D6" s="70" t="s">
        <v>146</v>
      </c>
      <c r="E6" s="63" t="s">
        <v>147</v>
      </c>
      <c r="F6" s="70" t="s">
        <v>146</v>
      </c>
      <c r="G6" s="63" t="s">
        <v>392</v>
      </c>
      <c r="H6" s="63" t="s">
        <v>148</v>
      </c>
      <c r="I6" s="70" t="s">
        <v>146</v>
      </c>
      <c r="J6" s="63" t="s">
        <v>150</v>
      </c>
      <c r="K6" s="70" t="s">
        <v>146</v>
      </c>
    </row>
    <row r="7" spans="1:11">
      <c r="A7" s="59"/>
      <c r="B7" s="59"/>
      <c r="C7" s="64" t="s">
        <v>145</v>
      </c>
      <c r="D7" s="71"/>
      <c r="E7" s="64" t="s">
        <v>145</v>
      </c>
      <c r="F7" s="71"/>
      <c r="G7" s="64"/>
      <c r="H7" s="64" t="s">
        <v>149</v>
      </c>
      <c r="I7" s="71"/>
      <c r="J7" s="64" t="s">
        <v>151</v>
      </c>
      <c r="K7" s="71"/>
    </row>
    <row r="8" spans="1:11">
      <c r="A8" s="54" t="s">
        <v>88</v>
      </c>
      <c r="B8" s="55">
        <v>9</v>
      </c>
      <c r="C8" s="55">
        <v>9</v>
      </c>
      <c r="D8" s="55" t="s">
        <v>89</v>
      </c>
      <c r="E8" s="55" t="s">
        <v>89</v>
      </c>
      <c r="F8" s="55" t="s">
        <v>89</v>
      </c>
      <c r="G8" s="55" t="str">
        <f>IF(SUM(D8,F8)=0, "",SUM(D8,F8))</f>
        <v/>
      </c>
      <c r="H8" s="55">
        <v>9</v>
      </c>
      <c r="I8" s="55" t="s">
        <v>89</v>
      </c>
      <c r="J8" s="55" t="s">
        <v>89</v>
      </c>
      <c r="K8" s="55" t="s">
        <v>89</v>
      </c>
    </row>
    <row r="9" spans="1:11">
      <c r="A9" s="54" t="s">
        <v>90</v>
      </c>
      <c r="B9" s="55">
        <v>3</v>
      </c>
      <c r="C9" s="55">
        <v>3</v>
      </c>
      <c r="D9" s="55" t="s">
        <v>89</v>
      </c>
      <c r="E9" s="55" t="s">
        <v>89</v>
      </c>
      <c r="F9" s="55" t="s">
        <v>89</v>
      </c>
      <c r="G9" s="55" t="str">
        <f t="shared" ref="G9:G59" si="0">IF(SUM(D9,F9)=0, "",SUM(D9,F9))</f>
        <v/>
      </c>
      <c r="H9" s="55">
        <v>3</v>
      </c>
      <c r="I9" s="55" t="s">
        <v>89</v>
      </c>
      <c r="J9" s="55" t="s">
        <v>89</v>
      </c>
      <c r="K9" s="55" t="s">
        <v>89</v>
      </c>
    </row>
    <row r="10" spans="1:11">
      <c r="A10" s="54" t="s">
        <v>91</v>
      </c>
      <c r="B10" s="55">
        <v>11</v>
      </c>
      <c r="C10" s="55">
        <v>11</v>
      </c>
      <c r="D10" s="55" t="s">
        <v>89</v>
      </c>
      <c r="E10" s="55" t="s">
        <v>89</v>
      </c>
      <c r="F10" s="55" t="s">
        <v>89</v>
      </c>
      <c r="G10" s="55" t="str">
        <f t="shared" si="0"/>
        <v/>
      </c>
      <c r="H10" s="55">
        <v>11</v>
      </c>
      <c r="I10" s="55" t="s">
        <v>89</v>
      </c>
      <c r="J10" s="55" t="s">
        <v>89</v>
      </c>
      <c r="K10" s="55" t="s">
        <v>89</v>
      </c>
    </row>
    <row r="11" spans="1:11">
      <c r="A11" s="54" t="s">
        <v>92</v>
      </c>
      <c r="B11" s="55">
        <v>6</v>
      </c>
      <c r="C11" s="55">
        <v>6</v>
      </c>
      <c r="D11" s="55" t="s">
        <v>89</v>
      </c>
      <c r="E11" s="55" t="s">
        <v>89</v>
      </c>
      <c r="F11" s="55" t="s">
        <v>89</v>
      </c>
      <c r="G11" s="55" t="str">
        <f t="shared" si="0"/>
        <v/>
      </c>
      <c r="H11" s="55">
        <v>6</v>
      </c>
      <c r="I11" s="55" t="s">
        <v>89</v>
      </c>
      <c r="J11" s="55" t="s">
        <v>89</v>
      </c>
      <c r="K11" s="55" t="s">
        <v>89</v>
      </c>
    </row>
    <row r="12" spans="1:11">
      <c r="A12" s="54" t="s">
        <v>93</v>
      </c>
      <c r="B12" s="55">
        <v>55</v>
      </c>
      <c r="C12" s="55" t="s">
        <v>89</v>
      </c>
      <c r="D12" s="55" t="s">
        <v>89</v>
      </c>
      <c r="E12" s="55">
        <v>55</v>
      </c>
      <c r="F12" s="55" t="s">
        <v>89</v>
      </c>
      <c r="G12" s="55" t="str">
        <f t="shared" si="0"/>
        <v/>
      </c>
      <c r="H12" s="55" t="s">
        <v>89</v>
      </c>
      <c r="I12" s="55" t="s">
        <v>89</v>
      </c>
      <c r="J12" s="55">
        <v>55</v>
      </c>
      <c r="K12" s="55" t="s">
        <v>89</v>
      </c>
    </row>
    <row r="13" spans="1:11">
      <c r="A13" s="54" t="s">
        <v>94</v>
      </c>
      <c r="B13" s="55">
        <v>9</v>
      </c>
      <c r="C13" s="55" t="s">
        <v>89</v>
      </c>
      <c r="D13" s="55" t="s">
        <v>89</v>
      </c>
      <c r="E13" s="55">
        <v>9</v>
      </c>
      <c r="F13" s="55" t="s">
        <v>89</v>
      </c>
      <c r="G13" s="55" t="str">
        <f t="shared" si="0"/>
        <v/>
      </c>
      <c r="H13" s="55" t="s">
        <v>89</v>
      </c>
      <c r="I13" s="55" t="s">
        <v>89</v>
      </c>
      <c r="J13" s="55">
        <v>9</v>
      </c>
      <c r="K13" s="55" t="s">
        <v>89</v>
      </c>
    </row>
    <row r="14" spans="1:11">
      <c r="A14" s="54" t="s">
        <v>95</v>
      </c>
      <c r="B14" s="55">
        <v>-7</v>
      </c>
      <c r="C14" s="55" t="s">
        <v>89</v>
      </c>
      <c r="D14" s="55" t="s">
        <v>89</v>
      </c>
      <c r="E14" s="55">
        <v>7</v>
      </c>
      <c r="F14" s="55" t="s">
        <v>89</v>
      </c>
      <c r="G14" s="55" t="str">
        <f t="shared" si="0"/>
        <v/>
      </c>
      <c r="H14" s="55" t="s">
        <v>89</v>
      </c>
      <c r="I14" s="55" t="s">
        <v>89</v>
      </c>
      <c r="J14" s="55">
        <v>7</v>
      </c>
      <c r="K14" s="55" t="s">
        <v>89</v>
      </c>
    </row>
    <row r="15" spans="1:11">
      <c r="A15" s="54" t="s">
        <v>96</v>
      </c>
      <c r="B15" s="55">
        <v>3</v>
      </c>
      <c r="C15" s="55" t="s">
        <v>89</v>
      </c>
      <c r="D15" s="55" t="s">
        <v>89</v>
      </c>
      <c r="E15" s="55">
        <v>3</v>
      </c>
      <c r="F15" s="55" t="s">
        <v>89</v>
      </c>
      <c r="G15" s="55" t="str">
        <f t="shared" si="0"/>
        <v/>
      </c>
      <c r="H15" s="55" t="s">
        <v>89</v>
      </c>
      <c r="I15" s="55" t="s">
        <v>89</v>
      </c>
      <c r="J15" s="55">
        <v>3</v>
      </c>
      <c r="K15" s="55" t="s">
        <v>89</v>
      </c>
    </row>
    <row r="16" spans="1:11" ht="19.2">
      <c r="A16" s="54" t="s">
        <v>97</v>
      </c>
      <c r="B16" s="55">
        <v>3</v>
      </c>
      <c r="C16" s="55" t="s">
        <v>89</v>
      </c>
      <c r="D16" s="55" t="s">
        <v>89</v>
      </c>
      <c r="E16" s="55">
        <v>3</v>
      </c>
      <c r="F16" s="55" t="s">
        <v>89</v>
      </c>
      <c r="G16" s="55" t="str">
        <f t="shared" si="0"/>
        <v/>
      </c>
      <c r="H16" s="55" t="s">
        <v>89</v>
      </c>
      <c r="I16" s="55" t="s">
        <v>89</v>
      </c>
      <c r="J16" s="55">
        <v>3</v>
      </c>
      <c r="K16" s="55" t="s">
        <v>89</v>
      </c>
    </row>
    <row r="17" spans="1:11">
      <c r="A17" s="54" t="s">
        <v>98</v>
      </c>
      <c r="B17" s="55">
        <v>29</v>
      </c>
      <c r="C17" s="55">
        <v>29</v>
      </c>
      <c r="D17" s="55" t="s">
        <v>89</v>
      </c>
      <c r="E17" s="55" t="s">
        <v>89</v>
      </c>
      <c r="F17" s="55" t="s">
        <v>89</v>
      </c>
      <c r="G17" s="55" t="str">
        <f t="shared" si="0"/>
        <v/>
      </c>
      <c r="H17" s="55">
        <v>29</v>
      </c>
      <c r="I17" s="55" t="s">
        <v>89</v>
      </c>
      <c r="J17" s="55" t="s">
        <v>89</v>
      </c>
      <c r="K17" s="55" t="s">
        <v>89</v>
      </c>
    </row>
    <row r="18" spans="1:11">
      <c r="A18" s="54" t="s">
        <v>99</v>
      </c>
      <c r="B18" s="55">
        <v>16</v>
      </c>
      <c r="C18" s="55">
        <v>16</v>
      </c>
      <c r="D18" s="55" t="s">
        <v>89</v>
      </c>
      <c r="E18" s="55" t="s">
        <v>89</v>
      </c>
      <c r="F18" s="55" t="s">
        <v>89</v>
      </c>
      <c r="G18" s="55" t="str">
        <f t="shared" si="0"/>
        <v/>
      </c>
      <c r="H18" s="55">
        <v>16</v>
      </c>
      <c r="I18" s="55" t="s">
        <v>89</v>
      </c>
      <c r="J18" s="55" t="s">
        <v>89</v>
      </c>
      <c r="K18" s="55" t="s">
        <v>89</v>
      </c>
    </row>
    <row r="19" spans="1:11">
      <c r="A19" s="54" t="s">
        <v>152</v>
      </c>
      <c r="B19" s="55">
        <v>4</v>
      </c>
      <c r="C19" s="55" t="s">
        <v>89</v>
      </c>
      <c r="D19" s="55" t="s">
        <v>89</v>
      </c>
      <c r="E19" s="55">
        <v>3</v>
      </c>
      <c r="F19" s="55">
        <v>1</v>
      </c>
      <c r="G19" s="55">
        <f t="shared" si="0"/>
        <v>1</v>
      </c>
      <c r="H19" s="55" t="s">
        <v>89</v>
      </c>
      <c r="I19" s="55" t="s">
        <v>89</v>
      </c>
      <c r="J19" s="55">
        <v>3</v>
      </c>
      <c r="K19" s="55">
        <v>1</v>
      </c>
    </row>
    <row r="20" spans="1:11">
      <c r="A20" s="54" t="s">
        <v>101</v>
      </c>
      <c r="B20" s="55">
        <v>4</v>
      </c>
      <c r="C20" s="55">
        <v>4</v>
      </c>
      <c r="D20" s="55" t="s">
        <v>89</v>
      </c>
      <c r="E20" s="55" t="s">
        <v>89</v>
      </c>
      <c r="F20" s="55" t="s">
        <v>89</v>
      </c>
      <c r="G20" s="55" t="str">
        <f t="shared" si="0"/>
        <v/>
      </c>
      <c r="H20" s="55">
        <v>4</v>
      </c>
      <c r="I20" s="55" t="s">
        <v>89</v>
      </c>
      <c r="J20" s="55" t="s">
        <v>89</v>
      </c>
      <c r="K20" s="55" t="s">
        <v>89</v>
      </c>
    </row>
    <row r="21" spans="1:11">
      <c r="A21" s="54" t="s">
        <v>102</v>
      </c>
      <c r="B21" s="55">
        <v>20</v>
      </c>
      <c r="C21" s="55" t="s">
        <v>89</v>
      </c>
      <c r="D21" s="55" t="s">
        <v>89</v>
      </c>
      <c r="E21" s="55">
        <v>20</v>
      </c>
      <c r="F21" s="55" t="s">
        <v>89</v>
      </c>
      <c r="G21" s="55" t="str">
        <f t="shared" si="0"/>
        <v/>
      </c>
      <c r="H21" s="55" t="s">
        <v>89</v>
      </c>
      <c r="I21" s="55" t="s">
        <v>89</v>
      </c>
      <c r="J21" s="55">
        <v>20</v>
      </c>
      <c r="K21" s="55" t="s">
        <v>89</v>
      </c>
    </row>
    <row r="22" spans="1:11">
      <c r="A22" s="54" t="s">
        <v>103</v>
      </c>
      <c r="B22" s="55">
        <v>11</v>
      </c>
      <c r="C22" s="55">
        <v>11</v>
      </c>
      <c r="D22" s="55" t="s">
        <v>89</v>
      </c>
      <c r="E22" s="55" t="s">
        <v>89</v>
      </c>
      <c r="F22" s="55" t="s">
        <v>89</v>
      </c>
      <c r="G22" s="55" t="str">
        <f t="shared" si="0"/>
        <v/>
      </c>
      <c r="H22" s="55">
        <v>11</v>
      </c>
      <c r="I22" s="55" t="s">
        <v>89</v>
      </c>
      <c r="J22" s="55" t="s">
        <v>89</v>
      </c>
      <c r="K22" s="55" t="s">
        <v>89</v>
      </c>
    </row>
    <row r="23" spans="1:11">
      <c r="A23" s="54" t="s">
        <v>104</v>
      </c>
      <c r="B23" s="55">
        <v>6</v>
      </c>
      <c r="C23" s="55">
        <v>6</v>
      </c>
      <c r="D23" s="55" t="s">
        <v>89</v>
      </c>
      <c r="E23" s="55" t="s">
        <v>89</v>
      </c>
      <c r="F23" s="55" t="s">
        <v>89</v>
      </c>
      <c r="G23" s="55" t="str">
        <f t="shared" si="0"/>
        <v/>
      </c>
      <c r="H23" s="55">
        <v>6</v>
      </c>
      <c r="I23" s="55" t="s">
        <v>89</v>
      </c>
      <c r="J23" s="55" t="s">
        <v>89</v>
      </c>
      <c r="K23" s="55" t="s">
        <v>89</v>
      </c>
    </row>
    <row r="24" spans="1:11">
      <c r="A24" s="54" t="s">
        <v>105</v>
      </c>
      <c r="B24" s="55">
        <v>6</v>
      </c>
      <c r="C24" s="55">
        <v>6</v>
      </c>
      <c r="D24" s="55" t="s">
        <v>89</v>
      </c>
      <c r="E24" s="55" t="s">
        <v>89</v>
      </c>
      <c r="F24" s="55" t="s">
        <v>89</v>
      </c>
      <c r="G24" s="55" t="str">
        <f t="shared" si="0"/>
        <v/>
      </c>
      <c r="H24" s="55">
        <v>6</v>
      </c>
      <c r="I24" s="55" t="s">
        <v>89</v>
      </c>
      <c r="J24" s="55" t="s">
        <v>89</v>
      </c>
      <c r="K24" s="55" t="s">
        <v>89</v>
      </c>
    </row>
    <row r="25" spans="1:11">
      <c r="A25" s="54" t="s">
        <v>106</v>
      </c>
      <c r="B25" s="55">
        <v>8</v>
      </c>
      <c r="C25" s="55">
        <v>8</v>
      </c>
      <c r="D25" s="55" t="s">
        <v>89</v>
      </c>
      <c r="E25" s="55" t="s">
        <v>89</v>
      </c>
      <c r="F25" s="55" t="s">
        <v>89</v>
      </c>
      <c r="G25" s="55" t="str">
        <f t="shared" si="0"/>
        <v/>
      </c>
      <c r="H25" s="55">
        <v>8</v>
      </c>
      <c r="I25" s="55" t="s">
        <v>89</v>
      </c>
      <c r="J25" s="55" t="s">
        <v>89</v>
      </c>
      <c r="K25" s="55" t="s">
        <v>89</v>
      </c>
    </row>
    <row r="26" spans="1:11">
      <c r="A26" s="54" t="s">
        <v>107</v>
      </c>
      <c r="B26" s="55">
        <v>8</v>
      </c>
      <c r="C26" s="55">
        <v>8</v>
      </c>
      <c r="D26" s="55" t="s">
        <v>89</v>
      </c>
      <c r="E26" s="55" t="s">
        <v>89</v>
      </c>
      <c r="F26" s="55" t="s">
        <v>89</v>
      </c>
      <c r="G26" s="55" t="str">
        <f t="shared" si="0"/>
        <v/>
      </c>
      <c r="H26" s="55">
        <v>8</v>
      </c>
      <c r="I26" s="55" t="s">
        <v>89</v>
      </c>
      <c r="J26" s="55" t="s">
        <v>89</v>
      </c>
      <c r="K26" s="55" t="s">
        <v>89</v>
      </c>
    </row>
    <row r="27" spans="1:11">
      <c r="A27" s="54" t="s">
        <v>153</v>
      </c>
      <c r="B27" s="55">
        <v>4</v>
      </c>
      <c r="C27" s="55">
        <v>1</v>
      </c>
      <c r="D27" s="55" t="s">
        <v>89</v>
      </c>
      <c r="E27" s="55">
        <v>3</v>
      </c>
      <c r="F27" s="55" t="s">
        <v>89</v>
      </c>
      <c r="G27" s="55" t="str">
        <f t="shared" si="0"/>
        <v/>
      </c>
      <c r="H27" s="55">
        <v>1</v>
      </c>
      <c r="I27" s="55" t="s">
        <v>89</v>
      </c>
      <c r="J27" s="55">
        <v>3</v>
      </c>
      <c r="K27" s="55" t="s">
        <v>89</v>
      </c>
    </row>
    <row r="28" spans="1:11">
      <c r="A28" s="54" t="s">
        <v>109</v>
      </c>
      <c r="B28" s="55">
        <v>10</v>
      </c>
      <c r="C28" s="55" t="s">
        <v>89</v>
      </c>
      <c r="D28" s="55" t="s">
        <v>89</v>
      </c>
      <c r="E28" s="55">
        <v>10</v>
      </c>
      <c r="F28" s="55" t="s">
        <v>89</v>
      </c>
      <c r="G28" s="55" t="str">
        <f t="shared" si="0"/>
        <v/>
      </c>
      <c r="H28" s="55" t="s">
        <v>89</v>
      </c>
      <c r="I28" s="55" t="s">
        <v>89</v>
      </c>
      <c r="J28" s="55">
        <v>10</v>
      </c>
      <c r="K28" s="55" t="s">
        <v>89</v>
      </c>
    </row>
    <row r="29" spans="1:11" ht="19.2">
      <c r="A29" s="54" t="s">
        <v>110</v>
      </c>
      <c r="B29" s="55">
        <v>11</v>
      </c>
      <c r="C29" s="55" t="s">
        <v>89</v>
      </c>
      <c r="D29" s="55" t="s">
        <v>89</v>
      </c>
      <c r="E29" s="55">
        <v>11</v>
      </c>
      <c r="F29" s="55" t="s">
        <v>89</v>
      </c>
      <c r="G29" s="55" t="str">
        <f t="shared" si="0"/>
        <v/>
      </c>
      <c r="H29" s="55" t="s">
        <v>89</v>
      </c>
      <c r="I29" s="55" t="s">
        <v>89</v>
      </c>
      <c r="J29" s="55">
        <v>11</v>
      </c>
      <c r="K29" s="55" t="s">
        <v>89</v>
      </c>
    </row>
    <row r="30" spans="1:11">
      <c r="A30" s="54" t="s">
        <v>111</v>
      </c>
      <c r="B30" s="55">
        <v>16</v>
      </c>
      <c r="C30" s="55">
        <v>16</v>
      </c>
      <c r="D30" s="55" t="s">
        <v>89</v>
      </c>
      <c r="E30" s="55" t="s">
        <v>89</v>
      </c>
      <c r="F30" s="55" t="s">
        <v>89</v>
      </c>
      <c r="G30" s="55" t="str">
        <f t="shared" si="0"/>
        <v/>
      </c>
      <c r="H30" s="55">
        <v>16</v>
      </c>
      <c r="I30" s="55" t="s">
        <v>89</v>
      </c>
      <c r="J30" s="55" t="s">
        <v>89</v>
      </c>
      <c r="K30" s="55" t="s">
        <v>89</v>
      </c>
    </row>
    <row r="31" spans="1:11">
      <c r="A31" s="54" t="s">
        <v>112</v>
      </c>
      <c r="B31" s="55">
        <v>10</v>
      </c>
      <c r="C31" s="55" t="s">
        <v>89</v>
      </c>
      <c r="D31" s="55" t="s">
        <v>89</v>
      </c>
      <c r="E31" s="55">
        <v>10</v>
      </c>
      <c r="F31" s="55" t="s">
        <v>89</v>
      </c>
      <c r="G31" s="55" t="str">
        <f t="shared" si="0"/>
        <v/>
      </c>
      <c r="H31" s="55" t="s">
        <v>89</v>
      </c>
      <c r="I31" s="55" t="s">
        <v>89</v>
      </c>
      <c r="J31" s="55">
        <v>10</v>
      </c>
      <c r="K31" s="55" t="s">
        <v>89</v>
      </c>
    </row>
    <row r="32" spans="1:11">
      <c r="A32" s="54" t="s">
        <v>113</v>
      </c>
      <c r="B32" s="55">
        <v>6</v>
      </c>
      <c r="C32" s="55">
        <v>6</v>
      </c>
      <c r="D32" s="55" t="s">
        <v>89</v>
      </c>
      <c r="E32" s="55" t="s">
        <v>89</v>
      </c>
      <c r="F32" s="55" t="s">
        <v>89</v>
      </c>
      <c r="G32" s="55" t="str">
        <f t="shared" si="0"/>
        <v/>
      </c>
      <c r="H32" s="55">
        <v>6</v>
      </c>
      <c r="I32" s="55" t="s">
        <v>89</v>
      </c>
      <c r="J32" s="55" t="s">
        <v>89</v>
      </c>
      <c r="K32" s="55" t="s">
        <v>89</v>
      </c>
    </row>
    <row r="33" spans="1:11">
      <c r="A33" s="54" t="s">
        <v>114</v>
      </c>
      <c r="B33" s="55">
        <v>10</v>
      </c>
      <c r="C33" s="55">
        <v>10</v>
      </c>
      <c r="D33" s="55" t="s">
        <v>89</v>
      </c>
      <c r="E33" s="55" t="s">
        <v>89</v>
      </c>
      <c r="F33" s="55" t="s">
        <v>89</v>
      </c>
      <c r="G33" s="55" t="str">
        <f t="shared" si="0"/>
        <v/>
      </c>
      <c r="H33" s="55">
        <v>10</v>
      </c>
      <c r="I33" s="55" t="s">
        <v>89</v>
      </c>
      <c r="J33" s="55" t="s">
        <v>89</v>
      </c>
      <c r="K33" s="55" t="s">
        <v>89</v>
      </c>
    </row>
    <row r="34" spans="1:11">
      <c r="A34" s="54" t="s">
        <v>115</v>
      </c>
      <c r="B34" s="55">
        <v>3</v>
      </c>
      <c r="C34" s="55">
        <v>3</v>
      </c>
      <c r="D34" s="55" t="s">
        <v>89</v>
      </c>
      <c r="E34" s="55" t="s">
        <v>89</v>
      </c>
      <c r="F34" s="55" t="s">
        <v>89</v>
      </c>
      <c r="G34" s="55" t="str">
        <f t="shared" si="0"/>
        <v/>
      </c>
      <c r="H34" s="55">
        <v>3</v>
      </c>
      <c r="I34" s="55" t="s">
        <v>89</v>
      </c>
      <c r="J34" s="55" t="s">
        <v>89</v>
      </c>
      <c r="K34" s="55" t="s">
        <v>89</v>
      </c>
    </row>
    <row r="35" spans="1:11">
      <c r="A35" s="54" t="s">
        <v>116</v>
      </c>
      <c r="B35" s="55">
        <v>5</v>
      </c>
      <c r="C35" s="55">
        <v>5</v>
      </c>
      <c r="D35" s="55" t="s">
        <v>89</v>
      </c>
      <c r="E35" s="55" t="s">
        <v>89</v>
      </c>
      <c r="F35" s="55" t="s">
        <v>89</v>
      </c>
      <c r="G35" s="55" t="str">
        <f t="shared" si="0"/>
        <v/>
      </c>
      <c r="H35" s="55">
        <v>5</v>
      </c>
      <c r="I35" s="55" t="s">
        <v>89</v>
      </c>
      <c r="J35" s="55" t="s">
        <v>89</v>
      </c>
      <c r="K35" s="55" t="s">
        <v>89</v>
      </c>
    </row>
    <row r="36" spans="1:11">
      <c r="A36" s="54" t="s">
        <v>117</v>
      </c>
      <c r="B36" s="55">
        <v>6</v>
      </c>
      <c r="C36" s="55" t="s">
        <v>89</v>
      </c>
      <c r="D36" s="55" t="s">
        <v>89</v>
      </c>
      <c r="E36" s="55">
        <v>6</v>
      </c>
      <c r="F36" s="55" t="s">
        <v>89</v>
      </c>
      <c r="G36" s="55" t="str">
        <f t="shared" si="0"/>
        <v/>
      </c>
      <c r="H36" s="55" t="s">
        <v>89</v>
      </c>
      <c r="I36" s="55" t="s">
        <v>89</v>
      </c>
      <c r="J36" s="55">
        <v>6</v>
      </c>
      <c r="K36" s="55" t="s">
        <v>89</v>
      </c>
    </row>
    <row r="37" spans="1:11" ht="19.2">
      <c r="A37" s="54" t="s">
        <v>118</v>
      </c>
      <c r="B37" s="55">
        <v>4</v>
      </c>
      <c r="C37" s="55" t="s">
        <v>89</v>
      </c>
      <c r="D37" s="55" t="s">
        <v>89</v>
      </c>
      <c r="E37" s="55">
        <v>4</v>
      </c>
      <c r="F37" s="55" t="s">
        <v>89</v>
      </c>
      <c r="G37" s="55" t="str">
        <f t="shared" si="0"/>
        <v/>
      </c>
      <c r="H37" s="55" t="s">
        <v>89</v>
      </c>
      <c r="I37" s="55" t="s">
        <v>89</v>
      </c>
      <c r="J37" s="55">
        <v>4</v>
      </c>
      <c r="K37" s="55" t="s">
        <v>89</v>
      </c>
    </row>
    <row r="38" spans="1:11">
      <c r="A38" s="54" t="s">
        <v>119</v>
      </c>
      <c r="B38" s="55">
        <v>14</v>
      </c>
      <c r="C38" s="55" t="s">
        <v>89</v>
      </c>
      <c r="D38" s="55" t="s">
        <v>89</v>
      </c>
      <c r="E38" s="55">
        <v>14</v>
      </c>
      <c r="F38" s="55" t="s">
        <v>89</v>
      </c>
      <c r="G38" s="55" t="str">
        <f t="shared" si="0"/>
        <v/>
      </c>
      <c r="H38" s="55" t="s">
        <v>89</v>
      </c>
      <c r="I38" s="55" t="s">
        <v>89</v>
      </c>
      <c r="J38" s="55">
        <v>14</v>
      </c>
      <c r="K38" s="55" t="s">
        <v>89</v>
      </c>
    </row>
    <row r="39" spans="1:11">
      <c r="A39" s="54" t="s">
        <v>120</v>
      </c>
      <c r="B39" s="55">
        <v>5</v>
      </c>
      <c r="C39" s="55" t="s">
        <v>89</v>
      </c>
      <c r="D39" s="55" t="s">
        <v>89</v>
      </c>
      <c r="E39" s="55">
        <v>5</v>
      </c>
      <c r="F39" s="55" t="s">
        <v>89</v>
      </c>
      <c r="G39" s="55" t="str">
        <f t="shared" si="0"/>
        <v/>
      </c>
      <c r="H39" s="55" t="s">
        <v>89</v>
      </c>
      <c r="I39" s="55" t="s">
        <v>89</v>
      </c>
      <c r="J39" s="55">
        <v>5</v>
      </c>
      <c r="K39" s="55" t="s">
        <v>89</v>
      </c>
    </row>
    <row r="40" spans="1:11">
      <c r="A40" s="54" t="s">
        <v>121</v>
      </c>
      <c r="B40" s="55">
        <v>29</v>
      </c>
      <c r="C40" s="55" t="s">
        <v>89</v>
      </c>
      <c r="D40" s="55" t="s">
        <v>89</v>
      </c>
      <c r="E40" s="55">
        <v>29</v>
      </c>
      <c r="F40" s="55" t="s">
        <v>89</v>
      </c>
      <c r="G40" s="55" t="str">
        <f t="shared" si="0"/>
        <v/>
      </c>
      <c r="H40" s="55" t="s">
        <v>89</v>
      </c>
      <c r="I40" s="55" t="s">
        <v>89</v>
      </c>
      <c r="J40" s="55">
        <v>29</v>
      </c>
      <c r="K40" s="55" t="s">
        <v>89</v>
      </c>
    </row>
    <row r="41" spans="1:11" ht="19.2">
      <c r="A41" s="54" t="s">
        <v>122</v>
      </c>
      <c r="B41" s="55">
        <v>15</v>
      </c>
      <c r="C41" s="55">
        <v>15</v>
      </c>
      <c r="D41" s="55" t="s">
        <v>89</v>
      </c>
      <c r="E41" s="55" t="s">
        <v>89</v>
      </c>
      <c r="F41" s="55" t="s">
        <v>89</v>
      </c>
      <c r="G41" s="55" t="str">
        <f t="shared" si="0"/>
        <v/>
      </c>
      <c r="H41" s="55">
        <v>15</v>
      </c>
      <c r="I41" s="55" t="s">
        <v>89</v>
      </c>
      <c r="J41" s="55" t="s">
        <v>89</v>
      </c>
      <c r="K41" s="55" t="s">
        <v>89</v>
      </c>
    </row>
    <row r="42" spans="1:11">
      <c r="A42" s="54" t="s">
        <v>123</v>
      </c>
      <c r="B42" s="55">
        <v>3</v>
      </c>
      <c r="C42" s="55">
        <v>3</v>
      </c>
      <c r="D42" s="55" t="s">
        <v>89</v>
      </c>
      <c r="E42" s="55" t="s">
        <v>89</v>
      </c>
      <c r="F42" s="55" t="s">
        <v>89</v>
      </c>
      <c r="G42" s="55" t="str">
        <f t="shared" si="0"/>
        <v/>
      </c>
      <c r="H42" s="55">
        <v>3</v>
      </c>
      <c r="I42" s="55" t="s">
        <v>89</v>
      </c>
      <c r="J42" s="55" t="s">
        <v>89</v>
      </c>
      <c r="K42" s="55" t="s">
        <v>89</v>
      </c>
    </row>
    <row r="43" spans="1:11">
      <c r="A43" s="54" t="s">
        <v>124</v>
      </c>
      <c r="B43" s="55">
        <v>18</v>
      </c>
      <c r="C43" s="55">
        <v>18</v>
      </c>
      <c r="D43" s="55" t="s">
        <v>89</v>
      </c>
      <c r="E43" s="55" t="s">
        <v>89</v>
      </c>
      <c r="F43" s="55" t="s">
        <v>89</v>
      </c>
      <c r="G43" s="55" t="str">
        <f t="shared" si="0"/>
        <v/>
      </c>
      <c r="H43" s="55">
        <v>18</v>
      </c>
      <c r="I43" s="55" t="s">
        <v>89</v>
      </c>
      <c r="J43" s="55" t="s">
        <v>89</v>
      </c>
      <c r="K43" s="55" t="s">
        <v>89</v>
      </c>
    </row>
    <row r="44" spans="1:11">
      <c r="A44" s="54" t="s">
        <v>125</v>
      </c>
      <c r="B44" s="55">
        <v>7</v>
      </c>
      <c r="C44" s="55">
        <v>-7</v>
      </c>
      <c r="D44" s="55" t="s">
        <v>89</v>
      </c>
      <c r="E44" s="55" t="s">
        <v>89</v>
      </c>
      <c r="F44" s="55" t="s">
        <v>89</v>
      </c>
      <c r="G44" s="55" t="str">
        <f t="shared" si="0"/>
        <v/>
      </c>
      <c r="H44" s="55">
        <v>7</v>
      </c>
      <c r="I44" s="55" t="s">
        <v>89</v>
      </c>
      <c r="J44" s="55" t="s">
        <v>89</v>
      </c>
      <c r="K44" s="55" t="s">
        <v>89</v>
      </c>
    </row>
    <row r="45" spans="1:11">
      <c r="A45" s="54" t="s">
        <v>126</v>
      </c>
      <c r="B45" s="55">
        <v>7</v>
      </c>
      <c r="C45" s="55" t="s">
        <v>89</v>
      </c>
      <c r="D45" s="55" t="s">
        <v>89</v>
      </c>
      <c r="E45" s="55">
        <v>7</v>
      </c>
      <c r="F45" s="55" t="s">
        <v>89</v>
      </c>
      <c r="G45" s="55" t="str">
        <f t="shared" si="0"/>
        <v/>
      </c>
      <c r="H45" s="55" t="s">
        <v>89</v>
      </c>
      <c r="I45" s="55" t="s">
        <v>89</v>
      </c>
      <c r="J45" s="55">
        <v>7</v>
      </c>
      <c r="K45" s="55" t="s">
        <v>89</v>
      </c>
    </row>
    <row r="46" spans="1:11">
      <c r="A46" s="54" t="s">
        <v>127</v>
      </c>
      <c r="B46" s="55">
        <v>20</v>
      </c>
      <c r="C46" s="55">
        <v>20</v>
      </c>
      <c r="D46" s="55" t="s">
        <v>89</v>
      </c>
      <c r="E46" s="55" t="s">
        <v>89</v>
      </c>
      <c r="F46" s="55" t="s">
        <v>89</v>
      </c>
      <c r="G46" s="55" t="str">
        <f t="shared" si="0"/>
        <v/>
      </c>
      <c r="H46" s="55">
        <v>20</v>
      </c>
      <c r="I46" s="55" t="s">
        <v>89</v>
      </c>
      <c r="J46" s="55" t="s">
        <v>89</v>
      </c>
      <c r="K46" s="55" t="s">
        <v>89</v>
      </c>
    </row>
    <row r="47" spans="1:11" ht="19.2">
      <c r="A47" s="54" t="s">
        <v>128</v>
      </c>
      <c r="B47" s="55">
        <v>4</v>
      </c>
      <c r="C47" s="55" t="s">
        <v>89</v>
      </c>
      <c r="D47" s="55" t="s">
        <v>89</v>
      </c>
      <c r="E47" s="55">
        <v>4</v>
      </c>
      <c r="F47" s="55" t="s">
        <v>89</v>
      </c>
      <c r="G47" s="55" t="str">
        <f t="shared" si="0"/>
        <v/>
      </c>
      <c r="H47" s="55" t="s">
        <v>89</v>
      </c>
      <c r="I47" s="55" t="s">
        <v>89</v>
      </c>
      <c r="J47" s="55">
        <v>4</v>
      </c>
      <c r="K47" s="55" t="s">
        <v>89</v>
      </c>
    </row>
    <row r="48" spans="1:11" ht="19.2">
      <c r="A48" s="54" t="s">
        <v>129</v>
      </c>
      <c r="B48" s="55">
        <v>9</v>
      </c>
      <c r="C48" s="55">
        <v>9</v>
      </c>
      <c r="D48" s="55" t="s">
        <v>89</v>
      </c>
      <c r="E48" s="55" t="s">
        <v>89</v>
      </c>
      <c r="F48" s="55" t="s">
        <v>89</v>
      </c>
      <c r="G48" s="55" t="str">
        <f t="shared" si="0"/>
        <v/>
      </c>
      <c r="H48" s="55">
        <v>9</v>
      </c>
      <c r="I48" s="55" t="s">
        <v>89</v>
      </c>
      <c r="J48" s="55" t="s">
        <v>89</v>
      </c>
      <c r="K48" s="55" t="s">
        <v>89</v>
      </c>
    </row>
    <row r="49" spans="1:11" ht="19.2">
      <c r="A49" s="54" t="s">
        <v>130</v>
      </c>
      <c r="B49" s="55">
        <v>3</v>
      </c>
      <c r="C49" s="55">
        <v>3</v>
      </c>
      <c r="D49" s="55" t="s">
        <v>89</v>
      </c>
      <c r="E49" s="55" t="s">
        <v>89</v>
      </c>
      <c r="F49" s="55" t="s">
        <v>89</v>
      </c>
      <c r="G49" s="55" t="str">
        <f t="shared" si="0"/>
        <v/>
      </c>
      <c r="H49" s="55">
        <v>3</v>
      </c>
      <c r="I49" s="55" t="s">
        <v>89</v>
      </c>
      <c r="J49" s="55" t="s">
        <v>89</v>
      </c>
      <c r="K49" s="55" t="s">
        <v>89</v>
      </c>
    </row>
    <row r="50" spans="1:11">
      <c r="A50" s="54" t="s">
        <v>131</v>
      </c>
      <c r="B50" s="55">
        <v>11</v>
      </c>
      <c r="C50" s="55">
        <v>11</v>
      </c>
      <c r="D50" s="55" t="s">
        <v>89</v>
      </c>
      <c r="E50" s="55" t="s">
        <v>89</v>
      </c>
      <c r="F50" s="55" t="s">
        <v>89</v>
      </c>
      <c r="G50" s="55" t="str">
        <f t="shared" si="0"/>
        <v/>
      </c>
      <c r="H50" s="55">
        <v>11</v>
      </c>
      <c r="I50" s="55" t="s">
        <v>89</v>
      </c>
      <c r="J50" s="55" t="s">
        <v>89</v>
      </c>
      <c r="K50" s="55" t="s">
        <v>89</v>
      </c>
    </row>
    <row r="51" spans="1:11">
      <c r="A51" s="54" t="s">
        <v>154</v>
      </c>
      <c r="B51" s="55">
        <v>38</v>
      </c>
      <c r="C51" s="55">
        <v>36</v>
      </c>
      <c r="D51" s="55">
        <v>2</v>
      </c>
      <c r="E51" s="55" t="s">
        <v>89</v>
      </c>
      <c r="F51" s="55" t="s">
        <v>89</v>
      </c>
      <c r="G51" s="55">
        <f t="shared" si="0"/>
        <v>2</v>
      </c>
      <c r="H51" s="55">
        <v>37</v>
      </c>
      <c r="I51" s="55">
        <v>1</v>
      </c>
      <c r="J51" s="55" t="s">
        <v>89</v>
      </c>
      <c r="K51" s="55" t="s">
        <v>89</v>
      </c>
    </row>
    <row r="52" spans="1:11">
      <c r="A52" s="54" t="s">
        <v>133</v>
      </c>
      <c r="B52" s="55">
        <v>6</v>
      </c>
      <c r="C52" s="55">
        <v>6</v>
      </c>
      <c r="D52" s="55" t="s">
        <v>89</v>
      </c>
      <c r="E52" s="55" t="s">
        <v>89</v>
      </c>
      <c r="F52" s="55" t="s">
        <v>89</v>
      </c>
      <c r="G52" s="55" t="str">
        <f t="shared" si="0"/>
        <v/>
      </c>
      <c r="H52" s="55">
        <v>6</v>
      </c>
      <c r="I52" s="55" t="s">
        <v>89</v>
      </c>
      <c r="J52" s="55" t="s">
        <v>89</v>
      </c>
      <c r="K52" s="55" t="s">
        <v>89</v>
      </c>
    </row>
    <row r="53" spans="1:11">
      <c r="A53" s="54" t="s">
        <v>134</v>
      </c>
      <c r="B53" s="55">
        <v>3</v>
      </c>
      <c r="C53" s="55" t="s">
        <v>89</v>
      </c>
      <c r="D53" s="55" t="s">
        <v>89</v>
      </c>
      <c r="E53" s="55">
        <v>3</v>
      </c>
      <c r="F53" s="55" t="s">
        <v>89</v>
      </c>
      <c r="G53" s="55" t="str">
        <f t="shared" si="0"/>
        <v/>
      </c>
      <c r="H53" s="55" t="s">
        <v>89</v>
      </c>
      <c r="I53" s="55" t="s">
        <v>89</v>
      </c>
      <c r="J53" s="55">
        <v>3</v>
      </c>
      <c r="K53" s="55" t="s">
        <v>89</v>
      </c>
    </row>
    <row r="54" spans="1:11">
      <c r="A54" s="54" t="s">
        <v>135</v>
      </c>
      <c r="B54" s="55">
        <v>13</v>
      </c>
      <c r="C54" s="55" t="s">
        <v>89</v>
      </c>
      <c r="D54" s="55" t="s">
        <v>89</v>
      </c>
      <c r="E54" s="55">
        <v>13</v>
      </c>
      <c r="F54" s="55" t="s">
        <v>89</v>
      </c>
      <c r="G54" s="55" t="str">
        <f t="shared" si="0"/>
        <v/>
      </c>
      <c r="H54" s="55" t="s">
        <v>89</v>
      </c>
      <c r="I54" s="55" t="s">
        <v>89</v>
      </c>
      <c r="J54" s="55">
        <v>13</v>
      </c>
      <c r="K54" s="55" t="s">
        <v>89</v>
      </c>
    </row>
    <row r="55" spans="1:11" ht="19.2">
      <c r="A55" s="54" t="s">
        <v>155</v>
      </c>
      <c r="B55" s="55">
        <v>12</v>
      </c>
      <c r="C55" s="55" t="s">
        <v>89</v>
      </c>
      <c r="D55" s="55" t="s">
        <v>89</v>
      </c>
      <c r="E55" s="55">
        <v>8</v>
      </c>
      <c r="F55" s="55">
        <v>4</v>
      </c>
      <c r="G55" s="55">
        <f t="shared" si="0"/>
        <v>4</v>
      </c>
      <c r="H55" s="55" t="s">
        <v>89</v>
      </c>
      <c r="I55" s="55" t="s">
        <v>89</v>
      </c>
      <c r="J55" s="55">
        <v>8</v>
      </c>
      <c r="K55" s="55">
        <v>4</v>
      </c>
    </row>
    <row r="56" spans="1:11">
      <c r="A56" s="54" t="s">
        <v>137</v>
      </c>
      <c r="B56" s="55">
        <v>5</v>
      </c>
      <c r="C56" s="55">
        <v>5</v>
      </c>
      <c r="D56" s="55" t="s">
        <v>89</v>
      </c>
      <c r="E56" s="55" t="s">
        <v>89</v>
      </c>
      <c r="F56" s="55" t="s">
        <v>89</v>
      </c>
      <c r="G56" s="55" t="str">
        <f t="shared" si="0"/>
        <v/>
      </c>
      <c r="H56" s="55">
        <v>5</v>
      </c>
      <c r="I56" s="55" t="s">
        <v>89</v>
      </c>
      <c r="J56" s="55" t="s">
        <v>89</v>
      </c>
      <c r="K56" s="55" t="s">
        <v>89</v>
      </c>
    </row>
    <row r="57" spans="1:11">
      <c r="A57" s="54" t="s">
        <v>138</v>
      </c>
      <c r="B57" s="55">
        <v>10</v>
      </c>
      <c r="C57" s="55">
        <v>10</v>
      </c>
      <c r="D57" s="55" t="s">
        <v>89</v>
      </c>
      <c r="E57" s="55" t="s">
        <v>89</v>
      </c>
      <c r="F57" s="55" t="s">
        <v>89</v>
      </c>
      <c r="G57" s="55" t="str">
        <f t="shared" si="0"/>
        <v/>
      </c>
      <c r="H57" s="55">
        <v>10</v>
      </c>
      <c r="I57" s="55" t="s">
        <v>89</v>
      </c>
      <c r="J57" s="55" t="s">
        <v>89</v>
      </c>
      <c r="K57" s="55" t="s">
        <v>89</v>
      </c>
    </row>
    <row r="58" spans="1:11">
      <c r="A58" s="54" t="s">
        <v>139</v>
      </c>
      <c r="B58" s="55">
        <v>3</v>
      </c>
      <c r="C58" s="55">
        <v>3</v>
      </c>
      <c r="D58" s="55" t="s">
        <v>89</v>
      </c>
      <c r="E58" s="55" t="s">
        <v>89</v>
      </c>
      <c r="F58" s="55" t="s">
        <v>89</v>
      </c>
      <c r="G58" s="55" t="str">
        <f t="shared" si="0"/>
        <v/>
      </c>
      <c r="H58" s="55">
        <v>3</v>
      </c>
      <c r="I58" s="55" t="s">
        <v>89</v>
      </c>
      <c r="J58" s="55" t="s">
        <v>89</v>
      </c>
      <c r="K58" s="55" t="s">
        <v>89</v>
      </c>
    </row>
    <row r="59" spans="1:11">
      <c r="A59" s="57" t="s">
        <v>140</v>
      </c>
      <c r="B59" s="55">
        <v>538</v>
      </c>
      <c r="C59" s="55">
        <v>304</v>
      </c>
      <c r="D59" s="55">
        <v>2</v>
      </c>
      <c r="E59" s="55">
        <v>227</v>
      </c>
      <c r="F59" s="55">
        <v>5</v>
      </c>
      <c r="G59" s="55">
        <f t="shared" si="0"/>
        <v>7</v>
      </c>
      <c r="H59" s="55">
        <v>305</v>
      </c>
      <c r="I59" s="55">
        <v>1</v>
      </c>
      <c r="J59" s="55">
        <v>227</v>
      </c>
      <c r="K59" s="55">
        <v>5</v>
      </c>
    </row>
    <row r="60" spans="1:11" ht="20.399999999999999" customHeight="1">
      <c r="A60" s="58" t="s">
        <v>141</v>
      </c>
      <c r="B60" s="72" t="s">
        <v>156</v>
      </c>
      <c r="C60" s="73"/>
      <c r="D60" s="73"/>
      <c r="E60" s="73"/>
      <c r="F60" s="73"/>
      <c r="G60" s="73"/>
      <c r="H60" s="73"/>
      <c r="I60" s="73"/>
      <c r="J60" s="73"/>
      <c r="K60" s="74"/>
    </row>
    <row r="61" spans="1:11" ht="30.6" customHeight="1">
      <c r="A61" s="69"/>
      <c r="B61" s="75" t="s">
        <v>157</v>
      </c>
      <c r="C61" s="76"/>
      <c r="D61" s="76"/>
      <c r="E61" s="76"/>
      <c r="F61" s="76"/>
      <c r="G61" s="76"/>
      <c r="H61" s="76"/>
      <c r="I61" s="76"/>
      <c r="J61" s="76"/>
      <c r="K61" s="77"/>
    </row>
    <row r="62" spans="1:11" ht="20.399999999999999" customHeight="1">
      <c r="A62" s="69"/>
      <c r="B62" s="75" t="s">
        <v>158</v>
      </c>
      <c r="C62" s="76"/>
      <c r="D62" s="76"/>
      <c r="E62" s="76"/>
      <c r="F62" s="76"/>
      <c r="G62" s="76"/>
      <c r="H62" s="76"/>
      <c r="I62" s="76"/>
      <c r="J62" s="76"/>
      <c r="K62" s="77"/>
    </row>
    <row r="63" spans="1:11" ht="30.6" customHeight="1">
      <c r="A63" s="59"/>
      <c r="B63" s="78" t="s">
        <v>159</v>
      </c>
      <c r="C63" s="79"/>
      <c r="D63" s="79"/>
      <c r="E63" s="79"/>
      <c r="F63" s="79"/>
      <c r="G63" s="79"/>
      <c r="H63" s="79"/>
      <c r="I63" s="79"/>
      <c r="J63" s="79"/>
      <c r="K63" s="80"/>
    </row>
  </sheetData>
  <mergeCells count="17">
    <mergeCell ref="A1:K1"/>
    <mergeCell ref="A2:K2"/>
    <mergeCell ref="A3:K3"/>
    <mergeCell ref="A4:K4"/>
    <mergeCell ref="H5:K5"/>
    <mergeCell ref="D6:D7"/>
    <mergeCell ref="F6:F7"/>
    <mergeCell ref="I6:I7"/>
    <mergeCell ref="K6:K7"/>
    <mergeCell ref="A60:A63"/>
    <mergeCell ref="B60:K60"/>
    <mergeCell ref="B61:K61"/>
    <mergeCell ref="B62:K62"/>
    <mergeCell ref="B63:K63"/>
    <mergeCell ref="A5:A7"/>
    <mergeCell ref="B5:B7"/>
    <mergeCell ref="C5:F5"/>
  </mergeCells>
  <hyperlinks>
    <hyperlink ref="A2" r:id="rId1" location="2016" display="https://www.archives.gov/federal-register/electoral-college/scores2.html - 201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E10" sqref="E10:E60"/>
    </sheetView>
  </sheetViews>
  <sheetFormatPr defaultRowHeight="14.4"/>
  <sheetData>
    <row r="1" spans="1:8">
      <c r="A1" s="81" t="s">
        <v>184</v>
      </c>
      <c r="B1" s="81"/>
      <c r="C1" s="81"/>
      <c r="D1" s="81"/>
      <c r="E1" s="81"/>
      <c r="F1" s="81"/>
      <c r="G1" s="81"/>
      <c r="H1" s="81"/>
    </row>
    <row r="2" spans="1:8">
      <c r="A2" s="82"/>
      <c r="B2" s="82"/>
      <c r="C2" s="82"/>
      <c r="D2" s="82"/>
      <c r="E2" s="82"/>
      <c r="F2" s="82"/>
      <c r="G2" s="82"/>
      <c r="H2" s="82"/>
    </row>
    <row r="3" spans="1:8">
      <c r="A3" s="97" t="s">
        <v>185</v>
      </c>
      <c r="B3" s="97"/>
      <c r="C3" s="97"/>
      <c r="D3" s="97"/>
      <c r="E3" s="97"/>
      <c r="F3" s="97"/>
      <c r="G3" s="97"/>
      <c r="H3" s="97"/>
    </row>
    <row r="4" spans="1:8">
      <c r="A4" s="105" t="s">
        <v>83</v>
      </c>
      <c r="B4" s="99" t="s">
        <v>171</v>
      </c>
      <c r="C4" s="108" t="s">
        <v>85</v>
      </c>
      <c r="D4" s="109"/>
      <c r="E4" s="110"/>
      <c r="F4" s="108" t="s">
        <v>86</v>
      </c>
      <c r="G4" s="109"/>
      <c r="H4" s="110"/>
    </row>
    <row r="5" spans="1:8">
      <c r="A5" s="106"/>
      <c r="B5" s="100" t="s">
        <v>172</v>
      </c>
      <c r="C5" s="111"/>
      <c r="D5" s="112"/>
      <c r="E5" s="113"/>
      <c r="F5" s="111"/>
      <c r="G5" s="112"/>
      <c r="H5" s="113"/>
    </row>
    <row r="6" spans="1:8" ht="15.6">
      <c r="A6" s="106"/>
      <c r="B6" s="100" t="s">
        <v>83</v>
      </c>
      <c r="C6" s="102" t="s">
        <v>181</v>
      </c>
      <c r="D6" s="102" t="s">
        <v>186</v>
      </c>
      <c r="E6" s="102" t="s">
        <v>189</v>
      </c>
      <c r="F6" s="102" t="s">
        <v>190</v>
      </c>
      <c r="G6" s="102" t="s">
        <v>189</v>
      </c>
      <c r="H6" s="102" t="s">
        <v>186</v>
      </c>
    </row>
    <row r="7" spans="1:8">
      <c r="A7" s="106"/>
      <c r="B7" s="100"/>
      <c r="C7" s="103" t="s">
        <v>174</v>
      </c>
      <c r="D7" s="103" t="s">
        <v>174</v>
      </c>
      <c r="E7" s="103" t="s">
        <v>174</v>
      </c>
      <c r="F7" s="103" t="s">
        <v>174</v>
      </c>
      <c r="G7" s="103" t="s">
        <v>174</v>
      </c>
      <c r="H7" s="103" t="s">
        <v>174</v>
      </c>
    </row>
    <row r="8" spans="1:8">
      <c r="A8" s="106"/>
      <c r="B8" s="100"/>
      <c r="C8" s="103" t="s">
        <v>132</v>
      </c>
      <c r="D8" s="103" t="s">
        <v>187</v>
      </c>
      <c r="E8" s="103" t="s">
        <v>132</v>
      </c>
      <c r="F8" s="103" t="s">
        <v>103</v>
      </c>
      <c r="G8" s="103" t="s">
        <v>132</v>
      </c>
      <c r="H8" s="103" t="s">
        <v>187</v>
      </c>
    </row>
    <row r="9" spans="1:8">
      <c r="A9" s="107"/>
      <c r="B9" s="101"/>
      <c r="C9" s="104"/>
      <c r="D9" s="104" t="s">
        <v>188</v>
      </c>
      <c r="E9" s="104"/>
      <c r="F9" s="104"/>
      <c r="G9" s="104"/>
      <c r="H9" s="104" t="s">
        <v>188</v>
      </c>
    </row>
    <row r="10" spans="1:8">
      <c r="A10" s="54" t="s">
        <v>88</v>
      </c>
      <c r="B10" s="55">
        <v>9</v>
      </c>
      <c r="C10" s="55">
        <v>9</v>
      </c>
      <c r="D10" s="55" t="s">
        <v>89</v>
      </c>
      <c r="E10" s="55" t="s">
        <v>89</v>
      </c>
      <c r="F10" s="55">
        <v>9</v>
      </c>
      <c r="G10" s="55" t="s">
        <v>89</v>
      </c>
      <c r="H10" s="55" t="s">
        <v>89</v>
      </c>
    </row>
    <row r="11" spans="1:8">
      <c r="A11" s="54" t="s">
        <v>90</v>
      </c>
      <c r="B11" s="55">
        <v>3</v>
      </c>
      <c r="C11" s="55">
        <v>3</v>
      </c>
      <c r="D11" s="55" t="s">
        <v>89</v>
      </c>
      <c r="E11" s="55" t="s">
        <v>89</v>
      </c>
      <c r="F11" s="55">
        <v>3</v>
      </c>
      <c r="G11" s="55" t="s">
        <v>89</v>
      </c>
      <c r="H11" s="55" t="s">
        <v>89</v>
      </c>
    </row>
    <row r="12" spans="1:8">
      <c r="A12" s="54" t="s">
        <v>91</v>
      </c>
      <c r="B12" s="55">
        <v>7</v>
      </c>
      <c r="C12" s="55">
        <v>7</v>
      </c>
      <c r="D12" s="55" t="s">
        <v>89</v>
      </c>
      <c r="E12" s="55" t="s">
        <v>89</v>
      </c>
      <c r="F12" s="55">
        <v>7</v>
      </c>
      <c r="G12" s="55" t="s">
        <v>89</v>
      </c>
      <c r="H12" s="55" t="s">
        <v>89</v>
      </c>
    </row>
    <row r="13" spans="1:8">
      <c r="A13" s="54" t="s">
        <v>92</v>
      </c>
      <c r="B13" s="55">
        <v>6</v>
      </c>
      <c r="C13" s="55">
        <v>6</v>
      </c>
      <c r="D13" s="55" t="s">
        <v>89</v>
      </c>
      <c r="E13" s="55" t="s">
        <v>89</v>
      </c>
      <c r="F13" s="55">
        <v>6</v>
      </c>
      <c r="G13" s="55" t="s">
        <v>89</v>
      </c>
      <c r="H13" s="55" t="s">
        <v>89</v>
      </c>
    </row>
    <row r="14" spans="1:8">
      <c r="A14" s="54" t="s">
        <v>93</v>
      </c>
      <c r="B14" s="55">
        <v>47</v>
      </c>
      <c r="C14" s="55">
        <v>47</v>
      </c>
      <c r="D14" s="55" t="s">
        <v>89</v>
      </c>
      <c r="E14" s="55" t="s">
        <v>89</v>
      </c>
      <c r="F14" s="55">
        <v>47</v>
      </c>
      <c r="G14" s="55" t="s">
        <v>89</v>
      </c>
      <c r="H14" s="55" t="s">
        <v>89</v>
      </c>
    </row>
    <row r="15" spans="1:8">
      <c r="A15" s="54" t="s">
        <v>94</v>
      </c>
      <c r="B15" s="55">
        <v>8</v>
      </c>
      <c r="C15" s="55">
        <v>8</v>
      </c>
      <c r="D15" s="55" t="s">
        <v>89</v>
      </c>
      <c r="E15" s="55" t="s">
        <v>89</v>
      </c>
      <c r="F15" s="55">
        <v>8</v>
      </c>
      <c r="G15" s="55" t="s">
        <v>89</v>
      </c>
      <c r="H15" s="55" t="s">
        <v>89</v>
      </c>
    </row>
    <row r="16" spans="1:8">
      <c r="A16" s="54" t="s">
        <v>95</v>
      </c>
      <c r="B16" s="55">
        <v>8</v>
      </c>
      <c r="C16" s="55">
        <v>8</v>
      </c>
      <c r="D16" s="55" t="s">
        <v>89</v>
      </c>
      <c r="E16" s="55" t="s">
        <v>89</v>
      </c>
      <c r="F16" s="55">
        <v>8</v>
      </c>
      <c r="G16" s="55" t="s">
        <v>89</v>
      </c>
      <c r="H16" s="55" t="s">
        <v>89</v>
      </c>
    </row>
    <row r="17" spans="1:8">
      <c r="A17" s="54" t="s">
        <v>96</v>
      </c>
      <c r="B17" s="55">
        <v>3</v>
      </c>
      <c r="C17" s="55">
        <v>3</v>
      </c>
      <c r="D17" s="55" t="s">
        <v>89</v>
      </c>
      <c r="E17" s="55" t="s">
        <v>89</v>
      </c>
      <c r="F17" s="55">
        <v>3</v>
      </c>
      <c r="G17" s="55" t="s">
        <v>89</v>
      </c>
      <c r="H17" s="55" t="s">
        <v>89</v>
      </c>
    </row>
    <row r="18" spans="1:8" ht="19.2">
      <c r="A18" s="54" t="s">
        <v>97</v>
      </c>
      <c r="B18" s="56">
        <v>3</v>
      </c>
      <c r="C18" s="56" t="s">
        <v>89</v>
      </c>
      <c r="D18" s="56">
        <v>3</v>
      </c>
      <c r="E18" s="56" t="s">
        <v>89</v>
      </c>
      <c r="F18" s="56" t="s">
        <v>89</v>
      </c>
      <c r="G18" s="56">
        <v>3</v>
      </c>
      <c r="H18" s="56" t="s">
        <v>89</v>
      </c>
    </row>
    <row r="19" spans="1:8">
      <c r="A19" s="54" t="s">
        <v>98</v>
      </c>
      <c r="B19" s="55">
        <v>21</v>
      </c>
      <c r="C19" s="55">
        <v>21</v>
      </c>
      <c r="D19" s="55" t="s">
        <v>89</v>
      </c>
      <c r="E19" s="55" t="s">
        <v>89</v>
      </c>
      <c r="F19" s="55">
        <v>21</v>
      </c>
      <c r="G19" s="55" t="s">
        <v>89</v>
      </c>
      <c r="H19" s="55" t="s">
        <v>89</v>
      </c>
    </row>
    <row r="20" spans="1:8">
      <c r="A20" s="54" t="s">
        <v>99</v>
      </c>
      <c r="B20" s="55">
        <v>12</v>
      </c>
      <c r="C20" s="55">
        <v>12</v>
      </c>
      <c r="D20" s="55" t="s">
        <v>89</v>
      </c>
      <c r="E20" s="55" t="s">
        <v>89</v>
      </c>
      <c r="F20" s="55">
        <v>12</v>
      </c>
      <c r="G20" s="55" t="s">
        <v>89</v>
      </c>
      <c r="H20" s="55" t="s">
        <v>89</v>
      </c>
    </row>
    <row r="21" spans="1:8">
      <c r="A21" s="54" t="s">
        <v>100</v>
      </c>
      <c r="B21" s="55">
        <v>4</v>
      </c>
      <c r="C21" s="55" t="s">
        <v>89</v>
      </c>
      <c r="D21" s="55">
        <v>4</v>
      </c>
      <c r="E21" s="55" t="s">
        <v>89</v>
      </c>
      <c r="F21" s="55" t="s">
        <v>89</v>
      </c>
      <c r="G21" s="55">
        <v>4</v>
      </c>
      <c r="H21" s="55" t="s">
        <v>89</v>
      </c>
    </row>
    <row r="22" spans="1:8">
      <c r="A22" s="54" t="s">
        <v>101</v>
      </c>
      <c r="B22" s="55">
        <v>4</v>
      </c>
      <c r="C22" s="55">
        <v>4</v>
      </c>
      <c r="D22" s="55" t="s">
        <v>89</v>
      </c>
      <c r="E22" s="55" t="s">
        <v>89</v>
      </c>
      <c r="F22" s="55">
        <v>4</v>
      </c>
      <c r="G22" s="55" t="s">
        <v>89</v>
      </c>
      <c r="H22" s="55" t="s">
        <v>89</v>
      </c>
    </row>
    <row r="23" spans="1:8">
      <c r="A23" s="54" t="s">
        <v>102</v>
      </c>
      <c r="B23" s="55">
        <v>24</v>
      </c>
      <c r="C23" s="55">
        <v>24</v>
      </c>
      <c r="D23" s="55" t="s">
        <v>89</v>
      </c>
      <c r="E23" s="55" t="s">
        <v>89</v>
      </c>
      <c r="F23" s="55">
        <v>24</v>
      </c>
      <c r="G23" s="55" t="s">
        <v>89</v>
      </c>
      <c r="H23" s="55" t="s">
        <v>89</v>
      </c>
    </row>
    <row r="24" spans="1:8">
      <c r="A24" s="54" t="s">
        <v>103</v>
      </c>
      <c r="B24" s="55">
        <v>12</v>
      </c>
      <c r="C24" s="55">
        <v>12</v>
      </c>
      <c r="D24" s="55" t="s">
        <v>89</v>
      </c>
      <c r="E24" s="55" t="s">
        <v>89</v>
      </c>
      <c r="F24" s="55">
        <v>12</v>
      </c>
      <c r="G24" s="55" t="s">
        <v>89</v>
      </c>
      <c r="H24" s="55" t="s">
        <v>89</v>
      </c>
    </row>
    <row r="25" spans="1:8">
      <c r="A25" s="54" t="s">
        <v>104</v>
      </c>
      <c r="B25" s="55">
        <v>8</v>
      </c>
      <c r="C25" s="55" t="s">
        <v>89</v>
      </c>
      <c r="D25" s="55">
        <v>8</v>
      </c>
      <c r="E25" s="55" t="s">
        <v>89</v>
      </c>
      <c r="F25" s="55" t="s">
        <v>89</v>
      </c>
      <c r="G25" s="55">
        <v>8</v>
      </c>
      <c r="H25" s="55" t="s">
        <v>89</v>
      </c>
    </row>
    <row r="26" spans="1:8">
      <c r="A26" s="54" t="s">
        <v>105</v>
      </c>
      <c r="B26" s="55">
        <v>7</v>
      </c>
      <c r="C26" s="55">
        <v>7</v>
      </c>
      <c r="D26" s="55" t="s">
        <v>89</v>
      </c>
      <c r="E26" s="55" t="s">
        <v>89</v>
      </c>
      <c r="F26" s="55">
        <v>7</v>
      </c>
      <c r="G26" s="55" t="s">
        <v>89</v>
      </c>
      <c r="H26" s="55" t="s">
        <v>89</v>
      </c>
    </row>
    <row r="27" spans="1:8">
      <c r="A27" s="54" t="s">
        <v>106</v>
      </c>
      <c r="B27" s="55">
        <v>9</v>
      </c>
      <c r="C27" s="55">
        <v>9</v>
      </c>
      <c r="D27" s="55" t="s">
        <v>89</v>
      </c>
      <c r="E27" s="55" t="s">
        <v>89</v>
      </c>
      <c r="F27" s="55">
        <v>9</v>
      </c>
      <c r="G27" s="55" t="s">
        <v>89</v>
      </c>
      <c r="H27" s="55" t="s">
        <v>89</v>
      </c>
    </row>
    <row r="28" spans="1:8">
      <c r="A28" s="54" t="s">
        <v>107</v>
      </c>
      <c r="B28" s="55">
        <v>10</v>
      </c>
      <c r="C28" s="55">
        <v>10</v>
      </c>
      <c r="D28" s="55" t="s">
        <v>89</v>
      </c>
      <c r="E28" s="55" t="s">
        <v>89</v>
      </c>
      <c r="F28" s="55">
        <v>10</v>
      </c>
      <c r="G28" s="55" t="s">
        <v>89</v>
      </c>
      <c r="H28" s="55" t="s">
        <v>89</v>
      </c>
    </row>
    <row r="29" spans="1:8">
      <c r="A29" s="54" t="s">
        <v>108</v>
      </c>
      <c r="B29" s="55">
        <v>4</v>
      </c>
      <c r="C29" s="55">
        <v>4</v>
      </c>
      <c r="D29" s="55" t="s">
        <v>89</v>
      </c>
      <c r="E29" s="55" t="s">
        <v>89</v>
      </c>
      <c r="F29" s="55">
        <v>4</v>
      </c>
      <c r="G29" s="55" t="s">
        <v>89</v>
      </c>
      <c r="H29" s="55" t="s">
        <v>89</v>
      </c>
    </row>
    <row r="30" spans="1:8">
      <c r="A30" s="54" t="s">
        <v>109</v>
      </c>
      <c r="B30" s="55">
        <v>10</v>
      </c>
      <c r="C30" s="55">
        <v>10</v>
      </c>
      <c r="D30" s="55" t="s">
        <v>89</v>
      </c>
      <c r="E30" s="55" t="s">
        <v>89</v>
      </c>
      <c r="F30" s="55">
        <v>10</v>
      </c>
      <c r="G30" s="55" t="s">
        <v>89</v>
      </c>
      <c r="H30" s="55" t="s">
        <v>89</v>
      </c>
    </row>
    <row r="31" spans="1:8" ht="19.2">
      <c r="A31" s="54" t="s">
        <v>110</v>
      </c>
      <c r="B31" s="55">
        <v>13</v>
      </c>
      <c r="C31" s="55" t="s">
        <v>89</v>
      </c>
      <c r="D31" s="55">
        <v>13</v>
      </c>
      <c r="E31" s="55" t="s">
        <v>89</v>
      </c>
      <c r="F31" s="55" t="s">
        <v>89</v>
      </c>
      <c r="G31" s="55">
        <v>13</v>
      </c>
      <c r="H31" s="55" t="s">
        <v>89</v>
      </c>
    </row>
    <row r="32" spans="1:8">
      <c r="A32" s="54" t="s">
        <v>111</v>
      </c>
      <c r="B32" s="55">
        <v>20</v>
      </c>
      <c r="C32" s="55">
        <v>20</v>
      </c>
      <c r="D32" s="55" t="s">
        <v>89</v>
      </c>
      <c r="E32" s="55" t="s">
        <v>89</v>
      </c>
      <c r="F32" s="55">
        <v>20</v>
      </c>
      <c r="G32" s="55" t="s">
        <v>89</v>
      </c>
      <c r="H32" s="55" t="s">
        <v>89</v>
      </c>
    </row>
    <row r="33" spans="1:8">
      <c r="A33" s="54" t="s">
        <v>112</v>
      </c>
      <c r="B33" s="55">
        <v>10</v>
      </c>
      <c r="C33" s="55" t="s">
        <v>89</v>
      </c>
      <c r="D33" s="55">
        <v>10</v>
      </c>
      <c r="E33" s="55" t="s">
        <v>89</v>
      </c>
      <c r="F33" s="55" t="s">
        <v>89</v>
      </c>
      <c r="G33" s="55">
        <v>10</v>
      </c>
      <c r="H33" s="55" t="s">
        <v>89</v>
      </c>
    </row>
    <row r="34" spans="1:8">
      <c r="A34" s="54" t="s">
        <v>113</v>
      </c>
      <c r="B34" s="55">
        <v>7</v>
      </c>
      <c r="C34" s="55">
        <v>7</v>
      </c>
      <c r="D34" s="55" t="s">
        <v>89</v>
      </c>
      <c r="E34" s="55" t="s">
        <v>89</v>
      </c>
      <c r="F34" s="55">
        <v>7</v>
      </c>
      <c r="G34" s="55" t="s">
        <v>89</v>
      </c>
      <c r="H34" s="55" t="s">
        <v>89</v>
      </c>
    </row>
    <row r="35" spans="1:8">
      <c r="A35" s="54" t="s">
        <v>114</v>
      </c>
      <c r="B35" s="55">
        <v>11</v>
      </c>
      <c r="C35" s="55">
        <v>11</v>
      </c>
      <c r="D35" s="55" t="s">
        <v>89</v>
      </c>
      <c r="E35" s="55" t="s">
        <v>89</v>
      </c>
      <c r="F35" s="55">
        <v>11</v>
      </c>
      <c r="G35" s="55" t="s">
        <v>89</v>
      </c>
      <c r="H35" s="55" t="s">
        <v>89</v>
      </c>
    </row>
    <row r="36" spans="1:8">
      <c r="A36" s="54" t="s">
        <v>115</v>
      </c>
      <c r="B36" s="55">
        <v>4</v>
      </c>
      <c r="C36" s="55">
        <v>4</v>
      </c>
      <c r="D36" s="55" t="s">
        <v>89</v>
      </c>
      <c r="E36" s="55" t="s">
        <v>89</v>
      </c>
      <c r="F36" s="55">
        <v>4</v>
      </c>
      <c r="G36" s="55" t="s">
        <v>89</v>
      </c>
      <c r="H36" s="55" t="s">
        <v>89</v>
      </c>
    </row>
    <row r="37" spans="1:8">
      <c r="A37" s="54" t="s">
        <v>116</v>
      </c>
      <c r="B37" s="55">
        <v>5</v>
      </c>
      <c r="C37" s="55">
        <v>5</v>
      </c>
      <c r="D37" s="55" t="s">
        <v>89</v>
      </c>
      <c r="E37" s="55" t="s">
        <v>89</v>
      </c>
      <c r="F37" s="55">
        <v>5</v>
      </c>
      <c r="G37" s="55" t="s">
        <v>89</v>
      </c>
      <c r="H37" s="55" t="s">
        <v>89</v>
      </c>
    </row>
    <row r="38" spans="1:8">
      <c r="A38" s="54" t="s">
        <v>117</v>
      </c>
      <c r="B38" s="55">
        <v>4</v>
      </c>
      <c r="C38" s="55">
        <v>4</v>
      </c>
      <c r="D38" s="55" t="s">
        <v>89</v>
      </c>
      <c r="E38" s="55" t="s">
        <v>89</v>
      </c>
      <c r="F38" s="55">
        <v>4</v>
      </c>
      <c r="G38" s="55" t="s">
        <v>89</v>
      </c>
      <c r="H38" s="55" t="s">
        <v>89</v>
      </c>
    </row>
    <row r="39" spans="1:8" ht="19.2">
      <c r="A39" s="54" t="s">
        <v>118</v>
      </c>
      <c r="B39" s="55">
        <v>4</v>
      </c>
      <c r="C39" s="55">
        <v>4</v>
      </c>
      <c r="D39" s="55" t="s">
        <v>89</v>
      </c>
      <c r="E39" s="55" t="s">
        <v>89</v>
      </c>
      <c r="F39" s="55">
        <v>4</v>
      </c>
      <c r="G39" s="55" t="s">
        <v>89</v>
      </c>
      <c r="H39" s="55" t="s">
        <v>89</v>
      </c>
    </row>
    <row r="40" spans="1:8">
      <c r="A40" s="54" t="s">
        <v>119</v>
      </c>
      <c r="B40" s="55">
        <v>16</v>
      </c>
      <c r="C40" s="55">
        <v>16</v>
      </c>
      <c r="D40" s="55" t="s">
        <v>89</v>
      </c>
      <c r="E40" s="55" t="s">
        <v>89</v>
      </c>
      <c r="F40" s="55">
        <v>16</v>
      </c>
      <c r="G40" s="55" t="s">
        <v>89</v>
      </c>
      <c r="H40" s="55" t="s">
        <v>89</v>
      </c>
    </row>
    <row r="41" spans="1:8">
      <c r="A41" s="54" t="s">
        <v>120</v>
      </c>
      <c r="B41" s="55">
        <v>5</v>
      </c>
      <c r="C41" s="55">
        <v>5</v>
      </c>
      <c r="D41" s="55" t="s">
        <v>89</v>
      </c>
      <c r="E41" s="55" t="s">
        <v>89</v>
      </c>
      <c r="F41" s="55">
        <v>5</v>
      </c>
      <c r="G41" s="55" t="s">
        <v>89</v>
      </c>
      <c r="H41" s="55" t="s">
        <v>89</v>
      </c>
    </row>
    <row r="42" spans="1:8">
      <c r="A42" s="54" t="s">
        <v>121</v>
      </c>
      <c r="B42" s="55">
        <v>36</v>
      </c>
      <c r="C42" s="55" t="s">
        <v>89</v>
      </c>
      <c r="D42" s="55">
        <v>36</v>
      </c>
      <c r="E42" s="55" t="s">
        <v>89</v>
      </c>
      <c r="F42" s="55" t="s">
        <v>89</v>
      </c>
      <c r="G42" s="55">
        <v>36</v>
      </c>
      <c r="H42" s="55" t="s">
        <v>89</v>
      </c>
    </row>
    <row r="43" spans="1:8" ht="19.2">
      <c r="A43" s="54" t="s">
        <v>122</v>
      </c>
      <c r="B43" s="55">
        <v>13</v>
      </c>
      <c r="C43" s="55">
        <v>13</v>
      </c>
      <c r="D43" s="55" t="s">
        <v>89</v>
      </c>
      <c r="E43" s="55" t="s">
        <v>89</v>
      </c>
      <c r="F43" s="55">
        <v>13</v>
      </c>
      <c r="G43" s="55" t="s">
        <v>89</v>
      </c>
      <c r="H43" s="55" t="s">
        <v>89</v>
      </c>
    </row>
    <row r="44" spans="1:8">
      <c r="A44" s="54" t="s">
        <v>123</v>
      </c>
      <c r="B44" s="55">
        <v>3</v>
      </c>
      <c r="C44" s="55">
        <v>3</v>
      </c>
      <c r="D44" s="55" t="s">
        <v>89</v>
      </c>
      <c r="E44" s="55" t="s">
        <v>89</v>
      </c>
      <c r="F44" s="55">
        <v>3</v>
      </c>
      <c r="G44" s="55" t="s">
        <v>89</v>
      </c>
      <c r="H44" s="55" t="s">
        <v>89</v>
      </c>
    </row>
    <row r="45" spans="1:8">
      <c r="A45" s="54" t="s">
        <v>124</v>
      </c>
      <c r="B45" s="55">
        <v>23</v>
      </c>
      <c r="C45" s="55">
        <v>23</v>
      </c>
      <c r="D45" s="55" t="s">
        <v>89</v>
      </c>
      <c r="E45" s="55" t="s">
        <v>89</v>
      </c>
      <c r="F45" s="55">
        <v>23</v>
      </c>
      <c r="G45" s="55" t="s">
        <v>89</v>
      </c>
      <c r="H45" s="55" t="s">
        <v>89</v>
      </c>
    </row>
    <row r="46" spans="1:8">
      <c r="A46" s="54" t="s">
        <v>125</v>
      </c>
      <c r="B46" s="55">
        <v>8</v>
      </c>
      <c r="C46" s="55">
        <v>8</v>
      </c>
      <c r="D46" s="55" t="s">
        <v>89</v>
      </c>
      <c r="E46" s="55" t="s">
        <v>89</v>
      </c>
      <c r="F46" s="55">
        <v>8</v>
      </c>
      <c r="G46" s="55" t="s">
        <v>89</v>
      </c>
      <c r="H46" s="55" t="s">
        <v>89</v>
      </c>
    </row>
    <row r="47" spans="1:8">
      <c r="A47" s="54" t="s">
        <v>126</v>
      </c>
      <c r="B47" s="55">
        <v>7</v>
      </c>
      <c r="C47" s="55" t="s">
        <v>89</v>
      </c>
      <c r="D47" s="55">
        <v>7</v>
      </c>
      <c r="E47" s="55" t="s">
        <v>89</v>
      </c>
      <c r="F47" s="55" t="s">
        <v>89</v>
      </c>
      <c r="G47" s="55">
        <v>7</v>
      </c>
      <c r="H47" s="55" t="s">
        <v>89</v>
      </c>
    </row>
    <row r="48" spans="1:8">
      <c r="A48" s="54" t="s">
        <v>127</v>
      </c>
      <c r="B48" s="55">
        <v>25</v>
      </c>
      <c r="C48" s="55">
        <v>25</v>
      </c>
      <c r="D48" s="55" t="s">
        <v>89</v>
      </c>
      <c r="E48" s="55" t="s">
        <v>89</v>
      </c>
      <c r="F48" s="55">
        <v>25</v>
      </c>
      <c r="G48" s="55" t="s">
        <v>89</v>
      </c>
      <c r="H48" s="55" t="s">
        <v>89</v>
      </c>
    </row>
    <row r="49" spans="1:8" ht="19.2">
      <c r="A49" s="54" t="s">
        <v>128</v>
      </c>
      <c r="B49" s="55">
        <v>4</v>
      </c>
      <c r="C49" s="55" t="s">
        <v>89</v>
      </c>
      <c r="D49" s="55">
        <v>4</v>
      </c>
      <c r="E49" s="55" t="s">
        <v>89</v>
      </c>
      <c r="F49" s="55" t="s">
        <v>89</v>
      </c>
      <c r="G49" s="55">
        <v>4</v>
      </c>
      <c r="H49" s="55" t="s">
        <v>89</v>
      </c>
    </row>
    <row r="50" spans="1:8" ht="19.2">
      <c r="A50" s="54" t="s">
        <v>129</v>
      </c>
      <c r="B50" s="55">
        <v>8</v>
      </c>
      <c r="C50" s="55">
        <v>8</v>
      </c>
      <c r="D50" s="55" t="s">
        <v>89</v>
      </c>
      <c r="E50" s="55" t="s">
        <v>89</v>
      </c>
      <c r="F50" s="55">
        <v>8</v>
      </c>
      <c r="G50" s="55" t="s">
        <v>89</v>
      </c>
      <c r="H50" s="55" t="s">
        <v>89</v>
      </c>
    </row>
    <row r="51" spans="1:8" ht="19.2">
      <c r="A51" s="54" t="s">
        <v>130</v>
      </c>
      <c r="B51" s="55">
        <v>3</v>
      </c>
      <c r="C51" s="55">
        <v>3</v>
      </c>
      <c r="D51" s="55" t="s">
        <v>89</v>
      </c>
      <c r="E51" s="55" t="s">
        <v>89</v>
      </c>
      <c r="F51" s="55">
        <v>3</v>
      </c>
      <c r="G51" s="55" t="s">
        <v>89</v>
      </c>
      <c r="H51" s="55" t="s">
        <v>89</v>
      </c>
    </row>
    <row r="52" spans="1:8">
      <c r="A52" s="54" t="s">
        <v>131</v>
      </c>
      <c r="B52" s="55">
        <v>11</v>
      </c>
      <c r="C52" s="55">
        <v>11</v>
      </c>
      <c r="D52" s="55" t="s">
        <v>89</v>
      </c>
      <c r="E52" s="55" t="s">
        <v>89</v>
      </c>
      <c r="F52" s="55">
        <v>11</v>
      </c>
      <c r="G52" s="55" t="s">
        <v>89</v>
      </c>
      <c r="H52" s="55" t="s">
        <v>89</v>
      </c>
    </row>
    <row r="53" spans="1:8">
      <c r="A53" s="54" t="s">
        <v>132</v>
      </c>
      <c r="B53" s="55">
        <v>29</v>
      </c>
      <c r="C53" s="55">
        <v>29</v>
      </c>
      <c r="D53" s="55" t="s">
        <v>89</v>
      </c>
      <c r="E53" s="55" t="s">
        <v>89</v>
      </c>
      <c r="F53" s="55">
        <v>29</v>
      </c>
      <c r="G53" s="55" t="s">
        <v>89</v>
      </c>
      <c r="H53" s="55" t="s">
        <v>89</v>
      </c>
    </row>
    <row r="54" spans="1:8">
      <c r="A54" s="54" t="s">
        <v>133</v>
      </c>
      <c r="B54" s="55">
        <v>5</v>
      </c>
      <c r="C54" s="55">
        <v>5</v>
      </c>
      <c r="D54" s="55" t="s">
        <v>89</v>
      </c>
      <c r="E54" s="55" t="s">
        <v>89</v>
      </c>
      <c r="F54" s="55">
        <v>5</v>
      </c>
      <c r="G54" s="55" t="s">
        <v>89</v>
      </c>
      <c r="H54" s="55" t="s">
        <v>89</v>
      </c>
    </row>
    <row r="55" spans="1:8">
      <c r="A55" s="54" t="s">
        <v>134</v>
      </c>
      <c r="B55" s="55">
        <v>3</v>
      </c>
      <c r="C55" s="55">
        <v>3</v>
      </c>
      <c r="D55" s="55" t="s">
        <v>89</v>
      </c>
      <c r="E55" s="55" t="s">
        <v>89</v>
      </c>
      <c r="F55" s="55">
        <v>3</v>
      </c>
      <c r="G55" s="55" t="s">
        <v>89</v>
      </c>
      <c r="H55" s="55" t="s">
        <v>89</v>
      </c>
    </row>
    <row r="56" spans="1:8">
      <c r="A56" s="54" t="s">
        <v>135</v>
      </c>
      <c r="B56" s="55">
        <v>12</v>
      </c>
      <c r="C56" s="55">
        <v>12</v>
      </c>
      <c r="D56" s="55" t="s">
        <v>89</v>
      </c>
      <c r="E56" s="55" t="s">
        <v>89</v>
      </c>
      <c r="F56" s="55">
        <v>12</v>
      </c>
      <c r="G56" s="55" t="s">
        <v>89</v>
      </c>
      <c r="H56" s="55" t="s">
        <v>89</v>
      </c>
    </row>
    <row r="57" spans="1:8">
      <c r="A57" s="54" t="s">
        <v>136</v>
      </c>
      <c r="B57" s="55">
        <v>10</v>
      </c>
      <c r="C57" s="55" t="s">
        <v>89</v>
      </c>
      <c r="D57" s="55">
        <v>10</v>
      </c>
      <c r="E57" s="55" t="s">
        <v>89</v>
      </c>
      <c r="F57" s="55" t="s">
        <v>89</v>
      </c>
      <c r="G57" s="55">
        <v>10</v>
      </c>
      <c r="H57" s="55" t="s">
        <v>89</v>
      </c>
    </row>
    <row r="58" spans="1:8">
      <c r="A58" s="54" t="s">
        <v>137</v>
      </c>
      <c r="B58" s="55">
        <v>6</v>
      </c>
      <c r="C58" s="55" t="s">
        <v>89</v>
      </c>
      <c r="D58" s="55">
        <v>5</v>
      </c>
      <c r="E58" s="55">
        <v>1</v>
      </c>
      <c r="F58" s="55" t="s">
        <v>89</v>
      </c>
      <c r="G58" s="55">
        <v>5</v>
      </c>
      <c r="H58" s="55">
        <v>1</v>
      </c>
    </row>
    <row r="59" spans="1:8">
      <c r="A59" s="54" t="s">
        <v>138</v>
      </c>
      <c r="B59" s="55">
        <v>11</v>
      </c>
      <c r="C59" s="55" t="s">
        <v>89</v>
      </c>
      <c r="D59" s="55">
        <v>11</v>
      </c>
      <c r="E59" s="55" t="s">
        <v>89</v>
      </c>
      <c r="F59" s="55" t="s">
        <v>89</v>
      </c>
      <c r="G59" s="55">
        <v>11</v>
      </c>
      <c r="H59" s="55" t="s">
        <v>89</v>
      </c>
    </row>
    <row r="60" spans="1:8">
      <c r="A60" s="54" t="s">
        <v>139</v>
      </c>
      <c r="B60" s="55">
        <v>3</v>
      </c>
      <c r="C60" s="55">
        <v>3</v>
      </c>
      <c r="D60" s="55" t="s">
        <v>89</v>
      </c>
      <c r="E60" s="55" t="s">
        <v>89</v>
      </c>
      <c r="F60" s="55">
        <v>3</v>
      </c>
      <c r="G60" s="55" t="s">
        <v>89</v>
      </c>
      <c r="H60" s="55" t="s">
        <v>89</v>
      </c>
    </row>
    <row r="61" spans="1:8">
      <c r="A61" s="57" t="s">
        <v>140</v>
      </c>
      <c r="B61" s="55">
        <v>538</v>
      </c>
      <c r="C61" s="55">
        <v>426</v>
      </c>
      <c r="D61" s="55">
        <v>111</v>
      </c>
      <c r="E61" s="55">
        <v>1</v>
      </c>
      <c r="F61" s="55">
        <v>426</v>
      </c>
      <c r="G61" s="55">
        <v>111</v>
      </c>
      <c r="H61" s="55">
        <v>1</v>
      </c>
    </row>
  </sheetData>
  <mergeCells count="6">
    <mergeCell ref="A2:H2"/>
    <mergeCell ref="A3:H3"/>
    <mergeCell ref="A4:A9"/>
    <mergeCell ref="C4:E5"/>
    <mergeCell ref="F4:H5"/>
    <mergeCell ref="A1:H1"/>
  </mergeCells>
  <hyperlinks>
    <hyperlink ref="A1" r:id="rId1" location="1988" display="https://www.archives.gov/federal-register/electoral-college/scores.html - 198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31" workbookViewId="0">
      <selection activeCell="Q7" sqref="Q7:Q57"/>
    </sheetView>
  </sheetViews>
  <sheetFormatPr defaultRowHeight="14.4"/>
  <cols>
    <col min="3" max="3" width="10.109375" bestFit="1" customWidth="1"/>
    <col min="6" max="6" width="10.109375" bestFit="1" customWidth="1"/>
    <col min="17" max="17" width="10.109375" bestFit="1" customWidth="1"/>
  </cols>
  <sheetData>
    <row r="1" spans="1:20">
      <c r="A1" t="s">
        <v>451</v>
      </c>
    </row>
    <row r="2" spans="1:20" ht="15" thickBot="1"/>
    <row r="3" spans="1:20" ht="14.4" customHeight="1">
      <c r="A3" s="142"/>
      <c r="B3" s="143"/>
      <c r="C3" s="142" t="s">
        <v>399</v>
      </c>
      <c r="D3" s="146"/>
      <c r="E3" s="143"/>
      <c r="F3" s="142" t="s">
        <v>453</v>
      </c>
      <c r="G3" s="146"/>
      <c r="H3" s="143"/>
      <c r="I3" s="142" t="s">
        <v>454</v>
      </c>
      <c r="J3" s="146"/>
      <c r="K3" s="143"/>
      <c r="L3" s="142" t="s">
        <v>455</v>
      </c>
      <c r="M3" s="146"/>
      <c r="N3" s="143"/>
      <c r="O3" s="142" t="s">
        <v>393</v>
      </c>
      <c r="P3" s="143"/>
      <c r="Q3" s="142" t="s">
        <v>407</v>
      </c>
      <c r="R3" s="143"/>
    </row>
    <row r="4" spans="1:20" ht="15" thickBot="1">
      <c r="A4" s="144"/>
      <c r="B4" s="145"/>
      <c r="C4" s="144" t="s">
        <v>400</v>
      </c>
      <c r="D4" s="147"/>
      <c r="E4" s="145"/>
      <c r="F4" s="144" t="s">
        <v>398</v>
      </c>
      <c r="G4" s="147"/>
      <c r="H4" s="145"/>
      <c r="I4" s="144" t="s">
        <v>404</v>
      </c>
      <c r="J4" s="147"/>
      <c r="K4" s="145"/>
      <c r="L4" s="144" t="s">
        <v>456</v>
      </c>
      <c r="M4" s="147"/>
      <c r="N4" s="145"/>
      <c r="O4" s="144"/>
      <c r="P4" s="145"/>
      <c r="Q4" s="144"/>
      <c r="R4" s="145"/>
    </row>
    <row r="5" spans="1:20">
      <c r="A5" s="154" t="s">
        <v>83</v>
      </c>
      <c r="B5" s="152" t="s">
        <v>457</v>
      </c>
      <c r="C5" s="154" t="s">
        <v>459</v>
      </c>
      <c r="D5" s="154" t="s">
        <v>410</v>
      </c>
      <c r="E5" s="152" t="s">
        <v>457</v>
      </c>
      <c r="F5" s="154" t="s">
        <v>459</v>
      </c>
      <c r="G5" s="154" t="s">
        <v>410</v>
      </c>
      <c r="H5" s="152" t="s">
        <v>457</v>
      </c>
      <c r="I5" s="154" t="s">
        <v>459</v>
      </c>
      <c r="J5" s="154" t="s">
        <v>410</v>
      </c>
      <c r="K5" s="152" t="s">
        <v>457</v>
      </c>
      <c r="L5" s="154" t="s">
        <v>459</v>
      </c>
      <c r="M5" s="154" t="s">
        <v>410</v>
      </c>
      <c r="N5" s="152" t="s">
        <v>457</v>
      </c>
      <c r="O5" s="154" t="s">
        <v>459</v>
      </c>
      <c r="P5" s="154" t="s">
        <v>410</v>
      </c>
      <c r="Q5" s="156" t="s">
        <v>459</v>
      </c>
      <c r="R5" s="154"/>
      <c r="S5" t="s">
        <v>452</v>
      </c>
      <c r="T5" t="s">
        <v>482</v>
      </c>
    </row>
    <row r="6" spans="1:20" ht="15" thickBot="1">
      <c r="A6" s="155"/>
      <c r="B6" s="153" t="s">
        <v>458</v>
      </c>
      <c r="C6" s="155"/>
      <c r="D6" s="155"/>
      <c r="E6" s="153" t="s">
        <v>458</v>
      </c>
      <c r="F6" s="155"/>
      <c r="G6" s="155"/>
      <c r="H6" s="153" t="s">
        <v>458</v>
      </c>
      <c r="I6" s="155"/>
      <c r="J6" s="155"/>
      <c r="K6" s="153" t="s">
        <v>458</v>
      </c>
      <c r="L6" s="155"/>
      <c r="M6" s="155"/>
      <c r="N6" s="153" t="s">
        <v>458</v>
      </c>
      <c r="O6" s="155"/>
      <c r="P6" s="155"/>
      <c r="Q6" s="157"/>
      <c r="R6" s="155"/>
    </row>
    <row r="7" spans="1:20" ht="15" thickBot="1">
      <c r="A7" s="120" t="s">
        <v>90</v>
      </c>
      <c r="B7" s="131">
        <v>3</v>
      </c>
      <c r="C7" s="132">
        <v>119251</v>
      </c>
      <c r="D7" s="133">
        <v>59.59</v>
      </c>
      <c r="E7" s="133">
        <v>3</v>
      </c>
      <c r="F7" s="132">
        <v>72584</v>
      </c>
      <c r="G7" s="133">
        <v>36.270000000000003</v>
      </c>
      <c r="H7" s="133" t="s">
        <v>411</v>
      </c>
      <c r="I7" s="132">
        <v>5484</v>
      </c>
      <c r="J7" s="133">
        <v>2.74</v>
      </c>
      <c r="K7" s="133" t="s">
        <v>411</v>
      </c>
      <c r="L7" s="132">
        <v>1024</v>
      </c>
      <c r="M7" s="133">
        <v>0.51</v>
      </c>
      <c r="N7" s="133" t="s">
        <v>411</v>
      </c>
      <c r="O7" s="132">
        <v>46667</v>
      </c>
      <c r="P7" s="133">
        <v>23.32</v>
      </c>
      <c r="Q7" s="132">
        <v>200116</v>
      </c>
      <c r="R7" s="131" t="s">
        <v>51</v>
      </c>
      <c r="S7" s="41">
        <f>Q7-C7-F7</f>
        <v>8281</v>
      </c>
      <c r="T7" s="41">
        <f>Q7-S7-F7-C7</f>
        <v>0</v>
      </c>
    </row>
    <row r="8" spans="1:20" ht="15" thickBot="1">
      <c r="A8" s="120" t="s">
        <v>88</v>
      </c>
      <c r="B8" s="131">
        <v>9</v>
      </c>
      <c r="C8" s="132">
        <v>815576</v>
      </c>
      <c r="D8" s="133">
        <v>59.17</v>
      </c>
      <c r="E8" s="133">
        <v>9</v>
      </c>
      <c r="F8" s="132">
        <v>549506</v>
      </c>
      <c r="G8" s="133">
        <v>39.86</v>
      </c>
      <c r="H8" s="133" t="s">
        <v>411</v>
      </c>
      <c r="I8" s="132">
        <v>8460</v>
      </c>
      <c r="J8" s="133">
        <v>0.61</v>
      </c>
      <c r="K8" s="133" t="s">
        <v>411</v>
      </c>
      <c r="L8" s="132">
        <v>3311</v>
      </c>
      <c r="M8" s="133">
        <v>0.24</v>
      </c>
      <c r="N8" s="133" t="s">
        <v>411</v>
      </c>
      <c r="O8" s="132">
        <v>266070</v>
      </c>
      <c r="P8" s="133">
        <v>19.3</v>
      </c>
      <c r="Q8" s="132">
        <v>1378476</v>
      </c>
      <c r="R8" s="131" t="s">
        <v>52</v>
      </c>
      <c r="S8" s="41">
        <f t="shared" ref="S8:S58" si="0">Q8-C8-F8</f>
        <v>13394</v>
      </c>
      <c r="T8" s="41">
        <f t="shared" ref="T8:T58" si="1">Q8-S8-F8-C8</f>
        <v>0</v>
      </c>
    </row>
    <row r="9" spans="1:20" ht="15" thickBot="1">
      <c r="A9" s="120" t="s">
        <v>92</v>
      </c>
      <c r="B9" s="131">
        <v>6</v>
      </c>
      <c r="C9" s="132">
        <v>466578</v>
      </c>
      <c r="D9" s="133">
        <v>56.37</v>
      </c>
      <c r="E9" s="133">
        <v>6</v>
      </c>
      <c r="F9" s="132">
        <v>349237</v>
      </c>
      <c r="G9" s="133">
        <v>42.19</v>
      </c>
      <c r="H9" s="133" t="s">
        <v>411</v>
      </c>
      <c r="I9" s="132">
        <v>3297</v>
      </c>
      <c r="J9" s="133">
        <v>0.4</v>
      </c>
      <c r="K9" s="133" t="s">
        <v>411</v>
      </c>
      <c r="L9" s="132">
        <v>2161</v>
      </c>
      <c r="M9" s="133">
        <v>0.26</v>
      </c>
      <c r="N9" s="133" t="s">
        <v>411</v>
      </c>
      <c r="O9" s="132">
        <v>117341</v>
      </c>
      <c r="P9" s="133">
        <v>14.18</v>
      </c>
      <c r="Q9" s="132">
        <v>827738</v>
      </c>
      <c r="R9" s="131" t="s">
        <v>49</v>
      </c>
      <c r="S9" s="41">
        <f t="shared" si="0"/>
        <v>11923</v>
      </c>
      <c r="T9" s="41">
        <f t="shared" si="1"/>
        <v>0</v>
      </c>
    </row>
    <row r="10" spans="1:20" ht="15" thickBot="1">
      <c r="A10" s="120" t="s">
        <v>91</v>
      </c>
      <c r="B10" s="131">
        <v>7</v>
      </c>
      <c r="C10" s="132">
        <v>702541</v>
      </c>
      <c r="D10" s="133">
        <v>59.95</v>
      </c>
      <c r="E10" s="133">
        <v>7</v>
      </c>
      <c r="F10" s="132">
        <v>454029</v>
      </c>
      <c r="G10" s="133">
        <v>38.74</v>
      </c>
      <c r="H10" s="133" t="s">
        <v>411</v>
      </c>
      <c r="I10" s="132">
        <v>13351</v>
      </c>
      <c r="J10" s="133">
        <v>1.1399999999999999</v>
      </c>
      <c r="K10" s="133" t="s">
        <v>411</v>
      </c>
      <c r="L10" s="132">
        <v>1662</v>
      </c>
      <c r="M10" s="133">
        <v>0.14000000000000001</v>
      </c>
      <c r="N10" s="133" t="s">
        <v>411</v>
      </c>
      <c r="O10" s="132">
        <v>248512</v>
      </c>
      <c r="P10" s="133">
        <v>21.21</v>
      </c>
      <c r="Q10" s="132">
        <v>1171873</v>
      </c>
      <c r="R10" s="131" t="s">
        <v>50</v>
      </c>
      <c r="S10" s="41">
        <f t="shared" si="0"/>
        <v>15303</v>
      </c>
      <c r="T10" s="41">
        <f t="shared" si="1"/>
        <v>0</v>
      </c>
    </row>
    <row r="11" spans="1:20" ht="15" thickBot="1">
      <c r="A11" s="120" t="s">
        <v>93</v>
      </c>
      <c r="B11" s="131">
        <v>47</v>
      </c>
      <c r="C11" s="132">
        <v>5054917</v>
      </c>
      <c r="D11" s="133">
        <v>51.13</v>
      </c>
      <c r="E11" s="133">
        <v>47</v>
      </c>
      <c r="F11" s="132">
        <v>4702233</v>
      </c>
      <c r="G11" s="133">
        <v>47.56</v>
      </c>
      <c r="H11" s="133" t="s">
        <v>411</v>
      </c>
      <c r="I11" s="132">
        <v>70105</v>
      </c>
      <c r="J11" s="133">
        <v>0.71</v>
      </c>
      <c r="K11" s="133" t="s">
        <v>411</v>
      </c>
      <c r="L11" s="132">
        <v>31180</v>
      </c>
      <c r="M11" s="133">
        <v>0.32</v>
      </c>
      <c r="N11" s="133" t="s">
        <v>411</v>
      </c>
      <c r="O11" s="132">
        <v>352684</v>
      </c>
      <c r="P11" s="133">
        <v>3.57</v>
      </c>
      <c r="Q11" s="132">
        <v>9887064</v>
      </c>
      <c r="R11" s="131" t="s">
        <v>48</v>
      </c>
      <c r="S11" s="41">
        <f t="shared" si="0"/>
        <v>129914</v>
      </c>
      <c r="T11" s="41">
        <f t="shared" si="1"/>
        <v>0</v>
      </c>
    </row>
    <row r="12" spans="1:20" ht="15" thickBot="1">
      <c r="A12" s="120" t="s">
        <v>94</v>
      </c>
      <c r="B12" s="131">
        <v>8</v>
      </c>
      <c r="C12" s="132">
        <v>728177</v>
      </c>
      <c r="D12" s="133">
        <v>53.06</v>
      </c>
      <c r="E12" s="133">
        <v>8</v>
      </c>
      <c r="F12" s="132">
        <v>621453</v>
      </c>
      <c r="G12" s="133">
        <v>45.28</v>
      </c>
      <c r="H12" s="133" t="s">
        <v>411</v>
      </c>
      <c r="I12" s="132">
        <v>15482</v>
      </c>
      <c r="J12" s="133">
        <v>1.1299999999999999</v>
      </c>
      <c r="K12" s="133" t="s">
        <v>411</v>
      </c>
      <c r="L12" s="132">
        <v>2539</v>
      </c>
      <c r="M12" s="133">
        <v>0.19</v>
      </c>
      <c r="N12" s="133" t="s">
        <v>411</v>
      </c>
      <c r="O12" s="132">
        <v>106724</v>
      </c>
      <c r="P12" s="133">
        <v>7.78</v>
      </c>
      <c r="Q12" s="132">
        <v>1372394</v>
      </c>
      <c r="R12" s="131" t="s">
        <v>47</v>
      </c>
      <c r="S12" s="41">
        <f t="shared" si="0"/>
        <v>22764</v>
      </c>
      <c r="T12" s="41">
        <f t="shared" si="1"/>
        <v>0</v>
      </c>
    </row>
    <row r="13" spans="1:20" ht="15" thickBot="1">
      <c r="A13" s="120" t="s">
        <v>95</v>
      </c>
      <c r="B13" s="131">
        <v>8</v>
      </c>
      <c r="C13" s="132">
        <v>750241</v>
      </c>
      <c r="D13" s="133">
        <v>51.98</v>
      </c>
      <c r="E13" s="133">
        <v>8</v>
      </c>
      <c r="F13" s="132">
        <v>676584</v>
      </c>
      <c r="G13" s="133">
        <v>46.87</v>
      </c>
      <c r="H13" s="133" t="s">
        <v>411</v>
      </c>
      <c r="I13" s="132">
        <v>14071</v>
      </c>
      <c r="J13" s="133">
        <v>0.97</v>
      </c>
      <c r="K13" s="133" t="s">
        <v>411</v>
      </c>
      <c r="L13" s="132">
        <v>2491</v>
      </c>
      <c r="M13" s="133">
        <v>0.17</v>
      </c>
      <c r="N13" s="133" t="s">
        <v>411</v>
      </c>
      <c r="O13" s="132">
        <v>73657</v>
      </c>
      <c r="P13" s="133">
        <v>5.0999999999999996</v>
      </c>
      <c r="Q13" s="132">
        <v>1443394</v>
      </c>
      <c r="R13" s="131" t="s">
        <v>46</v>
      </c>
      <c r="S13" s="41">
        <f t="shared" si="0"/>
        <v>16569</v>
      </c>
      <c r="T13" s="41">
        <f t="shared" si="1"/>
        <v>0</v>
      </c>
    </row>
    <row r="14" spans="1:20" ht="15" thickBot="1">
      <c r="A14" s="120" t="s">
        <v>418</v>
      </c>
      <c r="B14" s="134">
        <v>3</v>
      </c>
      <c r="C14" s="135">
        <v>27590</v>
      </c>
      <c r="D14" s="136">
        <v>14.3</v>
      </c>
      <c r="E14" s="136" t="s">
        <v>411</v>
      </c>
      <c r="F14" s="135">
        <v>159407</v>
      </c>
      <c r="G14" s="136">
        <v>82.65</v>
      </c>
      <c r="H14" s="136">
        <v>3</v>
      </c>
      <c r="I14" s="136">
        <v>554</v>
      </c>
      <c r="J14" s="136">
        <v>0.28999999999999998</v>
      </c>
      <c r="K14" s="136" t="s">
        <v>411</v>
      </c>
      <c r="L14" s="135">
        <v>2901</v>
      </c>
      <c r="M14" s="136">
        <v>1.5</v>
      </c>
      <c r="N14" s="136" t="s">
        <v>411</v>
      </c>
      <c r="O14" s="136" t="s">
        <v>460</v>
      </c>
      <c r="P14" s="136" t="s">
        <v>461</v>
      </c>
      <c r="Q14" s="135">
        <v>192877</v>
      </c>
      <c r="R14" s="134" t="s">
        <v>44</v>
      </c>
      <c r="S14" s="41">
        <f t="shared" si="0"/>
        <v>5880</v>
      </c>
      <c r="T14" s="41">
        <f t="shared" si="1"/>
        <v>0</v>
      </c>
    </row>
    <row r="15" spans="1:20" ht="15" thickBot="1">
      <c r="A15" s="120" t="s">
        <v>96</v>
      </c>
      <c r="B15" s="131">
        <v>3</v>
      </c>
      <c r="C15" s="132">
        <v>139639</v>
      </c>
      <c r="D15" s="133">
        <v>55.88</v>
      </c>
      <c r="E15" s="133">
        <v>3</v>
      </c>
      <c r="F15" s="132">
        <v>108647</v>
      </c>
      <c r="G15" s="133">
        <v>43.48</v>
      </c>
      <c r="H15" s="133" t="s">
        <v>411</v>
      </c>
      <c r="I15" s="132">
        <v>1162</v>
      </c>
      <c r="J15" s="133">
        <v>0.47</v>
      </c>
      <c r="K15" s="133" t="s">
        <v>411</v>
      </c>
      <c r="L15" s="133">
        <v>443</v>
      </c>
      <c r="M15" s="133">
        <v>0.18</v>
      </c>
      <c r="N15" s="133" t="s">
        <v>411</v>
      </c>
      <c r="O15" s="132">
        <v>30992</v>
      </c>
      <c r="P15" s="133">
        <v>12.4</v>
      </c>
      <c r="Q15" s="132">
        <v>249891</v>
      </c>
      <c r="R15" s="131" t="s">
        <v>45</v>
      </c>
      <c r="S15" s="41">
        <f t="shared" si="0"/>
        <v>1605</v>
      </c>
      <c r="T15" s="41">
        <f t="shared" si="1"/>
        <v>0</v>
      </c>
    </row>
    <row r="16" spans="1:20" ht="15" thickBot="1">
      <c r="A16" s="120" t="s">
        <v>98</v>
      </c>
      <c r="B16" s="131">
        <v>21</v>
      </c>
      <c r="C16" s="132">
        <v>2618885</v>
      </c>
      <c r="D16" s="133">
        <v>60.87</v>
      </c>
      <c r="E16" s="133">
        <v>21</v>
      </c>
      <c r="F16" s="132">
        <v>1656701</v>
      </c>
      <c r="G16" s="133">
        <v>38.51</v>
      </c>
      <c r="H16" s="133" t="s">
        <v>411</v>
      </c>
      <c r="I16" s="132">
        <v>19796</v>
      </c>
      <c r="J16" s="133">
        <v>0.46</v>
      </c>
      <c r="K16" s="133" t="s">
        <v>411</v>
      </c>
      <c r="L16" s="132">
        <v>6655</v>
      </c>
      <c r="M16" s="133">
        <v>0.15</v>
      </c>
      <c r="N16" s="133" t="s">
        <v>411</v>
      </c>
      <c r="O16" s="132">
        <v>962184</v>
      </c>
      <c r="P16" s="133">
        <v>22.36</v>
      </c>
      <c r="Q16" s="132">
        <v>4302313</v>
      </c>
      <c r="R16" s="131" t="s">
        <v>43</v>
      </c>
      <c r="S16" s="41">
        <f t="shared" si="0"/>
        <v>26727</v>
      </c>
      <c r="T16" s="41">
        <f t="shared" si="1"/>
        <v>0</v>
      </c>
    </row>
    <row r="17" spans="1:20" ht="15" thickBot="1">
      <c r="A17" s="120" t="s">
        <v>99</v>
      </c>
      <c r="B17" s="131">
        <v>12</v>
      </c>
      <c r="C17" s="132">
        <v>1081331</v>
      </c>
      <c r="D17" s="133">
        <v>59.75</v>
      </c>
      <c r="E17" s="133">
        <v>12</v>
      </c>
      <c r="F17" s="132">
        <v>714792</v>
      </c>
      <c r="G17" s="133">
        <v>39.5</v>
      </c>
      <c r="H17" s="133" t="s">
        <v>411</v>
      </c>
      <c r="I17" s="132">
        <v>8435</v>
      </c>
      <c r="J17" s="133">
        <v>0.47</v>
      </c>
      <c r="K17" s="133" t="s">
        <v>411</v>
      </c>
      <c r="L17" s="132">
        <v>5099</v>
      </c>
      <c r="M17" s="133">
        <v>0.28000000000000003</v>
      </c>
      <c r="N17" s="133" t="s">
        <v>411</v>
      </c>
      <c r="O17" s="132">
        <v>366539</v>
      </c>
      <c r="P17" s="133">
        <v>20.25</v>
      </c>
      <c r="Q17" s="132">
        <v>1809672</v>
      </c>
      <c r="R17" s="131" t="s">
        <v>42</v>
      </c>
      <c r="S17" s="41">
        <f t="shared" si="0"/>
        <v>13549</v>
      </c>
      <c r="T17" s="41">
        <f t="shared" si="1"/>
        <v>0</v>
      </c>
    </row>
    <row r="18" spans="1:20" ht="15" thickBot="1">
      <c r="A18" s="120" t="s">
        <v>100</v>
      </c>
      <c r="B18" s="134">
        <v>4</v>
      </c>
      <c r="C18" s="135">
        <v>158625</v>
      </c>
      <c r="D18" s="136">
        <v>44.75</v>
      </c>
      <c r="E18" s="136" t="s">
        <v>411</v>
      </c>
      <c r="F18" s="135">
        <v>192364</v>
      </c>
      <c r="G18" s="136">
        <v>54.27</v>
      </c>
      <c r="H18" s="136">
        <v>4</v>
      </c>
      <c r="I18" s="135">
        <v>1999</v>
      </c>
      <c r="J18" s="136">
        <v>0.56000000000000005</v>
      </c>
      <c r="K18" s="136" t="s">
        <v>411</v>
      </c>
      <c r="L18" s="135">
        <v>1003</v>
      </c>
      <c r="M18" s="136">
        <v>0.28000000000000003</v>
      </c>
      <c r="N18" s="136" t="s">
        <v>411</v>
      </c>
      <c r="O18" s="136" t="s">
        <v>462</v>
      </c>
      <c r="P18" s="136" t="s">
        <v>463</v>
      </c>
      <c r="Q18" s="135">
        <v>354461</v>
      </c>
      <c r="R18" s="134" t="s">
        <v>41</v>
      </c>
      <c r="S18" s="41">
        <f t="shared" si="0"/>
        <v>3472</v>
      </c>
      <c r="T18" s="41">
        <f t="shared" si="1"/>
        <v>0</v>
      </c>
    </row>
    <row r="19" spans="1:20" ht="15" thickBot="1">
      <c r="A19" s="120" t="s">
        <v>104</v>
      </c>
      <c r="B19" s="134">
        <v>8</v>
      </c>
      <c r="C19" s="135">
        <v>545355</v>
      </c>
      <c r="D19" s="136">
        <v>44.5</v>
      </c>
      <c r="E19" s="136" t="s">
        <v>411</v>
      </c>
      <c r="F19" s="135">
        <v>670557</v>
      </c>
      <c r="G19" s="136">
        <v>54.71</v>
      </c>
      <c r="H19" s="136">
        <v>8</v>
      </c>
      <c r="I19" s="135">
        <v>2494</v>
      </c>
      <c r="J19" s="136">
        <v>0.2</v>
      </c>
      <c r="K19" s="136" t="s">
        <v>411</v>
      </c>
      <c r="L19" s="136">
        <v>540</v>
      </c>
      <c r="M19" s="136">
        <v>0.04</v>
      </c>
      <c r="N19" s="136" t="s">
        <v>411</v>
      </c>
      <c r="O19" s="136" t="s">
        <v>464</v>
      </c>
      <c r="P19" s="136" t="s">
        <v>465</v>
      </c>
      <c r="Q19" s="135">
        <v>1225614</v>
      </c>
      <c r="R19" s="134" t="s">
        <v>37</v>
      </c>
      <c r="S19" s="41">
        <f t="shared" si="0"/>
        <v>9702</v>
      </c>
      <c r="T19" s="41">
        <f t="shared" si="1"/>
        <v>0</v>
      </c>
    </row>
    <row r="20" spans="1:20" ht="15" thickBot="1">
      <c r="A20" s="120" t="s">
        <v>101</v>
      </c>
      <c r="B20" s="131">
        <v>4</v>
      </c>
      <c r="C20" s="132">
        <v>253881</v>
      </c>
      <c r="D20" s="133">
        <v>62.08</v>
      </c>
      <c r="E20" s="133">
        <v>4</v>
      </c>
      <c r="F20" s="132">
        <v>147272</v>
      </c>
      <c r="G20" s="133">
        <v>36.01</v>
      </c>
      <c r="H20" s="133" t="s">
        <v>411</v>
      </c>
      <c r="I20" s="132">
        <v>5313</v>
      </c>
      <c r="J20" s="133">
        <v>1.3</v>
      </c>
      <c r="K20" s="133" t="s">
        <v>411</v>
      </c>
      <c r="L20" s="132">
        <v>2502</v>
      </c>
      <c r="M20" s="133">
        <v>0.61</v>
      </c>
      <c r="N20" s="133" t="s">
        <v>411</v>
      </c>
      <c r="O20" s="132">
        <v>106609</v>
      </c>
      <c r="P20" s="133">
        <v>26.07</v>
      </c>
      <c r="Q20" s="132">
        <v>408968</v>
      </c>
      <c r="R20" s="131" t="s">
        <v>40</v>
      </c>
      <c r="S20" s="41">
        <f t="shared" si="0"/>
        <v>7815</v>
      </c>
      <c r="T20" s="41">
        <f t="shared" si="1"/>
        <v>0</v>
      </c>
    </row>
    <row r="21" spans="1:20" ht="15" thickBot="1">
      <c r="A21" s="120" t="s">
        <v>102</v>
      </c>
      <c r="B21" s="131">
        <v>24</v>
      </c>
      <c r="C21" s="132">
        <v>2310939</v>
      </c>
      <c r="D21" s="133">
        <v>50.69</v>
      </c>
      <c r="E21" s="133">
        <v>24</v>
      </c>
      <c r="F21" s="132">
        <v>2215940</v>
      </c>
      <c r="G21" s="133">
        <v>48.6</v>
      </c>
      <c r="H21" s="133" t="s">
        <v>411</v>
      </c>
      <c r="I21" s="132">
        <v>14944</v>
      </c>
      <c r="J21" s="133">
        <v>0.33</v>
      </c>
      <c r="K21" s="133" t="s">
        <v>411</v>
      </c>
      <c r="L21" s="132">
        <v>10276</v>
      </c>
      <c r="M21" s="133">
        <v>0.23</v>
      </c>
      <c r="N21" s="133" t="s">
        <v>411</v>
      </c>
      <c r="O21" s="132">
        <v>94999</v>
      </c>
      <c r="P21" s="133">
        <v>2.08</v>
      </c>
      <c r="Q21" s="132">
        <v>4559120</v>
      </c>
      <c r="R21" s="131" t="s">
        <v>39</v>
      </c>
      <c r="S21" s="41">
        <f t="shared" si="0"/>
        <v>32241</v>
      </c>
      <c r="T21" s="41">
        <f t="shared" si="1"/>
        <v>0</v>
      </c>
    </row>
    <row r="22" spans="1:20" ht="15" thickBot="1">
      <c r="A22" s="120" t="s">
        <v>103</v>
      </c>
      <c r="B22" s="131">
        <v>12</v>
      </c>
      <c r="C22" s="132">
        <v>1297763</v>
      </c>
      <c r="D22" s="133">
        <v>59.84</v>
      </c>
      <c r="E22" s="133">
        <v>12</v>
      </c>
      <c r="F22" s="132">
        <v>860643</v>
      </c>
      <c r="G22" s="133">
        <v>39.69</v>
      </c>
      <c r="H22" s="133" t="s">
        <v>411</v>
      </c>
      <c r="I22" s="133" t="s">
        <v>411</v>
      </c>
      <c r="J22" s="133" t="s">
        <v>411</v>
      </c>
      <c r="K22" s="133" t="s">
        <v>411</v>
      </c>
      <c r="L22" s="132">
        <v>10215</v>
      </c>
      <c r="M22" s="133">
        <v>0.47</v>
      </c>
      <c r="N22" s="133" t="s">
        <v>411</v>
      </c>
      <c r="O22" s="132">
        <v>437120</v>
      </c>
      <c r="P22" s="133">
        <v>20.16</v>
      </c>
      <c r="Q22" s="132">
        <v>2168621</v>
      </c>
      <c r="R22" s="131" t="s">
        <v>38</v>
      </c>
      <c r="S22" s="41">
        <f t="shared" si="0"/>
        <v>10215</v>
      </c>
      <c r="T22" s="41">
        <f t="shared" si="1"/>
        <v>0</v>
      </c>
    </row>
    <row r="23" spans="1:20" ht="15" thickBot="1">
      <c r="A23" s="120" t="s">
        <v>105</v>
      </c>
      <c r="B23" s="131">
        <v>7</v>
      </c>
      <c r="C23" s="132">
        <v>554049</v>
      </c>
      <c r="D23" s="133">
        <v>55.79</v>
      </c>
      <c r="E23" s="133">
        <v>7</v>
      </c>
      <c r="F23" s="132">
        <v>422636</v>
      </c>
      <c r="G23" s="133">
        <v>42.56</v>
      </c>
      <c r="H23" s="133" t="s">
        <v>411</v>
      </c>
      <c r="I23" s="132">
        <v>12553</v>
      </c>
      <c r="J23" s="133">
        <v>1.26</v>
      </c>
      <c r="K23" s="133" t="s">
        <v>411</v>
      </c>
      <c r="L23" s="132">
        <v>3806</v>
      </c>
      <c r="M23" s="133">
        <v>0.38</v>
      </c>
      <c r="N23" s="133" t="s">
        <v>411</v>
      </c>
      <c r="O23" s="132">
        <v>131413</v>
      </c>
      <c r="P23" s="133">
        <v>13.23</v>
      </c>
      <c r="Q23" s="132">
        <v>993044</v>
      </c>
      <c r="R23" s="131" t="s">
        <v>36</v>
      </c>
      <c r="S23" s="41">
        <f t="shared" si="0"/>
        <v>16359</v>
      </c>
      <c r="T23" s="41">
        <f t="shared" si="1"/>
        <v>0</v>
      </c>
    </row>
    <row r="24" spans="1:20" ht="15" thickBot="1">
      <c r="A24" s="120" t="s">
        <v>106</v>
      </c>
      <c r="B24" s="131">
        <v>9</v>
      </c>
      <c r="C24" s="132">
        <v>734281</v>
      </c>
      <c r="D24" s="133">
        <v>55.52</v>
      </c>
      <c r="E24" s="133">
        <v>9</v>
      </c>
      <c r="F24" s="132">
        <v>580368</v>
      </c>
      <c r="G24" s="133">
        <v>43.88</v>
      </c>
      <c r="H24" s="133" t="s">
        <v>411</v>
      </c>
      <c r="I24" s="132">
        <v>2118</v>
      </c>
      <c r="J24" s="133">
        <v>0.16</v>
      </c>
      <c r="K24" s="133" t="s">
        <v>411</v>
      </c>
      <c r="L24" s="132">
        <v>1256</v>
      </c>
      <c r="M24" s="133">
        <v>0.09</v>
      </c>
      <c r="N24" s="133" t="s">
        <v>411</v>
      </c>
      <c r="O24" s="132">
        <v>153913</v>
      </c>
      <c r="P24" s="133">
        <v>11.64</v>
      </c>
      <c r="Q24" s="132">
        <v>1322517</v>
      </c>
      <c r="R24" s="131" t="s">
        <v>35</v>
      </c>
      <c r="S24" s="41">
        <f t="shared" si="0"/>
        <v>7868</v>
      </c>
      <c r="T24" s="41">
        <f t="shared" si="1"/>
        <v>0</v>
      </c>
    </row>
    <row r="25" spans="1:20" ht="15" thickBot="1">
      <c r="A25" s="120" t="s">
        <v>107</v>
      </c>
      <c r="B25" s="131">
        <v>10</v>
      </c>
      <c r="C25" s="132">
        <v>883702</v>
      </c>
      <c r="D25" s="133">
        <v>54.27</v>
      </c>
      <c r="E25" s="133">
        <v>10</v>
      </c>
      <c r="F25" s="132">
        <v>734281</v>
      </c>
      <c r="G25" s="133">
        <v>44.06</v>
      </c>
      <c r="H25" s="133" t="s">
        <v>411</v>
      </c>
      <c r="I25" s="132">
        <v>4115</v>
      </c>
      <c r="J25" s="133">
        <v>0.25</v>
      </c>
      <c r="K25" s="133" t="s">
        <v>411</v>
      </c>
      <c r="L25" s="132">
        <v>2355</v>
      </c>
      <c r="M25" s="133">
        <v>0.14000000000000001</v>
      </c>
      <c r="N25" s="133" t="s">
        <v>411</v>
      </c>
      <c r="O25" s="132">
        <v>166242</v>
      </c>
      <c r="P25" s="133">
        <v>10.210000000000001</v>
      </c>
      <c r="Q25" s="132">
        <v>1628202</v>
      </c>
      <c r="R25" s="131" t="s">
        <v>34</v>
      </c>
      <c r="S25" s="41">
        <f t="shared" si="0"/>
        <v>10219</v>
      </c>
      <c r="T25" s="41">
        <f t="shared" si="1"/>
        <v>0</v>
      </c>
    </row>
    <row r="26" spans="1:20" ht="15" thickBot="1">
      <c r="A26" s="120" t="s">
        <v>110</v>
      </c>
      <c r="B26" s="134">
        <v>13</v>
      </c>
      <c r="C26" s="135">
        <v>1194644</v>
      </c>
      <c r="D26" s="136">
        <v>45.38</v>
      </c>
      <c r="E26" s="136" t="s">
        <v>411</v>
      </c>
      <c r="F26" s="135">
        <v>1401406</v>
      </c>
      <c r="G26" s="136">
        <v>53.23</v>
      </c>
      <c r="H26" s="136">
        <v>13</v>
      </c>
      <c r="I26" s="135">
        <v>24251</v>
      </c>
      <c r="J26" s="136">
        <v>0.92</v>
      </c>
      <c r="K26" s="136" t="s">
        <v>411</v>
      </c>
      <c r="L26" s="135">
        <v>9561</v>
      </c>
      <c r="M26" s="136">
        <v>0.36</v>
      </c>
      <c r="N26" s="136" t="s">
        <v>411</v>
      </c>
      <c r="O26" s="136" t="s">
        <v>466</v>
      </c>
      <c r="P26" s="136" t="s">
        <v>467</v>
      </c>
      <c r="Q26" s="135">
        <v>2632805</v>
      </c>
      <c r="R26" s="134" t="s">
        <v>31</v>
      </c>
      <c r="S26" s="41">
        <f t="shared" si="0"/>
        <v>36755</v>
      </c>
      <c r="T26" s="41">
        <f t="shared" si="1"/>
        <v>0</v>
      </c>
    </row>
    <row r="27" spans="1:20" ht="15" thickBot="1">
      <c r="A27" s="120" t="s">
        <v>109</v>
      </c>
      <c r="B27" s="131">
        <v>10</v>
      </c>
      <c r="C27" s="132">
        <v>876167</v>
      </c>
      <c r="D27" s="133">
        <v>51.11</v>
      </c>
      <c r="E27" s="133">
        <v>10</v>
      </c>
      <c r="F27" s="132">
        <v>826304</v>
      </c>
      <c r="G27" s="133">
        <v>48.2</v>
      </c>
      <c r="H27" s="133" t="s">
        <v>411</v>
      </c>
      <c r="I27" s="132">
        <v>6748</v>
      </c>
      <c r="J27" s="133">
        <v>0.39</v>
      </c>
      <c r="K27" s="133" t="s">
        <v>411</v>
      </c>
      <c r="L27" s="132">
        <v>5115</v>
      </c>
      <c r="M27" s="133">
        <v>0.3</v>
      </c>
      <c r="N27" s="133" t="s">
        <v>411</v>
      </c>
      <c r="O27" s="132">
        <v>49863</v>
      </c>
      <c r="P27" s="133">
        <v>2.91</v>
      </c>
      <c r="Q27" s="132">
        <v>1714358</v>
      </c>
      <c r="R27" s="131" t="s">
        <v>32</v>
      </c>
      <c r="S27" s="41">
        <f t="shared" si="0"/>
        <v>11887</v>
      </c>
      <c r="T27" s="41">
        <f t="shared" si="1"/>
        <v>0</v>
      </c>
    </row>
    <row r="28" spans="1:20" ht="15" thickBot="1">
      <c r="A28" s="120" t="s">
        <v>108</v>
      </c>
      <c r="B28" s="131">
        <v>4</v>
      </c>
      <c r="C28" s="132">
        <v>307131</v>
      </c>
      <c r="D28" s="133">
        <v>55.34</v>
      </c>
      <c r="E28" s="133">
        <v>4</v>
      </c>
      <c r="F28" s="132">
        <v>243569</v>
      </c>
      <c r="G28" s="133">
        <v>43.88</v>
      </c>
      <c r="H28" s="133" t="s">
        <v>411</v>
      </c>
      <c r="I28" s="132">
        <v>2700</v>
      </c>
      <c r="J28" s="133">
        <v>0.49</v>
      </c>
      <c r="K28" s="133" t="s">
        <v>411</v>
      </c>
      <c r="L28" s="132">
        <v>1405</v>
      </c>
      <c r="M28" s="133">
        <v>0.25</v>
      </c>
      <c r="N28" s="133" t="s">
        <v>411</v>
      </c>
      <c r="O28" s="132">
        <v>63562</v>
      </c>
      <c r="P28" s="133">
        <v>11.45</v>
      </c>
      <c r="Q28" s="132">
        <v>555035</v>
      </c>
      <c r="R28" s="131" t="s">
        <v>33</v>
      </c>
      <c r="S28" s="41">
        <f t="shared" si="0"/>
        <v>4335</v>
      </c>
      <c r="T28" s="41">
        <f t="shared" si="1"/>
        <v>0</v>
      </c>
    </row>
    <row r="29" spans="1:20" ht="15" thickBot="1">
      <c r="A29" s="120" t="s">
        <v>111</v>
      </c>
      <c r="B29" s="131">
        <v>20</v>
      </c>
      <c r="C29" s="132">
        <v>1965486</v>
      </c>
      <c r="D29" s="133">
        <v>53.57</v>
      </c>
      <c r="E29" s="133">
        <v>20</v>
      </c>
      <c r="F29" s="132">
        <v>1675783</v>
      </c>
      <c r="G29" s="133">
        <v>45.67</v>
      </c>
      <c r="H29" s="133" t="s">
        <v>411</v>
      </c>
      <c r="I29" s="132">
        <v>18336</v>
      </c>
      <c r="J29" s="133">
        <v>0.5</v>
      </c>
      <c r="K29" s="133" t="s">
        <v>411</v>
      </c>
      <c r="L29" s="132">
        <v>2513</v>
      </c>
      <c r="M29" s="133">
        <v>7.0000000000000007E-2</v>
      </c>
      <c r="N29" s="133" t="s">
        <v>411</v>
      </c>
      <c r="O29" s="132">
        <v>289703</v>
      </c>
      <c r="P29" s="133">
        <v>7.9</v>
      </c>
      <c r="Q29" s="132">
        <v>3669163</v>
      </c>
      <c r="R29" s="131" t="s">
        <v>30</v>
      </c>
      <c r="S29" s="41">
        <f t="shared" si="0"/>
        <v>27894</v>
      </c>
      <c r="T29" s="41">
        <f t="shared" si="1"/>
        <v>0</v>
      </c>
    </row>
    <row r="30" spans="1:20" ht="15" thickBot="1">
      <c r="A30" s="120" t="s">
        <v>112</v>
      </c>
      <c r="B30" s="134">
        <v>10</v>
      </c>
      <c r="C30" s="135">
        <v>962337</v>
      </c>
      <c r="D30" s="136">
        <v>45.9</v>
      </c>
      <c r="E30" s="136" t="s">
        <v>411</v>
      </c>
      <c r="F30" s="135">
        <v>1109471</v>
      </c>
      <c r="G30" s="136">
        <v>52.91</v>
      </c>
      <c r="H30" s="136">
        <v>10</v>
      </c>
      <c r="I30" s="135">
        <v>5109</v>
      </c>
      <c r="J30" s="136">
        <v>0.24</v>
      </c>
      <c r="K30" s="136" t="s">
        <v>411</v>
      </c>
      <c r="L30" s="135">
        <v>1734</v>
      </c>
      <c r="M30" s="136">
        <v>0.08</v>
      </c>
      <c r="N30" s="136" t="s">
        <v>411</v>
      </c>
      <c r="O30" s="136" t="s">
        <v>468</v>
      </c>
      <c r="P30" s="136" t="s">
        <v>469</v>
      </c>
      <c r="Q30" s="135">
        <v>2096790</v>
      </c>
      <c r="R30" s="134" t="s">
        <v>29</v>
      </c>
      <c r="S30" s="41">
        <f t="shared" si="0"/>
        <v>24982</v>
      </c>
      <c r="T30" s="41">
        <f t="shared" si="1"/>
        <v>0</v>
      </c>
    </row>
    <row r="31" spans="1:20" ht="15" thickBot="1">
      <c r="A31" s="120" t="s">
        <v>114</v>
      </c>
      <c r="B31" s="131">
        <v>11</v>
      </c>
      <c r="C31" s="132">
        <v>1084953</v>
      </c>
      <c r="D31" s="133">
        <v>51.83</v>
      </c>
      <c r="E31" s="133">
        <v>11</v>
      </c>
      <c r="F31" s="132">
        <v>1001619</v>
      </c>
      <c r="G31" s="133">
        <v>47.85</v>
      </c>
      <c r="H31" s="133" t="s">
        <v>411</v>
      </c>
      <c r="I31" s="133" t="s">
        <v>411</v>
      </c>
      <c r="J31" s="133" t="s">
        <v>411</v>
      </c>
      <c r="K31" s="133" t="s">
        <v>411</v>
      </c>
      <c r="L31" s="132">
        <v>6656</v>
      </c>
      <c r="M31" s="133">
        <v>0.32</v>
      </c>
      <c r="N31" s="133" t="s">
        <v>411</v>
      </c>
      <c r="O31" s="132">
        <v>83334</v>
      </c>
      <c r="P31" s="133">
        <v>3.98</v>
      </c>
      <c r="Q31" s="132">
        <v>2093228</v>
      </c>
      <c r="R31" s="131" t="s">
        <v>27</v>
      </c>
      <c r="S31" s="41">
        <f t="shared" si="0"/>
        <v>6656</v>
      </c>
      <c r="T31" s="41">
        <f t="shared" si="1"/>
        <v>0</v>
      </c>
    </row>
    <row r="32" spans="1:20" ht="15" thickBot="1">
      <c r="A32" s="120" t="s">
        <v>113</v>
      </c>
      <c r="B32" s="131">
        <v>7</v>
      </c>
      <c r="C32" s="132">
        <v>557890</v>
      </c>
      <c r="D32" s="133">
        <v>59.89</v>
      </c>
      <c r="E32" s="133">
        <v>7</v>
      </c>
      <c r="F32" s="132">
        <v>363921</v>
      </c>
      <c r="G32" s="133">
        <v>39.07</v>
      </c>
      <c r="H32" s="133" t="s">
        <v>411</v>
      </c>
      <c r="I32" s="132">
        <v>3329</v>
      </c>
      <c r="J32" s="133">
        <v>0.36</v>
      </c>
      <c r="K32" s="133" t="s">
        <v>411</v>
      </c>
      <c r="L32" s="132">
        <v>2155</v>
      </c>
      <c r="M32" s="133">
        <v>0.23</v>
      </c>
      <c r="N32" s="133" t="s">
        <v>411</v>
      </c>
      <c r="O32" s="132">
        <v>193969</v>
      </c>
      <c r="P32" s="133">
        <v>20.82</v>
      </c>
      <c r="Q32" s="132">
        <v>931527</v>
      </c>
      <c r="R32" s="131" t="s">
        <v>28</v>
      </c>
      <c r="S32" s="41">
        <f t="shared" si="0"/>
        <v>9716</v>
      </c>
      <c r="T32" s="41">
        <f t="shared" si="1"/>
        <v>0</v>
      </c>
    </row>
    <row r="33" spans="1:20" ht="15" thickBot="1">
      <c r="A33" s="120" t="s">
        <v>115</v>
      </c>
      <c r="B33" s="131">
        <v>4</v>
      </c>
      <c r="C33" s="132">
        <v>190412</v>
      </c>
      <c r="D33" s="133">
        <v>52.07</v>
      </c>
      <c r="E33" s="133">
        <v>4</v>
      </c>
      <c r="F33" s="132">
        <v>168936</v>
      </c>
      <c r="G33" s="133">
        <v>46.2</v>
      </c>
      <c r="H33" s="133" t="s">
        <v>411</v>
      </c>
      <c r="I33" s="132">
        <v>5047</v>
      </c>
      <c r="J33" s="133">
        <v>1.38</v>
      </c>
      <c r="K33" s="133" t="s">
        <v>411</v>
      </c>
      <c r="L33" s="132">
        <v>1279</v>
      </c>
      <c r="M33" s="133">
        <v>0.35</v>
      </c>
      <c r="N33" s="133" t="s">
        <v>411</v>
      </c>
      <c r="O33" s="132">
        <v>21476</v>
      </c>
      <c r="P33" s="133">
        <v>5.87</v>
      </c>
      <c r="Q33" s="132">
        <v>365674</v>
      </c>
      <c r="R33" s="131" t="s">
        <v>26</v>
      </c>
      <c r="S33" s="41">
        <f t="shared" si="0"/>
        <v>6326</v>
      </c>
      <c r="T33" s="41">
        <f t="shared" si="1"/>
        <v>0</v>
      </c>
    </row>
    <row r="34" spans="1:20" ht="15" thickBot="1">
      <c r="A34" s="120" t="s">
        <v>122</v>
      </c>
      <c r="B34" s="131">
        <v>13</v>
      </c>
      <c r="C34" s="132">
        <v>1237258</v>
      </c>
      <c r="D34" s="133">
        <v>57.97</v>
      </c>
      <c r="E34" s="133">
        <v>13</v>
      </c>
      <c r="F34" s="132">
        <v>890167</v>
      </c>
      <c r="G34" s="133">
        <v>41.71</v>
      </c>
      <c r="H34" s="133" t="s">
        <v>411</v>
      </c>
      <c r="I34" s="132">
        <v>1263</v>
      </c>
      <c r="J34" s="133">
        <v>0.06</v>
      </c>
      <c r="K34" s="133" t="s">
        <v>411</v>
      </c>
      <c r="L34" s="132">
        <v>5682</v>
      </c>
      <c r="M34" s="133">
        <v>0.27</v>
      </c>
      <c r="N34" s="133" t="s">
        <v>411</v>
      </c>
      <c r="O34" s="132">
        <v>347091</v>
      </c>
      <c r="P34" s="133">
        <v>16.260000000000002</v>
      </c>
      <c r="Q34" s="132">
        <v>2134370</v>
      </c>
      <c r="R34" s="131" t="s">
        <v>19</v>
      </c>
      <c r="S34" s="41">
        <f t="shared" si="0"/>
        <v>6945</v>
      </c>
      <c r="T34" s="41">
        <f t="shared" si="1"/>
        <v>0</v>
      </c>
    </row>
    <row r="35" spans="1:20" ht="15" thickBot="1">
      <c r="A35" s="120" t="s">
        <v>123</v>
      </c>
      <c r="B35" s="131">
        <v>3</v>
      </c>
      <c r="C35" s="132">
        <v>166559</v>
      </c>
      <c r="D35" s="133">
        <v>56.03</v>
      </c>
      <c r="E35" s="133">
        <v>3</v>
      </c>
      <c r="F35" s="132">
        <v>127739</v>
      </c>
      <c r="G35" s="133">
        <v>42.97</v>
      </c>
      <c r="H35" s="133" t="s">
        <v>411</v>
      </c>
      <c r="I35" s="132">
        <v>1315</v>
      </c>
      <c r="J35" s="133">
        <v>0.44</v>
      </c>
      <c r="K35" s="133" t="s">
        <v>411</v>
      </c>
      <c r="L35" s="133">
        <v>396</v>
      </c>
      <c r="M35" s="133">
        <v>0.13</v>
      </c>
      <c r="N35" s="133" t="s">
        <v>411</v>
      </c>
      <c r="O35" s="132">
        <v>38820</v>
      </c>
      <c r="P35" s="133">
        <v>13.06</v>
      </c>
      <c r="Q35" s="132">
        <v>297261</v>
      </c>
      <c r="R35" s="131" t="s">
        <v>18</v>
      </c>
      <c r="S35" s="41">
        <f t="shared" si="0"/>
        <v>2963</v>
      </c>
      <c r="T35" s="41">
        <f t="shared" si="1"/>
        <v>0</v>
      </c>
    </row>
    <row r="36" spans="1:20" ht="15" thickBot="1">
      <c r="A36" s="120" t="s">
        <v>116</v>
      </c>
      <c r="B36" s="131">
        <v>5</v>
      </c>
      <c r="C36" s="132">
        <v>398447</v>
      </c>
      <c r="D36" s="133">
        <v>60.15</v>
      </c>
      <c r="E36" s="133">
        <v>5</v>
      </c>
      <c r="F36" s="132">
        <v>259646</v>
      </c>
      <c r="G36" s="133">
        <v>39.200000000000003</v>
      </c>
      <c r="H36" s="133" t="s">
        <v>411</v>
      </c>
      <c r="I36" s="132">
        <v>2536</v>
      </c>
      <c r="J36" s="133">
        <v>0.38</v>
      </c>
      <c r="K36" s="133" t="s">
        <v>411</v>
      </c>
      <c r="L36" s="132">
        <v>1743</v>
      </c>
      <c r="M36" s="133">
        <v>0.26</v>
      </c>
      <c r="N36" s="133" t="s">
        <v>411</v>
      </c>
      <c r="O36" s="132">
        <v>138801</v>
      </c>
      <c r="P36" s="133">
        <v>20.96</v>
      </c>
      <c r="Q36" s="132">
        <v>662372</v>
      </c>
      <c r="R36" s="131" t="s">
        <v>25</v>
      </c>
      <c r="S36" s="41">
        <f t="shared" si="0"/>
        <v>4279</v>
      </c>
      <c r="T36" s="41">
        <f t="shared" si="1"/>
        <v>0</v>
      </c>
    </row>
    <row r="37" spans="1:20" ht="15" thickBot="1">
      <c r="A37" s="120" t="s">
        <v>118</v>
      </c>
      <c r="B37" s="131">
        <v>4</v>
      </c>
      <c r="C37" s="132">
        <v>281537</v>
      </c>
      <c r="D37" s="133">
        <v>62.49</v>
      </c>
      <c r="E37" s="133">
        <v>4</v>
      </c>
      <c r="F37" s="132">
        <v>163696</v>
      </c>
      <c r="G37" s="133">
        <v>36.33</v>
      </c>
      <c r="H37" s="133" t="s">
        <v>411</v>
      </c>
      <c r="I37" s="132">
        <v>4502</v>
      </c>
      <c r="J37" s="133">
        <v>1</v>
      </c>
      <c r="K37" s="133" t="s">
        <v>411</v>
      </c>
      <c r="L37" s="133">
        <v>790</v>
      </c>
      <c r="M37" s="133">
        <v>0.18</v>
      </c>
      <c r="N37" s="133" t="s">
        <v>411</v>
      </c>
      <c r="O37" s="132">
        <v>117841</v>
      </c>
      <c r="P37" s="133">
        <v>26.16</v>
      </c>
      <c r="Q37" s="132">
        <v>450525</v>
      </c>
      <c r="R37" s="131" t="s">
        <v>23</v>
      </c>
      <c r="S37" s="41">
        <f t="shared" si="0"/>
        <v>5292</v>
      </c>
      <c r="T37" s="41">
        <f t="shared" si="1"/>
        <v>0</v>
      </c>
    </row>
    <row r="38" spans="1:20" ht="15" thickBot="1">
      <c r="A38" s="120" t="s">
        <v>119</v>
      </c>
      <c r="B38" s="131">
        <v>16</v>
      </c>
      <c r="C38" s="132">
        <v>1743192</v>
      </c>
      <c r="D38" s="133">
        <v>56.24</v>
      </c>
      <c r="E38" s="133">
        <v>16</v>
      </c>
      <c r="F38" s="132">
        <v>1320352</v>
      </c>
      <c r="G38" s="133">
        <v>42.6</v>
      </c>
      <c r="H38" s="133" t="s">
        <v>411</v>
      </c>
      <c r="I38" s="132">
        <v>8421</v>
      </c>
      <c r="J38" s="133">
        <v>0.27</v>
      </c>
      <c r="K38" s="133" t="s">
        <v>411</v>
      </c>
      <c r="L38" s="132">
        <v>5139</v>
      </c>
      <c r="M38" s="133">
        <v>0.17</v>
      </c>
      <c r="N38" s="133" t="s">
        <v>411</v>
      </c>
      <c r="O38" s="132">
        <v>422840</v>
      </c>
      <c r="P38" s="133">
        <v>13.64</v>
      </c>
      <c r="Q38" s="132">
        <v>3099553</v>
      </c>
      <c r="R38" s="131" t="s">
        <v>22</v>
      </c>
      <c r="S38" s="41">
        <f t="shared" si="0"/>
        <v>36009</v>
      </c>
      <c r="T38" s="41">
        <f t="shared" si="1"/>
        <v>0</v>
      </c>
    </row>
    <row r="39" spans="1:20" ht="15" thickBot="1">
      <c r="A39" s="120" t="s">
        <v>120</v>
      </c>
      <c r="B39" s="131">
        <v>5</v>
      </c>
      <c r="C39" s="132">
        <v>270341</v>
      </c>
      <c r="D39" s="133">
        <v>51.86</v>
      </c>
      <c r="E39" s="133">
        <v>5</v>
      </c>
      <c r="F39" s="132">
        <v>244497</v>
      </c>
      <c r="G39" s="133">
        <v>46.9</v>
      </c>
      <c r="H39" s="133" t="s">
        <v>411</v>
      </c>
      <c r="I39" s="132">
        <v>3268</v>
      </c>
      <c r="J39" s="133">
        <v>0.63</v>
      </c>
      <c r="K39" s="133" t="s">
        <v>411</v>
      </c>
      <c r="L39" s="132">
        <v>2237</v>
      </c>
      <c r="M39" s="133">
        <v>0.43</v>
      </c>
      <c r="N39" s="133" t="s">
        <v>411</v>
      </c>
      <c r="O39" s="132">
        <v>25844</v>
      </c>
      <c r="P39" s="133">
        <v>4.96</v>
      </c>
      <c r="Q39" s="132">
        <v>521287</v>
      </c>
      <c r="R39" s="131" t="s">
        <v>21</v>
      </c>
      <c r="S39" s="41">
        <f t="shared" si="0"/>
        <v>6449</v>
      </c>
      <c r="T39" s="41">
        <f t="shared" si="1"/>
        <v>0</v>
      </c>
    </row>
    <row r="40" spans="1:20" ht="15" thickBot="1">
      <c r="A40" s="120" t="s">
        <v>117</v>
      </c>
      <c r="B40" s="131">
        <v>4</v>
      </c>
      <c r="C40" s="132">
        <v>206040</v>
      </c>
      <c r="D40" s="133">
        <v>58.86</v>
      </c>
      <c r="E40" s="133">
        <v>4</v>
      </c>
      <c r="F40" s="132">
        <v>132738</v>
      </c>
      <c r="G40" s="133">
        <v>37.92</v>
      </c>
      <c r="H40" s="133" t="s">
        <v>411</v>
      </c>
      <c r="I40" s="132">
        <v>3520</v>
      </c>
      <c r="J40" s="133">
        <v>1.01</v>
      </c>
      <c r="K40" s="133" t="s">
        <v>411</v>
      </c>
      <c r="L40" s="133">
        <v>835</v>
      </c>
      <c r="M40" s="133">
        <v>0.24</v>
      </c>
      <c r="N40" s="133" t="s">
        <v>411</v>
      </c>
      <c r="O40" s="132">
        <v>73302</v>
      </c>
      <c r="P40" s="133">
        <v>20.94</v>
      </c>
      <c r="Q40" s="132">
        <v>350067</v>
      </c>
      <c r="R40" s="131" t="s">
        <v>24</v>
      </c>
      <c r="S40" s="41">
        <f t="shared" si="0"/>
        <v>11289</v>
      </c>
      <c r="T40" s="41">
        <f t="shared" si="1"/>
        <v>0</v>
      </c>
    </row>
    <row r="41" spans="1:20" ht="15" thickBot="1">
      <c r="A41" s="120" t="s">
        <v>121</v>
      </c>
      <c r="B41" s="134">
        <v>36</v>
      </c>
      <c r="C41" s="135">
        <v>3081871</v>
      </c>
      <c r="D41" s="136">
        <v>47.52</v>
      </c>
      <c r="E41" s="136" t="s">
        <v>411</v>
      </c>
      <c r="F41" s="135">
        <v>3347882</v>
      </c>
      <c r="G41" s="136">
        <v>51.62</v>
      </c>
      <c r="H41" s="136">
        <v>36</v>
      </c>
      <c r="I41" s="135">
        <v>12109</v>
      </c>
      <c r="J41" s="136">
        <v>0.19</v>
      </c>
      <c r="K41" s="136" t="s">
        <v>411</v>
      </c>
      <c r="L41" s="135">
        <v>15845</v>
      </c>
      <c r="M41" s="136">
        <v>0.24</v>
      </c>
      <c r="N41" s="136" t="s">
        <v>411</v>
      </c>
      <c r="O41" s="136" t="s">
        <v>470</v>
      </c>
      <c r="P41" s="136" t="s">
        <v>471</v>
      </c>
      <c r="Q41" s="135">
        <v>6485683</v>
      </c>
      <c r="R41" s="134" t="s">
        <v>20</v>
      </c>
      <c r="S41" s="41">
        <f t="shared" si="0"/>
        <v>55930</v>
      </c>
      <c r="T41" s="41">
        <f t="shared" si="1"/>
        <v>0</v>
      </c>
    </row>
    <row r="42" spans="1:20" ht="15" thickBot="1">
      <c r="A42" s="120" t="s">
        <v>124</v>
      </c>
      <c r="B42" s="131">
        <v>23</v>
      </c>
      <c r="C42" s="132">
        <v>2416549</v>
      </c>
      <c r="D42" s="133">
        <v>55</v>
      </c>
      <c r="E42" s="133">
        <v>23</v>
      </c>
      <c r="F42" s="132">
        <v>1939629</v>
      </c>
      <c r="G42" s="133">
        <v>44.15</v>
      </c>
      <c r="H42" s="133" t="s">
        <v>411</v>
      </c>
      <c r="I42" s="132">
        <v>11989</v>
      </c>
      <c r="J42" s="133">
        <v>0.27</v>
      </c>
      <c r="K42" s="133" t="s">
        <v>411</v>
      </c>
      <c r="L42" s="132">
        <v>12017</v>
      </c>
      <c r="M42" s="133">
        <v>0.27</v>
      </c>
      <c r="N42" s="133" t="s">
        <v>411</v>
      </c>
      <c r="O42" s="132">
        <v>476920</v>
      </c>
      <c r="P42" s="133">
        <v>10.85</v>
      </c>
      <c r="Q42" s="132">
        <v>4393699</v>
      </c>
      <c r="R42" s="131" t="s">
        <v>17</v>
      </c>
      <c r="S42" s="41">
        <f t="shared" si="0"/>
        <v>37521</v>
      </c>
      <c r="T42" s="41">
        <f t="shared" si="1"/>
        <v>0</v>
      </c>
    </row>
    <row r="43" spans="1:20" ht="15" thickBot="1">
      <c r="A43" s="120" t="s">
        <v>125</v>
      </c>
      <c r="B43" s="131">
        <v>8</v>
      </c>
      <c r="C43" s="132">
        <v>678367</v>
      </c>
      <c r="D43" s="133">
        <v>57.93</v>
      </c>
      <c r="E43" s="133">
        <v>8</v>
      </c>
      <c r="F43" s="132">
        <v>483423</v>
      </c>
      <c r="G43" s="133">
        <v>41.28</v>
      </c>
      <c r="H43" s="133" t="s">
        <v>411</v>
      </c>
      <c r="I43" s="132">
        <v>6261</v>
      </c>
      <c r="J43" s="133">
        <v>0.53</v>
      </c>
      <c r="K43" s="133" t="s">
        <v>411</v>
      </c>
      <c r="L43" s="132">
        <v>2985</v>
      </c>
      <c r="M43" s="133">
        <v>0.25</v>
      </c>
      <c r="N43" s="133" t="s">
        <v>411</v>
      </c>
      <c r="O43" s="132">
        <v>194944</v>
      </c>
      <c r="P43" s="133">
        <v>16.649999999999999</v>
      </c>
      <c r="Q43" s="132">
        <v>1171036</v>
      </c>
      <c r="R43" s="131" t="s">
        <v>16</v>
      </c>
      <c r="S43" s="41">
        <f t="shared" si="0"/>
        <v>9246</v>
      </c>
      <c r="T43" s="41">
        <f t="shared" si="1"/>
        <v>0</v>
      </c>
    </row>
    <row r="44" spans="1:20" ht="15" thickBot="1">
      <c r="A44" s="120" t="s">
        <v>126</v>
      </c>
      <c r="B44" s="134">
        <v>7</v>
      </c>
      <c r="C44" s="135">
        <v>560126</v>
      </c>
      <c r="D44" s="136">
        <v>46.61</v>
      </c>
      <c r="E44" s="136" t="s">
        <v>411</v>
      </c>
      <c r="F44" s="135">
        <v>616206</v>
      </c>
      <c r="G44" s="136">
        <v>51.28</v>
      </c>
      <c r="H44" s="136">
        <v>7</v>
      </c>
      <c r="I44" s="135">
        <v>14811</v>
      </c>
      <c r="J44" s="136">
        <v>1.23</v>
      </c>
      <c r="K44" s="136" t="s">
        <v>411</v>
      </c>
      <c r="L44" s="135">
        <v>6487</v>
      </c>
      <c r="M44" s="136">
        <v>0.54</v>
      </c>
      <c r="N44" s="136" t="s">
        <v>411</v>
      </c>
      <c r="O44" s="136" t="s">
        <v>472</v>
      </c>
      <c r="P44" s="136" t="s">
        <v>473</v>
      </c>
      <c r="Q44" s="135">
        <v>1201694</v>
      </c>
      <c r="R44" s="134" t="s">
        <v>15</v>
      </c>
      <c r="S44" s="41">
        <f t="shared" si="0"/>
        <v>25362</v>
      </c>
      <c r="T44" s="41">
        <f t="shared" si="1"/>
        <v>0</v>
      </c>
    </row>
    <row r="45" spans="1:20" ht="15" thickBot="1">
      <c r="A45" s="120" t="s">
        <v>127</v>
      </c>
      <c r="B45" s="131">
        <v>25</v>
      </c>
      <c r="C45" s="132">
        <v>2300087</v>
      </c>
      <c r="D45" s="133">
        <v>50.7</v>
      </c>
      <c r="E45" s="133">
        <v>25</v>
      </c>
      <c r="F45" s="132">
        <v>2194944</v>
      </c>
      <c r="G45" s="133">
        <v>48.39</v>
      </c>
      <c r="H45" s="133" t="s">
        <v>411</v>
      </c>
      <c r="I45" s="132">
        <v>12051</v>
      </c>
      <c r="J45" s="133">
        <v>0.27</v>
      </c>
      <c r="K45" s="133" t="s">
        <v>411</v>
      </c>
      <c r="L45" s="132">
        <v>4379</v>
      </c>
      <c r="M45" s="133">
        <v>0.1</v>
      </c>
      <c r="N45" s="133" t="s">
        <v>411</v>
      </c>
      <c r="O45" s="132">
        <v>105143</v>
      </c>
      <c r="P45" s="133">
        <v>2.3199999999999998</v>
      </c>
      <c r="Q45" s="132">
        <v>4536251</v>
      </c>
      <c r="R45" s="131" t="s">
        <v>14</v>
      </c>
      <c r="S45" s="41">
        <f t="shared" si="0"/>
        <v>41220</v>
      </c>
      <c r="T45" s="41">
        <f t="shared" si="1"/>
        <v>0</v>
      </c>
    </row>
    <row r="46" spans="1:20" ht="15" thickBot="1">
      <c r="A46" s="120" t="s">
        <v>128</v>
      </c>
      <c r="B46" s="134">
        <v>4</v>
      </c>
      <c r="C46" s="135">
        <v>177761</v>
      </c>
      <c r="D46" s="136">
        <v>43.93</v>
      </c>
      <c r="E46" s="136" t="s">
        <v>411</v>
      </c>
      <c r="F46" s="135">
        <v>225123</v>
      </c>
      <c r="G46" s="136">
        <v>55.64</v>
      </c>
      <c r="H46" s="136">
        <v>4</v>
      </c>
      <c r="I46" s="136">
        <v>825</v>
      </c>
      <c r="J46" s="136">
        <v>0.2</v>
      </c>
      <c r="K46" s="136" t="s">
        <v>411</v>
      </c>
      <c r="L46" s="136">
        <v>280</v>
      </c>
      <c r="M46" s="136">
        <v>7.0000000000000007E-2</v>
      </c>
      <c r="N46" s="136" t="s">
        <v>411</v>
      </c>
      <c r="O46" s="136" t="s">
        <v>474</v>
      </c>
      <c r="P46" s="136" t="s">
        <v>475</v>
      </c>
      <c r="Q46" s="135">
        <v>404620</v>
      </c>
      <c r="R46" s="134" t="s">
        <v>13</v>
      </c>
      <c r="S46" s="41">
        <f t="shared" si="0"/>
        <v>1736</v>
      </c>
      <c r="T46" s="41">
        <f t="shared" si="1"/>
        <v>0</v>
      </c>
    </row>
    <row r="47" spans="1:20" ht="15" thickBot="1">
      <c r="A47" s="120" t="s">
        <v>129</v>
      </c>
      <c r="B47" s="131">
        <v>8</v>
      </c>
      <c r="C47" s="132">
        <v>606443</v>
      </c>
      <c r="D47" s="133">
        <v>61.5</v>
      </c>
      <c r="E47" s="133">
        <v>8</v>
      </c>
      <c r="F47" s="132">
        <v>370554</v>
      </c>
      <c r="G47" s="133">
        <v>37.58</v>
      </c>
      <c r="H47" s="133" t="s">
        <v>411</v>
      </c>
      <c r="I47" s="132">
        <v>4935</v>
      </c>
      <c r="J47" s="133">
        <v>0.5</v>
      </c>
      <c r="K47" s="133" t="s">
        <v>411</v>
      </c>
      <c r="L47" s="132">
        <v>4077</v>
      </c>
      <c r="M47" s="133">
        <v>0.41</v>
      </c>
      <c r="N47" s="133" t="s">
        <v>411</v>
      </c>
      <c r="O47" s="132">
        <v>235889</v>
      </c>
      <c r="P47" s="133">
        <v>23.92</v>
      </c>
      <c r="Q47" s="132">
        <v>986009</v>
      </c>
      <c r="R47" s="131" t="s">
        <v>12</v>
      </c>
      <c r="S47" s="41">
        <f t="shared" si="0"/>
        <v>9012</v>
      </c>
      <c r="T47" s="41">
        <f t="shared" si="1"/>
        <v>0</v>
      </c>
    </row>
    <row r="48" spans="1:20" ht="15" thickBot="1">
      <c r="A48" s="120" t="s">
        <v>130</v>
      </c>
      <c r="B48" s="131">
        <v>3</v>
      </c>
      <c r="C48" s="132">
        <v>165415</v>
      </c>
      <c r="D48" s="133">
        <v>52.85</v>
      </c>
      <c r="E48" s="133">
        <v>3</v>
      </c>
      <c r="F48" s="132">
        <v>145560</v>
      </c>
      <c r="G48" s="133">
        <v>46.51</v>
      </c>
      <c r="H48" s="133" t="s">
        <v>411</v>
      </c>
      <c r="I48" s="132">
        <v>1060</v>
      </c>
      <c r="J48" s="133">
        <v>0.34</v>
      </c>
      <c r="K48" s="133" t="s">
        <v>411</v>
      </c>
      <c r="L48" s="133">
        <v>730</v>
      </c>
      <c r="M48" s="133">
        <v>0.23</v>
      </c>
      <c r="N48" s="133" t="s">
        <v>411</v>
      </c>
      <c r="O48" s="132">
        <v>19855</v>
      </c>
      <c r="P48" s="133">
        <v>6.34</v>
      </c>
      <c r="Q48" s="132">
        <v>312991</v>
      </c>
      <c r="R48" s="131" t="s">
        <v>11</v>
      </c>
      <c r="S48" s="41">
        <f t="shared" si="0"/>
        <v>2016</v>
      </c>
      <c r="T48" s="41">
        <f t="shared" si="1"/>
        <v>0</v>
      </c>
    </row>
    <row r="49" spans="1:20" ht="15" thickBot="1">
      <c r="A49" s="120" t="s">
        <v>131</v>
      </c>
      <c r="B49" s="131">
        <v>11</v>
      </c>
      <c r="C49" s="132">
        <v>947233</v>
      </c>
      <c r="D49" s="133">
        <v>57.89</v>
      </c>
      <c r="E49" s="133">
        <v>11</v>
      </c>
      <c r="F49" s="132">
        <v>679794</v>
      </c>
      <c r="G49" s="133">
        <v>41.55</v>
      </c>
      <c r="H49" s="133" t="s">
        <v>411</v>
      </c>
      <c r="I49" s="132">
        <v>2041</v>
      </c>
      <c r="J49" s="133">
        <v>0.12</v>
      </c>
      <c r="K49" s="133" t="s">
        <v>411</v>
      </c>
      <c r="L49" s="132">
        <v>1334</v>
      </c>
      <c r="M49" s="133">
        <v>0.08</v>
      </c>
      <c r="N49" s="133" t="s">
        <v>411</v>
      </c>
      <c r="O49" s="132">
        <v>267439</v>
      </c>
      <c r="P49" s="133">
        <v>16.34</v>
      </c>
      <c r="Q49" s="132">
        <v>1636250</v>
      </c>
      <c r="R49" s="131" t="s">
        <v>10</v>
      </c>
      <c r="S49" s="41">
        <f t="shared" si="0"/>
        <v>9223</v>
      </c>
      <c r="T49" s="41">
        <f t="shared" si="1"/>
        <v>0</v>
      </c>
    </row>
    <row r="50" spans="1:20" ht="15" thickBot="1">
      <c r="A50" s="120" t="s">
        <v>132</v>
      </c>
      <c r="B50" s="131">
        <v>29</v>
      </c>
      <c r="C50" s="132">
        <v>3036829</v>
      </c>
      <c r="D50" s="133">
        <v>55.95</v>
      </c>
      <c r="E50" s="133">
        <v>29</v>
      </c>
      <c r="F50" s="132">
        <v>2352748</v>
      </c>
      <c r="G50" s="133">
        <v>43.35</v>
      </c>
      <c r="H50" s="133" t="s">
        <v>411</v>
      </c>
      <c r="I50" s="132">
        <v>30355</v>
      </c>
      <c r="J50" s="133">
        <v>0.56000000000000005</v>
      </c>
      <c r="K50" s="133" t="s">
        <v>411</v>
      </c>
      <c r="L50" s="132">
        <v>7208</v>
      </c>
      <c r="M50" s="133">
        <v>0.13</v>
      </c>
      <c r="N50" s="133" t="s">
        <v>411</v>
      </c>
      <c r="O50" s="132">
        <v>684081</v>
      </c>
      <c r="P50" s="133">
        <v>12.6</v>
      </c>
      <c r="Q50" s="132">
        <v>5427410</v>
      </c>
      <c r="R50" s="131" t="s">
        <v>9</v>
      </c>
      <c r="S50" s="41">
        <f t="shared" si="0"/>
        <v>37833</v>
      </c>
      <c r="T50" s="41">
        <f t="shared" si="1"/>
        <v>0</v>
      </c>
    </row>
    <row r="51" spans="1:20" ht="15" thickBot="1">
      <c r="A51" s="120" t="s">
        <v>133</v>
      </c>
      <c r="B51" s="131">
        <v>5</v>
      </c>
      <c r="C51" s="132">
        <v>428442</v>
      </c>
      <c r="D51" s="133">
        <v>66.22</v>
      </c>
      <c r="E51" s="133">
        <v>5</v>
      </c>
      <c r="F51" s="132">
        <v>207343</v>
      </c>
      <c r="G51" s="133">
        <v>32.049999999999997</v>
      </c>
      <c r="H51" s="133" t="s">
        <v>411</v>
      </c>
      <c r="I51" s="132">
        <v>7473</v>
      </c>
      <c r="J51" s="133">
        <v>1.1599999999999999</v>
      </c>
      <c r="K51" s="133" t="s">
        <v>411</v>
      </c>
      <c r="L51" s="133">
        <v>455</v>
      </c>
      <c r="M51" s="133">
        <v>7.0000000000000007E-2</v>
      </c>
      <c r="N51" s="133" t="s">
        <v>411</v>
      </c>
      <c r="O51" s="132">
        <v>221099</v>
      </c>
      <c r="P51" s="133">
        <v>34.17</v>
      </c>
      <c r="Q51" s="132">
        <v>647008</v>
      </c>
      <c r="R51" s="131" t="s">
        <v>8</v>
      </c>
      <c r="S51" s="41">
        <f t="shared" si="0"/>
        <v>11223</v>
      </c>
      <c r="T51" s="41">
        <f t="shared" si="1"/>
        <v>0</v>
      </c>
    </row>
    <row r="52" spans="1:20" ht="15" thickBot="1">
      <c r="A52" s="120" t="s">
        <v>135</v>
      </c>
      <c r="B52" s="131">
        <v>12</v>
      </c>
      <c r="C52" s="132">
        <v>1309162</v>
      </c>
      <c r="D52" s="133">
        <v>59.74</v>
      </c>
      <c r="E52" s="133">
        <v>12</v>
      </c>
      <c r="F52" s="132">
        <v>859799</v>
      </c>
      <c r="G52" s="133">
        <v>39.229999999999997</v>
      </c>
      <c r="H52" s="133" t="s">
        <v>411</v>
      </c>
      <c r="I52" s="132">
        <v>8336</v>
      </c>
      <c r="J52" s="133">
        <v>0.38</v>
      </c>
      <c r="K52" s="133" t="s">
        <v>411</v>
      </c>
      <c r="L52" s="132">
        <v>14312</v>
      </c>
      <c r="M52" s="133">
        <v>0.65</v>
      </c>
      <c r="N52" s="133" t="s">
        <v>411</v>
      </c>
      <c r="O52" s="132">
        <v>449363</v>
      </c>
      <c r="P52" s="133">
        <v>20.5</v>
      </c>
      <c r="Q52" s="132">
        <v>2191609</v>
      </c>
      <c r="R52" s="131" t="s">
        <v>6</v>
      </c>
      <c r="S52" s="41">
        <f t="shared" si="0"/>
        <v>22648</v>
      </c>
      <c r="T52" s="41">
        <f t="shared" si="1"/>
        <v>0</v>
      </c>
    </row>
    <row r="53" spans="1:20" ht="15" thickBot="1">
      <c r="A53" s="120" t="s">
        <v>134</v>
      </c>
      <c r="B53" s="131">
        <v>3</v>
      </c>
      <c r="C53" s="132">
        <v>124331</v>
      </c>
      <c r="D53" s="133">
        <v>51.1</v>
      </c>
      <c r="E53" s="133">
        <v>3</v>
      </c>
      <c r="F53" s="132">
        <v>115775</v>
      </c>
      <c r="G53" s="133">
        <v>47.58</v>
      </c>
      <c r="H53" s="133" t="s">
        <v>411</v>
      </c>
      <c r="I53" s="132">
        <v>1003</v>
      </c>
      <c r="J53" s="133">
        <v>0.41</v>
      </c>
      <c r="K53" s="133" t="s">
        <v>411</v>
      </c>
      <c r="L53" s="133">
        <v>205</v>
      </c>
      <c r="M53" s="133">
        <v>0.08</v>
      </c>
      <c r="N53" s="133" t="s">
        <v>411</v>
      </c>
      <c r="O53" s="132">
        <v>8556</v>
      </c>
      <c r="P53" s="133">
        <v>3.52</v>
      </c>
      <c r="Q53" s="132">
        <v>243333</v>
      </c>
      <c r="R53" s="131" t="s">
        <v>7</v>
      </c>
      <c r="S53" s="41">
        <f t="shared" si="0"/>
        <v>3227</v>
      </c>
      <c r="T53" s="41">
        <f t="shared" si="1"/>
        <v>0</v>
      </c>
    </row>
    <row r="54" spans="1:20" ht="15" thickBot="1">
      <c r="A54" s="120" t="s">
        <v>136</v>
      </c>
      <c r="B54" s="134">
        <v>10</v>
      </c>
      <c r="C54" s="135">
        <v>903835</v>
      </c>
      <c r="D54" s="136">
        <v>48.46</v>
      </c>
      <c r="E54" s="136" t="s">
        <v>411</v>
      </c>
      <c r="F54" s="135">
        <v>933516</v>
      </c>
      <c r="G54" s="136">
        <v>50.05</v>
      </c>
      <c r="H54" s="136">
        <v>10</v>
      </c>
      <c r="I54" s="135">
        <v>17240</v>
      </c>
      <c r="J54" s="136">
        <v>0.92</v>
      </c>
      <c r="K54" s="136" t="s">
        <v>411</v>
      </c>
      <c r="L54" s="135">
        <v>3520</v>
      </c>
      <c r="M54" s="136">
        <v>0.19</v>
      </c>
      <c r="N54" s="136" t="s">
        <v>411</v>
      </c>
      <c r="O54" s="136" t="s">
        <v>476</v>
      </c>
      <c r="P54" s="136" t="s">
        <v>477</v>
      </c>
      <c r="Q54" s="135">
        <v>1865253</v>
      </c>
      <c r="R54" s="134" t="s">
        <v>5</v>
      </c>
      <c r="S54" s="41">
        <f t="shared" si="0"/>
        <v>27902</v>
      </c>
      <c r="T54" s="41">
        <f t="shared" si="1"/>
        <v>0</v>
      </c>
    </row>
    <row r="55" spans="1:20" ht="15" thickBot="1">
      <c r="A55" s="120" t="s">
        <v>138</v>
      </c>
      <c r="B55" s="134">
        <v>11</v>
      </c>
      <c r="C55" s="135">
        <v>1047499</v>
      </c>
      <c r="D55" s="136">
        <v>47.8</v>
      </c>
      <c r="E55" s="136" t="s">
        <v>411</v>
      </c>
      <c r="F55" s="135">
        <v>1126794</v>
      </c>
      <c r="G55" s="136">
        <v>51.41</v>
      </c>
      <c r="H55" s="136">
        <v>11</v>
      </c>
      <c r="I55" s="135">
        <v>5157</v>
      </c>
      <c r="J55" s="136">
        <v>0.24</v>
      </c>
      <c r="K55" s="136" t="s">
        <v>411</v>
      </c>
      <c r="L55" s="135">
        <v>1953</v>
      </c>
      <c r="M55" s="136">
        <v>0.09</v>
      </c>
      <c r="N55" s="136" t="s">
        <v>411</v>
      </c>
      <c r="O55" s="136" t="s">
        <v>480</v>
      </c>
      <c r="P55" s="136" t="s">
        <v>481</v>
      </c>
      <c r="Q55" s="135">
        <v>2191608</v>
      </c>
      <c r="R55" s="134" t="s">
        <v>3</v>
      </c>
      <c r="S55" s="41">
        <f t="shared" si="0"/>
        <v>17315</v>
      </c>
      <c r="T55" s="41">
        <f t="shared" si="1"/>
        <v>0</v>
      </c>
    </row>
    <row r="56" spans="1:20" ht="15" thickBot="1">
      <c r="A56" s="120" t="s">
        <v>137</v>
      </c>
      <c r="B56" s="134">
        <v>6</v>
      </c>
      <c r="C56" s="135">
        <v>310065</v>
      </c>
      <c r="D56" s="136">
        <v>47.46</v>
      </c>
      <c r="E56" s="136" t="s">
        <v>411</v>
      </c>
      <c r="F56" s="135">
        <v>341016</v>
      </c>
      <c r="G56" s="136">
        <v>52.2</v>
      </c>
      <c r="H56" s="136">
        <v>5</v>
      </c>
      <c r="I56" s="136" t="s">
        <v>411</v>
      </c>
      <c r="J56" s="136" t="s">
        <v>411</v>
      </c>
      <c r="K56" s="136" t="s">
        <v>411</v>
      </c>
      <c r="L56" s="135">
        <v>2230</v>
      </c>
      <c r="M56" s="136">
        <v>0.34</v>
      </c>
      <c r="N56" s="136" t="s">
        <v>411</v>
      </c>
      <c r="O56" s="136" t="s">
        <v>478</v>
      </c>
      <c r="P56" s="136" t="s">
        <v>479</v>
      </c>
      <c r="Q56" s="135">
        <v>653311</v>
      </c>
      <c r="R56" s="134" t="s">
        <v>4</v>
      </c>
      <c r="S56" s="41">
        <f t="shared" si="0"/>
        <v>2230</v>
      </c>
      <c r="T56" s="41">
        <f t="shared" si="1"/>
        <v>0</v>
      </c>
    </row>
    <row r="57" spans="1:20" ht="15" thickBot="1">
      <c r="A57" s="151" t="s">
        <v>139</v>
      </c>
      <c r="B57" s="131">
        <v>3</v>
      </c>
      <c r="C57" s="132">
        <v>106867</v>
      </c>
      <c r="D57" s="133">
        <v>60.53</v>
      </c>
      <c r="E57" s="133">
        <v>3</v>
      </c>
      <c r="F57" s="132">
        <v>67113</v>
      </c>
      <c r="G57" s="133">
        <v>38.01</v>
      </c>
      <c r="H57" s="133" t="s">
        <v>411</v>
      </c>
      <c r="I57" s="132">
        <v>2026</v>
      </c>
      <c r="J57" s="133">
        <v>1.1499999999999999</v>
      </c>
      <c r="K57" s="133" t="s">
        <v>411</v>
      </c>
      <c r="L57" s="133">
        <v>545</v>
      </c>
      <c r="M57" s="133">
        <v>0.31</v>
      </c>
      <c r="N57" s="133" t="s">
        <v>411</v>
      </c>
      <c r="O57" s="132">
        <v>39754</v>
      </c>
      <c r="P57" s="133">
        <v>22.52</v>
      </c>
      <c r="Q57" s="132">
        <v>176551</v>
      </c>
      <c r="R57" s="131" t="s">
        <v>2</v>
      </c>
      <c r="S57" s="41">
        <f t="shared" si="0"/>
        <v>2571</v>
      </c>
      <c r="T57" s="41">
        <f t="shared" si="1"/>
        <v>0</v>
      </c>
    </row>
    <row r="58" spans="1:20" ht="15" thickBot="1">
      <c r="A58" s="150" t="s">
        <v>449</v>
      </c>
      <c r="B58" s="129">
        <v>538</v>
      </c>
      <c r="C58" s="137">
        <v>48886597</v>
      </c>
      <c r="D58" s="129">
        <v>53.37</v>
      </c>
      <c r="E58" s="129">
        <v>426</v>
      </c>
      <c r="F58" s="137">
        <v>41809476</v>
      </c>
      <c r="G58" s="129">
        <v>45.65</v>
      </c>
      <c r="H58" s="129">
        <v>111</v>
      </c>
      <c r="I58" s="137">
        <v>431750</v>
      </c>
      <c r="J58" s="129">
        <v>0.47</v>
      </c>
      <c r="K58" s="129" t="s">
        <v>411</v>
      </c>
      <c r="L58" s="137">
        <v>217221</v>
      </c>
      <c r="M58" s="129">
        <v>0.24</v>
      </c>
      <c r="N58" s="129" t="s">
        <v>411</v>
      </c>
      <c r="O58" s="137">
        <v>7077121</v>
      </c>
      <c r="P58" s="129">
        <v>7.73</v>
      </c>
      <c r="Q58" s="137">
        <v>91594686</v>
      </c>
      <c r="R58" s="138" t="s">
        <v>450</v>
      </c>
      <c r="S58" s="41">
        <f t="shared" si="0"/>
        <v>898613</v>
      </c>
      <c r="T58" s="41">
        <f t="shared" si="1"/>
        <v>0</v>
      </c>
    </row>
  </sheetData>
  <autoFilter ref="A5:R56">
    <sortState ref="A8:R57">
      <sortCondition ref="R5:R56"/>
    </sortState>
  </autoFilter>
  <mergeCells count="24">
    <mergeCell ref="R5:R6"/>
    <mergeCell ref="J5:J6"/>
    <mergeCell ref="L5:L6"/>
    <mergeCell ref="M5:M6"/>
    <mergeCell ref="O5:O6"/>
    <mergeCell ref="P5:P6"/>
    <mergeCell ref="Q5:Q6"/>
    <mergeCell ref="L3:N3"/>
    <mergeCell ref="L4:N4"/>
    <mergeCell ref="O3:P4"/>
    <mergeCell ref="Q3:R4"/>
    <mergeCell ref="A5:A6"/>
    <mergeCell ref="C5:C6"/>
    <mergeCell ref="D5:D6"/>
    <mergeCell ref="F5:F6"/>
    <mergeCell ref="G5:G6"/>
    <mergeCell ref="I5:I6"/>
    <mergeCell ref="A3:B4"/>
    <mergeCell ref="C3:E3"/>
    <mergeCell ref="C4:E4"/>
    <mergeCell ref="F3:H3"/>
    <mergeCell ref="F4:H4"/>
    <mergeCell ref="I3:K3"/>
    <mergeCell ref="I4:K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H17" sqref="H17"/>
    </sheetView>
  </sheetViews>
  <sheetFormatPr defaultRowHeight="14.4"/>
  <sheetData>
    <row r="1" spans="1:6" ht="14.4" customHeight="1">
      <c r="A1" s="81" t="s">
        <v>182</v>
      </c>
      <c r="B1" s="81"/>
      <c r="C1" s="81"/>
      <c r="D1" s="81"/>
      <c r="E1" s="81"/>
      <c r="F1" s="81"/>
    </row>
    <row r="2" spans="1:6">
      <c r="A2" s="82"/>
      <c r="B2" s="82"/>
      <c r="C2" s="82"/>
      <c r="D2" s="82"/>
      <c r="E2" s="82"/>
      <c r="F2" s="82"/>
    </row>
    <row r="3" spans="1:6">
      <c r="A3" s="96" t="s">
        <v>180</v>
      </c>
      <c r="B3" s="96"/>
      <c r="C3" s="96"/>
      <c r="D3" s="96"/>
      <c r="E3" s="96"/>
      <c r="F3" s="96"/>
    </row>
    <row r="4" spans="1:6">
      <c r="A4" s="105" t="s">
        <v>83</v>
      </c>
      <c r="B4" s="99" t="s">
        <v>171</v>
      </c>
      <c r="C4" s="108" t="s">
        <v>85</v>
      </c>
      <c r="D4" s="110"/>
      <c r="E4" s="108" t="s">
        <v>86</v>
      </c>
      <c r="F4" s="110"/>
    </row>
    <row r="5" spans="1:6">
      <c r="A5" s="106"/>
      <c r="B5" s="100" t="s">
        <v>172</v>
      </c>
      <c r="C5" s="111"/>
      <c r="D5" s="113"/>
      <c r="E5" s="111"/>
      <c r="F5" s="113"/>
    </row>
    <row r="6" spans="1:6" ht="15.6">
      <c r="A6" s="106"/>
      <c r="B6" s="100" t="s">
        <v>83</v>
      </c>
      <c r="C6" s="102" t="s">
        <v>176</v>
      </c>
      <c r="D6" s="102" t="s">
        <v>177</v>
      </c>
      <c r="E6" s="102" t="s">
        <v>181</v>
      </c>
      <c r="F6" s="102" t="s">
        <v>183</v>
      </c>
    </row>
    <row r="7" spans="1:6">
      <c r="A7" s="106"/>
      <c r="B7" s="100"/>
      <c r="C7" s="103" t="s">
        <v>174</v>
      </c>
      <c r="D7" s="103" t="s">
        <v>174</v>
      </c>
      <c r="E7" s="103" t="s">
        <v>174</v>
      </c>
      <c r="F7" s="103" t="s">
        <v>174</v>
      </c>
    </row>
    <row r="8" spans="1:6">
      <c r="A8" s="107"/>
      <c r="B8" s="101"/>
      <c r="C8" s="104" t="s">
        <v>93</v>
      </c>
      <c r="D8" s="104" t="s">
        <v>112</v>
      </c>
      <c r="E8" s="104" t="s">
        <v>132</v>
      </c>
      <c r="F8" s="104" t="s">
        <v>121</v>
      </c>
    </row>
    <row r="9" spans="1:6">
      <c r="A9" s="54" t="s">
        <v>88</v>
      </c>
      <c r="B9" s="55">
        <v>9</v>
      </c>
      <c r="C9" s="55">
        <v>9</v>
      </c>
      <c r="D9" s="55" t="s">
        <v>89</v>
      </c>
      <c r="E9" s="55">
        <v>9</v>
      </c>
      <c r="F9" s="55" t="s">
        <v>89</v>
      </c>
    </row>
    <row r="10" spans="1:6">
      <c r="A10" s="54" t="s">
        <v>90</v>
      </c>
      <c r="B10" s="55">
        <v>3</v>
      </c>
      <c r="C10" s="55">
        <v>3</v>
      </c>
      <c r="D10" s="55" t="s">
        <v>89</v>
      </c>
      <c r="E10" s="55">
        <v>3</v>
      </c>
      <c r="F10" s="55" t="s">
        <v>89</v>
      </c>
    </row>
    <row r="11" spans="1:6">
      <c r="A11" s="54" t="s">
        <v>91</v>
      </c>
      <c r="B11" s="55">
        <v>7</v>
      </c>
      <c r="C11" s="55">
        <v>7</v>
      </c>
      <c r="D11" s="55" t="s">
        <v>89</v>
      </c>
      <c r="E11" s="55">
        <v>7</v>
      </c>
      <c r="F11" s="55" t="s">
        <v>89</v>
      </c>
    </row>
    <row r="12" spans="1:6">
      <c r="A12" s="54" t="s">
        <v>92</v>
      </c>
      <c r="B12" s="55">
        <v>6</v>
      </c>
      <c r="C12" s="55">
        <v>6</v>
      </c>
      <c r="D12" s="55" t="s">
        <v>89</v>
      </c>
      <c r="E12" s="55">
        <v>6</v>
      </c>
      <c r="F12" s="55" t="s">
        <v>89</v>
      </c>
    </row>
    <row r="13" spans="1:6">
      <c r="A13" s="54" t="s">
        <v>93</v>
      </c>
      <c r="B13" s="55">
        <v>47</v>
      </c>
      <c r="C13" s="55">
        <v>47</v>
      </c>
      <c r="D13" s="55" t="s">
        <v>89</v>
      </c>
      <c r="E13" s="55">
        <v>47</v>
      </c>
      <c r="F13" s="55" t="s">
        <v>89</v>
      </c>
    </row>
    <row r="14" spans="1:6">
      <c r="A14" s="54" t="s">
        <v>94</v>
      </c>
      <c r="B14" s="55">
        <v>8</v>
      </c>
      <c r="C14" s="55">
        <v>8</v>
      </c>
      <c r="D14" s="55" t="s">
        <v>89</v>
      </c>
      <c r="E14" s="55">
        <v>8</v>
      </c>
      <c r="F14" s="55" t="s">
        <v>89</v>
      </c>
    </row>
    <row r="15" spans="1:6">
      <c r="A15" s="54" t="s">
        <v>95</v>
      </c>
      <c r="B15" s="55">
        <v>8</v>
      </c>
      <c r="C15" s="55">
        <v>8</v>
      </c>
      <c r="D15" s="55" t="s">
        <v>89</v>
      </c>
      <c r="E15" s="55">
        <v>8</v>
      </c>
      <c r="F15" s="55" t="s">
        <v>89</v>
      </c>
    </row>
    <row r="16" spans="1:6">
      <c r="A16" s="54" t="s">
        <v>96</v>
      </c>
      <c r="B16" s="55">
        <v>3</v>
      </c>
      <c r="C16" s="55">
        <v>3</v>
      </c>
      <c r="D16" s="55" t="s">
        <v>89</v>
      </c>
      <c r="E16" s="55">
        <v>3</v>
      </c>
      <c r="F16" s="55" t="s">
        <v>89</v>
      </c>
    </row>
    <row r="17" spans="1:6" ht="19.2">
      <c r="A17" s="54" t="s">
        <v>97</v>
      </c>
      <c r="B17" s="56">
        <v>3</v>
      </c>
      <c r="C17" s="56" t="s">
        <v>89</v>
      </c>
      <c r="D17" s="56">
        <v>3</v>
      </c>
      <c r="E17" s="56" t="s">
        <v>89</v>
      </c>
      <c r="F17" s="56">
        <v>3</v>
      </c>
    </row>
    <row r="18" spans="1:6">
      <c r="A18" s="54" t="s">
        <v>98</v>
      </c>
      <c r="B18" s="55">
        <v>21</v>
      </c>
      <c r="C18" s="55">
        <v>21</v>
      </c>
      <c r="D18" s="55" t="s">
        <v>89</v>
      </c>
      <c r="E18" s="55">
        <v>21</v>
      </c>
      <c r="F18" s="55" t="s">
        <v>89</v>
      </c>
    </row>
    <row r="19" spans="1:6">
      <c r="A19" s="54" t="s">
        <v>99</v>
      </c>
      <c r="B19" s="55">
        <v>12</v>
      </c>
      <c r="C19" s="55">
        <v>12</v>
      </c>
      <c r="D19" s="55" t="s">
        <v>89</v>
      </c>
      <c r="E19" s="55">
        <v>12</v>
      </c>
      <c r="F19" s="55" t="s">
        <v>89</v>
      </c>
    </row>
    <row r="20" spans="1:6">
      <c r="A20" s="54" t="s">
        <v>100</v>
      </c>
      <c r="B20" s="55">
        <v>4</v>
      </c>
      <c r="C20" s="55">
        <v>4</v>
      </c>
      <c r="D20" s="55" t="s">
        <v>89</v>
      </c>
      <c r="E20" s="55">
        <v>4</v>
      </c>
      <c r="F20" s="55" t="s">
        <v>89</v>
      </c>
    </row>
    <row r="21" spans="1:6">
      <c r="A21" s="54" t="s">
        <v>101</v>
      </c>
      <c r="B21" s="55">
        <v>4</v>
      </c>
      <c r="C21" s="55">
        <v>4</v>
      </c>
      <c r="D21" s="55" t="s">
        <v>89</v>
      </c>
      <c r="E21" s="55">
        <v>4</v>
      </c>
      <c r="F21" s="55" t="s">
        <v>89</v>
      </c>
    </row>
    <row r="22" spans="1:6">
      <c r="A22" s="54" t="s">
        <v>102</v>
      </c>
      <c r="B22" s="55">
        <v>24</v>
      </c>
      <c r="C22" s="55">
        <v>24</v>
      </c>
      <c r="D22" s="55" t="s">
        <v>89</v>
      </c>
      <c r="E22" s="55">
        <v>24</v>
      </c>
      <c r="F22" s="55" t="s">
        <v>89</v>
      </c>
    </row>
    <row r="23" spans="1:6">
      <c r="A23" s="54" t="s">
        <v>103</v>
      </c>
      <c r="B23" s="55">
        <v>12</v>
      </c>
      <c r="C23" s="55">
        <v>12</v>
      </c>
      <c r="D23" s="55" t="s">
        <v>89</v>
      </c>
      <c r="E23" s="55">
        <v>12</v>
      </c>
      <c r="F23" s="55" t="s">
        <v>89</v>
      </c>
    </row>
    <row r="24" spans="1:6">
      <c r="A24" s="54" t="s">
        <v>104</v>
      </c>
      <c r="B24" s="55">
        <v>8</v>
      </c>
      <c r="C24" s="55">
        <v>8</v>
      </c>
      <c r="D24" s="55" t="s">
        <v>89</v>
      </c>
      <c r="E24" s="55">
        <v>8</v>
      </c>
      <c r="F24" s="55" t="s">
        <v>89</v>
      </c>
    </row>
    <row r="25" spans="1:6">
      <c r="A25" s="54" t="s">
        <v>105</v>
      </c>
      <c r="B25" s="55">
        <v>7</v>
      </c>
      <c r="C25" s="55">
        <v>7</v>
      </c>
      <c r="D25" s="55" t="s">
        <v>89</v>
      </c>
      <c r="E25" s="55">
        <v>7</v>
      </c>
      <c r="F25" s="55" t="s">
        <v>89</v>
      </c>
    </row>
    <row r="26" spans="1:6">
      <c r="A26" s="54" t="s">
        <v>106</v>
      </c>
      <c r="B26" s="55">
        <v>9</v>
      </c>
      <c r="C26" s="55">
        <v>9</v>
      </c>
      <c r="D26" s="55" t="s">
        <v>89</v>
      </c>
      <c r="E26" s="55">
        <v>9</v>
      </c>
      <c r="F26" s="55" t="s">
        <v>89</v>
      </c>
    </row>
    <row r="27" spans="1:6">
      <c r="A27" s="54" t="s">
        <v>107</v>
      </c>
      <c r="B27" s="55">
        <v>10</v>
      </c>
      <c r="C27" s="55">
        <v>10</v>
      </c>
      <c r="D27" s="55" t="s">
        <v>89</v>
      </c>
      <c r="E27" s="55">
        <v>10</v>
      </c>
      <c r="F27" s="55" t="s">
        <v>89</v>
      </c>
    </row>
    <row r="28" spans="1:6">
      <c r="A28" s="54" t="s">
        <v>108</v>
      </c>
      <c r="B28" s="55">
        <v>4</v>
      </c>
      <c r="C28" s="55">
        <v>4</v>
      </c>
      <c r="D28" s="55" t="s">
        <v>89</v>
      </c>
      <c r="E28" s="55">
        <v>4</v>
      </c>
      <c r="F28" s="55" t="s">
        <v>89</v>
      </c>
    </row>
    <row r="29" spans="1:6">
      <c r="A29" s="54" t="s">
        <v>109</v>
      </c>
      <c r="B29" s="55">
        <v>10</v>
      </c>
      <c r="C29" s="55">
        <v>10</v>
      </c>
      <c r="D29" s="55" t="s">
        <v>89</v>
      </c>
      <c r="E29" s="55">
        <v>10</v>
      </c>
      <c r="F29" s="55" t="s">
        <v>89</v>
      </c>
    </row>
    <row r="30" spans="1:6" ht="19.2">
      <c r="A30" s="54" t="s">
        <v>110</v>
      </c>
      <c r="B30" s="55">
        <v>13</v>
      </c>
      <c r="C30" s="55">
        <v>13</v>
      </c>
      <c r="D30" s="55" t="s">
        <v>89</v>
      </c>
      <c r="E30" s="55">
        <v>13</v>
      </c>
      <c r="F30" s="55" t="s">
        <v>89</v>
      </c>
    </row>
    <row r="31" spans="1:6">
      <c r="A31" s="54" t="s">
        <v>111</v>
      </c>
      <c r="B31" s="55">
        <v>20</v>
      </c>
      <c r="C31" s="55">
        <v>20</v>
      </c>
      <c r="D31" s="55" t="s">
        <v>89</v>
      </c>
      <c r="E31" s="55">
        <v>20</v>
      </c>
      <c r="F31" s="55" t="s">
        <v>89</v>
      </c>
    </row>
    <row r="32" spans="1:6">
      <c r="A32" s="54" t="s">
        <v>112</v>
      </c>
      <c r="B32" s="55">
        <v>10</v>
      </c>
      <c r="C32" s="55" t="s">
        <v>89</v>
      </c>
      <c r="D32" s="55">
        <v>10</v>
      </c>
      <c r="E32" s="55" t="s">
        <v>89</v>
      </c>
      <c r="F32" s="55">
        <v>10</v>
      </c>
    </row>
    <row r="33" spans="1:6">
      <c r="A33" s="54" t="s">
        <v>113</v>
      </c>
      <c r="B33" s="55">
        <v>7</v>
      </c>
      <c r="C33" s="55">
        <v>7</v>
      </c>
      <c r="D33" s="55" t="s">
        <v>89</v>
      </c>
      <c r="E33" s="55">
        <v>7</v>
      </c>
      <c r="F33" s="55" t="s">
        <v>89</v>
      </c>
    </row>
    <row r="34" spans="1:6">
      <c r="A34" s="54" t="s">
        <v>114</v>
      </c>
      <c r="B34" s="55">
        <v>11</v>
      </c>
      <c r="C34" s="55">
        <v>11</v>
      </c>
      <c r="D34" s="55" t="s">
        <v>89</v>
      </c>
      <c r="E34" s="55">
        <v>11</v>
      </c>
      <c r="F34" s="55" t="s">
        <v>89</v>
      </c>
    </row>
    <row r="35" spans="1:6">
      <c r="A35" s="54" t="s">
        <v>115</v>
      </c>
      <c r="B35" s="55">
        <v>4</v>
      </c>
      <c r="C35" s="55">
        <v>4</v>
      </c>
      <c r="D35" s="55" t="s">
        <v>89</v>
      </c>
      <c r="E35" s="55">
        <v>4</v>
      </c>
      <c r="F35" s="55" t="s">
        <v>89</v>
      </c>
    </row>
    <row r="36" spans="1:6">
      <c r="A36" s="54" t="s">
        <v>116</v>
      </c>
      <c r="B36" s="55">
        <v>5</v>
      </c>
      <c r="C36" s="55">
        <v>5</v>
      </c>
      <c r="D36" s="55" t="s">
        <v>89</v>
      </c>
      <c r="E36" s="55">
        <v>5</v>
      </c>
      <c r="F36" s="55" t="s">
        <v>89</v>
      </c>
    </row>
    <row r="37" spans="1:6">
      <c r="A37" s="54" t="s">
        <v>117</v>
      </c>
      <c r="B37" s="55">
        <v>4</v>
      </c>
      <c r="C37" s="55">
        <v>4</v>
      </c>
      <c r="D37" s="55" t="s">
        <v>89</v>
      </c>
      <c r="E37" s="55">
        <v>4</v>
      </c>
      <c r="F37" s="55" t="s">
        <v>89</v>
      </c>
    </row>
    <row r="38" spans="1:6" ht="19.2">
      <c r="A38" s="54" t="s">
        <v>118</v>
      </c>
      <c r="B38" s="55">
        <v>4</v>
      </c>
      <c r="C38" s="55">
        <v>4</v>
      </c>
      <c r="D38" s="55" t="s">
        <v>89</v>
      </c>
      <c r="E38" s="55">
        <v>4</v>
      </c>
      <c r="F38" s="55" t="s">
        <v>89</v>
      </c>
    </row>
    <row r="39" spans="1:6">
      <c r="A39" s="54" t="s">
        <v>119</v>
      </c>
      <c r="B39" s="55">
        <v>16</v>
      </c>
      <c r="C39" s="55">
        <v>16</v>
      </c>
      <c r="D39" s="55" t="s">
        <v>89</v>
      </c>
      <c r="E39" s="55">
        <v>16</v>
      </c>
      <c r="F39" s="55" t="s">
        <v>89</v>
      </c>
    </row>
    <row r="40" spans="1:6">
      <c r="A40" s="54" t="s">
        <v>120</v>
      </c>
      <c r="B40" s="55">
        <v>5</v>
      </c>
      <c r="C40" s="55">
        <v>5</v>
      </c>
      <c r="D40" s="55" t="s">
        <v>89</v>
      </c>
      <c r="E40" s="55">
        <v>5</v>
      </c>
      <c r="F40" s="55" t="s">
        <v>89</v>
      </c>
    </row>
    <row r="41" spans="1:6">
      <c r="A41" s="54" t="s">
        <v>121</v>
      </c>
      <c r="B41" s="55">
        <v>36</v>
      </c>
      <c r="C41" s="55">
        <v>36</v>
      </c>
      <c r="D41" s="55" t="s">
        <v>89</v>
      </c>
      <c r="E41" s="55">
        <v>36</v>
      </c>
      <c r="F41" s="55" t="s">
        <v>89</v>
      </c>
    </row>
    <row r="42" spans="1:6" ht="19.2">
      <c r="A42" s="54" t="s">
        <v>122</v>
      </c>
      <c r="B42" s="55">
        <v>13</v>
      </c>
      <c r="C42" s="55">
        <v>13</v>
      </c>
      <c r="D42" s="55" t="s">
        <v>89</v>
      </c>
      <c r="E42" s="55">
        <v>13</v>
      </c>
      <c r="F42" s="55" t="s">
        <v>89</v>
      </c>
    </row>
    <row r="43" spans="1:6">
      <c r="A43" s="54" t="s">
        <v>123</v>
      </c>
      <c r="B43" s="55">
        <v>3</v>
      </c>
      <c r="C43" s="55">
        <v>3</v>
      </c>
      <c r="D43" s="55" t="s">
        <v>89</v>
      </c>
      <c r="E43" s="55">
        <v>3</v>
      </c>
      <c r="F43" s="55" t="s">
        <v>89</v>
      </c>
    </row>
    <row r="44" spans="1:6">
      <c r="A44" s="54" t="s">
        <v>124</v>
      </c>
      <c r="B44" s="55">
        <v>23</v>
      </c>
      <c r="C44" s="55">
        <v>23</v>
      </c>
      <c r="D44" s="55" t="s">
        <v>89</v>
      </c>
      <c r="E44" s="55">
        <v>23</v>
      </c>
      <c r="F44" s="55" t="s">
        <v>89</v>
      </c>
    </row>
    <row r="45" spans="1:6">
      <c r="A45" s="54" t="s">
        <v>125</v>
      </c>
      <c r="B45" s="55">
        <v>8</v>
      </c>
      <c r="C45" s="55">
        <v>8</v>
      </c>
      <c r="D45" s="55" t="s">
        <v>89</v>
      </c>
      <c r="E45" s="55">
        <v>8</v>
      </c>
      <c r="F45" s="55" t="s">
        <v>89</v>
      </c>
    </row>
    <row r="46" spans="1:6">
      <c r="A46" s="54" t="s">
        <v>126</v>
      </c>
      <c r="B46" s="55">
        <v>7</v>
      </c>
      <c r="C46" s="55">
        <v>7</v>
      </c>
      <c r="D46" s="55" t="s">
        <v>89</v>
      </c>
      <c r="E46" s="55">
        <v>7</v>
      </c>
      <c r="F46" s="55" t="s">
        <v>89</v>
      </c>
    </row>
    <row r="47" spans="1:6">
      <c r="A47" s="54" t="s">
        <v>127</v>
      </c>
      <c r="B47" s="55">
        <v>25</v>
      </c>
      <c r="C47" s="55">
        <v>25</v>
      </c>
      <c r="D47" s="55" t="s">
        <v>89</v>
      </c>
      <c r="E47" s="55">
        <v>25</v>
      </c>
      <c r="F47" s="55" t="s">
        <v>89</v>
      </c>
    </row>
    <row r="48" spans="1:6" ht="19.2">
      <c r="A48" s="54" t="s">
        <v>128</v>
      </c>
      <c r="B48" s="55">
        <v>4</v>
      </c>
      <c r="C48" s="55">
        <v>4</v>
      </c>
      <c r="D48" s="55" t="s">
        <v>89</v>
      </c>
      <c r="E48" s="55">
        <v>4</v>
      </c>
      <c r="F48" s="55" t="s">
        <v>89</v>
      </c>
    </row>
    <row r="49" spans="1:6" ht="19.2">
      <c r="A49" s="54" t="s">
        <v>129</v>
      </c>
      <c r="B49" s="55">
        <v>8</v>
      </c>
      <c r="C49" s="55">
        <v>8</v>
      </c>
      <c r="D49" s="55" t="s">
        <v>89</v>
      </c>
      <c r="E49" s="55">
        <v>8</v>
      </c>
      <c r="F49" s="55" t="s">
        <v>89</v>
      </c>
    </row>
    <row r="50" spans="1:6" ht="19.2">
      <c r="A50" s="54" t="s">
        <v>130</v>
      </c>
      <c r="B50" s="55">
        <v>3</v>
      </c>
      <c r="C50" s="55">
        <v>3</v>
      </c>
      <c r="D50" s="55" t="s">
        <v>89</v>
      </c>
      <c r="E50" s="55">
        <v>3</v>
      </c>
      <c r="F50" s="55" t="s">
        <v>89</v>
      </c>
    </row>
    <row r="51" spans="1:6">
      <c r="A51" s="54" t="s">
        <v>131</v>
      </c>
      <c r="B51" s="55">
        <v>11</v>
      </c>
      <c r="C51" s="55">
        <v>11</v>
      </c>
      <c r="D51" s="55" t="s">
        <v>89</v>
      </c>
      <c r="E51" s="55">
        <v>11</v>
      </c>
      <c r="F51" s="55" t="s">
        <v>89</v>
      </c>
    </row>
    <row r="52" spans="1:6">
      <c r="A52" s="54" t="s">
        <v>132</v>
      </c>
      <c r="B52" s="55">
        <v>29</v>
      </c>
      <c r="C52" s="55">
        <v>29</v>
      </c>
      <c r="D52" s="55" t="s">
        <v>89</v>
      </c>
      <c r="E52" s="55">
        <v>29</v>
      </c>
      <c r="F52" s="55" t="s">
        <v>89</v>
      </c>
    </row>
    <row r="53" spans="1:6">
      <c r="A53" s="54" t="s">
        <v>133</v>
      </c>
      <c r="B53" s="55">
        <v>5</v>
      </c>
      <c r="C53" s="55">
        <v>5</v>
      </c>
      <c r="D53" s="55" t="s">
        <v>89</v>
      </c>
      <c r="E53" s="55">
        <v>5</v>
      </c>
      <c r="F53" s="55" t="s">
        <v>89</v>
      </c>
    </row>
    <row r="54" spans="1:6">
      <c r="A54" s="54" t="s">
        <v>134</v>
      </c>
      <c r="B54" s="55">
        <v>3</v>
      </c>
      <c r="C54" s="55">
        <v>3</v>
      </c>
      <c r="D54" s="55" t="s">
        <v>89</v>
      </c>
      <c r="E54" s="55">
        <v>3</v>
      </c>
      <c r="F54" s="55" t="s">
        <v>89</v>
      </c>
    </row>
    <row r="55" spans="1:6">
      <c r="A55" s="54" t="s">
        <v>135</v>
      </c>
      <c r="B55" s="55">
        <v>12</v>
      </c>
      <c r="C55" s="55">
        <v>12</v>
      </c>
      <c r="D55" s="55" t="s">
        <v>89</v>
      </c>
      <c r="E55" s="55">
        <v>12</v>
      </c>
      <c r="F55" s="55" t="s">
        <v>89</v>
      </c>
    </row>
    <row r="56" spans="1:6">
      <c r="A56" s="54" t="s">
        <v>136</v>
      </c>
      <c r="B56" s="55">
        <v>10</v>
      </c>
      <c r="C56" s="55">
        <v>10</v>
      </c>
      <c r="D56" s="55" t="s">
        <v>89</v>
      </c>
      <c r="E56" s="55">
        <v>10</v>
      </c>
      <c r="F56" s="55" t="s">
        <v>89</v>
      </c>
    </row>
    <row r="57" spans="1:6">
      <c r="A57" s="54" t="s">
        <v>137</v>
      </c>
      <c r="B57" s="55">
        <v>6</v>
      </c>
      <c r="C57" s="55">
        <v>6</v>
      </c>
      <c r="D57" s="55" t="s">
        <v>89</v>
      </c>
      <c r="E57" s="55">
        <v>6</v>
      </c>
      <c r="F57" s="55" t="s">
        <v>89</v>
      </c>
    </row>
    <row r="58" spans="1:6">
      <c r="A58" s="54" t="s">
        <v>138</v>
      </c>
      <c r="B58" s="55">
        <v>11</v>
      </c>
      <c r="C58" s="55">
        <v>11</v>
      </c>
      <c r="D58" s="55" t="s">
        <v>89</v>
      </c>
      <c r="E58" s="55">
        <v>11</v>
      </c>
      <c r="F58" s="55" t="s">
        <v>89</v>
      </c>
    </row>
    <row r="59" spans="1:6">
      <c r="A59" s="54" t="s">
        <v>139</v>
      </c>
      <c r="B59" s="55">
        <v>3</v>
      </c>
      <c r="C59" s="55">
        <v>3</v>
      </c>
      <c r="D59" s="55" t="s">
        <v>89</v>
      </c>
      <c r="E59" s="55">
        <v>3</v>
      </c>
      <c r="F59" s="55" t="s">
        <v>89</v>
      </c>
    </row>
    <row r="60" spans="1:6">
      <c r="A60" s="57" t="s">
        <v>140</v>
      </c>
      <c r="B60" s="55">
        <v>538</v>
      </c>
      <c r="C60" s="55">
        <v>525</v>
      </c>
      <c r="D60" s="55">
        <v>13</v>
      </c>
      <c r="E60" s="55">
        <v>525</v>
      </c>
      <c r="F60" s="55">
        <v>13</v>
      </c>
    </row>
  </sheetData>
  <mergeCells count="6">
    <mergeCell ref="A1:F1"/>
    <mergeCell ref="A2:F2"/>
    <mergeCell ref="A3:F3"/>
    <mergeCell ref="A4:A8"/>
    <mergeCell ref="C4:D5"/>
    <mergeCell ref="E4:F5"/>
  </mergeCells>
  <hyperlinks>
    <hyperlink ref="A1" r:id="rId1" location="1984" display="https://www.archives.gov/federal-register/electoral-college/scores.html - 1984"/>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topLeftCell="A31" workbookViewId="0">
      <selection activeCell="N7" sqref="N7:N57"/>
    </sheetView>
  </sheetViews>
  <sheetFormatPr defaultRowHeight="14.4"/>
  <cols>
    <col min="3" max="3" width="10.109375" bestFit="1" customWidth="1"/>
    <col min="6" max="6" width="10.109375" bestFit="1" customWidth="1"/>
    <col min="12" max="12" width="10.109375" bestFit="1" customWidth="1"/>
    <col min="14" max="14" width="10.109375" bestFit="1" customWidth="1"/>
  </cols>
  <sheetData>
    <row r="1" spans="1:16">
      <c r="A1" t="s">
        <v>451</v>
      </c>
    </row>
    <row r="2" spans="1:16" ht="15" thickBot="1"/>
    <row r="3" spans="1:16" ht="14.4" customHeight="1">
      <c r="A3" s="142"/>
      <c r="B3" s="143"/>
      <c r="C3" s="142" t="s">
        <v>483</v>
      </c>
      <c r="D3" s="146"/>
      <c r="E3" s="143"/>
      <c r="F3" s="142" t="s">
        <v>484</v>
      </c>
      <c r="G3" s="146"/>
      <c r="H3" s="143"/>
      <c r="I3" s="142" t="s">
        <v>485</v>
      </c>
      <c r="J3" s="146"/>
      <c r="K3" s="143"/>
      <c r="L3" s="142" t="s">
        <v>393</v>
      </c>
      <c r="M3" s="143"/>
      <c r="N3" s="142" t="s">
        <v>407</v>
      </c>
      <c r="O3" s="143"/>
    </row>
    <row r="4" spans="1:16" ht="15" thickBot="1">
      <c r="A4" s="144"/>
      <c r="B4" s="145"/>
      <c r="C4" s="144" t="s">
        <v>400</v>
      </c>
      <c r="D4" s="147"/>
      <c r="E4" s="145"/>
      <c r="F4" s="144" t="s">
        <v>398</v>
      </c>
      <c r="G4" s="147"/>
      <c r="H4" s="145"/>
      <c r="I4" s="144" t="s">
        <v>404</v>
      </c>
      <c r="J4" s="147"/>
      <c r="K4" s="145"/>
      <c r="L4" s="144"/>
      <c r="M4" s="145"/>
      <c r="N4" s="144"/>
      <c r="O4" s="145"/>
    </row>
    <row r="5" spans="1:16">
      <c r="A5" s="154" t="s">
        <v>83</v>
      </c>
      <c r="B5" s="152" t="s">
        <v>457</v>
      </c>
      <c r="C5" s="154" t="s">
        <v>459</v>
      </c>
      <c r="D5" s="154" t="s">
        <v>410</v>
      </c>
      <c r="E5" s="152" t="s">
        <v>457</v>
      </c>
      <c r="F5" s="154" t="s">
        <v>459</v>
      </c>
      <c r="G5" s="154" t="s">
        <v>410</v>
      </c>
      <c r="H5" s="152" t="s">
        <v>457</v>
      </c>
      <c r="I5" s="154" t="s">
        <v>459</v>
      </c>
      <c r="J5" s="154" t="s">
        <v>410</v>
      </c>
      <c r="K5" s="152" t="s">
        <v>457</v>
      </c>
      <c r="L5" s="154" t="s">
        <v>459</v>
      </c>
      <c r="M5" s="154" t="s">
        <v>410</v>
      </c>
      <c r="N5" s="156" t="s">
        <v>459</v>
      </c>
      <c r="O5" s="154"/>
      <c r="P5" t="s">
        <v>392</v>
      </c>
    </row>
    <row r="6" spans="1:16" ht="15" thickBot="1">
      <c r="A6" s="155"/>
      <c r="B6" s="153" t="s">
        <v>458</v>
      </c>
      <c r="C6" s="155"/>
      <c r="D6" s="155"/>
      <c r="E6" s="153" t="s">
        <v>458</v>
      </c>
      <c r="F6" s="155"/>
      <c r="G6" s="155"/>
      <c r="H6" s="153" t="s">
        <v>458</v>
      </c>
      <c r="I6" s="155"/>
      <c r="J6" s="155"/>
      <c r="K6" s="153" t="s">
        <v>458</v>
      </c>
      <c r="L6" s="155"/>
      <c r="M6" s="155"/>
      <c r="N6" s="157"/>
      <c r="O6" s="155"/>
    </row>
    <row r="7" spans="1:16" ht="15" thickBot="1">
      <c r="A7" s="120" t="s">
        <v>90</v>
      </c>
      <c r="B7" s="131">
        <v>3</v>
      </c>
      <c r="C7" s="132">
        <v>138377</v>
      </c>
      <c r="D7" s="133">
        <v>66.650000000000006</v>
      </c>
      <c r="E7" s="133">
        <v>3</v>
      </c>
      <c r="F7" s="132">
        <v>62007</v>
      </c>
      <c r="G7" s="133">
        <v>29.87</v>
      </c>
      <c r="H7" s="133" t="s">
        <v>411</v>
      </c>
      <c r="I7" s="132">
        <v>6378</v>
      </c>
      <c r="J7" s="133">
        <v>3.07</v>
      </c>
      <c r="K7" s="133" t="s">
        <v>411</v>
      </c>
      <c r="L7" s="132">
        <v>76370</v>
      </c>
      <c r="M7" s="133">
        <v>36.79</v>
      </c>
      <c r="N7" s="132">
        <v>207605</v>
      </c>
      <c r="O7" s="131" t="s">
        <v>51</v>
      </c>
      <c r="P7" s="41">
        <f>N7-F7-C7</f>
        <v>7221</v>
      </c>
    </row>
    <row r="8" spans="1:16" ht="15" thickBot="1">
      <c r="A8" s="120" t="s">
        <v>88</v>
      </c>
      <c r="B8" s="131">
        <v>9</v>
      </c>
      <c r="C8" s="132">
        <v>872849</v>
      </c>
      <c r="D8" s="133">
        <v>60.54</v>
      </c>
      <c r="E8" s="133">
        <v>9</v>
      </c>
      <c r="F8" s="132">
        <v>551899</v>
      </c>
      <c r="G8" s="133">
        <v>38.28</v>
      </c>
      <c r="H8" s="133" t="s">
        <v>411</v>
      </c>
      <c r="I8" s="132">
        <v>9504</v>
      </c>
      <c r="J8" s="133">
        <v>0.66</v>
      </c>
      <c r="K8" s="133" t="s">
        <v>411</v>
      </c>
      <c r="L8" s="132">
        <v>320950</v>
      </c>
      <c r="M8" s="133">
        <v>22.26</v>
      </c>
      <c r="N8" s="132">
        <v>1441713</v>
      </c>
      <c r="O8" s="131" t="s">
        <v>52</v>
      </c>
      <c r="P8" s="41">
        <f t="shared" ref="P8:P58" si="0">N8-F8-C8</f>
        <v>16965</v>
      </c>
    </row>
    <row r="9" spans="1:16" ht="15" thickBot="1">
      <c r="A9" s="120" t="s">
        <v>92</v>
      </c>
      <c r="B9" s="131">
        <v>6</v>
      </c>
      <c r="C9" s="132">
        <v>534774</v>
      </c>
      <c r="D9" s="133">
        <v>60.47</v>
      </c>
      <c r="E9" s="133">
        <v>6</v>
      </c>
      <c r="F9" s="132">
        <v>338646</v>
      </c>
      <c r="G9" s="133">
        <v>38.29</v>
      </c>
      <c r="H9" s="133" t="s">
        <v>411</v>
      </c>
      <c r="I9" s="132">
        <v>2221</v>
      </c>
      <c r="J9" s="133">
        <v>0.25</v>
      </c>
      <c r="K9" s="133" t="s">
        <v>411</v>
      </c>
      <c r="L9" s="132">
        <v>196128</v>
      </c>
      <c r="M9" s="133">
        <v>22.18</v>
      </c>
      <c r="N9" s="132">
        <v>884406</v>
      </c>
      <c r="O9" s="131" t="s">
        <v>49</v>
      </c>
      <c r="P9" s="41">
        <f t="shared" si="0"/>
        <v>10986</v>
      </c>
    </row>
    <row r="10" spans="1:16" ht="15" thickBot="1">
      <c r="A10" s="120" t="s">
        <v>91</v>
      </c>
      <c r="B10" s="131">
        <v>7</v>
      </c>
      <c r="C10" s="132">
        <v>681416</v>
      </c>
      <c r="D10" s="133">
        <v>66.42</v>
      </c>
      <c r="E10" s="133">
        <v>7</v>
      </c>
      <c r="F10" s="132">
        <v>333854</v>
      </c>
      <c r="G10" s="133">
        <v>32.54</v>
      </c>
      <c r="H10" s="133" t="s">
        <v>411</v>
      </c>
      <c r="I10" s="132">
        <v>10585</v>
      </c>
      <c r="J10" s="133">
        <v>1.03</v>
      </c>
      <c r="K10" s="133" t="s">
        <v>411</v>
      </c>
      <c r="L10" s="132">
        <v>347562</v>
      </c>
      <c r="M10" s="133">
        <v>33.880000000000003</v>
      </c>
      <c r="N10" s="132">
        <v>1025897</v>
      </c>
      <c r="O10" s="131" t="s">
        <v>50</v>
      </c>
      <c r="P10" s="41">
        <f t="shared" si="0"/>
        <v>10627</v>
      </c>
    </row>
    <row r="11" spans="1:16" ht="15" thickBot="1">
      <c r="A11" s="120" t="s">
        <v>93</v>
      </c>
      <c r="B11" s="131">
        <v>47</v>
      </c>
      <c r="C11" s="132">
        <v>5467009</v>
      </c>
      <c r="D11" s="133">
        <v>57.51</v>
      </c>
      <c r="E11" s="133">
        <v>47</v>
      </c>
      <c r="F11" s="132">
        <v>3922519</v>
      </c>
      <c r="G11" s="133">
        <v>41.27</v>
      </c>
      <c r="H11" s="133" t="s">
        <v>411</v>
      </c>
      <c r="I11" s="132">
        <v>49951</v>
      </c>
      <c r="J11" s="133">
        <v>0.53</v>
      </c>
      <c r="K11" s="133" t="s">
        <v>411</v>
      </c>
      <c r="L11" s="132">
        <v>1544490</v>
      </c>
      <c r="M11" s="133">
        <v>16.25</v>
      </c>
      <c r="N11" s="132">
        <v>9505423</v>
      </c>
      <c r="O11" s="131" t="s">
        <v>48</v>
      </c>
      <c r="P11" s="41">
        <f t="shared" si="0"/>
        <v>115895</v>
      </c>
    </row>
    <row r="12" spans="1:16" ht="15" thickBot="1">
      <c r="A12" s="120" t="s">
        <v>94</v>
      </c>
      <c r="B12" s="131">
        <v>8</v>
      </c>
      <c r="C12" s="132">
        <v>821818</v>
      </c>
      <c r="D12" s="133">
        <v>63.44</v>
      </c>
      <c r="E12" s="133">
        <v>8</v>
      </c>
      <c r="F12" s="132">
        <v>454974</v>
      </c>
      <c r="G12" s="133">
        <v>35.119999999999997</v>
      </c>
      <c r="H12" s="133" t="s">
        <v>411</v>
      </c>
      <c r="I12" s="132">
        <v>11257</v>
      </c>
      <c r="J12" s="133">
        <v>0.87</v>
      </c>
      <c r="K12" s="133" t="s">
        <v>411</v>
      </c>
      <c r="L12" s="132">
        <v>366844</v>
      </c>
      <c r="M12" s="133">
        <v>28.32</v>
      </c>
      <c r="N12" s="132">
        <v>1295381</v>
      </c>
      <c r="O12" s="131" t="s">
        <v>47</v>
      </c>
      <c r="P12" s="41">
        <f t="shared" si="0"/>
        <v>18589</v>
      </c>
    </row>
    <row r="13" spans="1:16" ht="15" thickBot="1">
      <c r="A13" s="120" t="s">
        <v>95</v>
      </c>
      <c r="B13" s="131">
        <v>8</v>
      </c>
      <c r="C13" s="132">
        <v>890877</v>
      </c>
      <c r="D13" s="133">
        <v>60.73</v>
      </c>
      <c r="E13" s="133">
        <v>8</v>
      </c>
      <c r="F13" s="132">
        <v>569597</v>
      </c>
      <c r="G13" s="133">
        <v>38.83</v>
      </c>
      <c r="H13" s="133" t="s">
        <v>411</v>
      </c>
      <c r="I13" s="133" t="s">
        <v>411</v>
      </c>
      <c r="J13" s="133" t="s">
        <v>411</v>
      </c>
      <c r="K13" s="133" t="s">
        <v>411</v>
      </c>
      <c r="L13" s="132">
        <v>321280</v>
      </c>
      <c r="M13" s="133">
        <v>21.9</v>
      </c>
      <c r="N13" s="132">
        <v>1466900</v>
      </c>
      <c r="O13" s="131" t="s">
        <v>46</v>
      </c>
      <c r="P13" s="41">
        <f t="shared" si="0"/>
        <v>6426</v>
      </c>
    </row>
    <row r="14" spans="1:16" ht="15" thickBot="1">
      <c r="A14" s="120" t="s">
        <v>418</v>
      </c>
      <c r="B14" s="134">
        <v>3</v>
      </c>
      <c r="C14" s="135">
        <v>29009</v>
      </c>
      <c r="D14" s="136">
        <v>13.73</v>
      </c>
      <c r="E14" s="136" t="s">
        <v>411</v>
      </c>
      <c r="F14" s="135">
        <v>180408</v>
      </c>
      <c r="G14" s="136">
        <v>85.38</v>
      </c>
      <c r="H14" s="136">
        <v>3</v>
      </c>
      <c r="I14" s="136">
        <v>279</v>
      </c>
      <c r="J14" s="136">
        <v>0.13</v>
      </c>
      <c r="K14" s="136" t="s">
        <v>411</v>
      </c>
      <c r="L14" s="136" t="s">
        <v>486</v>
      </c>
      <c r="M14" s="136" t="s">
        <v>487</v>
      </c>
      <c r="N14" s="135">
        <v>211288</v>
      </c>
      <c r="O14" s="134" t="s">
        <v>44</v>
      </c>
      <c r="P14" s="41">
        <f t="shared" si="0"/>
        <v>1871</v>
      </c>
    </row>
    <row r="15" spans="1:16" ht="15" thickBot="1">
      <c r="A15" s="120" t="s">
        <v>96</v>
      </c>
      <c r="B15" s="131">
        <v>3</v>
      </c>
      <c r="C15" s="132">
        <v>152190</v>
      </c>
      <c r="D15" s="133">
        <v>59.78</v>
      </c>
      <c r="E15" s="133">
        <v>3</v>
      </c>
      <c r="F15" s="132">
        <v>101656</v>
      </c>
      <c r="G15" s="133">
        <v>39.93</v>
      </c>
      <c r="H15" s="133" t="s">
        <v>411</v>
      </c>
      <c r="I15" s="133">
        <v>268</v>
      </c>
      <c r="J15" s="133">
        <v>0.11</v>
      </c>
      <c r="K15" s="133" t="s">
        <v>411</v>
      </c>
      <c r="L15" s="132">
        <v>50534</v>
      </c>
      <c r="M15" s="133">
        <v>19.850000000000001</v>
      </c>
      <c r="N15" s="132">
        <v>254572</v>
      </c>
      <c r="O15" s="131" t="s">
        <v>45</v>
      </c>
      <c r="P15" s="41">
        <f t="shared" si="0"/>
        <v>726</v>
      </c>
    </row>
    <row r="16" spans="1:16" ht="15" thickBot="1">
      <c r="A16" s="120" t="s">
        <v>98</v>
      </c>
      <c r="B16" s="131">
        <v>21</v>
      </c>
      <c r="C16" s="132">
        <v>2730350</v>
      </c>
      <c r="D16" s="133">
        <v>65.319999999999993</v>
      </c>
      <c r="E16" s="133">
        <v>21</v>
      </c>
      <c r="F16" s="132">
        <v>1448816</v>
      </c>
      <c r="G16" s="133">
        <v>34.659999999999997</v>
      </c>
      <c r="H16" s="133" t="s">
        <v>411</v>
      </c>
      <c r="I16" s="133">
        <v>754</v>
      </c>
      <c r="J16" s="133">
        <v>0.02</v>
      </c>
      <c r="K16" s="133" t="s">
        <v>411</v>
      </c>
      <c r="L16" s="132">
        <v>1281534</v>
      </c>
      <c r="M16" s="133">
        <v>30.66</v>
      </c>
      <c r="N16" s="132">
        <v>4180051</v>
      </c>
      <c r="O16" s="131" t="s">
        <v>43</v>
      </c>
      <c r="P16" s="41">
        <f t="shared" si="0"/>
        <v>885</v>
      </c>
    </row>
    <row r="17" spans="1:16" ht="15" thickBot="1">
      <c r="A17" s="120" t="s">
        <v>99</v>
      </c>
      <c r="B17" s="131">
        <v>12</v>
      </c>
      <c r="C17" s="132">
        <v>1068722</v>
      </c>
      <c r="D17" s="133">
        <v>60.17</v>
      </c>
      <c r="E17" s="133">
        <v>12</v>
      </c>
      <c r="F17" s="132">
        <v>706628</v>
      </c>
      <c r="G17" s="133">
        <v>39.79</v>
      </c>
      <c r="H17" s="133" t="s">
        <v>411</v>
      </c>
      <c r="I17" s="133">
        <v>151</v>
      </c>
      <c r="J17" s="133">
        <v>0.01</v>
      </c>
      <c r="K17" s="133" t="s">
        <v>411</v>
      </c>
      <c r="L17" s="132">
        <v>362094</v>
      </c>
      <c r="M17" s="133">
        <v>20.39</v>
      </c>
      <c r="N17" s="132">
        <v>1776093</v>
      </c>
      <c r="O17" s="131" t="s">
        <v>42</v>
      </c>
      <c r="P17" s="41">
        <f t="shared" si="0"/>
        <v>743</v>
      </c>
    </row>
    <row r="18" spans="1:16" ht="15" thickBot="1">
      <c r="A18" s="120" t="s">
        <v>100</v>
      </c>
      <c r="B18" s="131">
        <v>4</v>
      </c>
      <c r="C18" s="132">
        <v>185050</v>
      </c>
      <c r="D18" s="133">
        <v>55.1</v>
      </c>
      <c r="E18" s="133">
        <v>4</v>
      </c>
      <c r="F18" s="132">
        <v>147154</v>
      </c>
      <c r="G18" s="133">
        <v>43.82</v>
      </c>
      <c r="H18" s="133" t="s">
        <v>411</v>
      </c>
      <c r="I18" s="132">
        <v>2167</v>
      </c>
      <c r="J18" s="133">
        <v>0.65</v>
      </c>
      <c r="K18" s="133" t="s">
        <v>411</v>
      </c>
      <c r="L18" s="132">
        <v>37896</v>
      </c>
      <c r="M18" s="133">
        <v>11.28</v>
      </c>
      <c r="N18" s="132">
        <v>335846</v>
      </c>
      <c r="O18" s="131" t="s">
        <v>41</v>
      </c>
      <c r="P18" s="41">
        <f t="shared" si="0"/>
        <v>3642</v>
      </c>
    </row>
    <row r="19" spans="1:16" ht="15" thickBot="1">
      <c r="A19" s="120" t="s">
        <v>104</v>
      </c>
      <c r="B19" s="131">
        <v>8</v>
      </c>
      <c r="C19" s="132">
        <v>703088</v>
      </c>
      <c r="D19" s="133">
        <v>53.27</v>
      </c>
      <c r="E19" s="133">
        <v>8</v>
      </c>
      <c r="F19" s="132">
        <v>605620</v>
      </c>
      <c r="G19" s="133">
        <v>45.89</v>
      </c>
      <c r="H19" s="133" t="s">
        <v>411</v>
      </c>
      <c r="I19" s="132">
        <v>1844</v>
      </c>
      <c r="J19" s="133">
        <v>0.14000000000000001</v>
      </c>
      <c r="K19" s="133" t="s">
        <v>411</v>
      </c>
      <c r="L19" s="132">
        <v>97468</v>
      </c>
      <c r="M19" s="133">
        <v>7.39</v>
      </c>
      <c r="N19" s="132">
        <v>1319805</v>
      </c>
      <c r="O19" s="131" t="s">
        <v>37</v>
      </c>
      <c r="P19" s="41">
        <f t="shared" si="0"/>
        <v>11097</v>
      </c>
    </row>
    <row r="20" spans="1:16" ht="15" thickBot="1">
      <c r="A20" s="120" t="s">
        <v>101</v>
      </c>
      <c r="B20" s="131">
        <v>4</v>
      </c>
      <c r="C20" s="132">
        <v>297523</v>
      </c>
      <c r="D20" s="133">
        <v>72.36</v>
      </c>
      <c r="E20" s="133">
        <v>4</v>
      </c>
      <c r="F20" s="132">
        <v>108510</v>
      </c>
      <c r="G20" s="133">
        <v>26.39</v>
      </c>
      <c r="H20" s="133" t="s">
        <v>411</v>
      </c>
      <c r="I20" s="132">
        <v>2823</v>
      </c>
      <c r="J20" s="133">
        <v>0.69</v>
      </c>
      <c r="K20" s="133" t="s">
        <v>411</v>
      </c>
      <c r="L20" s="132">
        <v>189013</v>
      </c>
      <c r="M20" s="133">
        <v>45.97</v>
      </c>
      <c r="N20" s="132">
        <v>411144</v>
      </c>
      <c r="O20" s="131" t="s">
        <v>40</v>
      </c>
      <c r="P20" s="41">
        <f t="shared" si="0"/>
        <v>5111</v>
      </c>
    </row>
    <row r="21" spans="1:16" ht="15" thickBot="1">
      <c r="A21" s="120" t="s">
        <v>102</v>
      </c>
      <c r="B21" s="131">
        <v>24</v>
      </c>
      <c r="C21" s="132">
        <v>2707103</v>
      </c>
      <c r="D21" s="133">
        <v>56.17</v>
      </c>
      <c r="E21" s="133">
        <v>24</v>
      </c>
      <c r="F21" s="132">
        <v>2086499</v>
      </c>
      <c r="G21" s="133">
        <v>43.3</v>
      </c>
      <c r="H21" s="133" t="s">
        <v>411</v>
      </c>
      <c r="I21" s="132">
        <v>10086</v>
      </c>
      <c r="J21" s="133">
        <v>0.21</v>
      </c>
      <c r="K21" s="133" t="s">
        <v>411</v>
      </c>
      <c r="L21" s="132">
        <v>620604</v>
      </c>
      <c r="M21" s="133">
        <v>12.88</v>
      </c>
      <c r="N21" s="132">
        <v>4819088</v>
      </c>
      <c r="O21" s="131" t="s">
        <v>39</v>
      </c>
      <c r="P21" s="41">
        <f t="shared" si="0"/>
        <v>25486</v>
      </c>
    </row>
    <row r="22" spans="1:16" ht="15" thickBot="1">
      <c r="A22" s="120" t="s">
        <v>103</v>
      </c>
      <c r="B22" s="131">
        <v>12</v>
      </c>
      <c r="C22" s="132">
        <v>1377230</v>
      </c>
      <c r="D22" s="133">
        <v>61.67</v>
      </c>
      <c r="E22" s="133">
        <v>12</v>
      </c>
      <c r="F22" s="132">
        <v>841481</v>
      </c>
      <c r="G22" s="133">
        <v>37.68</v>
      </c>
      <c r="H22" s="133" t="s">
        <v>411</v>
      </c>
      <c r="I22" s="132">
        <v>6741</v>
      </c>
      <c r="J22" s="133">
        <v>0.3</v>
      </c>
      <c r="K22" s="133" t="s">
        <v>411</v>
      </c>
      <c r="L22" s="132">
        <v>535749</v>
      </c>
      <c r="M22" s="133">
        <v>23.99</v>
      </c>
      <c r="N22" s="132">
        <v>2233069</v>
      </c>
      <c r="O22" s="131" t="s">
        <v>38</v>
      </c>
      <c r="P22" s="41">
        <f t="shared" si="0"/>
        <v>14358</v>
      </c>
    </row>
    <row r="23" spans="1:16" ht="15" thickBot="1">
      <c r="A23" s="120" t="s">
        <v>105</v>
      </c>
      <c r="B23" s="131">
        <v>7</v>
      </c>
      <c r="C23" s="132">
        <v>677296</v>
      </c>
      <c r="D23" s="133">
        <v>66.27</v>
      </c>
      <c r="E23" s="133">
        <v>7</v>
      </c>
      <c r="F23" s="132">
        <v>333149</v>
      </c>
      <c r="G23" s="133">
        <v>32.6</v>
      </c>
      <c r="H23" s="133" t="s">
        <v>411</v>
      </c>
      <c r="I23" s="132">
        <v>3329</v>
      </c>
      <c r="J23" s="133">
        <v>0.33</v>
      </c>
      <c r="K23" s="133" t="s">
        <v>411</v>
      </c>
      <c r="L23" s="132">
        <v>344147</v>
      </c>
      <c r="M23" s="133">
        <v>33.67</v>
      </c>
      <c r="N23" s="132">
        <v>1021991</v>
      </c>
      <c r="O23" s="131" t="s">
        <v>36</v>
      </c>
      <c r="P23" s="41">
        <f t="shared" si="0"/>
        <v>11546</v>
      </c>
    </row>
    <row r="24" spans="1:16" ht="15" thickBot="1">
      <c r="A24" s="120" t="s">
        <v>106</v>
      </c>
      <c r="B24" s="131">
        <v>9</v>
      </c>
      <c r="C24" s="132">
        <v>822782</v>
      </c>
      <c r="D24" s="133">
        <v>60.04</v>
      </c>
      <c r="E24" s="133">
        <v>9</v>
      </c>
      <c r="F24" s="132">
        <v>539589</v>
      </c>
      <c r="G24" s="133">
        <v>39.369999999999997</v>
      </c>
      <c r="H24" s="133" t="s">
        <v>411</v>
      </c>
      <c r="I24" s="133" t="s">
        <v>411</v>
      </c>
      <c r="J24" s="133" t="s">
        <v>411</v>
      </c>
      <c r="K24" s="133" t="s">
        <v>411</v>
      </c>
      <c r="L24" s="132">
        <v>283193</v>
      </c>
      <c r="M24" s="133">
        <v>20.66</v>
      </c>
      <c r="N24" s="132">
        <v>1370461</v>
      </c>
      <c r="O24" s="131" t="s">
        <v>35</v>
      </c>
      <c r="P24" s="41">
        <f t="shared" si="0"/>
        <v>8090</v>
      </c>
    </row>
    <row r="25" spans="1:16" ht="15" thickBot="1">
      <c r="A25" s="120" t="s">
        <v>107</v>
      </c>
      <c r="B25" s="131">
        <v>10</v>
      </c>
      <c r="C25" s="132">
        <v>1037299</v>
      </c>
      <c r="D25" s="133">
        <v>60.77</v>
      </c>
      <c r="E25" s="133">
        <v>10</v>
      </c>
      <c r="F25" s="132">
        <v>651586</v>
      </c>
      <c r="G25" s="133">
        <v>38.18</v>
      </c>
      <c r="H25" s="133" t="s">
        <v>411</v>
      </c>
      <c r="I25" s="132">
        <v>1876</v>
      </c>
      <c r="J25" s="133">
        <v>0.11</v>
      </c>
      <c r="K25" s="133" t="s">
        <v>411</v>
      </c>
      <c r="L25" s="132">
        <v>385713</v>
      </c>
      <c r="M25" s="133">
        <v>22.6</v>
      </c>
      <c r="N25" s="132">
        <v>1706822</v>
      </c>
      <c r="O25" s="131" t="s">
        <v>34</v>
      </c>
      <c r="P25" s="41">
        <f t="shared" si="0"/>
        <v>17937</v>
      </c>
    </row>
    <row r="26" spans="1:16" ht="15" thickBot="1">
      <c r="A26" s="120" t="s">
        <v>110</v>
      </c>
      <c r="B26" s="131">
        <v>13</v>
      </c>
      <c r="C26" s="132">
        <v>1310936</v>
      </c>
      <c r="D26" s="133">
        <v>51.22</v>
      </c>
      <c r="E26" s="133">
        <v>13</v>
      </c>
      <c r="F26" s="132">
        <v>1239606</v>
      </c>
      <c r="G26" s="133">
        <v>48.43</v>
      </c>
      <c r="H26" s="133" t="s">
        <v>411</v>
      </c>
      <c r="I26" s="133" t="s">
        <v>411</v>
      </c>
      <c r="J26" s="133" t="s">
        <v>411</v>
      </c>
      <c r="K26" s="133" t="s">
        <v>411</v>
      </c>
      <c r="L26" s="132">
        <v>71330</v>
      </c>
      <c r="M26" s="133">
        <v>2.79</v>
      </c>
      <c r="N26" s="132">
        <v>2559453</v>
      </c>
      <c r="O26" s="131" t="s">
        <v>31</v>
      </c>
      <c r="P26" s="41">
        <f t="shared" si="0"/>
        <v>8911</v>
      </c>
    </row>
    <row r="27" spans="1:16" ht="15" thickBot="1">
      <c r="A27" s="120" t="s">
        <v>109</v>
      </c>
      <c r="B27" s="131">
        <v>10</v>
      </c>
      <c r="C27" s="132">
        <v>879918</v>
      </c>
      <c r="D27" s="133">
        <v>52.51</v>
      </c>
      <c r="E27" s="133">
        <v>10</v>
      </c>
      <c r="F27" s="132">
        <v>787935</v>
      </c>
      <c r="G27" s="133">
        <v>47.02</v>
      </c>
      <c r="H27" s="133" t="s">
        <v>411</v>
      </c>
      <c r="I27" s="132">
        <v>5721</v>
      </c>
      <c r="J27" s="133">
        <v>0.34</v>
      </c>
      <c r="K27" s="133" t="s">
        <v>411</v>
      </c>
      <c r="L27" s="132">
        <v>91983</v>
      </c>
      <c r="M27" s="133">
        <v>5.49</v>
      </c>
      <c r="N27" s="132">
        <v>1675873</v>
      </c>
      <c r="O27" s="131" t="s">
        <v>32</v>
      </c>
      <c r="P27" s="41">
        <f t="shared" si="0"/>
        <v>8020</v>
      </c>
    </row>
    <row r="28" spans="1:16" ht="15" thickBot="1">
      <c r="A28" s="120" t="s">
        <v>108</v>
      </c>
      <c r="B28" s="131">
        <v>4</v>
      </c>
      <c r="C28" s="132">
        <v>336500</v>
      </c>
      <c r="D28" s="133">
        <v>60.83</v>
      </c>
      <c r="E28" s="133">
        <v>4</v>
      </c>
      <c r="F28" s="132">
        <v>214515</v>
      </c>
      <c r="G28" s="133">
        <v>38.78</v>
      </c>
      <c r="H28" s="133" t="s">
        <v>411</v>
      </c>
      <c r="I28" s="133" t="s">
        <v>411</v>
      </c>
      <c r="J28" s="133" t="s">
        <v>411</v>
      </c>
      <c r="K28" s="133" t="s">
        <v>411</v>
      </c>
      <c r="L28" s="132">
        <v>121985</v>
      </c>
      <c r="M28" s="133">
        <v>22.05</v>
      </c>
      <c r="N28" s="132">
        <v>553144</v>
      </c>
      <c r="O28" s="131" t="s">
        <v>33</v>
      </c>
      <c r="P28" s="41">
        <f t="shared" si="0"/>
        <v>2129</v>
      </c>
    </row>
    <row r="29" spans="1:16" ht="15" thickBot="1">
      <c r="A29" s="120" t="s">
        <v>111</v>
      </c>
      <c r="B29" s="131">
        <v>20</v>
      </c>
      <c r="C29" s="132">
        <v>2251571</v>
      </c>
      <c r="D29" s="133">
        <v>59.23</v>
      </c>
      <c r="E29" s="133">
        <v>20</v>
      </c>
      <c r="F29" s="132">
        <v>1529638</v>
      </c>
      <c r="G29" s="133">
        <v>40.24</v>
      </c>
      <c r="H29" s="133" t="s">
        <v>411</v>
      </c>
      <c r="I29" s="132">
        <v>10055</v>
      </c>
      <c r="J29" s="133">
        <v>0.26</v>
      </c>
      <c r="K29" s="133" t="s">
        <v>411</v>
      </c>
      <c r="L29" s="132">
        <v>721933</v>
      </c>
      <c r="M29" s="133">
        <v>18.989999999999998</v>
      </c>
      <c r="N29" s="132">
        <v>3801658</v>
      </c>
      <c r="O29" s="131" t="s">
        <v>30</v>
      </c>
      <c r="P29" s="41">
        <f t="shared" si="0"/>
        <v>20449</v>
      </c>
    </row>
    <row r="30" spans="1:16" ht="15" thickBot="1">
      <c r="A30" s="120" t="s">
        <v>112</v>
      </c>
      <c r="B30" s="134">
        <v>10</v>
      </c>
      <c r="C30" s="135">
        <v>1032603</v>
      </c>
      <c r="D30" s="136">
        <v>49.54</v>
      </c>
      <c r="E30" s="136" t="s">
        <v>411</v>
      </c>
      <c r="F30" s="135">
        <v>1036364</v>
      </c>
      <c r="G30" s="136">
        <v>49.72</v>
      </c>
      <c r="H30" s="136">
        <v>10</v>
      </c>
      <c r="I30" s="135">
        <v>2996</v>
      </c>
      <c r="J30" s="136">
        <v>0.14000000000000001</v>
      </c>
      <c r="K30" s="136" t="s">
        <v>411</v>
      </c>
      <c r="L30" s="136" t="s">
        <v>488</v>
      </c>
      <c r="M30" s="136" t="s">
        <v>489</v>
      </c>
      <c r="N30" s="135">
        <v>2084449</v>
      </c>
      <c r="O30" s="134" t="s">
        <v>29</v>
      </c>
      <c r="P30" s="41">
        <f t="shared" si="0"/>
        <v>15482</v>
      </c>
    </row>
    <row r="31" spans="1:16" ht="15" thickBot="1">
      <c r="A31" s="120" t="s">
        <v>114</v>
      </c>
      <c r="B31" s="131">
        <v>11</v>
      </c>
      <c r="C31" s="132">
        <v>1274188</v>
      </c>
      <c r="D31" s="133">
        <v>60.02</v>
      </c>
      <c r="E31" s="133">
        <v>11</v>
      </c>
      <c r="F31" s="132">
        <v>848583</v>
      </c>
      <c r="G31" s="133">
        <v>39.979999999999997</v>
      </c>
      <c r="H31" s="133" t="s">
        <v>411</v>
      </c>
      <c r="I31" s="133" t="s">
        <v>411</v>
      </c>
      <c r="J31" s="133" t="s">
        <v>411</v>
      </c>
      <c r="K31" s="133" t="s">
        <v>411</v>
      </c>
      <c r="L31" s="132">
        <v>425605</v>
      </c>
      <c r="M31" s="133">
        <v>20.05</v>
      </c>
      <c r="N31" s="132">
        <v>2122771</v>
      </c>
      <c r="O31" s="131" t="s">
        <v>27</v>
      </c>
      <c r="P31" s="41">
        <f t="shared" si="0"/>
        <v>0</v>
      </c>
    </row>
    <row r="32" spans="1:16" ht="15" thickBot="1">
      <c r="A32" s="120" t="s">
        <v>113</v>
      </c>
      <c r="B32" s="131">
        <v>7</v>
      </c>
      <c r="C32" s="132">
        <v>581477</v>
      </c>
      <c r="D32" s="133">
        <v>61.85</v>
      </c>
      <c r="E32" s="133">
        <v>7</v>
      </c>
      <c r="F32" s="132">
        <v>352192</v>
      </c>
      <c r="G32" s="133">
        <v>37.46</v>
      </c>
      <c r="H32" s="133" t="s">
        <v>411</v>
      </c>
      <c r="I32" s="132">
        <v>2336</v>
      </c>
      <c r="J32" s="133">
        <v>0.25</v>
      </c>
      <c r="K32" s="133" t="s">
        <v>411</v>
      </c>
      <c r="L32" s="132">
        <v>229285</v>
      </c>
      <c r="M32" s="133">
        <v>24.39</v>
      </c>
      <c r="N32" s="132">
        <v>940192</v>
      </c>
      <c r="O32" s="131" t="s">
        <v>28</v>
      </c>
      <c r="P32" s="41">
        <f t="shared" si="0"/>
        <v>6523</v>
      </c>
    </row>
    <row r="33" spans="1:16" ht="15" thickBot="1">
      <c r="A33" s="120" t="s">
        <v>115</v>
      </c>
      <c r="B33" s="131">
        <v>4</v>
      </c>
      <c r="C33" s="132">
        <v>232450</v>
      </c>
      <c r="D33" s="133">
        <v>60.47</v>
      </c>
      <c r="E33" s="133">
        <v>4</v>
      </c>
      <c r="F33" s="132">
        <v>146742</v>
      </c>
      <c r="G33" s="133">
        <v>38.18</v>
      </c>
      <c r="H33" s="133" t="s">
        <v>411</v>
      </c>
      <c r="I33" s="132">
        <v>5185</v>
      </c>
      <c r="J33" s="133">
        <v>1.35</v>
      </c>
      <c r="K33" s="133" t="s">
        <v>411</v>
      </c>
      <c r="L33" s="132">
        <v>85708</v>
      </c>
      <c r="M33" s="133">
        <v>22.3</v>
      </c>
      <c r="N33" s="132">
        <v>384377</v>
      </c>
      <c r="O33" s="131" t="s">
        <v>26</v>
      </c>
      <c r="P33" s="41">
        <f t="shared" si="0"/>
        <v>5185</v>
      </c>
    </row>
    <row r="34" spans="1:16" ht="15" thickBot="1">
      <c r="A34" s="120" t="s">
        <v>122</v>
      </c>
      <c r="B34" s="131">
        <v>13</v>
      </c>
      <c r="C34" s="132">
        <v>1346481</v>
      </c>
      <c r="D34" s="133">
        <v>61.9</v>
      </c>
      <c r="E34" s="133">
        <v>13</v>
      </c>
      <c r="F34" s="132">
        <v>824287</v>
      </c>
      <c r="G34" s="133">
        <v>37.89</v>
      </c>
      <c r="H34" s="133" t="s">
        <v>411</v>
      </c>
      <c r="I34" s="132">
        <v>3794</v>
      </c>
      <c r="J34" s="133">
        <v>0.17</v>
      </c>
      <c r="K34" s="133" t="s">
        <v>411</v>
      </c>
      <c r="L34" s="132">
        <v>522194</v>
      </c>
      <c r="M34" s="133">
        <v>24</v>
      </c>
      <c r="N34" s="132">
        <v>2175361</v>
      </c>
      <c r="O34" s="131" t="s">
        <v>19</v>
      </c>
      <c r="P34" s="41">
        <f t="shared" si="0"/>
        <v>4593</v>
      </c>
    </row>
    <row r="35" spans="1:16" ht="15" thickBot="1">
      <c r="A35" s="120" t="s">
        <v>123</v>
      </c>
      <c r="B35" s="131">
        <v>3</v>
      </c>
      <c r="C35" s="132">
        <v>200336</v>
      </c>
      <c r="D35" s="133">
        <v>64.84</v>
      </c>
      <c r="E35" s="133">
        <v>3</v>
      </c>
      <c r="F35" s="132">
        <v>104429</v>
      </c>
      <c r="G35" s="133">
        <v>33.799999999999997</v>
      </c>
      <c r="H35" s="133" t="s">
        <v>411</v>
      </c>
      <c r="I35" s="133">
        <v>703</v>
      </c>
      <c r="J35" s="133">
        <v>0.23</v>
      </c>
      <c r="K35" s="133" t="s">
        <v>411</v>
      </c>
      <c r="L35" s="132">
        <v>95907</v>
      </c>
      <c r="M35" s="133">
        <v>31.04</v>
      </c>
      <c r="N35" s="132">
        <v>308971</v>
      </c>
      <c r="O35" s="131" t="s">
        <v>18</v>
      </c>
      <c r="P35" s="41">
        <f t="shared" si="0"/>
        <v>4206</v>
      </c>
    </row>
    <row r="36" spans="1:16" ht="15" thickBot="1">
      <c r="A36" s="120" t="s">
        <v>116</v>
      </c>
      <c r="B36" s="131">
        <v>5</v>
      </c>
      <c r="C36" s="132">
        <v>460054</v>
      </c>
      <c r="D36" s="133">
        <v>70.55</v>
      </c>
      <c r="E36" s="133">
        <v>5</v>
      </c>
      <c r="F36" s="132">
        <v>187866</v>
      </c>
      <c r="G36" s="133">
        <v>28.81</v>
      </c>
      <c r="H36" s="133" t="s">
        <v>411</v>
      </c>
      <c r="I36" s="132">
        <v>2079</v>
      </c>
      <c r="J36" s="133">
        <v>0.32</v>
      </c>
      <c r="K36" s="133" t="s">
        <v>411</v>
      </c>
      <c r="L36" s="132">
        <v>272188</v>
      </c>
      <c r="M36" s="133">
        <v>41.74</v>
      </c>
      <c r="N36" s="132">
        <v>652090</v>
      </c>
      <c r="O36" s="131" t="s">
        <v>25</v>
      </c>
      <c r="P36" s="41">
        <f t="shared" si="0"/>
        <v>4170</v>
      </c>
    </row>
    <row r="37" spans="1:16" ht="15" thickBot="1">
      <c r="A37" s="120" t="s">
        <v>118</v>
      </c>
      <c r="B37" s="131">
        <v>4</v>
      </c>
      <c r="C37" s="132">
        <v>267051</v>
      </c>
      <c r="D37" s="133">
        <v>68.66</v>
      </c>
      <c r="E37" s="133">
        <v>4</v>
      </c>
      <c r="F37" s="132">
        <v>120395</v>
      </c>
      <c r="G37" s="133">
        <v>30.95</v>
      </c>
      <c r="H37" s="133" t="s">
        <v>411</v>
      </c>
      <c r="I37" s="133">
        <v>735</v>
      </c>
      <c r="J37" s="133">
        <v>0.19</v>
      </c>
      <c r="K37" s="133" t="s">
        <v>411</v>
      </c>
      <c r="L37" s="132">
        <v>146656</v>
      </c>
      <c r="M37" s="133">
        <v>37.71</v>
      </c>
      <c r="N37" s="132">
        <v>388954</v>
      </c>
      <c r="O37" s="131" t="s">
        <v>23</v>
      </c>
      <c r="P37" s="41">
        <f t="shared" si="0"/>
        <v>1508</v>
      </c>
    </row>
    <row r="38" spans="1:16" ht="15" thickBot="1">
      <c r="A38" s="120" t="s">
        <v>119</v>
      </c>
      <c r="B38" s="131">
        <v>16</v>
      </c>
      <c r="C38" s="132">
        <v>1933630</v>
      </c>
      <c r="D38" s="133">
        <v>60.09</v>
      </c>
      <c r="E38" s="133">
        <v>16</v>
      </c>
      <c r="F38" s="132">
        <v>1261323</v>
      </c>
      <c r="G38" s="133">
        <v>39.200000000000003</v>
      </c>
      <c r="H38" s="133" t="s">
        <v>411</v>
      </c>
      <c r="I38" s="132">
        <v>6416</v>
      </c>
      <c r="J38" s="133">
        <v>0.2</v>
      </c>
      <c r="K38" s="133" t="s">
        <v>411</v>
      </c>
      <c r="L38" s="132">
        <v>672307</v>
      </c>
      <c r="M38" s="133">
        <v>20.89</v>
      </c>
      <c r="N38" s="132">
        <v>3217862</v>
      </c>
      <c r="O38" s="131" t="s">
        <v>22</v>
      </c>
      <c r="P38" s="41">
        <f t="shared" si="0"/>
        <v>22909</v>
      </c>
    </row>
    <row r="39" spans="1:16" ht="15" thickBot="1">
      <c r="A39" s="120" t="s">
        <v>120</v>
      </c>
      <c r="B39" s="131">
        <v>5</v>
      </c>
      <c r="C39" s="132">
        <v>307101</v>
      </c>
      <c r="D39" s="133">
        <v>59.7</v>
      </c>
      <c r="E39" s="133">
        <v>5</v>
      </c>
      <c r="F39" s="132">
        <v>201769</v>
      </c>
      <c r="G39" s="133">
        <v>39.229999999999997</v>
      </c>
      <c r="H39" s="133" t="s">
        <v>411</v>
      </c>
      <c r="I39" s="132">
        <v>4459</v>
      </c>
      <c r="J39" s="133">
        <v>0.87</v>
      </c>
      <c r="K39" s="133" t="s">
        <v>411</v>
      </c>
      <c r="L39" s="132">
        <v>105332</v>
      </c>
      <c r="M39" s="133">
        <v>20.48</v>
      </c>
      <c r="N39" s="132">
        <v>514370</v>
      </c>
      <c r="O39" s="131" t="s">
        <v>21</v>
      </c>
      <c r="P39" s="41">
        <f t="shared" si="0"/>
        <v>5500</v>
      </c>
    </row>
    <row r="40" spans="1:16" ht="15" thickBot="1">
      <c r="A40" s="120" t="s">
        <v>117</v>
      </c>
      <c r="B40" s="131">
        <v>4</v>
      </c>
      <c r="C40" s="132">
        <v>188770</v>
      </c>
      <c r="D40" s="133">
        <v>65.849999999999994</v>
      </c>
      <c r="E40" s="133">
        <v>4</v>
      </c>
      <c r="F40" s="132">
        <v>91655</v>
      </c>
      <c r="G40" s="133">
        <v>31.97</v>
      </c>
      <c r="H40" s="133" t="s">
        <v>411</v>
      </c>
      <c r="I40" s="132">
        <v>2292</v>
      </c>
      <c r="J40" s="133">
        <v>0.8</v>
      </c>
      <c r="K40" s="133" t="s">
        <v>411</v>
      </c>
      <c r="L40" s="132">
        <v>97115</v>
      </c>
      <c r="M40" s="133">
        <v>33.880000000000003</v>
      </c>
      <c r="N40" s="132">
        <v>286667</v>
      </c>
      <c r="O40" s="131" t="s">
        <v>24</v>
      </c>
      <c r="P40" s="41">
        <f t="shared" si="0"/>
        <v>6242</v>
      </c>
    </row>
    <row r="41" spans="1:16" ht="15" thickBot="1">
      <c r="A41" s="120" t="s">
        <v>121</v>
      </c>
      <c r="B41" s="131">
        <v>36</v>
      </c>
      <c r="C41" s="132">
        <v>3664763</v>
      </c>
      <c r="D41" s="133">
        <v>53.84</v>
      </c>
      <c r="E41" s="133">
        <v>36</v>
      </c>
      <c r="F41" s="132">
        <v>3119609</v>
      </c>
      <c r="G41" s="133">
        <v>45.83</v>
      </c>
      <c r="H41" s="133" t="s">
        <v>411</v>
      </c>
      <c r="I41" s="132">
        <v>11949</v>
      </c>
      <c r="J41" s="133">
        <v>0.18</v>
      </c>
      <c r="K41" s="133" t="s">
        <v>411</v>
      </c>
      <c r="L41" s="132">
        <v>545154</v>
      </c>
      <c r="M41" s="133">
        <v>8.01</v>
      </c>
      <c r="N41" s="132">
        <v>6806810</v>
      </c>
      <c r="O41" s="131" t="s">
        <v>20</v>
      </c>
      <c r="P41" s="41">
        <f t="shared" si="0"/>
        <v>22438</v>
      </c>
    </row>
    <row r="42" spans="1:16" ht="15" thickBot="1">
      <c r="A42" s="120" t="s">
        <v>124</v>
      </c>
      <c r="B42" s="131">
        <v>23</v>
      </c>
      <c r="C42" s="132">
        <v>2678560</v>
      </c>
      <c r="D42" s="133">
        <v>58.9</v>
      </c>
      <c r="E42" s="133">
        <v>23</v>
      </c>
      <c r="F42" s="132">
        <v>1825440</v>
      </c>
      <c r="G42" s="133">
        <v>40.14</v>
      </c>
      <c r="H42" s="133" t="s">
        <v>411</v>
      </c>
      <c r="I42" s="132">
        <v>5886</v>
      </c>
      <c r="J42" s="133">
        <v>0.13</v>
      </c>
      <c r="K42" s="133" t="s">
        <v>411</v>
      </c>
      <c r="L42" s="132">
        <v>853120</v>
      </c>
      <c r="M42" s="133">
        <v>18.760000000000002</v>
      </c>
      <c r="N42" s="132">
        <v>4547619</v>
      </c>
      <c r="O42" s="131" t="s">
        <v>17</v>
      </c>
      <c r="P42" s="41">
        <f t="shared" si="0"/>
        <v>43619</v>
      </c>
    </row>
    <row r="43" spans="1:16" ht="15" thickBot="1">
      <c r="A43" s="120" t="s">
        <v>125</v>
      </c>
      <c r="B43" s="131">
        <v>8</v>
      </c>
      <c r="C43" s="132">
        <v>861530</v>
      </c>
      <c r="D43" s="133">
        <v>68.61</v>
      </c>
      <c r="E43" s="133">
        <v>8</v>
      </c>
      <c r="F43" s="132">
        <v>385080</v>
      </c>
      <c r="G43" s="133">
        <v>30.67</v>
      </c>
      <c r="H43" s="133" t="s">
        <v>411</v>
      </c>
      <c r="I43" s="132">
        <v>9066</v>
      </c>
      <c r="J43" s="133">
        <v>0.72</v>
      </c>
      <c r="K43" s="133" t="s">
        <v>411</v>
      </c>
      <c r="L43" s="132">
        <v>476450</v>
      </c>
      <c r="M43" s="133">
        <v>37.94</v>
      </c>
      <c r="N43" s="132">
        <v>1255676</v>
      </c>
      <c r="O43" s="131" t="s">
        <v>16</v>
      </c>
      <c r="P43" s="41">
        <f t="shared" si="0"/>
        <v>9066</v>
      </c>
    </row>
    <row r="44" spans="1:16" ht="15" thickBot="1">
      <c r="A44" s="120" t="s">
        <v>126</v>
      </c>
      <c r="B44" s="131">
        <v>7</v>
      </c>
      <c r="C44" s="132">
        <v>685700</v>
      </c>
      <c r="D44" s="133">
        <v>55.91</v>
      </c>
      <c r="E44" s="133">
        <v>7</v>
      </c>
      <c r="F44" s="132">
        <v>536479</v>
      </c>
      <c r="G44" s="133">
        <v>43.74</v>
      </c>
      <c r="H44" s="133" t="s">
        <v>411</v>
      </c>
      <c r="I44" s="133" t="s">
        <v>411</v>
      </c>
      <c r="J44" s="133" t="s">
        <v>411</v>
      </c>
      <c r="K44" s="133" t="s">
        <v>411</v>
      </c>
      <c r="L44" s="132">
        <v>149221</v>
      </c>
      <c r="M44" s="133">
        <v>12.17</v>
      </c>
      <c r="N44" s="132">
        <v>1226527</v>
      </c>
      <c r="O44" s="131" t="s">
        <v>15</v>
      </c>
      <c r="P44" s="41">
        <f t="shared" si="0"/>
        <v>4348</v>
      </c>
    </row>
    <row r="45" spans="1:16" ht="15" thickBot="1">
      <c r="A45" s="120" t="s">
        <v>127</v>
      </c>
      <c r="B45" s="131">
        <v>25</v>
      </c>
      <c r="C45" s="132">
        <v>2584323</v>
      </c>
      <c r="D45" s="133">
        <v>53.34</v>
      </c>
      <c r="E45" s="133">
        <v>25</v>
      </c>
      <c r="F45" s="132">
        <v>2228131</v>
      </c>
      <c r="G45" s="133">
        <v>45.99</v>
      </c>
      <c r="H45" s="133" t="s">
        <v>411</v>
      </c>
      <c r="I45" s="132">
        <v>6982</v>
      </c>
      <c r="J45" s="133">
        <v>0.14000000000000001</v>
      </c>
      <c r="K45" s="133" t="s">
        <v>411</v>
      </c>
      <c r="L45" s="132">
        <v>356192</v>
      </c>
      <c r="M45" s="133">
        <v>7.35</v>
      </c>
      <c r="N45" s="132">
        <v>4844903</v>
      </c>
      <c r="O45" s="131" t="s">
        <v>14</v>
      </c>
      <c r="P45" s="41">
        <f t="shared" si="0"/>
        <v>32449</v>
      </c>
    </row>
    <row r="46" spans="1:16" ht="15" thickBot="1">
      <c r="A46" s="120" t="s">
        <v>128</v>
      </c>
      <c r="B46" s="131">
        <v>4</v>
      </c>
      <c r="C46" s="132">
        <v>212080</v>
      </c>
      <c r="D46" s="133">
        <v>51.66</v>
      </c>
      <c r="E46" s="133">
        <v>4</v>
      </c>
      <c r="F46" s="132">
        <v>197106</v>
      </c>
      <c r="G46" s="133">
        <v>48.02</v>
      </c>
      <c r="H46" s="133" t="s">
        <v>411</v>
      </c>
      <c r="I46" s="133">
        <v>277</v>
      </c>
      <c r="J46" s="133">
        <v>7.0000000000000007E-2</v>
      </c>
      <c r="K46" s="133" t="s">
        <v>411</v>
      </c>
      <c r="L46" s="132">
        <v>14974</v>
      </c>
      <c r="M46" s="133">
        <v>3.65</v>
      </c>
      <c r="N46" s="132">
        <v>410492</v>
      </c>
      <c r="O46" s="131" t="s">
        <v>13</v>
      </c>
      <c r="P46" s="41">
        <f t="shared" si="0"/>
        <v>1306</v>
      </c>
    </row>
    <row r="47" spans="1:16" ht="15" thickBot="1">
      <c r="A47" s="120" t="s">
        <v>129</v>
      </c>
      <c r="B47" s="131">
        <v>8</v>
      </c>
      <c r="C47" s="132">
        <v>615539</v>
      </c>
      <c r="D47" s="133">
        <v>63.55</v>
      </c>
      <c r="E47" s="133">
        <v>8</v>
      </c>
      <c r="F47" s="132">
        <v>344470</v>
      </c>
      <c r="G47" s="133">
        <v>35.57</v>
      </c>
      <c r="H47" s="133" t="s">
        <v>411</v>
      </c>
      <c r="I47" s="132">
        <v>4360</v>
      </c>
      <c r="J47" s="133">
        <v>0.45</v>
      </c>
      <c r="K47" s="133" t="s">
        <v>411</v>
      </c>
      <c r="L47" s="132">
        <v>271069</v>
      </c>
      <c r="M47" s="133">
        <v>27.99</v>
      </c>
      <c r="N47" s="132">
        <v>968540</v>
      </c>
      <c r="O47" s="131" t="s">
        <v>12</v>
      </c>
      <c r="P47" s="41">
        <f t="shared" si="0"/>
        <v>8531</v>
      </c>
    </row>
    <row r="48" spans="1:16" ht="15" thickBot="1">
      <c r="A48" s="120" t="s">
        <v>130</v>
      </c>
      <c r="B48" s="131">
        <v>3</v>
      </c>
      <c r="C48" s="132">
        <v>200267</v>
      </c>
      <c r="D48" s="133">
        <v>63</v>
      </c>
      <c r="E48" s="133">
        <v>3</v>
      </c>
      <c r="F48" s="132">
        <v>116113</v>
      </c>
      <c r="G48" s="133">
        <v>36.53</v>
      </c>
      <c r="H48" s="133" t="s">
        <v>411</v>
      </c>
      <c r="I48" s="133" t="s">
        <v>411</v>
      </c>
      <c r="J48" s="133" t="s">
        <v>411</v>
      </c>
      <c r="K48" s="133" t="s">
        <v>411</v>
      </c>
      <c r="L48" s="132">
        <v>84154</v>
      </c>
      <c r="M48" s="133">
        <v>26.47</v>
      </c>
      <c r="N48" s="132">
        <v>317867</v>
      </c>
      <c r="O48" s="131" t="s">
        <v>11</v>
      </c>
      <c r="P48" s="41">
        <f t="shared" si="0"/>
        <v>1487</v>
      </c>
    </row>
    <row r="49" spans="1:16" ht="15" thickBot="1">
      <c r="A49" s="120" t="s">
        <v>131</v>
      </c>
      <c r="B49" s="131">
        <v>11</v>
      </c>
      <c r="C49" s="132">
        <v>990212</v>
      </c>
      <c r="D49" s="133">
        <v>57.84</v>
      </c>
      <c r="E49" s="133">
        <v>11</v>
      </c>
      <c r="F49" s="132">
        <v>711714</v>
      </c>
      <c r="G49" s="133">
        <v>41.57</v>
      </c>
      <c r="H49" s="133" t="s">
        <v>411</v>
      </c>
      <c r="I49" s="132">
        <v>3072</v>
      </c>
      <c r="J49" s="133">
        <v>0.18</v>
      </c>
      <c r="K49" s="133" t="s">
        <v>411</v>
      </c>
      <c r="L49" s="132">
        <v>278498</v>
      </c>
      <c r="M49" s="133">
        <v>16.27</v>
      </c>
      <c r="N49" s="132">
        <v>1711993</v>
      </c>
      <c r="O49" s="131" t="s">
        <v>10</v>
      </c>
      <c r="P49" s="41">
        <f t="shared" si="0"/>
        <v>10067</v>
      </c>
    </row>
    <row r="50" spans="1:16" ht="15" thickBot="1">
      <c r="A50" s="120" t="s">
        <v>132</v>
      </c>
      <c r="B50" s="131">
        <v>29</v>
      </c>
      <c r="C50" s="132">
        <v>3433428</v>
      </c>
      <c r="D50" s="133">
        <v>63.61</v>
      </c>
      <c r="E50" s="133">
        <v>29</v>
      </c>
      <c r="F50" s="132">
        <v>1949276</v>
      </c>
      <c r="G50" s="133">
        <v>36.11</v>
      </c>
      <c r="H50" s="133" t="s">
        <v>411</v>
      </c>
      <c r="I50" s="133" t="s">
        <v>411</v>
      </c>
      <c r="J50" s="133" t="s">
        <v>411</v>
      </c>
      <c r="K50" s="133" t="s">
        <v>411</v>
      </c>
      <c r="L50" s="132">
        <v>1484152</v>
      </c>
      <c r="M50" s="133">
        <v>27.5</v>
      </c>
      <c r="N50" s="132">
        <v>5397571</v>
      </c>
      <c r="O50" s="131" t="s">
        <v>9</v>
      </c>
      <c r="P50" s="41">
        <f t="shared" si="0"/>
        <v>14867</v>
      </c>
    </row>
    <row r="51" spans="1:16" ht="15" thickBot="1">
      <c r="A51" s="120" t="s">
        <v>133</v>
      </c>
      <c r="B51" s="131">
        <v>5</v>
      </c>
      <c r="C51" s="132">
        <v>469105</v>
      </c>
      <c r="D51" s="133">
        <v>74.5</v>
      </c>
      <c r="E51" s="133">
        <v>5</v>
      </c>
      <c r="F51" s="132">
        <v>155369</v>
      </c>
      <c r="G51" s="133">
        <v>24.68</v>
      </c>
      <c r="H51" s="133" t="s">
        <v>411</v>
      </c>
      <c r="I51" s="132">
        <v>2447</v>
      </c>
      <c r="J51" s="133">
        <v>0.39</v>
      </c>
      <c r="K51" s="133" t="s">
        <v>411</v>
      </c>
      <c r="L51" s="132">
        <v>313736</v>
      </c>
      <c r="M51" s="133">
        <v>49.83</v>
      </c>
      <c r="N51" s="132">
        <v>629656</v>
      </c>
      <c r="O51" s="131" t="s">
        <v>8</v>
      </c>
      <c r="P51" s="41">
        <f t="shared" si="0"/>
        <v>5182</v>
      </c>
    </row>
    <row r="52" spans="1:16" ht="15" thickBot="1">
      <c r="A52" s="120" t="s">
        <v>135</v>
      </c>
      <c r="B52" s="131">
        <v>12</v>
      </c>
      <c r="C52" s="132">
        <v>1337078</v>
      </c>
      <c r="D52" s="133">
        <v>62.29</v>
      </c>
      <c r="E52" s="133">
        <v>12</v>
      </c>
      <c r="F52" s="132">
        <v>796250</v>
      </c>
      <c r="G52" s="133">
        <v>37.090000000000003</v>
      </c>
      <c r="H52" s="133" t="s">
        <v>411</v>
      </c>
      <c r="I52" s="133" t="s">
        <v>411</v>
      </c>
      <c r="J52" s="133" t="s">
        <v>411</v>
      </c>
      <c r="K52" s="133" t="s">
        <v>411</v>
      </c>
      <c r="L52" s="132">
        <v>540828</v>
      </c>
      <c r="M52" s="133">
        <v>25.19</v>
      </c>
      <c r="N52" s="132">
        <v>2146635</v>
      </c>
      <c r="O52" s="131" t="s">
        <v>6</v>
      </c>
      <c r="P52" s="41">
        <f t="shared" si="0"/>
        <v>13307</v>
      </c>
    </row>
    <row r="53" spans="1:16" ht="15" thickBot="1">
      <c r="A53" s="120" t="s">
        <v>134</v>
      </c>
      <c r="B53" s="131">
        <v>3</v>
      </c>
      <c r="C53" s="132">
        <v>135865</v>
      </c>
      <c r="D53" s="133">
        <v>57.92</v>
      </c>
      <c r="E53" s="133">
        <v>3</v>
      </c>
      <c r="F53" s="132">
        <v>95730</v>
      </c>
      <c r="G53" s="133">
        <v>40.81</v>
      </c>
      <c r="H53" s="133" t="s">
        <v>411</v>
      </c>
      <c r="I53" s="132">
        <v>1002</v>
      </c>
      <c r="J53" s="133">
        <v>0.43</v>
      </c>
      <c r="K53" s="133" t="s">
        <v>411</v>
      </c>
      <c r="L53" s="132">
        <v>40135</v>
      </c>
      <c r="M53" s="133">
        <v>17.11</v>
      </c>
      <c r="N53" s="132">
        <v>234561</v>
      </c>
      <c r="O53" s="131" t="s">
        <v>7</v>
      </c>
      <c r="P53" s="41">
        <f t="shared" si="0"/>
        <v>2966</v>
      </c>
    </row>
    <row r="54" spans="1:16" ht="15" thickBot="1">
      <c r="A54" s="120" t="s">
        <v>136</v>
      </c>
      <c r="B54" s="131">
        <v>10</v>
      </c>
      <c r="C54" s="132">
        <v>1051670</v>
      </c>
      <c r="D54" s="133">
        <v>55.82</v>
      </c>
      <c r="E54" s="133">
        <v>10</v>
      </c>
      <c r="F54" s="132">
        <v>807352</v>
      </c>
      <c r="G54" s="133">
        <v>42.86</v>
      </c>
      <c r="H54" s="133" t="s">
        <v>411</v>
      </c>
      <c r="I54" s="132">
        <v>8844</v>
      </c>
      <c r="J54" s="133">
        <v>0.47</v>
      </c>
      <c r="K54" s="133" t="s">
        <v>411</v>
      </c>
      <c r="L54" s="132">
        <v>244318</v>
      </c>
      <c r="M54" s="133">
        <v>12.97</v>
      </c>
      <c r="N54" s="132">
        <v>1883910</v>
      </c>
      <c r="O54" s="131" t="s">
        <v>5</v>
      </c>
      <c r="P54" s="41">
        <f t="shared" si="0"/>
        <v>24888</v>
      </c>
    </row>
    <row r="55" spans="1:16" ht="15" thickBot="1">
      <c r="A55" s="120" t="s">
        <v>138</v>
      </c>
      <c r="B55" s="131">
        <v>11</v>
      </c>
      <c r="C55" s="132">
        <v>1198800</v>
      </c>
      <c r="D55" s="133">
        <v>54.19</v>
      </c>
      <c r="E55" s="133">
        <v>11</v>
      </c>
      <c r="F55" s="132">
        <v>995847</v>
      </c>
      <c r="G55" s="133">
        <v>45.02</v>
      </c>
      <c r="H55" s="133" t="s">
        <v>411</v>
      </c>
      <c r="I55" s="132">
        <v>4884</v>
      </c>
      <c r="J55" s="133">
        <v>0.22</v>
      </c>
      <c r="K55" s="133" t="s">
        <v>411</v>
      </c>
      <c r="L55" s="132">
        <v>202953</v>
      </c>
      <c r="M55" s="133">
        <v>9.18</v>
      </c>
      <c r="N55" s="132">
        <v>2212016</v>
      </c>
      <c r="O55" s="131" t="s">
        <v>3</v>
      </c>
      <c r="P55" s="41">
        <f t="shared" si="0"/>
        <v>17369</v>
      </c>
    </row>
    <row r="56" spans="1:16" ht="15" thickBot="1">
      <c r="A56" s="120" t="s">
        <v>137</v>
      </c>
      <c r="B56" s="131">
        <v>6</v>
      </c>
      <c r="C56" s="132">
        <v>405483</v>
      </c>
      <c r="D56" s="133">
        <v>55.11</v>
      </c>
      <c r="E56" s="133">
        <v>6</v>
      </c>
      <c r="F56" s="132">
        <v>328125</v>
      </c>
      <c r="G56" s="133">
        <v>44.6</v>
      </c>
      <c r="H56" s="133" t="s">
        <v>411</v>
      </c>
      <c r="I56" s="133" t="s">
        <v>411</v>
      </c>
      <c r="J56" s="133" t="s">
        <v>411</v>
      </c>
      <c r="K56" s="133" t="s">
        <v>411</v>
      </c>
      <c r="L56" s="132">
        <v>77358</v>
      </c>
      <c r="M56" s="133">
        <v>10.51</v>
      </c>
      <c r="N56" s="132">
        <v>735742</v>
      </c>
      <c r="O56" s="131" t="s">
        <v>4</v>
      </c>
      <c r="P56" s="41">
        <f t="shared" si="0"/>
        <v>2134</v>
      </c>
    </row>
    <row r="57" spans="1:16" ht="15" thickBot="1">
      <c r="A57" s="151" t="s">
        <v>139</v>
      </c>
      <c r="B57" s="131">
        <v>3</v>
      </c>
      <c r="C57" s="132">
        <v>133241</v>
      </c>
      <c r="D57" s="133">
        <v>70.510000000000005</v>
      </c>
      <c r="E57" s="133">
        <v>3</v>
      </c>
      <c r="F57" s="132">
        <v>53370</v>
      </c>
      <c r="G57" s="133">
        <v>28.24</v>
      </c>
      <c r="H57" s="133" t="s">
        <v>411</v>
      </c>
      <c r="I57" s="132">
        <v>2357</v>
      </c>
      <c r="J57" s="133">
        <v>1.25</v>
      </c>
      <c r="K57" s="133" t="s">
        <v>411</v>
      </c>
      <c r="L57" s="132">
        <v>79871</v>
      </c>
      <c r="M57" s="133">
        <v>42.27</v>
      </c>
      <c r="N57" s="132">
        <v>188968</v>
      </c>
      <c r="O57" s="131" t="s">
        <v>2</v>
      </c>
      <c r="P57" s="41">
        <f t="shared" si="0"/>
        <v>2357</v>
      </c>
    </row>
    <row r="58" spans="1:16" ht="15" thickBot="1">
      <c r="A58" s="150" t="s">
        <v>449</v>
      </c>
      <c r="B58" s="129">
        <v>538</v>
      </c>
      <c r="C58" s="137">
        <v>54455472</v>
      </c>
      <c r="D58" s="129">
        <v>58.77</v>
      </c>
      <c r="E58" s="129">
        <v>525</v>
      </c>
      <c r="F58" s="137">
        <v>37577352</v>
      </c>
      <c r="G58" s="129">
        <v>40.56</v>
      </c>
      <c r="H58" s="129">
        <v>13</v>
      </c>
      <c r="I58" s="137">
        <v>228111</v>
      </c>
      <c r="J58" s="129">
        <v>0.25</v>
      </c>
      <c r="K58" s="129" t="s">
        <v>411</v>
      </c>
      <c r="L58" s="137">
        <v>16878120</v>
      </c>
      <c r="M58" s="129">
        <v>18.22</v>
      </c>
      <c r="N58" s="137">
        <v>92653233</v>
      </c>
      <c r="O58" s="138" t="s">
        <v>450</v>
      </c>
      <c r="P58" s="41">
        <f t="shared" si="0"/>
        <v>620409</v>
      </c>
    </row>
  </sheetData>
  <autoFilter ref="A5:O56">
    <sortState ref="A8:O57">
      <sortCondition ref="O5:O56"/>
    </sortState>
  </autoFilter>
  <mergeCells count="20">
    <mergeCell ref="M5:M6"/>
    <mergeCell ref="N5:N6"/>
    <mergeCell ref="O5:O6"/>
    <mergeCell ref="L3:M4"/>
    <mergeCell ref="N3:O4"/>
    <mergeCell ref="A5:A6"/>
    <mergeCell ref="C5:C6"/>
    <mergeCell ref="D5:D6"/>
    <mergeCell ref="F5:F6"/>
    <mergeCell ref="G5:G6"/>
    <mergeCell ref="I5:I6"/>
    <mergeCell ref="J5:J6"/>
    <mergeCell ref="L5:L6"/>
    <mergeCell ref="A3:B4"/>
    <mergeCell ref="C3:E3"/>
    <mergeCell ref="C4:E4"/>
    <mergeCell ref="F3:H3"/>
    <mergeCell ref="F4:H4"/>
    <mergeCell ref="I3:K3"/>
    <mergeCell ref="I4:K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H9" sqref="H9"/>
    </sheetView>
  </sheetViews>
  <sheetFormatPr defaultRowHeight="14.4"/>
  <sheetData>
    <row r="1" spans="1:6">
      <c r="A1" s="81" t="s">
        <v>179</v>
      </c>
      <c r="B1" s="81"/>
      <c r="C1" s="81"/>
      <c r="D1" s="81"/>
      <c r="E1" s="81"/>
      <c r="F1" s="81"/>
    </row>
    <row r="2" spans="1:6">
      <c r="A2" s="82"/>
      <c r="B2" s="82"/>
      <c r="C2" s="82"/>
      <c r="D2" s="82"/>
      <c r="E2" s="82"/>
      <c r="F2" s="82"/>
    </row>
    <row r="3" spans="1:6">
      <c r="A3" s="96" t="s">
        <v>180</v>
      </c>
      <c r="B3" s="96"/>
      <c r="C3" s="96"/>
      <c r="D3" s="96"/>
      <c r="E3" s="96"/>
      <c r="F3" s="96"/>
    </row>
    <row r="4" spans="1:6">
      <c r="A4" s="105" t="s">
        <v>83</v>
      </c>
      <c r="B4" s="99" t="s">
        <v>171</v>
      </c>
      <c r="C4" s="108" t="s">
        <v>85</v>
      </c>
      <c r="D4" s="110"/>
      <c r="E4" s="108" t="s">
        <v>86</v>
      </c>
      <c r="F4" s="110"/>
    </row>
    <row r="5" spans="1:6">
      <c r="A5" s="106"/>
      <c r="B5" s="100" t="s">
        <v>172</v>
      </c>
      <c r="C5" s="111"/>
      <c r="D5" s="113"/>
      <c r="E5" s="111"/>
      <c r="F5" s="113"/>
    </row>
    <row r="6" spans="1:6" ht="15.6">
      <c r="A6" s="106"/>
      <c r="B6" s="100" t="s">
        <v>83</v>
      </c>
      <c r="C6" s="102" t="s">
        <v>176</v>
      </c>
      <c r="D6" s="102" t="s">
        <v>173</v>
      </c>
      <c r="E6" s="102" t="s">
        <v>181</v>
      </c>
      <c r="F6" s="102" t="s">
        <v>177</v>
      </c>
    </row>
    <row r="7" spans="1:6">
      <c r="A7" s="106"/>
      <c r="B7" s="100"/>
      <c r="C7" s="103" t="s">
        <v>174</v>
      </c>
      <c r="D7" s="103" t="s">
        <v>174</v>
      </c>
      <c r="E7" s="103" t="s">
        <v>174</v>
      </c>
      <c r="F7" s="103" t="s">
        <v>174</v>
      </c>
    </row>
    <row r="8" spans="1:6">
      <c r="A8" s="107"/>
      <c r="B8" s="101"/>
      <c r="C8" s="104" t="s">
        <v>93</v>
      </c>
      <c r="D8" s="104" t="s">
        <v>99</v>
      </c>
      <c r="E8" s="104" t="s">
        <v>132</v>
      </c>
      <c r="F8" s="104" t="s">
        <v>112</v>
      </c>
    </row>
    <row r="9" spans="1:6">
      <c r="A9" s="54" t="s">
        <v>88</v>
      </c>
      <c r="B9" s="55">
        <v>9</v>
      </c>
      <c r="C9" s="55">
        <v>9</v>
      </c>
      <c r="D9" s="55" t="s">
        <v>89</v>
      </c>
      <c r="E9" s="55">
        <v>9</v>
      </c>
      <c r="F9" s="55" t="s">
        <v>89</v>
      </c>
    </row>
    <row r="10" spans="1:6">
      <c r="A10" s="54" t="s">
        <v>90</v>
      </c>
      <c r="B10" s="55">
        <v>3</v>
      </c>
      <c r="C10" s="55">
        <v>3</v>
      </c>
      <c r="D10" s="55" t="s">
        <v>89</v>
      </c>
      <c r="E10" s="55">
        <v>3</v>
      </c>
      <c r="F10" s="55" t="s">
        <v>89</v>
      </c>
    </row>
    <row r="11" spans="1:6">
      <c r="A11" s="54" t="s">
        <v>91</v>
      </c>
      <c r="B11" s="55">
        <v>6</v>
      </c>
      <c r="C11" s="55">
        <v>6</v>
      </c>
      <c r="D11" s="55" t="s">
        <v>89</v>
      </c>
      <c r="E11" s="55">
        <v>6</v>
      </c>
      <c r="F11" s="55" t="s">
        <v>89</v>
      </c>
    </row>
    <row r="12" spans="1:6">
      <c r="A12" s="54" t="s">
        <v>92</v>
      </c>
      <c r="B12" s="55">
        <v>6</v>
      </c>
      <c r="C12" s="55">
        <v>6</v>
      </c>
      <c r="D12" s="55" t="s">
        <v>89</v>
      </c>
      <c r="E12" s="55">
        <v>6</v>
      </c>
      <c r="F12" s="55" t="s">
        <v>89</v>
      </c>
    </row>
    <row r="13" spans="1:6">
      <c r="A13" s="54" t="s">
        <v>93</v>
      </c>
      <c r="B13" s="55">
        <v>45</v>
      </c>
      <c r="C13" s="55">
        <v>45</v>
      </c>
      <c r="D13" s="55" t="s">
        <v>89</v>
      </c>
      <c r="E13" s="55">
        <v>45</v>
      </c>
      <c r="F13" s="55" t="s">
        <v>89</v>
      </c>
    </row>
    <row r="14" spans="1:6">
      <c r="A14" s="54" t="s">
        <v>94</v>
      </c>
      <c r="B14" s="55">
        <v>7</v>
      </c>
      <c r="C14" s="55">
        <v>7</v>
      </c>
      <c r="D14" s="55" t="s">
        <v>89</v>
      </c>
      <c r="E14" s="55">
        <v>7</v>
      </c>
      <c r="F14" s="55" t="s">
        <v>89</v>
      </c>
    </row>
    <row r="15" spans="1:6">
      <c r="A15" s="54" t="s">
        <v>95</v>
      </c>
      <c r="B15" s="55">
        <v>8</v>
      </c>
      <c r="C15" s="55">
        <v>8</v>
      </c>
      <c r="D15" s="55" t="s">
        <v>89</v>
      </c>
      <c r="E15" s="55">
        <v>8</v>
      </c>
      <c r="F15" s="55" t="s">
        <v>89</v>
      </c>
    </row>
    <row r="16" spans="1:6">
      <c r="A16" s="54" t="s">
        <v>96</v>
      </c>
      <c r="B16" s="55">
        <v>3</v>
      </c>
      <c r="C16" s="55">
        <v>3</v>
      </c>
      <c r="D16" s="55" t="s">
        <v>89</v>
      </c>
      <c r="E16" s="55">
        <v>3</v>
      </c>
      <c r="F16" s="55" t="s">
        <v>89</v>
      </c>
    </row>
    <row r="17" spans="1:6" ht="19.2">
      <c r="A17" s="54" t="s">
        <v>97</v>
      </c>
      <c r="B17" s="56">
        <v>3</v>
      </c>
      <c r="C17" s="56" t="s">
        <v>89</v>
      </c>
      <c r="D17" s="56">
        <v>3</v>
      </c>
      <c r="E17" s="56" t="s">
        <v>89</v>
      </c>
      <c r="F17" s="56">
        <v>3</v>
      </c>
    </row>
    <row r="18" spans="1:6">
      <c r="A18" s="54" t="s">
        <v>98</v>
      </c>
      <c r="B18" s="55">
        <v>17</v>
      </c>
      <c r="C18" s="55">
        <v>17</v>
      </c>
      <c r="D18" s="55" t="s">
        <v>89</v>
      </c>
      <c r="E18" s="55">
        <v>17</v>
      </c>
      <c r="F18" s="55" t="s">
        <v>89</v>
      </c>
    </row>
    <row r="19" spans="1:6">
      <c r="A19" s="54" t="s">
        <v>99</v>
      </c>
      <c r="B19" s="55">
        <v>12</v>
      </c>
      <c r="C19" s="55" t="s">
        <v>89</v>
      </c>
      <c r="D19" s="55">
        <v>12</v>
      </c>
      <c r="E19" s="55" t="s">
        <v>89</v>
      </c>
      <c r="F19" s="55">
        <v>12</v>
      </c>
    </row>
    <row r="20" spans="1:6">
      <c r="A20" s="54" t="s">
        <v>100</v>
      </c>
      <c r="B20" s="55">
        <v>4</v>
      </c>
      <c r="C20" s="55" t="s">
        <v>89</v>
      </c>
      <c r="D20" s="55">
        <v>4</v>
      </c>
      <c r="E20" s="55" t="s">
        <v>89</v>
      </c>
      <c r="F20" s="55">
        <v>4</v>
      </c>
    </row>
    <row r="21" spans="1:6">
      <c r="A21" s="54" t="s">
        <v>101</v>
      </c>
      <c r="B21" s="55">
        <v>4</v>
      </c>
      <c r="C21" s="55">
        <v>4</v>
      </c>
      <c r="D21" s="55" t="s">
        <v>89</v>
      </c>
      <c r="E21" s="55">
        <v>4</v>
      </c>
      <c r="F21" s="55" t="s">
        <v>89</v>
      </c>
    </row>
    <row r="22" spans="1:6">
      <c r="A22" s="54" t="s">
        <v>102</v>
      </c>
      <c r="B22" s="55">
        <v>26</v>
      </c>
      <c r="C22" s="55">
        <v>26</v>
      </c>
      <c r="D22" s="55" t="s">
        <v>89</v>
      </c>
      <c r="E22" s="55">
        <v>26</v>
      </c>
      <c r="F22" s="55" t="s">
        <v>89</v>
      </c>
    </row>
    <row r="23" spans="1:6">
      <c r="A23" s="54" t="s">
        <v>103</v>
      </c>
      <c r="B23" s="55">
        <v>13</v>
      </c>
      <c r="C23" s="55">
        <v>13</v>
      </c>
      <c r="D23" s="55" t="s">
        <v>89</v>
      </c>
      <c r="E23" s="55">
        <v>13</v>
      </c>
      <c r="F23" s="55" t="s">
        <v>89</v>
      </c>
    </row>
    <row r="24" spans="1:6">
      <c r="A24" s="54" t="s">
        <v>104</v>
      </c>
      <c r="B24" s="55">
        <v>8</v>
      </c>
      <c r="C24" s="55">
        <v>8</v>
      </c>
      <c r="D24" s="55" t="s">
        <v>89</v>
      </c>
      <c r="E24" s="55">
        <v>8</v>
      </c>
      <c r="F24" s="55" t="s">
        <v>89</v>
      </c>
    </row>
    <row r="25" spans="1:6">
      <c r="A25" s="54" t="s">
        <v>105</v>
      </c>
      <c r="B25" s="55">
        <v>7</v>
      </c>
      <c r="C25" s="55">
        <v>7</v>
      </c>
      <c r="D25" s="55" t="s">
        <v>89</v>
      </c>
      <c r="E25" s="55">
        <v>7</v>
      </c>
      <c r="F25" s="55" t="s">
        <v>89</v>
      </c>
    </row>
    <row r="26" spans="1:6">
      <c r="A26" s="54" t="s">
        <v>106</v>
      </c>
      <c r="B26" s="55">
        <v>9</v>
      </c>
      <c r="C26" s="55">
        <v>9</v>
      </c>
      <c r="D26" s="55" t="s">
        <v>89</v>
      </c>
      <c r="E26" s="55">
        <v>9</v>
      </c>
      <c r="F26" s="55" t="s">
        <v>89</v>
      </c>
    </row>
    <row r="27" spans="1:6">
      <c r="A27" s="54" t="s">
        <v>107</v>
      </c>
      <c r="B27" s="55">
        <v>10</v>
      </c>
      <c r="C27" s="55">
        <v>10</v>
      </c>
      <c r="D27" s="55" t="s">
        <v>89</v>
      </c>
      <c r="E27" s="55">
        <v>10</v>
      </c>
      <c r="F27" s="55" t="s">
        <v>89</v>
      </c>
    </row>
    <row r="28" spans="1:6">
      <c r="A28" s="54" t="s">
        <v>108</v>
      </c>
      <c r="B28" s="55">
        <v>4</v>
      </c>
      <c r="C28" s="55">
        <v>4</v>
      </c>
      <c r="D28" s="55" t="s">
        <v>89</v>
      </c>
      <c r="E28" s="55">
        <v>4</v>
      </c>
      <c r="F28" s="55" t="s">
        <v>89</v>
      </c>
    </row>
    <row r="29" spans="1:6">
      <c r="A29" s="54" t="s">
        <v>109</v>
      </c>
      <c r="B29" s="55">
        <v>10</v>
      </c>
      <c r="C29" s="55" t="s">
        <v>89</v>
      </c>
      <c r="D29" s="55">
        <v>10</v>
      </c>
      <c r="E29" s="55" t="s">
        <v>89</v>
      </c>
      <c r="F29" s="55">
        <v>10</v>
      </c>
    </row>
    <row r="30" spans="1:6" ht="19.2">
      <c r="A30" s="54" t="s">
        <v>110</v>
      </c>
      <c r="B30" s="55">
        <v>14</v>
      </c>
      <c r="C30" s="55">
        <v>14</v>
      </c>
      <c r="D30" s="55" t="s">
        <v>89</v>
      </c>
      <c r="E30" s="55">
        <v>14</v>
      </c>
      <c r="F30" s="55" t="s">
        <v>89</v>
      </c>
    </row>
    <row r="31" spans="1:6">
      <c r="A31" s="54" t="s">
        <v>111</v>
      </c>
      <c r="B31" s="55">
        <v>21</v>
      </c>
      <c r="C31" s="55">
        <v>21</v>
      </c>
      <c r="D31" s="55" t="s">
        <v>89</v>
      </c>
      <c r="E31" s="55">
        <v>21</v>
      </c>
      <c r="F31" s="55" t="s">
        <v>89</v>
      </c>
    </row>
    <row r="32" spans="1:6">
      <c r="A32" s="54" t="s">
        <v>112</v>
      </c>
      <c r="B32" s="55">
        <v>10</v>
      </c>
      <c r="C32" s="55" t="s">
        <v>89</v>
      </c>
      <c r="D32" s="55">
        <v>10</v>
      </c>
      <c r="E32" s="55" t="s">
        <v>89</v>
      </c>
      <c r="F32" s="55">
        <v>10</v>
      </c>
    </row>
    <row r="33" spans="1:6">
      <c r="A33" s="54" t="s">
        <v>113</v>
      </c>
      <c r="B33" s="55">
        <v>7</v>
      </c>
      <c r="C33" s="55">
        <v>7</v>
      </c>
      <c r="D33" s="55" t="s">
        <v>89</v>
      </c>
      <c r="E33" s="55">
        <v>7</v>
      </c>
      <c r="F33" s="55" t="s">
        <v>89</v>
      </c>
    </row>
    <row r="34" spans="1:6">
      <c r="A34" s="54" t="s">
        <v>114</v>
      </c>
      <c r="B34" s="55">
        <v>12</v>
      </c>
      <c r="C34" s="55">
        <v>12</v>
      </c>
      <c r="D34" s="55" t="s">
        <v>89</v>
      </c>
      <c r="E34" s="55">
        <v>12</v>
      </c>
      <c r="F34" s="55" t="s">
        <v>89</v>
      </c>
    </row>
    <row r="35" spans="1:6">
      <c r="A35" s="54" t="s">
        <v>115</v>
      </c>
      <c r="B35" s="55">
        <v>4</v>
      </c>
      <c r="C35" s="55">
        <v>4</v>
      </c>
      <c r="D35" s="55" t="s">
        <v>89</v>
      </c>
      <c r="E35" s="55">
        <v>4</v>
      </c>
      <c r="F35" s="55" t="s">
        <v>89</v>
      </c>
    </row>
    <row r="36" spans="1:6">
      <c r="A36" s="54" t="s">
        <v>116</v>
      </c>
      <c r="B36" s="55">
        <v>5</v>
      </c>
      <c r="C36" s="55">
        <v>5</v>
      </c>
      <c r="D36" s="55" t="s">
        <v>89</v>
      </c>
      <c r="E36" s="55">
        <v>5</v>
      </c>
      <c r="F36" s="55" t="s">
        <v>89</v>
      </c>
    </row>
    <row r="37" spans="1:6">
      <c r="A37" s="54" t="s">
        <v>117</v>
      </c>
      <c r="B37" s="55">
        <v>3</v>
      </c>
      <c r="C37" s="55">
        <v>3</v>
      </c>
      <c r="D37" s="55" t="s">
        <v>89</v>
      </c>
      <c r="E37" s="55">
        <v>3</v>
      </c>
      <c r="F37" s="55" t="s">
        <v>89</v>
      </c>
    </row>
    <row r="38" spans="1:6" ht="19.2">
      <c r="A38" s="54" t="s">
        <v>118</v>
      </c>
      <c r="B38" s="55">
        <v>4</v>
      </c>
      <c r="C38" s="55">
        <v>4</v>
      </c>
      <c r="D38" s="55" t="s">
        <v>89</v>
      </c>
      <c r="E38" s="55">
        <v>4</v>
      </c>
      <c r="F38" s="55" t="s">
        <v>89</v>
      </c>
    </row>
    <row r="39" spans="1:6">
      <c r="A39" s="54" t="s">
        <v>119</v>
      </c>
      <c r="B39" s="55">
        <v>17</v>
      </c>
      <c r="C39" s="55">
        <v>17</v>
      </c>
      <c r="D39" s="55" t="s">
        <v>89</v>
      </c>
      <c r="E39" s="55">
        <v>17</v>
      </c>
      <c r="F39" s="55" t="s">
        <v>89</v>
      </c>
    </row>
    <row r="40" spans="1:6">
      <c r="A40" s="54" t="s">
        <v>120</v>
      </c>
      <c r="B40" s="55">
        <v>4</v>
      </c>
      <c r="C40" s="55">
        <v>4</v>
      </c>
      <c r="D40" s="55" t="s">
        <v>89</v>
      </c>
      <c r="E40" s="55">
        <v>4</v>
      </c>
      <c r="F40" s="55" t="s">
        <v>89</v>
      </c>
    </row>
    <row r="41" spans="1:6">
      <c r="A41" s="54" t="s">
        <v>121</v>
      </c>
      <c r="B41" s="55">
        <v>41</v>
      </c>
      <c r="C41" s="55">
        <v>41</v>
      </c>
      <c r="D41" s="55" t="s">
        <v>89</v>
      </c>
      <c r="E41" s="55">
        <v>41</v>
      </c>
      <c r="F41" s="55" t="s">
        <v>89</v>
      </c>
    </row>
    <row r="42" spans="1:6" ht="19.2">
      <c r="A42" s="54" t="s">
        <v>122</v>
      </c>
      <c r="B42" s="55">
        <v>13</v>
      </c>
      <c r="C42" s="55">
        <v>13</v>
      </c>
      <c r="D42" s="55" t="s">
        <v>89</v>
      </c>
      <c r="E42" s="55">
        <v>13</v>
      </c>
      <c r="F42" s="55" t="s">
        <v>89</v>
      </c>
    </row>
    <row r="43" spans="1:6">
      <c r="A43" s="54" t="s">
        <v>123</v>
      </c>
      <c r="B43" s="55">
        <v>3</v>
      </c>
      <c r="C43" s="55">
        <v>3</v>
      </c>
      <c r="D43" s="55" t="s">
        <v>89</v>
      </c>
      <c r="E43" s="55">
        <v>3</v>
      </c>
      <c r="F43" s="55" t="s">
        <v>89</v>
      </c>
    </row>
    <row r="44" spans="1:6">
      <c r="A44" s="54" t="s">
        <v>124</v>
      </c>
      <c r="B44" s="55">
        <v>25</v>
      </c>
      <c r="C44" s="55">
        <v>25</v>
      </c>
      <c r="D44" s="55" t="s">
        <v>89</v>
      </c>
      <c r="E44" s="55">
        <v>25</v>
      </c>
      <c r="F44" s="55" t="s">
        <v>89</v>
      </c>
    </row>
    <row r="45" spans="1:6">
      <c r="A45" s="54" t="s">
        <v>125</v>
      </c>
      <c r="B45" s="55">
        <v>8</v>
      </c>
      <c r="C45" s="55">
        <v>8</v>
      </c>
      <c r="D45" s="55" t="s">
        <v>89</v>
      </c>
      <c r="E45" s="55">
        <v>8</v>
      </c>
      <c r="F45" s="55" t="s">
        <v>89</v>
      </c>
    </row>
    <row r="46" spans="1:6">
      <c r="A46" s="54" t="s">
        <v>126</v>
      </c>
      <c r="B46" s="55">
        <v>6</v>
      </c>
      <c r="C46" s="55">
        <v>6</v>
      </c>
      <c r="D46" s="55" t="s">
        <v>89</v>
      </c>
      <c r="E46" s="55">
        <v>6</v>
      </c>
      <c r="F46" s="55" t="s">
        <v>89</v>
      </c>
    </row>
    <row r="47" spans="1:6">
      <c r="A47" s="54" t="s">
        <v>127</v>
      </c>
      <c r="B47" s="55">
        <v>27</v>
      </c>
      <c r="C47" s="55">
        <v>27</v>
      </c>
      <c r="D47" s="55" t="s">
        <v>89</v>
      </c>
      <c r="E47" s="55">
        <v>27</v>
      </c>
      <c r="F47" s="55" t="s">
        <v>89</v>
      </c>
    </row>
    <row r="48" spans="1:6" ht="19.2">
      <c r="A48" s="54" t="s">
        <v>128</v>
      </c>
      <c r="B48" s="55">
        <v>4</v>
      </c>
      <c r="C48" s="55" t="s">
        <v>89</v>
      </c>
      <c r="D48" s="55">
        <v>4</v>
      </c>
      <c r="E48" s="55" t="s">
        <v>89</v>
      </c>
      <c r="F48" s="55">
        <v>4</v>
      </c>
    </row>
    <row r="49" spans="1:6" ht="19.2">
      <c r="A49" s="54" t="s">
        <v>129</v>
      </c>
      <c r="B49" s="55">
        <v>8</v>
      </c>
      <c r="C49" s="55">
        <v>8</v>
      </c>
      <c r="D49" s="55" t="s">
        <v>89</v>
      </c>
      <c r="E49" s="55">
        <v>8</v>
      </c>
      <c r="F49" s="55" t="s">
        <v>89</v>
      </c>
    </row>
    <row r="50" spans="1:6" ht="19.2">
      <c r="A50" s="54" t="s">
        <v>130</v>
      </c>
      <c r="B50" s="55">
        <v>4</v>
      </c>
      <c r="C50" s="55">
        <v>4</v>
      </c>
      <c r="D50" s="55" t="s">
        <v>89</v>
      </c>
      <c r="E50" s="55">
        <v>4</v>
      </c>
      <c r="F50" s="55" t="s">
        <v>89</v>
      </c>
    </row>
    <row r="51" spans="1:6">
      <c r="A51" s="54" t="s">
        <v>131</v>
      </c>
      <c r="B51" s="55">
        <v>10</v>
      </c>
      <c r="C51" s="55">
        <v>10</v>
      </c>
      <c r="D51" s="55" t="s">
        <v>89</v>
      </c>
      <c r="E51" s="55">
        <v>10</v>
      </c>
      <c r="F51" s="55" t="s">
        <v>89</v>
      </c>
    </row>
    <row r="52" spans="1:6">
      <c r="A52" s="54" t="s">
        <v>132</v>
      </c>
      <c r="B52" s="55">
        <v>26</v>
      </c>
      <c r="C52" s="55">
        <v>26</v>
      </c>
      <c r="D52" s="55" t="s">
        <v>89</v>
      </c>
      <c r="E52" s="55">
        <v>26</v>
      </c>
      <c r="F52" s="55" t="s">
        <v>89</v>
      </c>
    </row>
    <row r="53" spans="1:6">
      <c r="A53" s="54" t="s">
        <v>133</v>
      </c>
      <c r="B53" s="55">
        <v>4</v>
      </c>
      <c r="C53" s="55">
        <v>4</v>
      </c>
      <c r="D53" s="55" t="s">
        <v>89</v>
      </c>
      <c r="E53" s="55">
        <v>4</v>
      </c>
      <c r="F53" s="55" t="s">
        <v>89</v>
      </c>
    </row>
    <row r="54" spans="1:6">
      <c r="A54" s="54" t="s">
        <v>134</v>
      </c>
      <c r="B54" s="55">
        <v>3</v>
      </c>
      <c r="C54" s="55">
        <v>3</v>
      </c>
      <c r="D54" s="55" t="s">
        <v>89</v>
      </c>
      <c r="E54" s="55">
        <v>3</v>
      </c>
      <c r="F54" s="55" t="s">
        <v>89</v>
      </c>
    </row>
    <row r="55" spans="1:6">
      <c r="A55" s="54" t="s">
        <v>135</v>
      </c>
      <c r="B55" s="55">
        <v>12</v>
      </c>
      <c r="C55" s="55">
        <v>12</v>
      </c>
      <c r="D55" s="55" t="s">
        <v>89</v>
      </c>
      <c r="E55" s="55">
        <v>12</v>
      </c>
      <c r="F55" s="55" t="s">
        <v>89</v>
      </c>
    </row>
    <row r="56" spans="1:6">
      <c r="A56" s="54" t="s">
        <v>136</v>
      </c>
      <c r="B56" s="55">
        <v>9</v>
      </c>
      <c r="C56" s="55">
        <v>9</v>
      </c>
      <c r="D56" s="55" t="s">
        <v>89</v>
      </c>
      <c r="E56" s="55">
        <v>9</v>
      </c>
      <c r="F56" s="55" t="s">
        <v>89</v>
      </c>
    </row>
    <row r="57" spans="1:6">
      <c r="A57" s="54" t="s">
        <v>137</v>
      </c>
      <c r="B57" s="55">
        <v>6</v>
      </c>
      <c r="C57" s="55" t="s">
        <v>89</v>
      </c>
      <c r="D57" s="55">
        <v>6</v>
      </c>
      <c r="E57" s="55" t="s">
        <v>89</v>
      </c>
      <c r="F57" s="55">
        <v>6</v>
      </c>
    </row>
    <row r="58" spans="1:6">
      <c r="A58" s="54" t="s">
        <v>138</v>
      </c>
      <c r="B58" s="55">
        <v>11</v>
      </c>
      <c r="C58" s="55">
        <v>11</v>
      </c>
      <c r="D58" s="55" t="s">
        <v>89</v>
      </c>
      <c r="E58" s="55">
        <v>11</v>
      </c>
      <c r="F58" s="55" t="s">
        <v>89</v>
      </c>
    </row>
    <row r="59" spans="1:6">
      <c r="A59" s="54" t="s">
        <v>139</v>
      </c>
      <c r="B59" s="55">
        <v>3</v>
      </c>
      <c r="C59" s="55">
        <v>3</v>
      </c>
      <c r="D59" s="55" t="s">
        <v>89</v>
      </c>
      <c r="E59" s="55">
        <v>3</v>
      </c>
      <c r="F59" s="55" t="s">
        <v>89</v>
      </c>
    </row>
    <row r="60" spans="1:6">
      <c r="A60" s="57" t="s">
        <v>140</v>
      </c>
      <c r="B60" s="55">
        <v>538</v>
      </c>
      <c r="C60" s="55">
        <v>489</v>
      </c>
      <c r="D60" s="55">
        <v>49</v>
      </c>
      <c r="E60" s="55">
        <v>489</v>
      </c>
      <c r="F60" s="55">
        <v>49</v>
      </c>
    </row>
  </sheetData>
  <mergeCells count="6">
    <mergeCell ref="A4:A8"/>
    <mergeCell ref="C4:D5"/>
    <mergeCell ref="E4:F5"/>
    <mergeCell ref="A1:F1"/>
    <mergeCell ref="A2:F2"/>
    <mergeCell ref="A3:F3"/>
  </mergeCells>
  <hyperlinks>
    <hyperlink ref="A1" r:id="rId1" location="1980" display="https://www.archives.gov/federal-register/electoral-college/scores.html - 198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workbookViewId="0"/>
  </sheetViews>
  <sheetFormatPr defaultRowHeight="14.4"/>
  <cols>
    <col min="3" max="3" width="10.109375" bestFit="1" customWidth="1"/>
    <col min="6" max="6" width="10.109375" bestFit="1" customWidth="1"/>
    <col min="17" max="17" width="10.109375" bestFit="1" customWidth="1"/>
  </cols>
  <sheetData>
    <row r="1" spans="1:19">
      <c r="A1" t="s">
        <v>451</v>
      </c>
    </row>
    <row r="2" spans="1:19" ht="15" thickBot="1"/>
    <row r="3" spans="1:19" ht="14.4" customHeight="1">
      <c r="A3" s="142"/>
      <c r="B3" s="143"/>
      <c r="C3" s="142" t="s">
        <v>483</v>
      </c>
      <c r="D3" s="146"/>
      <c r="E3" s="143"/>
      <c r="F3" s="142" t="s">
        <v>490</v>
      </c>
      <c r="G3" s="146"/>
      <c r="H3" s="143"/>
      <c r="I3" s="142" t="s">
        <v>491</v>
      </c>
      <c r="J3" s="146"/>
      <c r="K3" s="143"/>
      <c r="L3" s="142" t="s">
        <v>492</v>
      </c>
      <c r="M3" s="146"/>
      <c r="N3" s="143"/>
      <c r="O3" s="142" t="s">
        <v>393</v>
      </c>
      <c r="P3" s="143"/>
      <c r="Q3" s="142" t="s">
        <v>407</v>
      </c>
      <c r="R3" s="143"/>
    </row>
    <row r="4" spans="1:19" ht="15" thickBot="1">
      <c r="A4" s="144"/>
      <c r="B4" s="145"/>
      <c r="C4" s="144" t="s">
        <v>400</v>
      </c>
      <c r="D4" s="147"/>
      <c r="E4" s="145"/>
      <c r="F4" s="144" t="s">
        <v>398</v>
      </c>
      <c r="G4" s="147"/>
      <c r="H4" s="145"/>
      <c r="I4" s="144" t="s">
        <v>402</v>
      </c>
      <c r="J4" s="147"/>
      <c r="K4" s="145"/>
      <c r="L4" s="144" t="s">
        <v>404</v>
      </c>
      <c r="M4" s="147"/>
      <c r="N4" s="145"/>
      <c r="O4" s="144"/>
      <c r="P4" s="145"/>
      <c r="Q4" s="144"/>
      <c r="R4" s="145"/>
    </row>
    <row r="5" spans="1:19">
      <c r="A5" s="154" t="s">
        <v>83</v>
      </c>
      <c r="B5" s="152" t="s">
        <v>457</v>
      </c>
      <c r="C5" s="154" t="s">
        <v>459</v>
      </c>
      <c r="D5" s="154" t="s">
        <v>410</v>
      </c>
      <c r="E5" s="152" t="s">
        <v>457</v>
      </c>
      <c r="F5" s="154" t="s">
        <v>459</v>
      </c>
      <c r="G5" s="154" t="s">
        <v>410</v>
      </c>
      <c r="H5" s="152" t="s">
        <v>457</v>
      </c>
      <c r="I5" s="154" t="s">
        <v>459</v>
      </c>
      <c r="J5" s="154" t="s">
        <v>410</v>
      </c>
      <c r="K5" s="152" t="s">
        <v>457</v>
      </c>
      <c r="L5" s="154" t="s">
        <v>459</v>
      </c>
      <c r="M5" s="154" t="s">
        <v>410</v>
      </c>
      <c r="N5" s="152" t="s">
        <v>457</v>
      </c>
      <c r="O5" s="154" t="s">
        <v>459</v>
      </c>
      <c r="P5" s="154" t="s">
        <v>410</v>
      </c>
      <c r="Q5" s="156" t="s">
        <v>459</v>
      </c>
      <c r="R5" s="154"/>
      <c r="S5" t="s">
        <v>392</v>
      </c>
    </row>
    <row r="6" spans="1:19" ht="15" thickBot="1">
      <c r="A6" s="155"/>
      <c r="B6" s="153" t="s">
        <v>458</v>
      </c>
      <c r="C6" s="155"/>
      <c r="D6" s="155"/>
      <c r="E6" s="153" t="s">
        <v>458</v>
      </c>
      <c r="F6" s="155"/>
      <c r="G6" s="155"/>
      <c r="H6" s="153" t="s">
        <v>458</v>
      </c>
      <c r="I6" s="155"/>
      <c r="J6" s="155"/>
      <c r="K6" s="153" t="s">
        <v>458</v>
      </c>
      <c r="L6" s="155"/>
      <c r="M6" s="155"/>
      <c r="N6" s="153" t="s">
        <v>458</v>
      </c>
      <c r="O6" s="155"/>
      <c r="P6" s="155"/>
      <c r="Q6" s="157"/>
      <c r="R6" s="155"/>
    </row>
    <row r="7" spans="1:19" ht="15" thickBot="1">
      <c r="A7" s="120" t="s">
        <v>90</v>
      </c>
      <c r="B7" s="131">
        <v>3</v>
      </c>
      <c r="C7" s="132">
        <v>86112</v>
      </c>
      <c r="D7" s="133">
        <v>54.35</v>
      </c>
      <c r="E7" s="133">
        <v>3</v>
      </c>
      <c r="F7" s="132">
        <v>41842</v>
      </c>
      <c r="G7" s="133">
        <v>26.41</v>
      </c>
      <c r="H7" s="133" t="s">
        <v>89</v>
      </c>
      <c r="I7" s="132">
        <v>11155</v>
      </c>
      <c r="J7" s="133">
        <v>7.04</v>
      </c>
      <c r="K7" s="133" t="s">
        <v>89</v>
      </c>
      <c r="L7" s="132">
        <v>18479</v>
      </c>
      <c r="M7" s="133">
        <v>11.66</v>
      </c>
      <c r="N7" s="133" t="s">
        <v>89</v>
      </c>
      <c r="O7" s="132">
        <v>44270</v>
      </c>
      <c r="P7" s="133">
        <v>27.94</v>
      </c>
      <c r="Q7" s="132">
        <v>158445</v>
      </c>
      <c r="R7" s="131" t="s">
        <v>51</v>
      </c>
      <c r="S7" s="41">
        <f>Q7-C7-F7</f>
        <v>30491</v>
      </c>
    </row>
    <row r="8" spans="1:19" ht="15" thickBot="1">
      <c r="A8" s="120" t="s">
        <v>88</v>
      </c>
      <c r="B8" s="131">
        <v>9</v>
      </c>
      <c r="C8" s="132">
        <v>654192</v>
      </c>
      <c r="D8" s="133">
        <v>48.75</v>
      </c>
      <c r="E8" s="133">
        <v>9</v>
      </c>
      <c r="F8" s="132">
        <v>636730</v>
      </c>
      <c r="G8" s="133">
        <v>47.45</v>
      </c>
      <c r="H8" s="133" t="s">
        <v>89</v>
      </c>
      <c r="I8" s="132">
        <v>16481</v>
      </c>
      <c r="J8" s="133">
        <v>1.23</v>
      </c>
      <c r="K8" s="133" t="s">
        <v>89</v>
      </c>
      <c r="L8" s="132">
        <v>13318</v>
      </c>
      <c r="M8" s="133">
        <v>0.99</v>
      </c>
      <c r="N8" s="133" t="s">
        <v>89</v>
      </c>
      <c r="O8" s="132">
        <v>17462</v>
      </c>
      <c r="P8" s="133">
        <v>1.3</v>
      </c>
      <c r="Q8" s="132">
        <v>1341929</v>
      </c>
      <c r="R8" s="131" t="s">
        <v>52</v>
      </c>
      <c r="S8" s="41">
        <f t="shared" ref="S8:S57" si="0">Q8-C8-F8</f>
        <v>51007</v>
      </c>
    </row>
    <row r="9" spans="1:19" ht="15" thickBot="1">
      <c r="A9" s="120" t="s">
        <v>92</v>
      </c>
      <c r="B9" s="131">
        <v>6</v>
      </c>
      <c r="C9" s="132">
        <v>403164</v>
      </c>
      <c r="D9" s="133">
        <v>48.13</v>
      </c>
      <c r="E9" s="133">
        <v>6</v>
      </c>
      <c r="F9" s="132">
        <v>398041</v>
      </c>
      <c r="G9" s="133">
        <v>47.52</v>
      </c>
      <c r="H9" s="133" t="s">
        <v>89</v>
      </c>
      <c r="I9" s="132">
        <v>22468</v>
      </c>
      <c r="J9" s="133">
        <v>2.68</v>
      </c>
      <c r="K9" s="133" t="s">
        <v>89</v>
      </c>
      <c r="L9" s="132">
        <v>8970</v>
      </c>
      <c r="M9" s="133">
        <v>1.07</v>
      </c>
      <c r="N9" s="133" t="s">
        <v>89</v>
      </c>
      <c r="O9" s="132">
        <v>5123</v>
      </c>
      <c r="P9" s="133">
        <v>0.61</v>
      </c>
      <c r="Q9" s="132">
        <v>837582</v>
      </c>
      <c r="R9" s="131" t="s">
        <v>49</v>
      </c>
      <c r="S9" s="41">
        <f t="shared" si="0"/>
        <v>36377</v>
      </c>
    </row>
    <row r="10" spans="1:19" ht="15" thickBot="1">
      <c r="A10" s="120" t="s">
        <v>91</v>
      </c>
      <c r="B10" s="131">
        <v>6</v>
      </c>
      <c r="C10" s="132">
        <v>529688</v>
      </c>
      <c r="D10" s="133">
        <v>60.61</v>
      </c>
      <c r="E10" s="133">
        <v>6</v>
      </c>
      <c r="F10" s="132">
        <v>246843</v>
      </c>
      <c r="G10" s="133">
        <v>28.24</v>
      </c>
      <c r="H10" s="133" t="s">
        <v>89</v>
      </c>
      <c r="I10" s="132">
        <v>76952</v>
      </c>
      <c r="J10" s="133">
        <v>8.81</v>
      </c>
      <c r="K10" s="133" t="s">
        <v>89</v>
      </c>
      <c r="L10" s="132">
        <v>18784</v>
      </c>
      <c r="M10" s="133">
        <v>2.15</v>
      </c>
      <c r="N10" s="133" t="s">
        <v>89</v>
      </c>
      <c r="O10" s="132">
        <v>282845</v>
      </c>
      <c r="P10" s="133">
        <v>32.36</v>
      </c>
      <c r="Q10" s="132">
        <v>873945</v>
      </c>
      <c r="R10" s="131" t="s">
        <v>50</v>
      </c>
      <c r="S10" s="41">
        <f t="shared" si="0"/>
        <v>97414</v>
      </c>
    </row>
    <row r="11" spans="1:19" ht="15" thickBot="1">
      <c r="A11" s="120" t="s">
        <v>93</v>
      </c>
      <c r="B11" s="131">
        <v>45</v>
      </c>
      <c r="C11" s="132">
        <v>4524858</v>
      </c>
      <c r="D11" s="133">
        <v>52.69</v>
      </c>
      <c r="E11" s="133">
        <v>45</v>
      </c>
      <c r="F11" s="132">
        <v>3083661</v>
      </c>
      <c r="G11" s="133">
        <v>35.909999999999997</v>
      </c>
      <c r="H11" s="133" t="s">
        <v>89</v>
      </c>
      <c r="I11" s="132">
        <v>739833</v>
      </c>
      <c r="J11" s="133">
        <v>8.6199999999999992</v>
      </c>
      <c r="K11" s="133" t="s">
        <v>89</v>
      </c>
      <c r="L11" s="132">
        <v>148434</v>
      </c>
      <c r="M11" s="133">
        <v>1.73</v>
      </c>
      <c r="N11" s="133" t="s">
        <v>89</v>
      </c>
      <c r="O11" s="132">
        <v>1441197</v>
      </c>
      <c r="P11" s="133">
        <v>16.78</v>
      </c>
      <c r="Q11" s="132">
        <v>8587063</v>
      </c>
      <c r="R11" s="131" t="s">
        <v>48</v>
      </c>
      <c r="S11" s="41">
        <f t="shared" si="0"/>
        <v>978544</v>
      </c>
    </row>
    <row r="12" spans="1:19" ht="15" thickBot="1">
      <c r="A12" s="120" t="s">
        <v>94</v>
      </c>
      <c r="B12" s="131">
        <v>7</v>
      </c>
      <c r="C12" s="132">
        <v>652264</v>
      </c>
      <c r="D12" s="133">
        <v>55.07</v>
      </c>
      <c r="E12" s="133">
        <v>7</v>
      </c>
      <c r="F12" s="132">
        <v>367973</v>
      </c>
      <c r="G12" s="133">
        <v>31.07</v>
      </c>
      <c r="H12" s="133" t="s">
        <v>89</v>
      </c>
      <c r="I12" s="132">
        <v>130633</v>
      </c>
      <c r="J12" s="133">
        <v>11.03</v>
      </c>
      <c r="K12" s="133" t="s">
        <v>89</v>
      </c>
      <c r="L12" s="132">
        <v>25744</v>
      </c>
      <c r="M12" s="133">
        <v>2.17</v>
      </c>
      <c r="N12" s="133" t="s">
        <v>89</v>
      </c>
      <c r="O12" s="132">
        <v>284291</v>
      </c>
      <c r="P12" s="133">
        <v>24</v>
      </c>
      <c r="Q12" s="132">
        <v>1184415</v>
      </c>
      <c r="R12" s="131" t="s">
        <v>47</v>
      </c>
      <c r="S12" s="41">
        <f t="shared" si="0"/>
        <v>164178</v>
      </c>
    </row>
    <row r="13" spans="1:19" ht="15" thickBot="1">
      <c r="A13" s="120" t="s">
        <v>95</v>
      </c>
      <c r="B13" s="131">
        <v>8</v>
      </c>
      <c r="C13" s="132">
        <v>677210</v>
      </c>
      <c r="D13" s="133">
        <v>48.16</v>
      </c>
      <c r="E13" s="133">
        <v>8</v>
      </c>
      <c r="F13" s="132">
        <v>541732</v>
      </c>
      <c r="G13" s="133">
        <v>38.520000000000003</v>
      </c>
      <c r="H13" s="133" t="s">
        <v>89</v>
      </c>
      <c r="I13" s="132">
        <v>171807</v>
      </c>
      <c r="J13" s="133">
        <v>12.22</v>
      </c>
      <c r="K13" s="133" t="s">
        <v>89</v>
      </c>
      <c r="L13" s="132">
        <v>8570</v>
      </c>
      <c r="M13" s="133">
        <v>0.61</v>
      </c>
      <c r="N13" s="133" t="s">
        <v>89</v>
      </c>
      <c r="O13" s="132">
        <v>135478</v>
      </c>
      <c r="P13" s="133">
        <v>9.6300000000000008</v>
      </c>
      <c r="Q13" s="132">
        <v>1406285</v>
      </c>
      <c r="R13" s="131" t="s">
        <v>46</v>
      </c>
      <c r="S13" s="41">
        <f t="shared" si="0"/>
        <v>187343</v>
      </c>
    </row>
    <row r="14" spans="1:19" ht="15" thickBot="1">
      <c r="A14" s="120" t="s">
        <v>418</v>
      </c>
      <c r="B14" s="134">
        <v>3</v>
      </c>
      <c r="C14" s="135">
        <v>23313</v>
      </c>
      <c r="D14" s="136">
        <v>13.41</v>
      </c>
      <c r="E14" s="136" t="s">
        <v>89</v>
      </c>
      <c r="F14" s="135">
        <v>130231</v>
      </c>
      <c r="G14" s="136">
        <v>74.89</v>
      </c>
      <c r="H14" s="136">
        <v>3</v>
      </c>
      <c r="I14" s="135">
        <v>16131</v>
      </c>
      <c r="J14" s="136">
        <v>9.2799999999999994</v>
      </c>
      <c r="K14" s="136" t="s">
        <v>89</v>
      </c>
      <c r="L14" s="135">
        <v>1104</v>
      </c>
      <c r="M14" s="136">
        <v>0.63</v>
      </c>
      <c r="N14" s="136" t="s">
        <v>89</v>
      </c>
      <c r="O14" s="135">
        <v>-106918</v>
      </c>
      <c r="P14" s="136">
        <v>-61.49</v>
      </c>
      <c r="Q14" s="135">
        <v>173889</v>
      </c>
      <c r="R14" s="134" t="s">
        <v>44</v>
      </c>
      <c r="S14" s="41">
        <f t="shared" si="0"/>
        <v>20345</v>
      </c>
    </row>
    <row r="15" spans="1:19" ht="15" thickBot="1">
      <c r="A15" s="120" t="s">
        <v>96</v>
      </c>
      <c r="B15" s="131">
        <v>3</v>
      </c>
      <c r="C15" s="132">
        <v>111252</v>
      </c>
      <c r="D15" s="133">
        <v>47.21</v>
      </c>
      <c r="E15" s="133">
        <v>3</v>
      </c>
      <c r="F15" s="132">
        <v>105754</v>
      </c>
      <c r="G15" s="133">
        <v>44.87</v>
      </c>
      <c r="H15" s="133" t="s">
        <v>89</v>
      </c>
      <c r="I15" s="132">
        <v>16288</v>
      </c>
      <c r="J15" s="133">
        <v>6.91</v>
      </c>
      <c r="K15" s="133" t="s">
        <v>89</v>
      </c>
      <c r="L15" s="132">
        <v>1974</v>
      </c>
      <c r="M15" s="133">
        <v>0.84</v>
      </c>
      <c r="N15" s="133" t="s">
        <v>89</v>
      </c>
      <c r="O15" s="132">
        <v>5498</v>
      </c>
      <c r="P15" s="133">
        <v>2.33</v>
      </c>
      <c r="Q15" s="132">
        <v>235668</v>
      </c>
      <c r="R15" s="131" t="s">
        <v>45</v>
      </c>
      <c r="S15" s="41">
        <f>Q15-C15-F15</f>
        <v>18662</v>
      </c>
    </row>
    <row r="16" spans="1:19" ht="15" thickBot="1">
      <c r="A16" s="120" t="s">
        <v>98</v>
      </c>
      <c r="B16" s="131">
        <v>17</v>
      </c>
      <c r="C16" s="132">
        <v>2046951</v>
      </c>
      <c r="D16" s="133">
        <v>55.52</v>
      </c>
      <c r="E16" s="133">
        <v>17</v>
      </c>
      <c r="F16" s="132">
        <v>1419475</v>
      </c>
      <c r="G16" s="133">
        <v>38.5</v>
      </c>
      <c r="H16" s="133" t="s">
        <v>89</v>
      </c>
      <c r="I16" s="132">
        <v>189692</v>
      </c>
      <c r="J16" s="133">
        <v>5.14</v>
      </c>
      <c r="K16" s="133" t="s">
        <v>89</v>
      </c>
      <c r="L16" s="132">
        <v>30524</v>
      </c>
      <c r="M16" s="133">
        <v>0.83</v>
      </c>
      <c r="N16" s="133" t="s">
        <v>89</v>
      </c>
      <c r="O16" s="132">
        <v>627476</v>
      </c>
      <c r="P16" s="133">
        <v>17.02</v>
      </c>
      <c r="Q16" s="132">
        <v>3687026</v>
      </c>
      <c r="R16" s="131" t="s">
        <v>43</v>
      </c>
      <c r="S16" s="41">
        <f>Q16-C16-F16</f>
        <v>220600</v>
      </c>
    </row>
    <row r="17" spans="1:19" ht="15" thickBot="1">
      <c r="A17" s="120" t="s">
        <v>99</v>
      </c>
      <c r="B17" s="134">
        <v>12</v>
      </c>
      <c r="C17" s="135">
        <v>654168</v>
      </c>
      <c r="D17" s="136">
        <v>40.950000000000003</v>
      </c>
      <c r="E17" s="136" t="s">
        <v>89</v>
      </c>
      <c r="F17" s="135">
        <v>890733</v>
      </c>
      <c r="G17" s="136">
        <v>55.76</v>
      </c>
      <c r="H17" s="136">
        <v>12</v>
      </c>
      <c r="I17" s="135">
        <v>36055</v>
      </c>
      <c r="J17" s="136">
        <v>2.2599999999999998</v>
      </c>
      <c r="K17" s="136" t="s">
        <v>89</v>
      </c>
      <c r="L17" s="135">
        <v>15627</v>
      </c>
      <c r="M17" s="136">
        <v>0.98</v>
      </c>
      <c r="N17" s="136" t="s">
        <v>89</v>
      </c>
      <c r="O17" s="135">
        <v>-236565</v>
      </c>
      <c r="P17" s="136">
        <v>-14.81</v>
      </c>
      <c r="Q17" s="135">
        <v>1597467</v>
      </c>
      <c r="R17" s="134" t="s">
        <v>42</v>
      </c>
      <c r="S17" s="41">
        <f>Q17-C17-F17</f>
        <v>52566</v>
      </c>
    </row>
    <row r="18" spans="1:19" ht="15" thickBot="1">
      <c r="A18" s="120" t="s">
        <v>100</v>
      </c>
      <c r="B18" s="134">
        <v>4</v>
      </c>
      <c r="C18" s="135">
        <v>130112</v>
      </c>
      <c r="D18" s="136">
        <v>42.9</v>
      </c>
      <c r="E18" s="136" t="s">
        <v>89</v>
      </c>
      <c r="F18" s="135">
        <v>135879</v>
      </c>
      <c r="G18" s="136">
        <v>44.8</v>
      </c>
      <c r="H18" s="136">
        <v>4</v>
      </c>
      <c r="I18" s="135">
        <v>32021</v>
      </c>
      <c r="J18" s="136">
        <v>10.56</v>
      </c>
      <c r="K18" s="136" t="s">
        <v>89</v>
      </c>
      <c r="L18" s="135">
        <v>3269</v>
      </c>
      <c r="M18" s="136">
        <v>1.08</v>
      </c>
      <c r="N18" s="136" t="s">
        <v>89</v>
      </c>
      <c r="O18" s="135">
        <v>-5767</v>
      </c>
      <c r="P18" s="136">
        <v>-1.9</v>
      </c>
      <c r="Q18" s="135">
        <v>303287</v>
      </c>
      <c r="R18" s="134" t="s">
        <v>41</v>
      </c>
      <c r="S18" s="41">
        <f>Q18-C18-F18</f>
        <v>37296</v>
      </c>
    </row>
    <row r="19" spans="1:19" ht="15" thickBot="1">
      <c r="A19" s="120" t="s">
        <v>104</v>
      </c>
      <c r="B19" s="131">
        <v>8</v>
      </c>
      <c r="C19" s="132">
        <v>676026</v>
      </c>
      <c r="D19" s="133">
        <v>51.31</v>
      </c>
      <c r="E19" s="133">
        <v>8</v>
      </c>
      <c r="F19" s="132">
        <v>508672</v>
      </c>
      <c r="G19" s="133">
        <v>38.6</v>
      </c>
      <c r="H19" s="133" t="s">
        <v>89</v>
      </c>
      <c r="I19" s="132">
        <v>115633</v>
      </c>
      <c r="J19" s="133">
        <v>8.7799999999999994</v>
      </c>
      <c r="K19" s="133" t="s">
        <v>89</v>
      </c>
      <c r="L19" s="132">
        <v>13123</v>
      </c>
      <c r="M19" s="133">
        <v>1</v>
      </c>
      <c r="N19" s="133" t="s">
        <v>89</v>
      </c>
      <c r="O19" s="132">
        <v>167354</v>
      </c>
      <c r="P19" s="133">
        <v>12.7</v>
      </c>
      <c r="Q19" s="132">
        <v>1317661</v>
      </c>
      <c r="R19" s="131" t="s">
        <v>37</v>
      </c>
      <c r="S19" s="41">
        <f t="shared" si="0"/>
        <v>132963</v>
      </c>
    </row>
    <row r="20" spans="1:19" ht="15" thickBot="1">
      <c r="A20" s="120" t="s">
        <v>101</v>
      </c>
      <c r="B20" s="131">
        <v>4</v>
      </c>
      <c r="C20" s="132">
        <v>290699</v>
      </c>
      <c r="D20" s="133">
        <v>66.459999999999994</v>
      </c>
      <c r="E20" s="133">
        <v>4</v>
      </c>
      <c r="F20" s="132">
        <v>110192</v>
      </c>
      <c r="G20" s="133">
        <v>25.19</v>
      </c>
      <c r="H20" s="133" t="s">
        <v>89</v>
      </c>
      <c r="I20" s="132">
        <v>27058</v>
      </c>
      <c r="J20" s="133">
        <v>6.19</v>
      </c>
      <c r="K20" s="133" t="s">
        <v>89</v>
      </c>
      <c r="L20" s="132">
        <v>8425</v>
      </c>
      <c r="M20" s="133">
        <v>1.93</v>
      </c>
      <c r="N20" s="133" t="s">
        <v>89</v>
      </c>
      <c r="O20" s="132">
        <v>180507</v>
      </c>
      <c r="P20" s="133">
        <v>41.27</v>
      </c>
      <c r="Q20" s="132">
        <v>437431</v>
      </c>
      <c r="R20" s="131" t="s">
        <v>40</v>
      </c>
      <c r="S20" s="41">
        <f t="shared" si="0"/>
        <v>36540</v>
      </c>
    </row>
    <row r="21" spans="1:19" ht="15" thickBot="1">
      <c r="A21" s="120" t="s">
        <v>102</v>
      </c>
      <c r="B21" s="131">
        <v>26</v>
      </c>
      <c r="C21" s="132">
        <v>2358049</v>
      </c>
      <c r="D21" s="133">
        <v>49.65</v>
      </c>
      <c r="E21" s="133">
        <v>26</v>
      </c>
      <c r="F21" s="132">
        <v>1981413</v>
      </c>
      <c r="G21" s="133">
        <v>41.72</v>
      </c>
      <c r="H21" s="133" t="s">
        <v>89</v>
      </c>
      <c r="I21" s="132">
        <v>346754</v>
      </c>
      <c r="J21" s="133">
        <v>7.3</v>
      </c>
      <c r="K21" s="133" t="s">
        <v>89</v>
      </c>
      <c r="L21" s="132">
        <v>38939</v>
      </c>
      <c r="M21" s="133">
        <v>0.82</v>
      </c>
      <c r="N21" s="133" t="s">
        <v>89</v>
      </c>
      <c r="O21" s="132">
        <v>376636</v>
      </c>
      <c r="P21" s="133">
        <v>7.93</v>
      </c>
      <c r="Q21" s="132">
        <v>4749721</v>
      </c>
      <c r="R21" s="131" t="s">
        <v>39</v>
      </c>
      <c r="S21" s="41">
        <f t="shared" si="0"/>
        <v>410259</v>
      </c>
    </row>
    <row r="22" spans="1:19" ht="15" thickBot="1">
      <c r="A22" s="120" t="s">
        <v>103</v>
      </c>
      <c r="B22" s="131">
        <v>13</v>
      </c>
      <c r="C22" s="132">
        <v>1255656</v>
      </c>
      <c r="D22" s="133">
        <v>56.01</v>
      </c>
      <c r="E22" s="133">
        <v>13</v>
      </c>
      <c r="F22" s="132">
        <v>844197</v>
      </c>
      <c r="G22" s="133">
        <v>37.65</v>
      </c>
      <c r="H22" s="133" t="s">
        <v>89</v>
      </c>
      <c r="I22" s="132">
        <v>111639</v>
      </c>
      <c r="J22" s="133">
        <v>4.9800000000000004</v>
      </c>
      <c r="K22" s="133" t="s">
        <v>89</v>
      </c>
      <c r="L22" s="132">
        <v>19627</v>
      </c>
      <c r="M22" s="133">
        <v>0.88</v>
      </c>
      <c r="N22" s="133" t="s">
        <v>89</v>
      </c>
      <c r="O22" s="132">
        <v>411459</v>
      </c>
      <c r="P22" s="133">
        <v>18.350000000000001</v>
      </c>
      <c r="Q22" s="132">
        <v>2242033</v>
      </c>
      <c r="R22" s="131" t="s">
        <v>38</v>
      </c>
      <c r="S22" s="41">
        <f t="shared" si="0"/>
        <v>142180</v>
      </c>
    </row>
    <row r="23" spans="1:19" ht="15" thickBot="1">
      <c r="A23" s="120" t="s">
        <v>105</v>
      </c>
      <c r="B23" s="131">
        <v>7</v>
      </c>
      <c r="C23" s="132">
        <v>566812</v>
      </c>
      <c r="D23" s="133">
        <v>57.85</v>
      </c>
      <c r="E23" s="133">
        <v>7</v>
      </c>
      <c r="F23" s="132">
        <v>326150</v>
      </c>
      <c r="G23" s="133">
        <v>33.29</v>
      </c>
      <c r="H23" s="133" t="s">
        <v>89</v>
      </c>
      <c r="I23" s="132">
        <v>68231</v>
      </c>
      <c r="J23" s="133">
        <v>6.96</v>
      </c>
      <c r="K23" s="133" t="s">
        <v>89</v>
      </c>
      <c r="L23" s="132">
        <v>14470</v>
      </c>
      <c r="M23" s="133">
        <v>1.48</v>
      </c>
      <c r="N23" s="133" t="s">
        <v>89</v>
      </c>
      <c r="O23" s="132">
        <v>240662</v>
      </c>
      <c r="P23" s="133">
        <v>24.56</v>
      </c>
      <c r="Q23" s="132">
        <v>979795</v>
      </c>
      <c r="R23" s="131" t="s">
        <v>36</v>
      </c>
      <c r="S23" s="41">
        <f t="shared" si="0"/>
        <v>86833</v>
      </c>
    </row>
    <row r="24" spans="1:19" ht="15" thickBot="1">
      <c r="A24" s="120" t="s">
        <v>106</v>
      </c>
      <c r="B24" s="131">
        <v>9</v>
      </c>
      <c r="C24" s="132">
        <v>635274</v>
      </c>
      <c r="D24" s="133">
        <v>49.07</v>
      </c>
      <c r="E24" s="133">
        <v>9</v>
      </c>
      <c r="F24" s="132">
        <v>616417</v>
      </c>
      <c r="G24" s="133">
        <v>47.61</v>
      </c>
      <c r="H24" s="133" t="s">
        <v>89</v>
      </c>
      <c r="I24" s="132">
        <v>31127</v>
      </c>
      <c r="J24" s="133">
        <v>2.4</v>
      </c>
      <c r="K24" s="133" t="s">
        <v>89</v>
      </c>
      <c r="L24" s="132">
        <v>5531</v>
      </c>
      <c r="M24" s="133">
        <v>0.43</v>
      </c>
      <c r="N24" s="133" t="s">
        <v>89</v>
      </c>
      <c r="O24" s="132">
        <v>18857</v>
      </c>
      <c r="P24" s="133">
        <v>1.46</v>
      </c>
      <c r="Q24" s="132">
        <v>1294627</v>
      </c>
      <c r="R24" s="131" t="s">
        <v>35</v>
      </c>
      <c r="S24" s="41">
        <f t="shared" si="0"/>
        <v>42936</v>
      </c>
    </row>
    <row r="25" spans="1:19" ht="15" thickBot="1">
      <c r="A25" s="120" t="s">
        <v>107</v>
      </c>
      <c r="B25" s="131">
        <v>10</v>
      </c>
      <c r="C25" s="132">
        <v>792853</v>
      </c>
      <c r="D25" s="133">
        <v>51.2</v>
      </c>
      <c r="E25" s="133">
        <v>10</v>
      </c>
      <c r="F25" s="132">
        <v>708453</v>
      </c>
      <c r="G25" s="133">
        <v>45.75</v>
      </c>
      <c r="H25" s="133" t="s">
        <v>89</v>
      </c>
      <c r="I25" s="132">
        <v>26345</v>
      </c>
      <c r="J25" s="133">
        <v>1.7</v>
      </c>
      <c r="K25" s="133" t="s">
        <v>89</v>
      </c>
      <c r="L25" s="132">
        <v>8240</v>
      </c>
      <c r="M25" s="133">
        <v>0.53</v>
      </c>
      <c r="N25" s="133" t="s">
        <v>89</v>
      </c>
      <c r="O25" s="132">
        <v>84400</v>
      </c>
      <c r="P25" s="133">
        <v>5.45</v>
      </c>
      <c r="Q25" s="132">
        <v>1548591</v>
      </c>
      <c r="R25" s="131" t="s">
        <v>34</v>
      </c>
      <c r="S25" s="41">
        <f t="shared" si="0"/>
        <v>47285</v>
      </c>
    </row>
    <row r="26" spans="1:19" ht="15" thickBot="1">
      <c r="A26" s="120" t="s">
        <v>110</v>
      </c>
      <c r="B26" s="131">
        <v>14</v>
      </c>
      <c r="C26" s="132">
        <v>1057631</v>
      </c>
      <c r="D26" s="133">
        <v>41.9</v>
      </c>
      <c r="E26" s="133">
        <v>14</v>
      </c>
      <c r="F26" s="132">
        <v>1053802</v>
      </c>
      <c r="G26" s="133">
        <v>41.75</v>
      </c>
      <c r="H26" s="133" t="s">
        <v>89</v>
      </c>
      <c r="I26" s="132">
        <v>382539</v>
      </c>
      <c r="J26" s="133">
        <v>15.15</v>
      </c>
      <c r="K26" s="133" t="s">
        <v>89</v>
      </c>
      <c r="L26" s="132">
        <v>22038</v>
      </c>
      <c r="M26" s="133">
        <v>0.87</v>
      </c>
      <c r="N26" s="133" t="s">
        <v>89</v>
      </c>
      <c r="O26" s="132">
        <v>3829</v>
      </c>
      <c r="P26" s="133">
        <v>0.15</v>
      </c>
      <c r="Q26" s="132">
        <v>2524298</v>
      </c>
      <c r="R26" s="131" t="s">
        <v>31</v>
      </c>
      <c r="S26" s="41">
        <f t="shared" si="0"/>
        <v>412865</v>
      </c>
    </row>
    <row r="27" spans="1:19" ht="15" thickBot="1">
      <c r="A27" s="120" t="s">
        <v>109</v>
      </c>
      <c r="B27" s="134">
        <v>10</v>
      </c>
      <c r="C27" s="135">
        <v>680606</v>
      </c>
      <c r="D27" s="136">
        <v>44.18</v>
      </c>
      <c r="E27" s="136" t="s">
        <v>89</v>
      </c>
      <c r="F27" s="135">
        <v>726161</v>
      </c>
      <c r="G27" s="136">
        <v>47.14</v>
      </c>
      <c r="H27" s="136">
        <v>10</v>
      </c>
      <c r="I27" s="135">
        <v>119537</v>
      </c>
      <c r="J27" s="136">
        <v>7.76</v>
      </c>
      <c r="K27" s="136" t="s">
        <v>89</v>
      </c>
      <c r="L27" s="135">
        <v>14192</v>
      </c>
      <c r="M27" s="136">
        <v>0.92</v>
      </c>
      <c r="N27" s="136" t="s">
        <v>89</v>
      </c>
      <c r="O27" s="135">
        <v>-45555</v>
      </c>
      <c r="P27" s="136">
        <v>-2.96</v>
      </c>
      <c r="Q27" s="135">
        <v>1540496</v>
      </c>
      <c r="R27" s="134" t="s">
        <v>32</v>
      </c>
      <c r="S27" s="41">
        <f t="shared" si="0"/>
        <v>133729</v>
      </c>
    </row>
    <row r="28" spans="1:19" ht="15" thickBot="1">
      <c r="A28" s="120" t="s">
        <v>108</v>
      </c>
      <c r="B28" s="131">
        <v>4</v>
      </c>
      <c r="C28" s="132">
        <v>238522</v>
      </c>
      <c r="D28" s="133">
        <v>45.61</v>
      </c>
      <c r="E28" s="133">
        <v>4</v>
      </c>
      <c r="F28" s="132">
        <v>220974</v>
      </c>
      <c r="G28" s="133">
        <v>42.25</v>
      </c>
      <c r="H28" s="133" t="s">
        <v>89</v>
      </c>
      <c r="I28" s="132">
        <v>53327</v>
      </c>
      <c r="J28" s="133">
        <v>10.199999999999999</v>
      </c>
      <c r="K28" s="133" t="s">
        <v>89</v>
      </c>
      <c r="L28" s="132">
        <v>5119</v>
      </c>
      <c r="M28" s="133">
        <v>0.98</v>
      </c>
      <c r="N28" s="133" t="s">
        <v>89</v>
      </c>
      <c r="O28" s="132">
        <v>17548</v>
      </c>
      <c r="P28" s="133">
        <v>3.36</v>
      </c>
      <c r="Q28" s="132">
        <v>523011</v>
      </c>
      <c r="R28" s="131" t="s">
        <v>33</v>
      </c>
      <c r="S28" s="41">
        <f t="shared" si="0"/>
        <v>63515</v>
      </c>
    </row>
    <row r="29" spans="1:19" ht="15" thickBot="1">
      <c r="A29" s="120" t="s">
        <v>111</v>
      </c>
      <c r="B29" s="131">
        <v>21</v>
      </c>
      <c r="C29" s="132">
        <v>1915225</v>
      </c>
      <c r="D29" s="133">
        <v>48.99</v>
      </c>
      <c r="E29" s="133">
        <v>21</v>
      </c>
      <c r="F29" s="132">
        <v>1661532</v>
      </c>
      <c r="G29" s="133">
        <v>42.5</v>
      </c>
      <c r="H29" s="133" t="s">
        <v>89</v>
      </c>
      <c r="I29" s="132">
        <v>275223</v>
      </c>
      <c r="J29" s="133">
        <v>7.04</v>
      </c>
      <c r="K29" s="133" t="s">
        <v>89</v>
      </c>
      <c r="L29" s="132">
        <v>41597</v>
      </c>
      <c r="M29" s="133">
        <v>1.06</v>
      </c>
      <c r="N29" s="133" t="s">
        <v>89</v>
      </c>
      <c r="O29" s="132">
        <v>253693</v>
      </c>
      <c r="P29" s="133">
        <v>6.49</v>
      </c>
      <c r="Q29" s="132">
        <v>3909725</v>
      </c>
      <c r="R29" s="131" t="s">
        <v>30</v>
      </c>
      <c r="S29" s="41">
        <f t="shared" si="0"/>
        <v>332968</v>
      </c>
    </row>
    <row r="30" spans="1:19" ht="15" thickBot="1">
      <c r="A30" s="120" t="s">
        <v>112</v>
      </c>
      <c r="B30" s="134">
        <v>10</v>
      </c>
      <c r="C30" s="135">
        <v>873241</v>
      </c>
      <c r="D30" s="136">
        <v>42.56</v>
      </c>
      <c r="E30" s="136" t="s">
        <v>89</v>
      </c>
      <c r="F30" s="135">
        <v>954174</v>
      </c>
      <c r="G30" s="136">
        <v>46.5</v>
      </c>
      <c r="H30" s="136">
        <v>10</v>
      </c>
      <c r="I30" s="135">
        <v>174990</v>
      </c>
      <c r="J30" s="136">
        <v>8.5299999999999994</v>
      </c>
      <c r="K30" s="136" t="s">
        <v>89</v>
      </c>
      <c r="L30" s="135">
        <v>31592</v>
      </c>
      <c r="M30" s="136">
        <v>1.54</v>
      </c>
      <c r="N30" s="136" t="s">
        <v>89</v>
      </c>
      <c r="O30" s="135">
        <v>-80933</v>
      </c>
      <c r="P30" s="136">
        <v>-3.94</v>
      </c>
      <c r="Q30" s="135">
        <v>2051953</v>
      </c>
      <c r="R30" s="134" t="s">
        <v>29</v>
      </c>
      <c r="S30" s="41">
        <f t="shared" si="0"/>
        <v>224538</v>
      </c>
    </row>
    <row r="31" spans="1:19" ht="15" thickBot="1">
      <c r="A31" s="120" t="s">
        <v>114</v>
      </c>
      <c r="B31" s="131">
        <v>12</v>
      </c>
      <c r="C31" s="132">
        <v>1074181</v>
      </c>
      <c r="D31" s="133">
        <v>51.16</v>
      </c>
      <c r="E31" s="133">
        <v>12</v>
      </c>
      <c r="F31" s="132">
        <v>931182</v>
      </c>
      <c r="G31" s="133">
        <v>44.35</v>
      </c>
      <c r="H31" s="133" t="s">
        <v>89</v>
      </c>
      <c r="I31" s="132">
        <v>77920</v>
      </c>
      <c r="J31" s="133">
        <v>3.71</v>
      </c>
      <c r="K31" s="133" t="s">
        <v>89</v>
      </c>
      <c r="L31" s="132">
        <v>14422</v>
      </c>
      <c r="M31" s="133">
        <v>0.69</v>
      </c>
      <c r="N31" s="133" t="s">
        <v>89</v>
      </c>
      <c r="O31" s="132">
        <v>142999</v>
      </c>
      <c r="P31" s="133">
        <v>6.81</v>
      </c>
      <c r="Q31" s="132">
        <v>2099824</v>
      </c>
      <c r="R31" s="131" t="s">
        <v>27</v>
      </c>
      <c r="S31" s="41">
        <f t="shared" si="0"/>
        <v>94461</v>
      </c>
    </row>
    <row r="32" spans="1:19" ht="15" thickBot="1">
      <c r="A32" s="120" t="s">
        <v>113</v>
      </c>
      <c r="B32" s="131">
        <v>7</v>
      </c>
      <c r="C32" s="132">
        <v>441089</v>
      </c>
      <c r="D32" s="133">
        <v>49.42</v>
      </c>
      <c r="E32" s="133">
        <v>7</v>
      </c>
      <c r="F32" s="132">
        <v>429281</v>
      </c>
      <c r="G32" s="133">
        <v>48.09</v>
      </c>
      <c r="H32" s="133" t="s">
        <v>89</v>
      </c>
      <c r="I32" s="132">
        <v>12036</v>
      </c>
      <c r="J32" s="133">
        <v>1.35</v>
      </c>
      <c r="K32" s="133" t="s">
        <v>89</v>
      </c>
      <c r="L32" s="132">
        <v>5465</v>
      </c>
      <c r="M32" s="133">
        <v>0.61</v>
      </c>
      <c r="N32" s="133" t="s">
        <v>89</v>
      </c>
      <c r="O32" s="132">
        <v>11808</v>
      </c>
      <c r="P32" s="133">
        <v>1.32</v>
      </c>
      <c r="Q32" s="132">
        <v>892620</v>
      </c>
      <c r="R32" s="131" t="s">
        <v>28</v>
      </c>
      <c r="S32" s="41">
        <f t="shared" si="0"/>
        <v>22250</v>
      </c>
    </row>
    <row r="33" spans="1:19" ht="15" thickBot="1">
      <c r="A33" s="120" t="s">
        <v>115</v>
      </c>
      <c r="B33" s="131">
        <v>4</v>
      </c>
      <c r="C33" s="132">
        <v>206814</v>
      </c>
      <c r="D33" s="133">
        <v>56.82</v>
      </c>
      <c r="E33" s="133">
        <v>4</v>
      </c>
      <c r="F33" s="132">
        <v>118032</v>
      </c>
      <c r="G33" s="133">
        <v>32.43</v>
      </c>
      <c r="H33" s="133" t="s">
        <v>89</v>
      </c>
      <c r="I33" s="132">
        <v>29281</v>
      </c>
      <c r="J33" s="133">
        <v>8.0500000000000007</v>
      </c>
      <c r="K33" s="133" t="s">
        <v>89</v>
      </c>
      <c r="L33" s="132">
        <v>9825</v>
      </c>
      <c r="M33" s="133">
        <v>2.7</v>
      </c>
      <c r="N33" s="133" t="s">
        <v>89</v>
      </c>
      <c r="O33" s="132">
        <v>88782</v>
      </c>
      <c r="P33" s="133">
        <v>24.39</v>
      </c>
      <c r="Q33" s="132">
        <v>363952</v>
      </c>
      <c r="R33" s="131" t="s">
        <v>26</v>
      </c>
      <c r="S33" s="41">
        <f t="shared" si="0"/>
        <v>39106</v>
      </c>
    </row>
    <row r="34" spans="1:19" ht="15" thickBot="1">
      <c r="A34" s="120" t="s">
        <v>122</v>
      </c>
      <c r="B34" s="131">
        <v>13</v>
      </c>
      <c r="C34" s="132">
        <v>915018</v>
      </c>
      <c r="D34" s="133">
        <v>49.3</v>
      </c>
      <c r="E34" s="133">
        <v>13</v>
      </c>
      <c r="F34" s="132">
        <v>875635</v>
      </c>
      <c r="G34" s="133">
        <v>47.18</v>
      </c>
      <c r="H34" s="133" t="s">
        <v>89</v>
      </c>
      <c r="I34" s="132">
        <v>52800</v>
      </c>
      <c r="J34" s="133">
        <v>2.85</v>
      </c>
      <c r="K34" s="133" t="s">
        <v>89</v>
      </c>
      <c r="L34" s="132">
        <v>9677</v>
      </c>
      <c r="M34" s="133">
        <v>0.52</v>
      </c>
      <c r="N34" s="133" t="s">
        <v>89</v>
      </c>
      <c r="O34" s="132">
        <v>39383</v>
      </c>
      <c r="P34" s="133">
        <v>2.12</v>
      </c>
      <c r="Q34" s="132">
        <v>1855833</v>
      </c>
      <c r="R34" s="131" t="s">
        <v>19</v>
      </c>
      <c r="S34" s="41">
        <f t="shared" si="0"/>
        <v>65180</v>
      </c>
    </row>
    <row r="35" spans="1:19" ht="15" thickBot="1">
      <c r="A35" s="120" t="s">
        <v>123</v>
      </c>
      <c r="B35" s="131">
        <v>3</v>
      </c>
      <c r="C35" s="132">
        <v>193695</v>
      </c>
      <c r="D35" s="133">
        <v>64.23</v>
      </c>
      <c r="E35" s="133">
        <v>3</v>
      </c>
      <c r="F35" s="132">
        <v>79189</v>
      </c>
      <c r="G35" s="133">
        <v>26.26</v>
      </c>
      <c r="H35" s="133" t="s">
        <v>89</v>
      </c>
      <c r="I35" s="132">
        <v>23640</v>
      </c>
      <c r="J35" s="133">
        <v>7.84</v>
      </c>
      <c r="K35" s="133" t="s">
        <v>89</v>
      </c>
      <c r="L35" s="132">
        <v>3743</v>
      </c>
      <c r="M35" s="133">
        <v>1.24</v>
      </c>
      <c r="N35" s="133" t="s">
        <v>89</v>
      </c>
      <c r="O35" s="132">
        <v>114506</v>
      </c>
      <c r="P35" s="133">
        <v>37.97</v>
      </c>
      <c r="Q35" s="132">
        <v>301545</v>
      </c>
      <c r="R35" s="131" t="s">
        <v>18</v>
      </c>
      <c r="S35" s="41">
        <f t="shared" si="0"/>
        <v>28661</v>
      </c>
    </row>
    <row r="36" spans="1:19" ht="15" thickBot="1">
      <c r="A36" s="120" t="s">
        <v>116</v>
      </c>
      <c r="B36" s="131">
        <v>5</v>
      </c>
      <c r="C36" s="132">
        <v>419937</v>
      </c>
      <c r="D36" s="133">
        <v>65.53</v>
      </c>
      <c r="E36" s="133">
        <v>5</v>
      </c>
      <c r="F36" s="132">
        <v>166851</v>
      </c>
      <c r="G36" s="133">
        <v>26.04</v>
      </c>
      <c r="H36" s="133" t="s">
        <v>89</v>
      </c>
      <c r="I36" s="132">
        <v>44993</v>
      </c>
      <c r="J36" s="133">
        <v>7.02</v>
      </c>
      <c r="K36" s="133" t="s">
        <v>89</v>
      </c>
      <c r="L36" s="132">
        <v>9073</v>
      </c>
      <c r="M36" s="133">
        <v>1.42</v>
      </c>
      <c r="N36" s="133" t="s">
        <v>89</v>
      </c>
      <c r="O36" s="132">
        <v>253086</v>
      </c>
      <c r="P36" s="133">
        <v>39.49</v>
      </c>
      <c r="Q36" s="132">
        <v>640854</v>
      </c>
      <c r="R36" s="131" t="s">
        <v>25</v>
      </c>
      <c r="S36" s="41">
        <f t="shared" si="0"/>
        <v>54066</v>
      </c>
    </row>
    <row r="37" spans="1:19" ht="15" thickBot="1">
      <c r="A37" s="120" t="s">
        <v>118</v>
      </c>
      <c r="B37" s="131">
        <v>4</v>
      </c>
      <c r="C37" s="132">
        <v>221705</v>
      </c>
      <c r="D37" s="133">
        <v>57.74</v>
      </c>
      <c r="E37" s="133">
        <v>4</v>
      </c>
      <c r="F37" s="132">
        <v>108864</v>
      </c>
      <c r="G37" s="133">
        <v>28.35</v>
      </c>
      <c r="H37" s="133" t="s">
        <v>89</v>
      </c>
      <c r="I37" s="132">
        <v>49693</v>
      </c>
      <c r="J37" s="133">
        <v>12.94</v>
      </c>
      <c r="K37" s="133" t="s">
        <v>89</v>
      </c>
      <c r="L37" s="132">
        <v>2067</v>
      </c>
      <c r="M37" s="133">
        <v>0.54</v>
      </c>
      <c r="N37" s="133" t="s">
        <v>89</v>
      </c>
      <c r="O37" s="132">
        <v>112841</v>
      </c>
      <c r="P37" s="133">
        <v>29.39</v>
      </c>
      <c r="Q37" s="132">
        <v>383999</v>
      </c>
      <c r="R37" s="131" t="s">
        <v>23</v>
      </c>
      <c r="S37" s="41">
        <f t="shared" si="0"/>
        <v>53430</v>
      </c>
    </row>
    <row r="38" spans="1:19" ht="15" thickBot="1">
      <c r="A38" s="120" t="s">
        <v>119</v>
      </c>
      <c r="B38" s="131">
        <v>17</v>
      </c>
      <c r="C38" s="132">
        <v>1546557</v>
      </c>
      <c r="D38" s="133">
        <v>51.97</v>
      </c>
      <c r="E38" s="133">
        <v>17</v>
      </c>
      <c r="F38" s="132">
        <v>1147364</v>
      </c>
      <c r="G38" s="133">
        <v>38.56</v>
      </c>
      <c r="H38" s="133" t="s">
        <v>89</v>
      </c>
      <c r="I38" s="132">
        <v>234632</v>
      </c>
      <c r="J38" s="133">
        <v>7.88</v>
      </c>
      <c r="K38" s="133" t="s">
        <v>89</v>
      </c>
      <c r="L38" s="132">
        <v>20652</v>
      </c>
      <c r="M38" s="133">
        <v>0.69</v>
      </c>
      <c r="N38" s="133" t="s">
        <v>89</v>
      </c>
      <c r="O38" s="132">
        <v>399193</v>
      </c>
      <c r="P38" s="133">
        <v>13.42</v>
      </c>
      <c r="Q38" s="132">
        <v>2975684</v>
      </c>
      <c r="R38" s="131" t="s">
        <v>22</v>
      </c>
      <c r="S38" s="41">
        <f t="shared" si="0"/>
        <v>281763</v>
      </c>
    </row>
    <row r="39" spans="1:19" ht="15" thickBot="1">
      <c r="A39" s="120" t="s">
        <v>120</v>
      </c>
      <c r="B39" s="131">
        <v>4</v>
      </c>
      <c r="C39" s="132">
        <v>250779</v>
      </c>
      <c r="D39" s="133">
        <v>54.97</v>
      </c>
      <c r="E39" s="133">
        <v>4</v>
      </c>
      <c r="F39" s="132">
        <v>167826</v>
      </c>
      <c r="G39" s="133">
        <v>36.78</v>
      </c>
      <c r="H39" s="133" t="s">
        <v>89</v>
      </c>
      <c r="I39" s="132">
        <v>29459</v>
      </c>
      <c r="J39" s="133">
        <v>6.46</v>
      </c>
      <c r="K39" s="133" t="s">
        <v>89</v>
      </c>
      <c r="L39" s="132">
        <v>4365</v>
      </c>
      <c r="M39" s="133">
        <v>0.96</v>
      </c>
      <c r="N39" s="133" t="s">
        <v>89</v>
      </c>
      <c r="O39" s="132">
        <v>82953</v>
      </c>
      <c r="P39" s="133">
        <v>18.18</v>
      </c>
      <c r="Q39" s="132">
        <v>456237</v>
      </c>
      <c r="R39" s="131" t="s">
        <v>21</v>
      </c>
      <c r="S39" s="41">
        <f t="shared" si="0"/>
        <v>37632</v>
      </c>
    </row>
    <row r="40" spans="1:19" ht="15" thickBot="1">
      <c r="A40" s="120" t="s">
        <v>117</v>
      </c>
      <c r="B40" s="131">
        <v>3</v>
      </c>
      <c r="C40" s="132">
        <v>155017</v>
      </c>
      <c r="D40" s="133">
        <v>62.54</v>
      </c>
      <c r="E40" s="133">
        <v>3</v>
      </c>
      <c r="F40" s="132">
        <v>66666</v>
      </c>
      <c r="G40" s="133">
        <v>26.89</v>
      </c>
      <c r="H40" s="133" t="s">
        <v>89</v>
      </c>
      <c r="I40" s="132">
        <v>17651</v>
      </c>
      <c r="J40" s="133">
        <v>7.12</v>
      </c>
      <c r="K40" s="133" t="s">
        <v>89</v>
      </c>
      <c r="L40" s="132">
        <v>4358</v>
      </c>
      <c r="M40" s="133">
        <v>1.76</v>
      </c>
      <c r="N40" s="133" t="s">
        <v>89</v>
      </c>
      <c r="O40" s="132">
        <v>88351</v>
      </c>
      <c r="P40" s="133">
        <v>35.64</v>
      </c>
      <c r="Q40" s="132">
        <v>247885</v>
      </c>
      <c r="R40" s="131" t="s">
        <v>24</v>
      </c>
      <c r="S40" s="41">
        <f t="shared" si="0"/>
        <v>26202</v>
      </c>
    </row>
    <row r="41" spans="1:19" ht="15" thickBot="1">
      <c r="A41" s="120" t="s">
        <v>121</v>
      </c>
      <c r="B41" s="131">
        <v>41</v>
      </c>
      <c r="C41" s="132">
        <v>2893831</v>
      </c>
      <c r="D41" s="133">
        <v>46.66</v>
      </c>
      <c r="E41" s="133">
        <v>41</v>
      </c>
      <c r="F41" s="132">
        <v>2728372</v>
      </c>
      <c r="G41" s="133">
        <v>43.99</v>
      </c>
      <c r="H41" s="133" t="s">
        <v>89</v>
      </c>
      <c r="I41" s="132">
        <v>467801</v>
      </c>
      <c r="J41" s="133">
        <v>7.54</v>
      </c>
      <c r="K41" s="133" t="s">
        <v>89</v>
      </c>
      <c r="L41" s="132">
        <v>52648</v>
      </c>
      <c r="M41" s="133">
        <v>0.85</v>
      </c>
      <c r="N41" s="133" t="s">
        <v>89</v>
      </c>
      <c r="O41" s="132">
        <v>165459</v>
      </c>
      <c r="P41" s="133">
        <v>2.67</v>
      </c>
      <c r="Q41" s="132">
        <v>6201959</v>
      </c>
      <c r="R41" s="131" t="s">
        <v>20</v>
      </c>
      <c r="S41" s="41">
        <f t="shared" si="0"/>
        <v>579756</v>
      </c>
    </row>
    <row r="42" spans="1:19" ht="15" thickBot="1">
      <c r="A42" s="120" t="s">
        <v>124</v>
      </c>
      <c r="B42" s="131">
        <v>25</v>
      </c>
      <c r="C42" s="132">
        <v>2206545</v>
      </c>
      <c r="D42" s="133">
        <v>51.51</v>
      </c>
      <c r="E42" s="133">
        <v>25</v>
      </c>
      <c r="F42" s="132">
        <v>1752414</v>
      </c>
      <c r="G42" s="133">
        <v>40.909999999999997</v>
      </c>
      <c r="H42" s="133" t="s">
        <v>89</v>
      </c>
      <c r="I42" s="132">
        <v>254472</v>
      </c>
      <c r="J42" s="133">
        <v>5.94</v>
      </c>
      <c r="K42" s="133" t="s">
        <v>89</v>
      </c>
      <c r="L42" s="132">
        <v>49033</v>
      </c>
      <c r="M42" s="133">
        <v>1.1399999999999999</v>
      </c>
      <c r="N42" s="133" t="s">
        <v>89</v>
      </c>
      <c r="O42" s="132">
        <v>454131</v>
      </c>
      <c r="P42" s="133">
        <v>10.6</v>
      </c>
      <c r="Q42" s="132">
        <v>4283603</v>
      </c>
      <c r="R42" s="131" t="s">
        <v>17</v>
      </c>
      <c r="S42" s="41">
        <f t="shared" si="0"/>
        <v>324644</v>
      </c>
    </row>
    <row r="43" spans="1:19" ht="15" thickBot="1">
      <c r="A43" s="120" t="s">
        <v>125</v>
      </c>
      <c r="B43" s="131">
        <v>8</v>
      </c>
      <c r="C43" s="132">
        <v>695570</v>
      </c>
      <c r="D43" s="133">
        <v>60.5</v>
      </c>
      <c r="E43" s="133">
        <v>8</v>
      </c>
      <c r="F43" s="132">
        <v>402026</v>
      </c>
      <c r="G43" s="133">
        <v>34.97</v>
      </c>
      <c r="H43" s="133" t="s">
        <v>89</v>
      </c>
      <c r="I43" s="132">
        <v>38284</v>
      </c>
      <c r="J43" s="133">
        <v>3.33</v>
      </c>
      <c r="K43" s="133" t="s">
        <v>89</v>
      </c>
      <c r="L43" s="132">
        <v>13828</v>
      </c>
      <c r="M43" s="133">
        <v>1.2</v>
      </c>
      <c r="N43" s="133" t="s">
        <v>89</v>
      </c>
      <c r="O43" s="132">
        <v>293544</v>
      </c>
      <c r="P43" s="133">
        <v>25.53</v>
      </c>
      <c r="Q43" s="132">
        <v>1149708</v>
      </c>
      <c r="R43" s="131" t="s">
        <v>16</v>
      </c>
      <c r="S43" s="41">
        <f t="shared" si="0"/>
        <v>52112</v>
      </c>
    </row>
    <row r="44" spans="1:19" ht="15" thickBot="1">
      <c r="A44" s="120" t="s">
        <v>126</v>
      </c>
      <c r="B44" s="131">
        <v>6</v>
      </c>
      <c r="C44" s="132">
        <v>571044</v>
      </c>
      <c r="D44" s="133">
        <v>48.33</v>
      </c>
      <c r="E44" s="133">
        <v>6</v>
      </c>
      <c r="F44" s="132">
        <v>456890</v>
      </c>
      <c r="G44" s="133">
        <v>38.67</v>
      </c>
      <c r="H44" s="133" t="s">
        <v>89</v>
      </c>
      <c r="I44" s="132">
        <v>112389</v>
      </c>
      <c r="J44" s="133">
        <v>9.51</v>
      </c>
      <c r="K44" s="133" t="s">
        <v>89</v>
      </c>
      <c r="L44" s="132">
        <v>25838</v>
      </c>
      <c r="M44" s="133">
        <v>2.19</v>
      </c>
      <c r="N44" s="133" t="s">
        <v>89</v>
      </c>
      <c r="O44" s="132">
        <v>114154</v>
      </c>
      <c r="P44" s="133">
        <v>9.66</v>
      </c>
      <c r="Q44" s="132">
        <v>1181516</v>
      </c>
      <c r="R44" s="131" t="s">
        <v>15</v>
      </c>
      <c r="S44" s="41">
        <f t="shared" si="0"/>
        <v>153582</v>
      </c>
    </row>
    <row r="45" spans="1:19" ht="15" thickBot="1">
      <c r="A45" s="120" t="s">
        <v>127</v>
      </c>
      <c r="B45" s="131">
        <v>27</v>
      </c>
      <c r="C45" s="132">
        <v>2261872</v>
      </c>
      <c r="D45" s="133">
        <v>49.59</v>
      </c>
      <c r="E45" s="133">
        <v>27</v>
      </c>
      <c r="F45" s="132">
        <v>1937540</v>
      </c>
      <c r="G45" s="133">
        <v>42.48</v>
      </c>
      <c r="H45" s="133" t="s">
        <v>89</v>
      </c>
      <c r="I45" s="132">
        <v>292921</v>
      </c>
      <c r="J45" s="133">
        <v>6.42</v>
      </c>
      <c r="K45" s="133" t="s">
        <v>89</v>
      </c>
      <c r="L45" s="132">
        <v>33263</v>
      </c>
      <c r="M45" s="133">
        <v>0.73</v>
      </c>
      <c r="N45" s="133" t="s">
        <v>89</v>
      </c>
      <c r="O45" s="132">
        <v>324332</v>
      </c>
      <c r="P45" s="133">
        <v>7.11</v>
      </c>
      <c r="Q45" s="132">
        <v>4561501</v>
      </c>
      <c r="R45" s="131" t="s">
        <v>14</v>
      </c>
      <c r="S45" s="41">
        <f t="shared" si="0"/>
        <v>362089</v>
      </c>
    </row>
    <row r="46" spans="1:19" ht="15" thickBot="1">
      <c r="A46" s="120" t="s">
        <v>128</v>
      </c>
      <c r="B46" s="134">
        <v>4</v>
      </c>
      <c r="C46" s="135">
        <v>154793</v>
      </c>
      <c r="D46" s="136">
        <v>37.200000000000003</v>
      </c>
      <c r="E46" s="136" t="s">
        <v>89</v>
      </c>
      <c r="F46" s="135">
        <v>198342</v>
      </c>
      <c r="G46" s="136">
        <v>47.67</v>
      </c>
      <c r="H46" s="136">
        <v>4</v>
      </c>
      <c r="I46" s="135">
        <v>59819</v>
      </c>
      <c r="J46" s="136">
        <v>14.38</v>
      </c>
      <c r="K46" s="136" t="s">
        <v>89</v>
      </c>
      <c r="L46" s="135">
        <v>2458</v>
      </c>
      <c r="M46" s="136">
        <v>0.59</v>
      </c>
      <c r="N46" s="136" t="s">
        <v>89</v>
      </c>
      <c r="O46" s="135">
        <v>-43549</v>
      </c>
      <c r="P46" s="136">
        <v>-10.47</v>
      </c>
      <c r="Q46" s="135">
        <v>416072</v>
      </c>
      <c r="R46" s="134" t="s">
        <v>13</v>
      </c>
      <c r="S46" s="41">
        <f t="shared" si="0"/>
        <v>62937</v>
      </c>
    </row>
    <row r="47" spans="1:19" ht="15" thickBot="1">
      <c r="A47" s="120" t="s">
        <v>129</v>
      </c>
      <c r="B47" s="131">
        <v>8</v>
      </c>
      <c r="C47" s="132">
        <v>441207</v>
      </c>
      <c r="D47" s="133">
        <v>49.57</v>
      </c>
      <c r="E47" s="133">
        <v>8</v>
      </c>
      <c r="F47" s="132">
        <v>427560</v>
      </c>
      <c r="G47" s="133">
        <v>48.04</v>
      </c>
      <c r="H47" s="133" t="s">
        <v>89</v>
      </c>
      <c r="I47" s="132">
        <v>14150</v>
      </c>
      <c r="J47" s="133">
        <v>1.59</v>
      </c>
      <c r="K47" s="133" t="s">
        <v>89</v>
      </c>
      <c r="L47" s="132">
        <v>4975</v>
      </c>
      <c r="M47" s="133">
        <v>0.56000000000000005</v>
      </c>
      <c r="N47" s="133" t="s">
        <v>89</v>
      </c>
      <c r="O47" s="132">
        <v>13647</v>
      </c>
      <c r="P47" s="133">
        <v>1.53</v>
      </c>
      <c r="Q47" s="132">
        <v>890083</v>
      </c>
      <c r="R47" s="131" t="s">
        <v>12</v>
      </c>
      <c r="S47" s="41">
        <f t="shared" si="0"/>
        <v>21316</v>
      </c>
    </row>
    <row r="48" spans="1:19" ht="15" thickBot="1">
      <c r="A48" s="120" t="s">
        <v>130</v>
      </c>
      <c r="B48" s="131">
        <v>4</v>
      </c>
      <c r="C48" s="132">
        <v>198343</v>
      </c>
      <c r="D48" s="133">
        <v>60.53</v>
      </c>
      <c r="E48" s="133">
        <v>4</v>
      </c>
      <c r="F48" s="132">
        <v>103855</v>
      </c>
      <c r="G48" s="133">
        <v>31.69</v>
      </c>
      <c r="H48" s="133" t="s">
        <v>89</v>
      </c>
      <c r="I48" s="132">
        <v>21431</v>
      </c>
      <c r="J48" s="133">
        <v>6.54</v>
      </c>
      <c r="K48" s="133" t="s">
        <v>89</v>
      </c>
      <c r="L48" s="132">
        <v>3824</v>
      </c>
      <c r="M48" s="133">
        <v>1.17</v>
      </c>
      <c r="N48" s="133" t="s">
        <v>89</v>
      </c>
      <c r="O48" s="132">
        <v>94488</v>
      </c>
      <c r="P48" s="133">
        <v>28.83</v>
      </c>
      <c r="Q48" s="132">
        <v>327703</v>
      </c>
      <c r="R48" s="131" t="s">
        <v>11</v>
      </c>
      <c r="S48" s="41">
        <f t="shared" si="0"/>
        <v>25505</v>
      </c>
    </row>
    <row r="49" spans="1:19" ht="15" thickBot="1">
      <c r="A49" s="120" t="s">
        <v>131</v>
      </c>
      <c r="B49" s="131">
        <v>10</v>
      </c>
      <c r="C49" s="132">
        <v>787761</v>
      </c>
      <c r="D49" s="133">
        <v>48.7</v>
      </c>
      <c r="E49" s="133">
        <v>10</v>
      </c>
      <c r="F49" s="132">
        <v>783051</v>
      </c>
      <c r="G49" s="133">
        <v>48.41</v>
      </c>
      <c r="H49" s="133" t="s">
        <v>89</v>
      </c>
      <c r="I49" s="132">
        <v>35991</v>
      </c>
      <c r="J49" s="133">
        <v>2.2200000000000002</v>
      </c>
      <c r="K49" s="133" t="s">
        <v>89</v>
      </c>
      <c r="L49" s="132">
        <v>7116</v>
      </c>
      <c r="M49" s="133">
        <v>0.44</v>
      </c>
      <c r="N49" s="133" t="s">
        <v>89</v>
      </c>
      <c r="O49" s="132">
        <v>4710</v>
      </c>
      <c r="P49" s="133">
        <v>0.28999999999999998</v>
      </c>
      <c r="Q49" s="132">
        <v>1617616</v>
      </c>
      <c r="R49" s="131" t="s">
        <v>10</v>
      </c>
      <c r="S49" s="41">
        <f t="shared" si="0"/>
        <v>46804</v>
      </c>
    </row>
    <row r="50" spans="1:19" ht="15" thickBot="1">
      <c r="A50" s="120" t="s">
        <v>132</v>
      </c>
      <c r="B50" s="131">
        <v>26</v>
      </c>
      <c r="C50" s="132">
        <v>2510705</v>
      </c>
      <c r="D50" s="133">
        <v>55.28</v>
      </c>
      <c r="E50" s="133">
        <v>26</v>
      </c>
      <c r="F50" s="132">
        <v>1881147</v>
      </c>
      <c r="G50" s="133">
        <v>41.42</v>
      </c>
      <c r="H50" s="133" t="s">
        <v>89</v>
      </c>
      <c r="I50" s="132">
        <v>111613</v>
      </c>
      <c r="J50" s="133">
        <v>2.46</v>
      </c>
      <c r="K50" s="133" t="s">
        <v>89</v>
      </c>
      <c r="L50" s="132">
        <v>37643</v>
      </c>
      <c r="M50" s="133">
        <v>0.83</v>
      </c>
      <c r="N50" s="133" t="s">
        <v>89</v>
      </c>
      <c r="O50" s="132">
        <v>629558</v>
      </c>
      <c r="P50" s="133">
        <v>13.86</v>
      </c>
      <c r="Q50" s="132">
        <v>4541637</v>
      </c>
      <c r="R50" s="131" t="s">
        <v>9</v>
      </c>
      <c r="S50" s="41">
        <f t="shared" si="0"/>
        <v>149785</v>
      </c>
    </row>
    <row r="51" spans="1:19" ht="15" thickBot="1">
      <c r="A51" s="120" t="s">
        <v>133</v>
      </c>
      <c r="B51" s="131">
        <v>4</v>
      </c>
      <c r="C51" s="132">
        <v>439687</v>
      </c>
      <c r="D51" s="133">
        <v>72.77</v>
      </c>
      <c r="E51" s="133">
        <v>4</v>
      </c>
      <c r="F51" s="132">
        <v>124266</v>
      </c>
      <c r="G51" s="133">
        <v>20.57</v>
      </c>
      <c r="H51" s="133" t="s">
        <v>89</v>
      </c>
      <c r="I51" s="132">
        <v>30284</v>
      </c>
      <c r="J51" s="133">
        <v>5.01</v>
      </c>
      <c r="K51" s="133" t="s">
        <v>89</v>
      </c>
      <c r="L51" s="132">
        <v>7226</v>
      </c>
      <c r="M51" s="133">
        <v>1.2</v>
      </c>
      <c r="N51" s="133" t="s">
        <v>89</v>
      </c>
      <c r="O51" s="132">
        <v>315421</v>
      </c>
      <c r="P51" s="133">
        <v>52.2</v>
      </c>
      <c r="Q51" s="132">
        <v>604222</v>
      </c>
      <c r="R51" s="131" t="s">
        <v>8</v>
      </c>
      <c r="S51" s="41">
        <f t="shared" si="0"/>
        <v>40269</v>
      </c>
    </row>
    <row r="52" spans="1:19" ht="15" thickBot="1">
      <c r="A52" s="120" t="s">
        <v>135</v>
      </c>
      <c r="B52" s="131">
        <v>12</v>
      </c>
      <c r="C52" s="132">
        <v>989609</v>
      </c>
      <c r="D52" s="133">
        <v>53.03</v>
      </c>
      <c r="E52" s="133">
        <v>12</v>
      </c>
      <c r="F52" s="132">
        <v>752174</v>
      </c>
      <c r="G52" s="133">
        <v>40.31</v>
      </c>
      <c r="H52" s="133" t="s">
        <v>89</v>
      </c>
      <c r="I52" s="132">
        <v>95418</v>
      </c>
      <c r="J52" s="133">
        <v>5.1100000000000003</v>
      </c>
      <c r="K52" s="133" t="s">
        <v>89</v>
      </c>
      <c r="L52" s="132">
        <v>12821</v>
      </c>
      <c r="M52" s="133">
        <v>0.69</v>
      </c>
      <c r="N52" s="133" t="s">
        <v>89</v>
      </c>
      <c r="O52" s="132">
        <v>237435</v>
      </c>
      <c r="P52" s="133">
        <v>12.72</v>
      </c>
      <c r="Q52" s="132">
        <v>1866032</v>
      </c>
      <c r="R52" s="131" t="s">
        <v>6</v>
      </c>
      <c r="S52" s="41">
        <f t="shared" si="0"/>
        <v>124249</v>
      </c>
    </row>
    <row r="53" spans="1:19" ht="15" thickBot="1">
      <c r="A53" s="120" t="s">
        <v>134</v>
      </c>
      <c r="B53" s="131">
        <v>3</v>
      </c>
      <c r="C53" s="132">
        <v>94598</v>
      </c>
      <c r="D53" s="133">
        <v>44.37</v>
      </c>
      <c r="E53" s="133">
        <v>3</v>
      </c>
      <c r="F53" s="132">
        <v>81891</v>
      </c>
      <c r="G53" s="133">
        <v>38.409999999999997</v>
      </c>
      <c r="H53" s="133" t="s">
        <v>89</v>
      </c>
      <c r="I53" s="132">
        <v>31760</v>
      </c>
      <c r="J53" s="133">
        <v>14.9</v>
      </c>
      <c r="K53" s="133" t="s">
        <v>89</v>
      </c>
      <c r="L53" s="132">
        <v>1900</v>
      </c>
      <c r="M53" s="133">
        <v>0.89</v>
      </c>
      <c r="N53" s="133" t="s">
        <v>89</v>
      </c>
      <c r="O53" s="132">
        <v>12707</v>
      </c>
      <c r="P53" s="133">
        <v>5.96</v>
      </c>
      <c r="Q53" s="132">
        <v>213207</v>
      </c>
      <c r="R53" s="131" t="s">
        <v>7</v>
      </c>
      <c r="S53" s="41">
        <f t="shared" si="0"/>
        <v>36718</v>
      </c>
    </row>
    <row r="54" spans="1:19" ht="15" thickBot="1">
      <c r="A54" s="120" t="s">
        <v>136</v>
      </c>
      <c r="B54" s="131">
        <v>9</v>
      </c>
      <c r="C54" s="132">
        <v>865244</v>
      </c>
      <c r="D54" s="133">
        <v>49.66</v>
      </c>
      <c r="E54" s="133">
        <v>9</v>
      </c>
      <c r="F54" s="132">
        <v>650193</v>
      </c>
      <c r="G54" s="133">
        <v>37.32</v>
      </c>
      <c r="H54" s="133" t="s">
        <v>89</v>
      </c>
      <c r="I54" s="132">
        <v>185073</v>
      </c>
      <c r="J54" s="133">
        <v>10.62</v>
      </c>
      <c r="K54" s="133" t="s">
        <v>89</v>
      </c>
      <c r="L54" s="132">
        <v>29213</v>
      </c>
      <c r="M54" s="133">
        <v>1.68</v>
      </c>
      <c r="N54" s="133" t="s">
        <v>89</v>
      </c>
      <c r="O54" s="132">
        <v>215051</v>
      </c>
      <c r="P54" s="133">
        <v>12.34</v>
      </c>
      <c r="Q54" s="132">
        <v>1742394</v>
      </c>
      <c r="R54" s="131" t="s">
        <v>5</v>
      </c>
      <c r="S54" s="41">
        <f t="shared" si="0"/>
        <v>226957</v>
      </c>
    </row>
    <row r="55" spans="1:19" ht="15" thickBot="1">
      <c r="A55" s="120" t="s">
        <v>138</v>
      </c>
      <c r="B55" s="131">
        <v>11</v>
      </c>
      <c r="C55" s="132">
        <v>1088845</v>
      </c>
      <c r="D55" s="133">
        <v>47.9</v>
      </c>
      <c r="E55" s="133">
        <v>11</v>
      </c>
      <c r="F55" s="132">
        <v>981584</v>
      </c>
      <c r="G55" s="133">
        <v>43.18</v>
      </c>
      <c r="H55" s="133" t="s">
        <v>89</v>
      </c>
      <c r="I55" s="132">
        <v>160657</v>
      </c>
      <c r="J55" s="133">
        <v>7.07</v>
      </c>
      <c r="K55" s="133" t="s">
        <v>89</v>
      </c>
      <c r="L55" s="132">
        <v>29135</v>
      </c>
      <c r="M55" s="133">
        <v>1.28</v>
      </c>
      <c r="N55" s="133" t="s">
        <v>89</v>
      </c>
      <c r="O55" s="132">
        <v>107261</v>
      </c>
      <c r="P55" s="133">
        <v>4.72</v>
      </c>
      <c r="Q55" s="132">
        <v>2273221</v>
      </c>
      <c r="R55" s="131" t="s">
        <v>3</v>
      </c>
      <c r="S55" s="41">
        <f t="shared" si="0"/>
        <v>202792</v>
      </c>
    </row>
    <row r="56" spans="1:19" ht="15" thickBot="1">
      <c r="A56" s="120" t="s">
        <v>137</v>
      </c>
      <c r="B56" s="134">
        <v>6</v>
      </c>
      <c r="C56" s="135">
        <v>334206</v>
      </c>
      <c r="D56" s="136">
        <v>45.3</v>
      </c>
      <c r="E56" s="136" t="s">
        <v>89</v>
      </c>
      <c r="F56" s="135">
        <v>367462</v>
      </c>
      <c r="G56" s="136">
        <v>49.81</v>
      </c>
      <c r="H56" s="136">
        <v>6</v>
      </c>
      <c r="I56" s="135">
        <v>31691</v>
      </c>
      <c r="J56" s="136">
        <v>4.3</v>
      </c>
      <c r="K56" s="136" t="s">
        <v>89</v>
      </c>
      <c r="L56" s="135">
        <v>4356</v>
      </c>
      <c r="M56" s="136">
        <v>0.59</v>
      </c>
      <c r="N56" s="136" t="s">
        <v>89</v>
      </c>
      <c r="O56" s="135">
        <v>-33256</v>
      </c>
      <c r="P56" s="136">
        <v>-4.51</v>
      </c>
      <c r="Q56" s="135">
        <v>737715</v>
      </c>
      <c r="R56" s="134" t="s">
        <v>4</v>
      </c>
      <c r="S56" s="41">
        <f t="shared" si="0"/>
        <v>36047</v>
      </c>
    </row>
    <row r="57" spans="1:19" ht="15" thickBot="1">
      <c r="A57" s="151" t="s">
        <v>139</v>
      </c>
      <c r="B57" s="131">
        <v>3</v>
      </c>
      <c r="C57" s="132">
        <v>110700</v>
      </c>
      <c r="D57" s="133">
        <v>62.64</v>
      </c>
      <c r="E57" s="133">
        <v>3</v>
      </c>
      <c r="F57" s="132">
        <v>49427</v>
      </c>
      <c r="G57" s="133">
        <v>27.97</v>
      </c>
      <c r="H57" s="133" t="s">
        <v>89</v>
      </c>
      <c r="I57" s="132">
        <v>12072</v>
      </c>
      <c r="J57" s="133">
        <v>6.83</v>
      </c>
      <c r="K57" s="133" t="s">
        <v>89</v>
      </c>
      <c r="L57" s="132">
        <v>4514</v>
      </c>
      <c r="M57" s="133">
        <v>2.5499999999999998</v>
      </c>
      <c r="N57" s="133" t="s">
        <v>89</v>
      </c>
      <c r="O57" s="132">
        <v>61273</v>
      </c>
      <c r="P57" s="133">
        <v>34.67</v>
      </c>
      <c r="Q57" s="132">
        <v>176713</v>
      </c>
      <c r="R57" s="131" t="s">
        <v>2</v>
      </c>
      <c r="S57" s="41">
        <f t="shared" si="0"/>
        <v>16586</v>
      </c>
    </row>
    <row r="58" spans="1:19" ht="15" thickBot="1">
      <c r="A58" s="150" t="s">
        <v>449</v>
      </c>
      <c r="B58" s="129">
        <v>538</v>
      </c>
      <c r="C58" s="137">
        <v>43903230</v>
      </c>
      <c r="D58" s="129">
        <v>50.75</v>
      </c>
      <c r="E58" s="129">
        <v>489</v>
      </c>
      <c r="F58" s="137">
        <v>35480115</v>
      </c>
      <c r="G58" s="129">
        <v>41.01</v>
      </c>
      <c r="H58" s="129">
        <v>49</v>
      </c>
      <c r="I58" s="137">
        <v>5719850</v>
      </c>
      <c r="J58" s="129">
        <v>6.61</v>
      </c>
      <c r="K58" s="129" t="s">
        <v>89</v>
      </c>
      <c r="L58" s="137">
        <v>921128</v>
      </c>
      <c r="M58" s="129">
        <v>1.06</v>
      </c>
      <c r="N58" s="129" t="s">
        <v>89</v>
      </c>
      <c r="O58" s="137">
        <v>8423115</v>
      </c>
      <c r="P58" s="129">
        <v>9.74</v>
      </c>
      <c r="Q58" s="137">
        <v>86509678</v>
      </c>
      <c r="R58" s="138" t="s">
        <v>450</v>
      </c>
      <c r="S58" s="41">
        <f>Q58-C58-F58</f>
        <v>7126333</v>
      </c>
    </row>
  </sheetData>
  <autoFilter ref="A5:R56">
    <sortState ref="A8:R57">
      <sortCondition ref="R5:R56"/>
    </sortState>
  </autoFilter>
  <mergeCells count="24">
    <mergeCell ref="R5:R6"/>
    <mergeCell ref="J5:J6"/>
    <mergeCell ref="L5:L6"/>
    <mergeCell ref="M5:M6"/>
    <mergeCell ref="O5:O6"/>
    <mergeCell ref="P5:P6"/>
    <mergeCell ref="Q5:Q6"/>
    <mergeCell ref="L3:N3"/>
    <mergeCell ref="L4:N4"/>
    <mergeCell ref="O3:P4"/>
    <mergeCell ref="Q3:R4"/>
    <mergeCell ref="A5:A6"/>
    <mergeCell ref="C5:C6"/>
    <mergeCell ref="D5:D6"/>
    <mergeCell ref="F5:F6"/>
    <mergeCell ref="G5:G6"/>
    <mergeCell ref="I5:I6"/>
    <mergeCell ref="A3:B4"/>
    <mergeCell ref="C3:E3"/>
    <mergeCell ref="C4:E4"/>
    <mergeCell ref="F3:H3"/>
    <mergeCell ref="F4:H4"/>
    <mergeCell ref="I3:K3"/>
    <mergeCell ref="I4:K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selection activeCell="E9" sqref="E9:E59"/>
    </sheetView>
  </sheetViews>
  <sheetFormatPr defaultRowHeight="14.4"/>
  <sheetData>
    <row r="1" spans="1:8" ht="14.4" customHeight="1">
      <c r="A1" s="81" t="s">
        <v>169</v>
      </c>
      <c r="B1" s="81"/>
      <c r="C1" s="81"/>
      <c r="D1" s="81"/>
      <c r="E1" s="81"/>
      <c r="F1" s="81"/>
      <c r="G1" s="81"/>
      <c r="H1" s="81"/>
    </row>
    <row r="2" spans="1:8">
      <c r="A2" s="82"/>
      <c r="B2" s="82"/>
      <c r="C2" s="82"/>
      <c r="D2" s="82"/>
      <c r="E2" s="82"/>
      <c r="F2" s="82"/>
      <c r="G2" s="82"/>
      <c r="H2" s="82"/>
    </row>
    <row r="3" spans="1:8">
      <c r="A3" s="96" t="s">
        <v>170</v>
      </c>
      <c r="B3" s="96"/>
      <c r="C3" s="96"/>
      <c r="D3" s="96"/>
      <c r="E3" s="96"/>
      <c r="F3" s="96"/>
      <c r="G3" s="96"/>
      <c r="H3" s="96"/>
    </row>
    <row r="4" spans="1:8">
      <c r="A4" s="105" t="s">
        <v>83</v>
      </c>
      <c r="B4" s="99" t="s">
        <v>171</v>
      </c>
      <c r="C4" s="108" t="s">
        <v>85</v>
      </c>
      <c r="D4" s="109"/>
      <c r="E4" s="110"/>
      <c r="F4" s="108" t="s">
        <v>86</v>
      </c>
      <c r="G4" s="110"/>
      <c r="H4" s="33"/>
    </row>
    <row r="5" spans="1:8">
      <c r="A5" s="106"/>
      <c r="B5" s="100" t="s">
        <v>172</v>
      </c>
      <c r="C5" s="111"/>
      <c r="D5" s="112"/>
      <c r="E5" s="113"/>
      <c r="F5" s="111"/>
      <c r="G5" s="113"/>
      <c r="H5" s="33"/>
    </row>
    <row r="6" spans="1:8" ht="15.6">
      <c r="A6" s="106"/>
      <c r="B6" s="100" t="s">
        <v>83</v>
      </c>
      <c r="C6" s="102" t="s">
        <v>173</v>
      </c>
      <c r="D6" s="102" t="s">
        <v>175</v>
      </c>
      <c r="E6" s="102" t="s">
        <v>176</v>
      </c>
      <c r="F6" s="102" t="s">
        <v>177</v>
      </c>
      <c r="G6" s="102" t="s">
        <v>178</v>
      </c>
      <c r="H6" s="33"/>
    </row>
    <row r="7" spans="1:8">
      <c r="A7" s="106"/>
      <c r="B7" s="100"/>
      <c r="C7" s="103" t="s">
        <v>174</v>
      </c>
      <c r="D7" s="103" t="s">
        <v>174</v>
      </c>
      <c r="E7" s="103" t="s">
        <v>174</v>
      </c>
      <c r="F7" s="103" t="s">
        <v>174</v>
      </c>
      <c r="G7" s="103" t="s">
        <v>174</v>
      </c>
      <c r="H7" s="33"/>
    </row>
    <row r="8" spans="1:8">
      <c r="A8" s="107"/>
      <c r="B8" s="101"/>
      <c r="C8" s="104" t="s">
        <v>99</v>
      </c>
      <c r="D8" s="104" t="s">
        <v>111</v>
      </c>
      <c r="E8" s="104" t="s">
        <v>93</v>
      </c>
      <c r="F8" s="104" t="s">
        <v>112</v>
      </c>
      <c r="G8" s="104" t="s">
        <v>105</v>
      </c>
      <c r="H8" s="33"/>
    </row>
    <row r="9" spans="1:8">
      <c r="A9" s="54" t="s">
        <v>88</v>
      </c>
      <c r="B9" s="55">
        <v>9</v>
      </c>
      <c r="C9" s="55">
        <v>9</v>
      </c>
      <c r="D9" s="55" t="s">
        <v>89</v>
      </c>
      <c r="E9" s="55" t="s">
        <v>89</v>
      </c>
      <c r="F9" s="55">
        <v>9</v>
      </c>
      <c r="G9" s="55" t="s">
        <v>89</v>
      </c>
      <c r="H9" s="33"/>
    </row>
    <row r="10" spans="1:8">
      <c r="A10" s="54" t="s">
        <v>90</v>
      </c>
      <c r="B10" s="55">
        <v>3</v>
      </c>
      <c r="C10" s="55" t="s">
        <v>89</v>
      </c>
      <c r="D10" s="55">
        <v>3</v>
      </c>
      <c r="E10" s="55" t="s">
        <v>89</v>
      </c>
      <c r="F10" s="55" t="s">
        <v>89</v>
      </c>
      <c r="G10" s="55">
        <v>3</v>
      </c>
      <c r="H10" s="33"/>
    </row>
    <row r="11" spans="1:8">
      <c r="A11" s="54" t="s">
        <v>91</v>
      </c>
      <c r="B11" s="55">
        <v>6</v>
      </c>
      <c r="C11" s="55" t="s">
        <v>89</v>
      </c>
      <c r="D11" s="55">
        <v>6</v>
      </c>
      <c r="E11" s="55" t="s">
        <v>89</v>
      </c>
      <c r="F11" s="55" t="s">
        <v>89</v>
      </c>
      <c r="G11" s="55">
        <v>6</v>
      </c>
      <c r="H11" s="33"/>
    </row>
    <row r="12" spans="1:8">
      <c r="A12" s="54" t="s">
        <v>92</v>
      </c>
      <c r="B12" s="55">
        <v>6</v>
      </c>
      <c r="C12" s="55">
        <v>6</v>
      </c>
      <c r="D12" s="55" t="s">
        <v>89</v>
      </c>
      <c r="E12" s="55" t="s">
        <v>89</v>
      </c>
      <c r="F12" s="55">
        <v>6</v>
      </c>
      <c r="G12" s="55" t="s">
        <v>89</v>
      </c>
      <c r="H12" s="33"/>
    </row>
    <row r="13" spans="1:8">
      <c r="A13" s="54" t="s">
        <v>93</v>
      </c>
      <c r="B13" s="55">
        <v>45</v>
      </c>
      <c r="C13" s="55" t="s">
        <v>89</v>
      </c>
      <c r="D13" s="55">
        <v>45</v>
      </c>
      <c r="E13" s="55" t="s">
        <v>89</v>
      </c>
      <c r="F13" s="55" t="s">
        <v>89</v>
      </c>
      <c r="G13" s="55">
        <v>45</v>
      </c>
      <c r="H13" s="33"/>
    </row>
    <row r="14" spans="1:8">
      <c r="A14" s="54" t="s">
        <v>94</v>
      </c>
      <c r="B14" s="55">
        <v>7</v>
      </c>
      <c r="C14" s="55" t="s">
        <v>89</v>
      </c>
      <c r="D14" s="55">
        <v>7</v>
      </c>
      <c r="E14" s="55" t="s">
        <v>89</v>
      </c>
      <c r="F14" s="55" t="s">
        <v>89</v>
      </c>
      <c r="G14" s="55">
        <v>7</v>
      </c>
      <c r="H14" s="33"/>
    </row>
    <row r="15" spans="1:8">
      <c r="A15" s="54" t="s">
        <v>95</v>
      </c>
      <c r="B15" s="55">
        <v>8</v>
      </c>
      <c r="C15" s="55" t="s">
        <v>89</v>
      </c>
      <c r="D15" s="55">
        <v>8</v>
      </c>
      <c r="E15" s="55" t="s">
        <v>89</v>
      </c>
      <c r="F15" s="55" t="s">
        <v>89</v>
      </c>
      <c r="G15" s="55">
        <v>8</v>
      </c>
      <c r="H15" s="33"/>
    </row>
    <row r="16" spans="1:8">
      <c r="A16" s="54" t="s">
        <v>96</v>
      </c>
      <c r="B16" s="55">
        <v>3</v>
      </c>
      <c r="C16" s="55">
        <v>3</v>
      </c>
      <c r="D16" s="55" t="s">
        <v>89</v>
      </c>
      <c r="E16" s="55" t="s">
        <v>89</v>
      </c>
      <c r="F16" s="55">
        <v>3</v>
      </c>
      <c r="G16" s="55" t="s">
        <v>89</v>
      </c>
      <c r="H16" s="33"/>
    </row>
    <row r="17" spans="1:8" ht="19.2">
      <c r="A17" s="54" t="s">
        <v>97</v>
      </c>
      <c r="B17" s="56">
        <v>3</v>
      </c>
      <c r="C17" s="56">
        <v>3</v>
      </c>
      <c r="D17" s="56" t="s">
        <v>89</v>
      </c>
      <c r="E17" s="56" t="s">
        <v>89</v>
      </c>
      <c r="F17" s="56">
        <v>3</v>
      </c>
      <c r="G17" s="56" t="s">
        <v>89</v>
      </c>
      <c r="H17" s="33"/>
    </row>
    <row r="18" spans="1:8">
      <c r="A18" s="54" t="s">
        <v>98</v>
      </c>
      <c r="B18" s="55">
        <v>17</v>
      </c>
      <c r="C18" s="55">
        <v>17</v>
      </c>
      <c r="D18" s="55" t="s">
        <v>89</v>
      </c>
      <c r="E18" s="55" t="s">
        <v>89</v>
      </c>
      <c r="F18" s="55">
        <v>17</v>
      </c>
      <c r="G18" s="55" t="s">
        <v>89</v>
      </c>
      <c r="H18" s="33"/>
    </row>
    <row r="19" spans="1:8">
      <c r="A19" s="54" t="s">
        <v>99</v>
      </c>
      <c r="B19" s="55">
        <v>12</v>
      </c>
      <c r="C19" s="55">
        <v>12</v>
      </c>
      <c r="D19" s="55" t="s">
        <v>89</v>
      </c>
      <c r="E19" s="55" t="s">
        <v>89</v>
      </c>
      <c r="F19" s="55">
        <v>12</v>
      </c>
      <c r="G19" s="55" t="s">
        <v>89</v>
      </c>
      <c r="H19" s="33"/>
    </row>
    <row r="20" spans="1:8">
      <c r="A20" s="54" t="s">
        <v>100</v>
      </c>
      <c r="B20" s="55">
        <v>4</v>
      </c>
      <c r="C20" s="55">
        <v>4</v>
      </c>
      <c r="D20" s="55" t="s">
        <v>89</v>
      </c>
      <c r="E20" s="55" t="s">
        <v>89</v>
      </c>
      <c r="F20" s="55">
        <v>4</v>
      </c>
      <c r="G20" s="55" t="s">
        <v>89</v>
      </c>
      <c r="H20" s="33"/>
    </row>
    <row r="21" spans="1:8">
      <c r="A21" s="54" t="s">
        <v>101</v>
      </c>
      <c r="B21" s="55">
        <v>4</v>
      </c>
      <c r="C21" s="55" t="s">
        <v>89</v>
      </c>
      <c r="D21" s="55">
        <v>4</v>
      </c>
      <c r="E21" s="55" t="s">
        <v>89</v>
      </c>
      <c r="F21" s="55" t="s">
        <v>89</v>
      </c>
      <c r="G21" s="55">
        <v>4</v>
      </c>
      <c r="H21" s="33"/>
    </row>
    <row r="22" spans="1:8">
      <c r="A22" s="54" t="s">
        <v>102</v>
      </c>
      <c r="B22" s="55">
        <v>26</v>
      </c>
      <c r="C22" s="55" t="s">
        <v>89</v>
      </c>
      <c r="D22" s="55">
        <v>26</v>
      </c>
      <c r="E22" s="55" t="s">
        <v>89</v>
      </c>
      <c r="F22" s="55" t="s">
        <v>89</v>
      </c>
      <c r="G22" s="55">
        <v>26</v>
      </c>
      <c r="H22" s="33"/>
    </row>
    <row r="23" spans="1:8">
      <c r="A23" s="54" t="s">
        <v>103</v>
      </c>
      <c r="B23" s="55">
        <v>13</v>
      </c>
      <c r="C23" s="55" t="s">
        <v>89</v>
      </c>
      <c r="D23" s="55">
        <v>13</v>
      </c>
      <c r="E23" s="55" t="s">
        <v>89</v>
      </c>
      <c r="F23" s="55" t="s">
        <v>89</v>
      </c>
      <c r="G23" s="55">
        <v>13</v>
      </c>
      <c r="H23" s="33"/>
    </row>
    <row r="24" spans="1:8">
      <c r="A24" s="54" t="s">
        <v>104</v>
      </c>
      <c r="B24" s="55">
        <v>8</v>
      </c>
      <c r="C24" s="55" t="s">
        <v>89</v>
      </c>
      <c r="D24" s="55">
        <v>8</v>
      </c>
      <c r="E24" s="55" t="s">
        <v>89</v>
      </c>
      <c r="F24" s="55" t="s">
        <v>89</v>
      </c>
      <c r="G24" s="55">
        <v>8</v>
      </c>
      <c r="H24" s="33"/>
    </row>
    <row r="25" spans="1:8">
      <c r="A25" s="54" t="s">
        <v>105</v>
      </c>
      <c r="B25" s="55">
        <v>7</v>
      </c>
      <c r="C25" s="55" t="s">
        <v>89</v>
      </c>
      <c r="D25" s="55">
        <v>7</v>
      </c>
      <c r="E25" s="55" t="s">
        <v>89</v>
      </c>
      <c r="F25" s="55" t="s">
        <v>89</v>
      </c>
      <c r="G25" s="55">
        <v>7</v>
      </c>
      <c r="H25" s="33"/>
    </row>
    <row r="26" spans="1:8">
      <c r="A26" s="54" t="s">
        <v>106</v>
      </c>
      <c r="B26" s="55">
        <v>9</v>
      </c>
      <c r="C26" s="55">
        <v>9</v>
      </c>
      <c r="D26" s="55" t="s">
        <v>89</v>
      </c>
      <c r="E26" s="55" t="s">
        <v>89</v>
      </c>
      <c r="F26" s="55">
        <v>9</v>
      </c>
      <c r="G26" s="55" t="s">
        <v>89</v>
      </c>
      <c r="H26" s="33"/>
    </row>
    <row r="27" spans="1:8">
      <c r="A27" s="54" t="s">
        <v>107</v>
      </c>
      <c r="B27" s="55">
        <v>10</v>
      </c>
      <c r="C27" s="55">
        <v>10</v>
      </c>
      <c r="D27" s="55" t="s">
        <v>89</v>
      </c>
      <c r="E27" s="55" t="s">
        <v>89</v>
      </c>
      <c r="F27" s="55">
        <v>10</v>
      </c>
      <c r="G27" s="55" t="s">
        <v>89</v>
      </c>
      <c r="H27" s="33"/>
    </row>
    <row r="28" spans="1:8">
      <c r="A28" s="54" t="s">
        <v>108</v>
      </c>
      <c r="B28" s="55">
        <v>4</v>
      </c>
      <c r="C28" s="55" t="s">
        <v>89</v>
      </c>
      <c r="D28" s="55">
        <v>4</v>
      </c>
      <c r="E28" s="55" t="s">
        <v>89</v>
      </c>
      <c r="F28" s="55" t="s">
        <v>89</v>
      </c>
      <c r="G28" s="55">
        <v>4</v>
      </c>
      <c r="H28" s="33"/>
    </row>
    <row r="29" spans="1:8">
      <c r="A29" s="54" t="s">
        <v>109</v>
      </c>
      <c r="B29" s="55">
        <v>10</v>
      </c>
      <c r="C29" s="55">
        <v>10</v>
      </c>
      <c r="D29" s="55" t="s">
        <v>89</v>
      </c>
      <c r="E29" s="55" t="s">
        <v>89</v>
      </c>
      <c r="F29" s="55">
        <v>10</v>
      </c>
      <c r="G29" s="55" t="s">
        <v>89</v>
      </c>
      <c r="H29" s="33"/>
    </row>
    <row r="30" spans="1:8" ht="19.2">
      <c r="A30" s="54" t="s">
        <v>110</v>
      </c>
      <c r="B30" s="55">
        <v>14</v>
      </c>
      <c r="C30" s="55">
        <v>14</v>
      </c>
      <c r="D30" s="55" t="s">
        <v>89</v>
      </c>
      <c r="E30" s="55" t="s">
        <v>89</v>
      </c>
      <c r="F30" s="55">
        <v>14</v>
      </c>
      <c r="G30" s="55" t="s">
        <v>89</v>
      </c>
      <c r="H30" s="33"/>
    </row>
    <row r="31" spans="1:8">
      <c r="A31" s="54" t="s">
        <v>111</v>
      </c>
      <c r="B31" s="55">
        <v>21</v>
      </c>
      <c r="C31" s="55" t="s">
        <v>89</v>
      </c>
      <c r="D31" s="55">
        <v>21</v>
      </c>
      <c r="E31" s="55" t="s">
        <v>89</v>
      </c>
      <c r="F31" s="55" t="s">
        <v>89</v>
      </c>
      <c r="G31" s="55">
        <v>21</v>
      </c>
      <c r="H31" s="33"/>
    </row>
    <row r="32" spans="1:8">
      <c r="A32" s="54" t="s">
        <v>112</v>
      </c>
      <c r="B32" s="55">
        <v>10</v>
      </c>
      <c r="C32" s="55">
        <v>10</v>
      </c>
      <c r="D32" s="55" t="s">
        <v>89</v>
      </c>
      <c r="E32" s="55" t="s">
        <v>89</v>
      </c>
      <c r="F32" s="55">
        <v>10</v>
      </c>
      <c r="G32" s="55" t="s">
        <v>89</v>
      </c>
      <c r="H32" s="33"/>
    </row>
    <row r="33" spans="1:8">
      <c r="A33" s="54" t="s">
        <v>113</v>
      </c>
      <c r="B33" s="55">
        <v>7</v>
      </c>
      <c r="C33" s="55">
        <v>7</v>
      </c>
      <c r="D33" s="55" t="s">
        <v>89</v>
      </c>
      <c r="E33" s="55" t="s">
        <v>89</v>
      </c>
      <c r="F33" s="55">
        <v>7</v>
      </c>
      <c r="G33" s="55" t="s">
        <v>89</v>
      </c>
      <c r="H33" s="33"/>
    </row>
    <row r="34" spans="1:8">
      <c r="A34" s="54" t="s">
        <v>114</v>
      </c>
      <c r="B34" s="55">
        <v>12</v>
      </c>
      <c r="C34" s="55">
        <v>12</v>
      </c>
      <c r="D34" s="55" t="s">
        <v>89</v>
      </c>
      <c r="E34" s="55" t="s">
        <v>89</v>
      </c>
      <c r="F34" s="55">
        <v>12</v>
      </c>
      <c r="G34" s="55" t="s">
        <v>89</v>
      </c>
      <c r="H34" s="33"/>
    </row>
    <row r="35" spans="1:8">
      <c r="A35" s="54" t="s">
        <v>115</v>
      </c>
      <c r="B35" s="55">
        <v>4</v>
      </c>
      <c r="C35" s="55" t="s">
        <v>89</v>
      </c>
      <c r="D35" s="55">
        <v>4</v>
      </c>
      <c r="E35" s="55" t="s">
        <v>89</v>
      </c>
      <c r="F35" s="55" t="s">
        <v>89</v>
      </c>
      <c r="G35" s="55">
        <v>4</v>
      </c>
      <c r="H35" s="33"/>
    </row>
    <row r="36" spans="1:8">
      <c r="A36" s="54" t="s">
        <v>116</v>
      </c>
      <c r="B36" s="55">
        <v>5</v>
      </c>
      <c r="C36" s="55" t="s">
        <v>89</v>
      </c>
      <c r="D36" s="55">
        <v>5</v>
      </c>
      <c r="E36" s="55" t="s">
        <v>89</v>
      </c>
      <c r="F36" s="55" t="s">
        <v>89</v>
      </c>
      <c r="G36" s="55">
        <v>5</v>
      </c>
      <c r="H36" s="33"/>
    </row>
    <row r="37" spans="1:8">
      <c r="A37" s="54" t="s">
        <v>117</v>
      </c>
      <c r="B37" s="55">
        <v>3</v>
      </c>
      <c r="C37" s="55" t="s">
        <v>89</v>
      </c>
      <c r="D37" s="55">
        <v>3</v>
      </c>
      <c r="E37" s="55" t="s">
        <v>89</v>
      </c>
      <c r="F37" s="55" t="s">
        <v>89</v>
      </c>
      <c r="G37" s="55">
        <v>3</v>
      </c>
      <c r="H37" s="33"/>
    </row>
    <row r="38" spans="1:8" ht="19.2">
      <c r="A38" s="54" t="s">
        <v>118</v>
      </c>
      <c r="B38" s="55">
        <v>4</v>
      </c>
      <c r="C38" s="55" t="s">
        <v>89</v>
      </c>
      <c r="D38" s="55">
        <v>4</v>
      </c>
      <c r="E38" s="55" t="s">
        <v>89</v>
      </c>
      <c r="F38" s="55" t="s">
        <v>89</v>
      </c>
      <c r="G38" s="55">
        <v>4</v>
      </c>
      <c r="H38" s="33"/>
    </row>
    <row r="39" spans="1:8">
      <c r="A39" s="54" t="s">
        <v>119</v>
      </c>
      <c r="B39" s="55">
        <v>17</v>
      </c>
      <c r="C39" s="55" t="s">
        <v>89</v>
      </c>
      <c r="D39" s="55">
        <v>17</v>
      </c>
      <c r="E39" s="55" t="s">
        <v>89</v>
      </c>
      <c r="F39" s="55" t="s">
        <v>89</v>
      </c>
      <c r="G39" s="55">
        <v>17</v>
      </c>
      <c r="H39" s="33"/>
    </row>
    <row r="40" spans="1:8">
      <c r="A40" s="54" t="s">
        <v>120</v>
      </c>
      <c r="B40" s="55">
        <v>4</v>
      </c>
      <c r="C40" s="55" t="s">
        <v>89</v>
      </c>
      <c r="D40" s="55">
        <v>4</v>
      </c>
      <c r="E40" s="55" t="s">
        <v>89</v>
      </c>
      <c r="F40" s="55" t="s">
        <v>89</v>
      </c>
      <c r="G40" s="55">
        <v>4</v>
      </c>
      <c r="H40" s="33"/>
    </row>
    <row r="41" spans="1:8">
      <c r="A41" s="54" t="s">
        <v>121</v>
      </c>
      <c r="B41" s="55">
        <v>41</v>
      </c>
      <c r="C41" s="55">
        <v>41</v>
      </c>
      <c r="D41" s="55" t="s">
        <v>89</v>
      </c>
      <c r="E41" s="55" t="s">
        <v>89</v>
      </c>
      <c r="F41" s="55">
        <v>41</v>
      </c>
      <c r="G41" s="55" t="s">
        <v>89</v>
      </c>
      <c r="H41" s="33"/>
    </row>
    <row r="42" spans="1:8" ht="19.2">
      <c r="A42" s="54" t="s">
        <v>122</v>
      </c>
      <c r="B42" s="55">
        <v>13</v>
      </c>
      <c r="C42" s="55">
        <v>13</v>
      </c>
      <c r="D42" s="55" t="s">
        <v>89</v>
      </c>
      <c r="E42" s="55" t="s">
        <v>89</v>
      </c>
      <c r="F42" s="55">
        <v>13</v>
      </c>
      <c r="G42" s="55" t="s">
        <v>89</v>
      </c>
      <c r="H42" s="33"/>
    </row>
    <row r="43" spans="1:8">
      <c r="A43" s="54" t="s">
        <v>123</v>
      </c>
      <c r="B43" s="55">
        <v>3</v>
      </c>
      <c r="C43" s="55" t="s">
        <v>89</v>
      </c>
      <c r="D43" s="55">
        <v>3</v>
      </c>
      <c r="E43" s="55" t="s">
        <v>89</v>
      </c>
      <c r="F43" s="55" t="s">
        <v>89</v>
      </c>
      <c r="G43" s="55">
        <v>3</v>
      </c>
      <c r="H43" s="33"/>
    </row>
    <row r="44" spans="1:8">
      <c r="A44" s="54" t="s">
        <v>124</v>
      </c>
      <c r="B44" s="55">
        <v>25</v>
      </c>
      <c r="C44" s="55">
        <v>25</v>
      </c>
      <c r="D44" s="55" t="s">
        <v>89</v>
      </c>
      <c r="E44" s="55" t="s">
        <v>89</v>
      </c>
      <c r="F44" s="55">
        <v>25</v>
      </c>
      <c r="G44" s="55" t="s">
        <v>89</v>
      </c>
      <c r="H44" s="33"/>
    </row>
    <row r="45" spans="1:8">
      <c r="A45" s="54" t="s">
        <v>125</v>
      </c>
      <c r="B45" s="55">
        <v>8</v>
      </c>
      <c r="C45" s="55" t="s">
        <v>89</v>
      </c>
      <c r="D45" s="55">
        <v>8</v>
      </c>
      <c r="E45" s="55" t="s">
        <v>89</v>
      </c>
      <c r="F45" s="55" t="s">
        <v>89</v>
      </c>
      <c r="G45" s="55">
        <v>8</v>
      </c>
      <c r="H45" s="33"/>
    </row>
    <row r="46" spans="1:8">
      <c r="A46" s="54" t="s">
        <v>126</v>
      </c>
      <c r="B46" s="55">
        <v>6</v>
      </c>
      <c r="C46" s="55" t="s">
        <v>89</v>
      </c>
      <c r="D46" s="55">
        <v>6</v>
      </c>
      <c r="E46" s="55" t="s">
        <v>89</v>
      </c>
      <c r="F46" s="55" t="s">
        <v>89</v>
      </c>
      <c r="G46" s="55">
        <v>6</v>
      </c>
      <c r="H46" s="33"/>
    </row>
    <row r="47" spans="1:8">
      <c r="A47" s="54" t="s">
        <v>127</v>
      </c>
      <c r="B47" s="55">
        <v>27</v>
      </c>
      <c r="C47" s="55">
        <v>27</v>
      </c>
      <c r="D47" s="55" t="s">
        <v>89</v>
      </c>
      <c r="E47" s="55" t="s">
        <v>89</v>
      </c>
      <c r="F47" s="55">
        <v>27</v>
      </c>
      <c r="G47" s="55" t="s">
        <v>89</v>
      </c>
      <c r="H47" s="33"/>
    </row>
    <row r="48" spans="1:8" ht="19.2">
      <c r="A48" s="54" t="s">
        <v>128</v>
      </c>
      <c r="B48" s="55">
        <v>4</v>
      </c>
      <c r="C48" s="55">
        <v>4</v>
      </c>
      <c r="D48" s="55" t="s">
        <v>89</v>
      </c>
      <c r="E48" s="55" t="s">
        <v>89</v>
      </c>
      <c r="F48" s="55">
        <v>4</v>
      </c>
      <c r="G48" s="55" t="s">
        <v>89</v>
      </c>
      <c r="H48" s="33"/>
    </row>
    <row r="49" spans="1:8" ht="19.2">
      <c r="A49" s="54" t="s">
        <v>129</v>
      </c>
      <c r="B49" s="55">
        <v>8</v>
      </c>
      <c r="C49" s="55">
        <v>8</v>
      </c>
      <c r="D49" s="55" t="s">
        <v>89</v>
      </c>
      <c r="E49" s="55" t="s">
        <v>89</v>
      </c>
      <c r="F49" s="55">
        <v>8</v>
      </c>
      <c r="G49" s="55" t="s">
        <v>89</v>
      </c>
      <c r="H49" s="33"/>
    </row>
    <row r="50" spans="1:8" ht="19.2">
      <c r="A50" s="54" t="s">
        <v>130</v>
      </c>
      <c r="B50" s="55">
        <v>4</v>
      </c>
      <c r="C50" s="55" t="s">
        <v>89</v>
      </c>
      <c r="D50" s="55">
        <v>4</v>
      </c>
      <c r="E50" s="55" t="s">
        <v>89</v>
      </c>
      <c r="F50" s="55" t="s">
        <v>89</v>
      </c>
      <c r="G50" s="55">
        <v>4</v>
      </c>
      <c r="H50" s="33"/>
    </row>
    <row r="51" spans="1:8">
      <c r="A51" s="54" t="s">
        <v>131</v>
      </c>
      <c r="B51" s="55">
        <v>10</v>
      </c>
      <c r="C51" s="55">
        <v>10</v>
      </c>
      <c r="D51" s="55" t="s">
        <v>89</v>
      </c>
      <c r="E51" s="55" t="s">
        <v>89</v>
      </c>
      <c r="F51" s="55">
        <v>10</v>
      </c>
      <c r="G51" s="55" t="s">
        <v>89</v>
      </c>
      <c r="H51" s="33"/>
    </row>
    <row r="52" spans="1:8">
      <c r="A52" s="54" t="s">
        <v>132</v>
      </c>
      <c r="B52" s="55">
        <v>26</v>
      </c>
      <c r="C52" s="55">
        <v>26</v>
      </c>
      <c r="D52" s="55" t="s">
        <v>89</v>
      </c>
      <c r="E52" s="55" t="s">
        <v>89</v>
      </c>
      <c r="F52" s="55">
        <v>26</v>
      </c>
      <c r="G52" s="55" t="s">
        <v>89</v>
      </c>
      <c r="H52" s="33"/>
    </row>
    <row r="53" spans="1:8">
      <c r="A53" s="54" t="s">
        <v>133</v>
      </c>
      <c r="B53" s="55">
        <v>4</v>
      </c>
      <c r="C53" s="55" t="s">
        <v>89</v>
      </c>
      <c r="D53" s="55">
        <v>4</v>
      </c>
      <c r="E53" s="55" t="s">
        <v>89</v>
      </c>
      <c r="F53" s="55" t="s">
        <v>89</v>
      </c>
      <c r="G53" s="55">
        <v>4</v>
      </c>
      <c r="H53" s="33"/>
    </row>
    <row r="54" spans="1:8">
      <c r="A54" s="54" t="s">
        <v>134</v>
      </c>
      <c r="B54" s="55">
        <v>3</v>
      </c>
      <c r="C54" s="55" t="s">
        <v>89</v>
      </c>
      <c r="D54" s="55">
        <v>3</v>
      </c>
      <c r="E54" s="55" t="s">
        <v>89</v>
      </c>
      <c r="F54" s="55" t="s">
        <v>89</v>
      </c>
      <c r="G54" s="55">
        <v>3</v>
      </c>
      <c r="H54" s="33"/>
    </row>
    <row r="55" spans="1:8">
      <c r="A55" s="54" t="s">
        <v>135</v>
      </c>
      <c r="B55" s="55">
        <v>12</v>
      </c>
      <c r="C55" s="55" t="s">
        <v>89</v>
      </c>
      <c r="D55" s="55">
        <v>12</v>
      </c>
      <c r="E55" s="55" t="s">
        <v>89</v>
      </c>
      <c r="F55" s="55" t="s">
        <v>89</v>
      </c>
      <c r="G55" s="55">
        <v>12</v>
      </c>
      <c r="H55" s="33"/>
    </row>
    <row r="56" spans="1:8">
      <c r="A56" s="54" t="s">
        <v>136</v>
      </c>
      <c r="B56" s="55">
        <v>9</v>
      </c>
      <c r="C56" s="55" t="s">
        <v>89</v>
      </c>
      <c r="D56" s="55">
        <v>8</v>
      </c>
      <c r="E56" s="55">
        <v>1</v>
      </c>
      <c r="F56" s="55" t="s">
        <v>89</v>
      </c>
      <c r="G56" s="55">
        <v>9</v>
      </c>
      <c r="H56" s="33"/>
    </row>
    <row r="57" spans="1:8">
      <c r="A57" s="54" t="s">
        <v>137</v>
      </c>
      <c r="B57" s="55">
        <v>6</v>
      </c>
      <c r="C57" s="55">
        <v>6</v>
      </c>
      <c r="D57" s="55" t="s">
        <v>89</v>
      </c>
      <c r="E57" s="55" t="s">
        <v>89</v>
      </c>
      <c r="F57" s="55">
        <v>6</v>
      </c>
      <c r="G57" s="55" t="s">
        <v>89</v>
      </c>
      <c r="H57" s="33"/>
    </row>
    <row r="58" spans="1:8">
      <c r="A58" s="54" t="s">
        <v>138</v>
      </c>
      <c r="B58" s="55">
        <v>11</v>
      </c>
      <c r="C58" s="55">
        <v>11</v>
      </c>
      <c r="D58" s="55" t="s">
        <v>89</v>
      </c>
      <c r="E58" s="55" t="s">
        <v>89</v>
      </c>
      <c r="F58" s="55">
        <v>11</v>
      </c>
      <c r="G58" s="55" t="s">
        <v>89</v>
      </c>
      <c r="H58" s="33"/>
    </row>
    <row r="59" spans="1:8">
      <c r="A59" s="54" t="s">
        <v>139</v>
      </c>
      <c r="B59" s="55">
        <v>3</v>
      </c>
      <c r="C59" s="55" t="s">
        <v>89</v>
      </c>
      <c r="D59" s="55">
        <v>3</v>
      </c>
      <c r="E59" s="55" t="s">
        <v>89</v>
      </c>
      <c r="F59" s="55" t="s">
        <v>89</v>
      </c>
      <c r="G59" s="55">
        <v>3</v>
      </c>
      <c r="H59" s="33"/>
    </row>
    <row r="60" spans="1:8">
      <c r="A60" s="57" t="s">
        <v>140</v>
      </c>
      <c r="B60" s="55">
        <v>538</v>
      </c>
      <c r="C60" s="55">
        <v>297</v>
      </c>
      <c r="D60" s="55">
        <v>240</v>
      </c>
      <c r="E60" s="55">
        <v>1</v>
      </c>
      <c r="F60" s="55">
        <v>297</v>
      </c>
      <c r="G60" s="55">
        <v>241</v>
      </c>
      <c r="H60" s="33"/>
    </row>
  </sheetData>
  <mergeCells count="6">
    <mergeCell ref="A1:H1"/>
    <mergeCell ref="A2:H2"/>
    <mergeCell ref="A3:H3"/>
    <mergeCell ref="A4:A8"/>
    <mergeCell ref="C4:E5"/>
    <mergeCell ref="F4:G5"/>
  </mergeCells>
  <hyperlinks>
    <hyperlink ref="A1" r:id="rId1" location="1976" display="https://www.archives.gov/federal-register/electoral-college/scores.html - 197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1" workbookViewId="0">
      <selection activeCell="Q7" sqref="Q7:Q57"/>
    </sheetView>
  </sheetViews>
  <sheetFormatPr defaultRowHeight="14.4"/>
  <cols>
    <col min="3" max="3" width="10.109375" bestFit="1" customWidth="1"/>
    <col min="6" max="6" width="10.109375" bestFit="1" customWidth="1"/>
    <col min="17" max="17" width="10.109375" bestFit="1" customWidth="1"/>
  </cols>
  <sheetData>
    <row r="1" spans="1:19">
      <c r="A1" t="s">
        <v>451</v>
      </c>
    </row>
    <row r="2" spans="1:19" ht="15" thickBot="1"/>
    <row r="3" spans="1:19" ht="14.4" customHeight="1">
      <c r="A3" s="142"/>
      <c r="B3" s="143"/>
      <c r="C3" s="142" t="s">
        <v>490</v>
      </c>
      <c r="D3" s="146"/>
      <c r="E3" s="143"/>
      <c r="F3" s="142" t="s">
        <v>493</v>
      </c>
      <c r="G3" s="146"/>
      <c r="H3" s="143"/>
      <c r="I3" s="142" t="s">
        <v>494</v>
      </c>
      <c r="J3" s="146"/>
      <c r="K3" s="143"/>
      <c r="L3" s="142" t="s">
        <v>495</v>
      </c>
      <c r="M3" s="146"/>
      <c r="N3" s="143"/>
      <c r="O3" s="142" t="s">
        <v>393</v>
      </c>
      <c r="P3" s="143"/>
      <c r="Q3" s="142" t="s">
        <v>407</v>
      </c>
      <c r="R3" s="143"/>
    </row>
    <row r="4" spans="1:19" ht="15" thickBot="1">
      <c r="A4" s="144"/>
      <c r="B4" s="145"/>
      <c r="C4" s="144" t="s">
        <v>398</v>
      </c>
      <c r="D4" s="147"/>
      <c r="E4" s="145"/>
      <c r="F4" s="144" t="s">
        <v>400</v>
      </c>
      <c r="G4" s="147"/>
      <c r="H4" s="145"/>
      <c r="I4" s="144" t="s">
        <v>402</v>
      </c>
      <c r="J4" s="147"/>
      <c r="K4" s="145"/>
      <c r="L4" s="144" t="s">
        <v>404</v>
      </c>
      <c r="M4" s="147"/>
      <c r="N4" s="145"/>
      <c r="O4" s="144"/>
      <c r="P4" s="145"/>
      <c r="Q4" s="144"/>
      <c r="R4" s="145"/>
    </row>
    <row r="5" spans="1:19">
      <c r="A5" s="154" t="s">
        <v>83</v>
      </c>
      <c r="B5" s="152" t="s">
        <v>457</v>
      </c>
      <c r="C5" s="154" t="s">
        <v>459</v>
      </c>
      <c r="D5" s="154" t="s">
        <v>410</v>
      </c>
      <c r="E5" s="152" t="s">
        <v>457</v>
      </c>
      <c r="F5" s="154" t="s">
        <v>459</v>
      </c>
      <c r="G5" s="154" t="s">
        <v>410</v>
      </c>
      <c r="H5" s="152" t="s">
        <v>457</v>
      </c>
      <c r="I5" s="154" t="s">
        <v>459</v>
      </c>
      <c r="J5" s="154" t="s">
        <v>410</v>
      </c>
      <c r="K5" s="152" t="s">
        <v>457</v>
      </c>
      <c r="L5" s="154" t="s">
        <v>459</v>
      </c>
      <c r="M5" s="154" t="s">
        <v>410</v>
      </c>
      <c r="N5" s="152" t="s">
        <v>457</v>
      </c>
      <c r="O5" s="154" t="s">
        <v>459</v>
      </c>
      <c r="P5" s="154" t="s">
        <v>410</v>
      </c>
      <c r="Q5" s="156" t="s">
        <v>459</v>
      </c>
      <c r="R5" s="154"/>
      <c r="S5" t="s">
        <v>392</v>
      </c>
    </row>
    <row r="6" spans="1:19" ht="15" thickBot="1">
      <c r="A6" s="155"/>
      <c r="B6" s="153" t="s">
        <v>458</v>
      </c>
      <c r="C6" s="155"/>
      <c r="D6" s="155"/>
      <c r="E6" s="153" t="s">
        <v>458</v>
      </c>
      <c r="F6" s="155"/>
      <c r="G6" s="155"/>
      <c r="H6" s="153" t="s">
        <v>458</v>
      </c>
      <c r="I6" s="155"/>
      <c r="J6" s="155"/>
      <c r="K6" s="153" t="s">
        <v>458</v>
      </c>
      <c r="L6" s="155"/>
      <c r="M6" s="155"/>
      <c r="N6" s="153" t="s">
        <v>458</v>
      </c>
      <c r="O6" s="155"/>
      <c r="P6" s="155"/>
      <c r="Q6" s="157"/>
      <c r="R6" s="155"/>
    </row>
    <row r="7" spans="1:19" ht="15" thickBot="1">
      <c r="A7" s="120" t="s">
        <v>90</v>
      </c>
      <c r="B7" s="131">
        <v>3</v>
      </c>
      <c r="C7" s="132">
        <v>44058</v>
      </c>
      <c r="D7" s="133">
        <v>35.65</v>
      </c>
      <c r="E7" s="133" t="s">
        <v>89</v>
      </c>
      <c r="F7" s="132">
        <v>71555</v>
      </c>
      <c r="G7" s="133">
        <v>57.9</v>
      </c>
      <c r="H7" s="133">
        <v>3</v>
      </c>
      <c r="I7" s="133" t="s">
        <v>89</v>
      </c>
      <c r="J7" s="133" t="s">
        <v>89</v>
      </c>
      <c r="K7" s="133" t="s">
        <v>89</v>
      </c>
      <c r="L7" s="132">
        <v>6785</v>
      </c>
      <c r="M7" s="133">
        <v>5.49</v>
      </c>
      <c r="N7" s="133" t="s">
        <v>89</v>
      </c>
      <c r="O7" s="132">
        <v>-27497</v>
      </c>
      <c r="P7" s="133">
        <v>-22.25</v>
      </c>
      <c r="Q7" s="132">
        <v>123574</v>
      </c>
      <c r="R7" s="131" t="s">
        <v>51</v>
      </c>
      <c r="S7" s="41">
        <f>Q7-F7-C7</f>
        <v>7961</v>
      </c>
    </row>
    <row r="8" spans="1:19" ht="15" thickBot="1">
      <c r="A8" s="120" t="s">
        <v>88</v>
      </c>
      <c r="B8" s="134">
        <v>9</v>
      </c>
      <c r="C8" s="135">
        <v>659170</v>
      </c>
      <c r="D8" s="136">
        <v>55.73</v>
      </c>
      <c r="E8" s="136">
        <v>9</v>
      </c>
      <c r="F8" s="135">
        <v>504070</v>
      </c>
      <c r="G8" s="136">
        <v>42.61</v>
      </c>
      <c r="H8" s="136" t="s">
        <v>89</v>
      </c>
      <c r="I8" s="136" t="s">
        <v>89</v>
      </c>
      <c r="J8" s="136" t="s">
        <v>89</v>
      </c>
      <c r="K8" s="136" t="s">
        <v>89</v>
      </c>
      <c r="L8" s="135">
        <v>1481</v>
      </c>
      <c r="M8" s="136">
        <v>0.13</v>
      </c>
      <c r="N8" s="136" t="s">
        <v>89</v>
      </c>
      <c r="O8" s="135">
        <v>155100</v>
      </c>
      <c r="P8" s="136">
        <v>13.11</v>
      </c>
      <c r="Q8" s="135">
        <v>1182850</v>
      </c>
      <c r="R8" s="134" t="s">
        <v>52</v>
      </c>
      <c r="S8" s="41">
        <f t="shared" ref="S8:S58" si="0">Q8-F8-C8</f>
        <v>19610</v>
      </c>
    </row>
    <row r="9" spans="1:19" ht="15" thickBot="1">
      <c r="A9" s="120" t="s">
        <v>92</v>
      </c>
      <c r="B9" s="134">
        <v>6</v>
      </c>
      <c r="C9" s="135">
        <v>499614</v>
      </c>
      <c r="D9" s="136">
        <v>64.94</v>
      </c>
      <c r="E9" s="136">
        <v>6</v>
      </c>
      <c r="F9" s="135">
        <v>268753</v>
      </c>
      <c r="G9" s="136">
        <v>34.93</v>
      </c>
      <c r="H9" s="136" t="s">
        <v>89</v>
      </c>
      <c r="I9" s="136">
        <v>647</v>
      </c>
      <c r="J9" s="136">
        <v>0.08</v>
      </c>
      <c r="K9" s="136" t="s">
        <v>89</v>
      </c>
      <c r="L9" s="136" t="s">
        <v>89</v>
      </c>
      <c r="M9" s="136" t="s">
        <v>89</v>
      </c>
      <c r="N9" s="136" t="s">
        <v>89</v>
      </c>
      <c r="O9" s="135">
        <v>230861</v>
      </c>
      <c r="P9" s="136">
        <v>30.01</v>
      </c>
      <c r="Q9" s="135">
        <v>769396</v>
      </c>
      <c r="R9" s="134" t="s">
        <v>49</v>
      </c>
      <c r="S9" s="41">
        <f t="shared" si="0"/>
        <v>1029</v>
      </c>
    </row>
    <row r="10" spans="1:19" ht="15" thickBot="1">
      <c r="A10" s="120" t="s">
        <v>91</v>
      </c>
      <c r="B10" s="131">
        <v>6</v>
      </c>
      <c r="C10" s="132">
        <v>295602</v>
      </c>
      <c r="D10" s="133">
        <v>39.799999999999997</v>
      </c>
      <c r="E10" s="133" t="s">
        <v>89</v>
      </c>
      <c r="F10" s="132">
        <v>418642</v>
      </c>
      <c r="G10" s="133">
        <v>56.37</v>
      </c>
      <c r="H10" s="133">
        <v>6</v>
      </c>
      <c r="I10" s="132">
        <v>19229</v>
      </c>
      <c r="J10" s="133">
        <v>2.59</v>
      </c>
      <c r="K10" s="133" t="s">
        <v>89</v>
      </c>
      <c r="L10" s="132">
        <v>7647</v>
      </c>
      <c r="M10" s="133">
        <v>1.03</v>
      </c>
      <c r="N10" s="133" t="s">
        <v>89</v>
      </c>
      <c r="O10" s="132">
        <v>-123040</v>
      </c>
      <c r="P10" s="133">
        <v>-16.57</v>
      </c>
      <c r="Q10" s="132">
        <v>742719</v>
      </c>
      <c r="R10" s="131" t="s">
        <v>50</v>
      </c>
      <c r="S10" s="41">
        <f t="shared" si="0"/>
        <v>28475</v>
      </c>
    </row>
    <row r="11" spans="1:19" ht="15" thickBot="1">
      <c r="A11" s="120" t="s">
        <v>93</v>
      </c>
      <c r="B11" s="131">
        <v>45</v>
      </c>
      <c r="C11" s="132">
        <v>3742284</v>
      </c>
      <c r="D11" s="133">
        <v>47.57</v>
      </c>
      <c r="E11" s="133" t="s">
        <v>89</v>
      </c>
      <c r="F11" s="132">
        <v>3882244</v>
      </c>
      <c r="G11" s="133">
        <v>49.35</v>
      </c>
      <c r="H11" s="133">
        <v>45</v>
      </c>
      <c r="I11" s="132">
        <v>58412</v>
      </c>
      <c r="J11" s="133">
        <v>0.74</v>
      </c>
      <c r="K11" s="133" t="s">
        <v>89</v>
      </c>
      <c r="L11" s="132">
        <v>56388</v>
      </c>
      <c r="M11" s="133">
        <v>0.72</v>
      </c>
      <c r="N11" s="133" t="s">
        <v>89</v>
      </c>
      <c r="O11" s="132">
        <v>-139960</v>
      </c>
      <c r="P11" s="133">
        <v>-1.78</v>
      </c>
      <c r="Q11" s="132">
        <v>7867117</v>
      </c>
      <c r="R11" s="131" t="s">
        <v>48</v>
      </c>
      <c r="S11" s="41">
        <f t="shared" si="0"/>
        <v>242589</v>
      </c>
    </row>
    <row r="12" spans="1:19" ht="15" thickBot="1">
      <c r="A12" s="120" t="s">
        <v>94</v>
      </c>
      <c r="B12" s="131">
        <v>7</v>
      </c>
      <c r="C12" s="132">
        <v>460353</v>
      </c>
      <c r="D12" s="133">
        <v>42.58</v>
      </c>
      <c r="E12" s="133" t="s">
        <v>89</v>
      </c>
      <c r="F12" s="132">
        <v>584367</v>
      </c>
      <c r="G12" s="133">
        <v>54.05</v>
      </c>
      <c r="H12" s="133">
        <v>7</v>
      </c>
      <c r="I12" s="132">
        <v>26107</v>
      </c>
      <c r="J12" s="133">
        <v>2.41</v>
      </c>
      <c r="K12" s="133" t="s">
        <v>89</v>
      </c>
      <c r="L12" s="132">
        <v>5330</v>
      </c>
      <c r="M12" s="133">
        <v>0.49</v>
      </c>
      <c r="N12" s="133" t="s">
        <v>89</v>
      </c>
      <c r="O12" s="132">
        <v>-124014</v>
      </c>
      <c r="P12" s="133">
        <v>-11.47</v>
      </c>
      <c r="Q12" s="132">
        <v>1081135</v>
      </c>
      <c r="R12" s="131" t="s">
        <v>47</v>
      </c>
      <c r="S12" s="41">
        <f t="shared" si="0"/>
        <v>36415</v>
      </c>
    </row>
    <row r="13" spans="1:19" ht="15" thickBot="1">
      <c r="A13" s="120" t="s">
        <v>95</v>
      </c>
      <c r="B13" s="131">
        <v>8</v>
      </c>
      <c r="C13" s="132">
        <v>647895</v>
      </c>
      <c r="D13" s="133">
        <v>46.9</v>
      </c>
      <c r="E13" s="133" t="s">
        <v>89</v>
      </c>
      <c r="F13" s="132">
        <v>719261</v>
      </c>
      <c r="G13" s="133">
        <v>52.06</v>
      </c>
      <c r="H13" s="133">
        <v>8</v>
      </c>
      <c r="I13" s="133" t="s">
        <v>89</v>
      </c>
      <c r="J13" s="133" t="s">
        <v>89</v>
      </c>
      <c r="K13" s="133" t="s">
        <v>89</v>
      </c>
      <c r="L13" s="133" t="s">
        <v>89</v>
      </c>
      <c r="M13" s="133" t="s">
        <v>89</v>
      </c>
      <c r="N13" s="133" t="s">
        <v>89</v>
      </c>
      <c r="O13" s="132">
        <v>-71366</v>
      </c>
      <c r="P13" s="133">
        <v>-5.17</v>
      </c>
      <c r="Q13" s="132">
        <v>1381526</v>
      </c>
      <c r="R13" s="131" t="s">
        <v>46</v>
      </c>
      <c r="S13" s="41">
        <f t="shared" si="0"/>
        <v>14370</v>
      </c>
    </row>
    <row r="14" spans="1:19" ht="15" thickBot="1">
      <c r="A14" s="120" t="s">
        <v>418</v>
      </c>
      <c r="B14" s="134">
        <v>3</v>
      </c>
      <c r="C14" s="135">
        <v>137818</v>
      </c>
      <c r="D14" s="136">
        <v>81.63</v>
      </c>
      <c r="E14" s="136">
        <v>3</v>
      </c>
      <c r="F14" s="135">
        <v>27873</v>
      </c>
      <c r="G14" s="136">
        <v>16.510000000000002</v>
      </c>
      <c r="H14" s="136" t="s">
        <v>89</v>
      </c>
      <c r="I14" s="136" t="s">
        <v>89</v>
      </c>
      <c r="J14" s="136" t="s">
        <v>89</v>
      </c>
      <c r="K14" s="136" t="s">
        <v>89</v>
      </c>
      <c r="L14" s="136">
        <v>274</v>
      </c>
      <c r="M14" s="136">
        <v>0.16</v>
      </c>
      <c r="N14" s="136" t="s">
        <v>89</v>
      </c>
      <c r="O14" s="135">
        <v>109945</v>
      </c>
      <c r="P14" s="136">
        <v>65.12</v>
      </c>
      <c r="Q14" s="135">
        <v>168830</v>
      </c>
      <c r="R14" s="134" t="s">
        <v>44</v>
      </c>
      <c r="S14" s="41">
        <f t="shared" si="0"/>
        <v>3139</v>
      </c>
    </row>
    <row r="15" spans="1:19" ht="15" thickBot="1">
      <c r="A15" s="120" t="s">
        <v>96</v>
      </c>
      <c r="B15" s="134">
        <v>3</v>
      </c>
      <c r="C15" s="135">
        <v>122596</v>
      </c>
      <c r="D15" s="136">
        <v>51.98</v>
      </c>
      <c r="E15" s="136">
        <v>3</v>
      </c>
      <c r="F15" s="135">
        <v>109831</v>
      </c>
      <c r="G15" s="136">
        <v>46.57</v>
      </c>
      <c r="H15" s="136" t="s">
        <v>89</v>
      </c>
      <c r="I15" s="135">
        <v>2437</v>
      </c>
      <c r="J15" s="136">
        <v>1.03</v>
      </c>
      <c r="K15" s="136" t="s">
        <v>89</v>
      </c>
      <c r="L15" s="136" t="s">
        <v>89</v>
      </c>
      <c r="M15" s="136" t="s">
        <v>89</v>
      </c>
      <c r="N15" s="136" t="s">
        <v>89</v>
      </c>
      <c r="O15" s="135">
        <v>12765</v>
      </c>
      <c r="P15" s="136">
        <v>5.41</v>
      </c>
      <c r="Q15" s="135">
        <v>235834</v>
      </c>
      <c r="R15" s="134" t="s">
        <v>45</v>
      </c>
      <c r="S15" s="41">
        <f t="shared" si="0"/>
        <v>3407</v>
      </c>
    </row>
    <row r="16" spans="1:19" ht="15" thickBot="1">
      <c r="A16" s="120" t="s">
        <v>98</v>
      </c>
      <c r="B16" s="134">
        <v>17</v>
      </c>
      <c r="C16" s="135">
        <v>1636000</v>
      </c>
      <c r="D16" s="136">
        <v>51.93</v>
      </c>
      <c r="E16" s="136">
        <v>17</v>
      </c>
      <c r="F16" s="135">
        <v>1469531</v>
      </c>
      <c r="G16" s="136">
        <v>46.64</v>
      </c>
      <c r="H16" s="136" t="s">
        <v>89</v>
      </c>
      <c r="I16" s="135">
        <v>23643</v>
      </c>
      <c r="J16" s="136">
        <v>0.75</v>
      </c>
      <c r="K16" s="136" t="s">
        <v>89</v>
      </c>
      <c r="L16" s="136">
        <v>103</v>
      </c>
      <c r="M16" s="136">
        <v>0</v>
      </c>
      <c r="N16" s="136" t="s">
        <v>89</v>
      </c>
      <c r="O16" s="135">
        <v>166469</v>
      </c>
      <c r="P16" s="136">
        <v>5.28</v>
      </c>
      <c r="Q16" s="135">
        <v>3150631</v>
      </c>
      <c r="R16" s="134" t="s">
        <v>43</v>
      </c>
      <c r="S16" s="41">
        <f t="shared" si="0"/>
        <v>45100</v>
      </c>
    </row>
    <row r="17" spans="1:19" ht="15" thickBot="1">
      <c r="A17" s="120" t="s">
        <v>99</v>
      </c>
      <c r="B17" s="134">
        <v>12</v>
      </c>
      <c r="C17" s="135">
        <v>979409</v>
      </c>
      <c r="D17" s="136">
        <v>66.739999999999995</v>
      </c>
      <c r="E17" s="136">
        <v>12</v>
      </c>
      <c r="F17" s="135">
        <v>483743</v>
      </c>
      <c r="G17" s="136">
        <v>32.96</v>
      </c>
      <c r="H17" s="136" t="s">
        <v>89</v>
      </c>
      <c r="I17" s="136">
        <v>991</v>
      </c>
      <c r="J17" s="136">
        <v>7.0000000000000007E-2</v>
      </c>
      <c r="K17" s="136" t="s">
        <v>89</v>
      </c>
      <c r="L17" s="136">
        <v>175</v>
      </c>
      <c r="M17" s="136">
        <v>0.01</v>
      </c>
      <c r="N17" s="136" t="s">
        <v>89</v>
      </c>
      <c r="O17" s="135">
        <v>495666</v>
      </c>
      <c r="P17" s="136">
        <v>33.78</v>
      </c>
      <c r="Q17" s="135">
        <v>1467458</v>
      </c>
      <c r="R17" s="134" t="s">
        <v>42</v>
      </c>
      <c r="S17" s="41">
        <f t="shared" si="0"/>
        <v>4306</v>
      </c>
    </row>
    <row r="18" spans="1:19" ht="15" thickBot="1">
      <c r="A18" s="120" t="s">
        <v>100</v>
      </c>
      <c r="B18" s="134">
        <v>4</v>
      </c>
      <c r="C18" s="135">
        <v>147375</v>
      </c>
      <c r="D18" s="136">
        <v>50.59</v>
      </c>
      <c r="E18" s="136">
        <v>4</v>
      </c>
      <c r="F18" s="135">
        <v>140003</v>
      </c>
      <c r="G18" s="136">
        <v>48.06</v>
      </c>
      <c r="H18" s="136" t="s">
        <v>89</v>
      </c>
      <c r="I18" s="136" t="s">
        <v>89</v>
      </c>
      <c r="J18" s="136" t="s">
        <v>89</v>
      </c>
      <c r="K18" s="136" t="s">
        <v>89</v>
      </c>
      <c r="L18" s="135">
        <v>3923</v>
      </c>
      <c r="M18" s="136">
        <v>1.35</v>
      </c>
      <c r="N18" s="136" t="s">
        <v>89</v>
      </c>
      <c r="O18" s="135">
        <v>7372</v>
      </c>
      <c r="P18" s="136">
        <v>2.5299999999999998</v>
      </c>
      <c r="Q18" s="135">
        <v>291301</v>
      </c>
      <c r="R18" s="134" t="s">
        <v>41</v>
      </c>
      <c r="S18" s="41">
        <f t="shared" si="0"/>
        <v>3923</v>
      </c>
    </row>
    <row r="19" spans="1:19" ht="15" thickBot="1">
      <c r="A19" s="120" t="s">
        <v>104</v>
      </c>
      <c r="B19" s="131">
        <v>8</v>
      </c>
      <c r="C19" s="132">
        <v>619931</v>
      </c>
      <c r="D19" s="133">
        <v>48.46</v>
      </c>
      <c r="E19" s="133" t="s">
        <v>89</v>
      </c>
      <c r="F19" s="132">
        <v>632863</v>
      </c>
      <c r="G19" s="133">
        <v>49.47</v>
      </c>
      <c r="H19" s="133">
        <v>8</v>
      </c>
      <c r="I19" s="132">
        <v>20051</v>
      </c>
      <c r="J19" s="133">
        <v>1.57</v>
      </c>
      <c r="K19" s="133" t="s">
        <v>89</v>
      </c>
      <c r="L19" s="132">
        <v>1452</v>
      </c>
      <c r="M19" s="133">
        <v>0.11</v>
      </c>
      <c r="N19" s="133" t="s">
        <v>89</v>
      </c>
      <c r="O19" s="132">
        <v>-12932</v>
      </c>
      <c r="P19" s="133">
        <v>-1.01</v>
      </c>
      <c r="Q19" s="132">
        <v>1279306</v>
      </c>
      <c r="R19" s="131" t="s">
        <v>37</v>
      </c>
      <c r="S19" s="41">
        <f t="shared" si="0"/>
        <v>26512</v>
      </c>
    </row>
    <row r="20" spans="1:19" ht="15" thickBot="1">
      <c r="A20" s="120" t="s">
        <v>101</v>
      </c>
      <c r="B20" s="131">
        <v>4</v>
      </c>
      <c r="C20" s="132">
        <v>126549</v>
      </c>
      <c r="D20" s="133">
        <v>37.119999999999997</v>
      </c>
      <c r="E20" s="133" t="s">
        <v>89</v>
      </c>
      <c r="F20" s="132">
        <v>204151</v>
      </c>
      <c r="G20" s="133">
        <v>59.88</v>
      </c>
      <c r="H20" s="133">
        <v>4</v>
      </c>
      <c r="I20" s="133" t="s">
        <v>89</v>
      </c>
      <c r="J20" s="133" t="s">
        <v>89</v>
      </c>
      <c r="K20" s="133" t="s">
        <v>89</v>
      </c>
      <c r="L20" s="132">
        <v>3558</v>
      </c>
      <c r="M20" s="133">
        <v>1.04</v>
      </c>
      <c r="N20" s="133" t="s">
        <v>89</v>
      </c>
      <c r="O20" s="132">
        <v>-77602</v>
      </c>
      <c r="P20" s="133">
        <v>-22.76</v>
      </c>
      <c r="Q20" s="132">
        <v>340932</v>
      </c>
      <c r="R20" s="131" t="s">
        <v>40</v>
      </c>
      <c r="S20" s="41">
        <f t="shared" si="0"/>
        <v>10232</v>
      </c>
    </row>
    <row r="21" spans="1:19" ht="15" thickBot="1">
      <c r="A21" s="120" t="s">
        <v>102</v>
      </c>
      <c r="B21" s="131">
        <v>26</v>
      </c>
      <c r="C21" s="132">
        <v>2271295</v>
      </c>
      <c r="D21" s="133">
        <v>48.13</v>
      </c>
      <c r="E21" s="133" t="s">
        <v>89</v>
      </c>
      <c r="F21" s="132">
        <v>2364269</v>
      </c>
      <c r="G21" s="133">
        <v>50.1</v>
      </c>
      <c r="H21" s="133">
        <v>26</v>
      </c>
      <c r="I21" s="132">
        <v>55939</v>
      </c>
      <c r="J21" s="133">
        <v>1.19</v>
      </c>
      <c r="K21" s="133" t="s">
        <v>89</v>
      </c>
      <c r="L21" s="132">
        <v>8057</v>
      </c>
      <c r="M21" s="133">
        <v>0.17</v>
      </c>
      <c r="N21" s="133" t="s">
        <v>89</v>
      </c>
      <c r="O21" s="132">
        <v>-92974</v>
      </c>
      <c r="P21" s="133">
        <v>-1.97</v>
      </c>
      <c r="Q21" s="132">
        <v>4718833</v>
      </c>
      <c r="R21" s="131" t="s">
        <v>39</v>
      </c>
      <c r="S21" s="41">
        <f t="shared" si="0"/>
        <v>83269</v>
      </c>
    </row>
    <row r="22" spans="1:19" ht="15" thickBot="1">
      <c r="A22" s="120" t="s">
        <v>103</v>
      </c>
      <c r="B22" s="131">
        <v>13</v>
      </c>
      <c r="C22" s="132">
        <v>1014714</v>
      </c>
      <c r="D22" s="133">
        <v>45.7</v>
      </c>
      <c r="E22" s="133" t="s">
        <v>89</v>
      </c>
      <c r="F22" s="132">
        <v>1183958</v>
      </c>
      <c r="G22" s="133">
        <v>53.32</v>
      </c>
      <c r="H22" s="133">
        <v>13</v>
      </c>
      <c r="I22" s="133" t="s">
        <v>89</v>
      </c>
      <c r="J22" s="133" t="s">
        <v>89</v>
      </c>
      <c r="K22" s="133" t="s">
        <v>89</v>
      </c>
      <c r="L22" s="133" t="s">
        <v>89</v>
      </c>
      <c r="M22" s="133" t="s">
        <v>89</v>
      </c>
      <c r="N22" s="133" t="s">
        <v>89</v>
      </c>
      <c r="O22" s="132">
        <v>-169244</v>
      </c>
      <c r="P22" s="133">
        <v>-7.62</v>
      </c>
      <c r="Q22" s="132">
        <v>2220362</v>
      </c>
      <c r="R22" s="131" t="s">
        <v>38</v>
      </c>
      <c r="S22" s="41">
        <f t="shared" si="0"/>
        <v>21690</v>
      </c>
    </row>
    <row r="23" spans="1:19" ht="15" thickBot="1">
      <c r="A23" s="120" t="s">
        <v>105</v>
      </c>
      <c r="B23" s="131">
        <v>7</v>
      </c>
      <c r="C23" s="132">
        <v>430421</v>
      </c>
      <c r="D23" s="133">
        <v>44.94</v>
      </c>
      <c r="E23" s="133" t="s">
        <v>89</v>
      </c>
      <c r="F23" s="132">
        <v>502752</v>
      </c>
      <c r="G23" s="133">
        <v>52.49</v>
      </c>
      <c r="H23" s="133">
        <v>7</v>
      </c>
      <c r="I23" s="132">
        <v>13185</v>
      </c>
      <c r="J23" s="133">
        <v>1.38</v>
      </c>
      <c r="K23" s="133" t="s">
        <v>89</v>
      </c>
      <c r="L23" s="132">
        <v>3242</v>
      </c>
      <c r="M23" s="133">
        <v>0.34</v>
      </c>
      <c r="N23" s="133" t="s">
        <v>89</v>
      </c>
      <c r="O23" s="132">
        <v>-72331</v>
      </c>
      <c r="P23" s="133">
        <v>-7.55</v>
      </c>
      <c r="Q23" s="132">
        <v>957845</v>
      </c>
      <c r="R23" s="131" t="s">
        <v>36</v>
      </c>
      <c r="S23" s="41">
        <f t="shared" si="0"/>
        <v>24672</v>
      </c>
    </row>
    <row r="24" spans="1:19" ht="15" thickBot="1">
      <c r="A24" s="120" t="s">
        <v>106</v>
      </c>
      <c r="B24" s="134">
        <v>9</v>
      </c>
      <c r="C24" s="135">
        <v>615717</v>
      </c>
      <c r="D24" s="136">
        <v>52.75</v>
      </c>
      <c r="E24" s="136">
        <v>9</v>
      </c>
      <c r="F24" s="135">
        <v>531852</v>
      </c>
      <c r="G24" s="136">
        <v>45.57</v>
      </c>
      <c r="H24" s="136" t="s">
        <v>89</v>
      </c>
      <c r="I24" s="135">
        <v>6837</v>
      </c>
      <c r="J24" s="136">
        <v>0.59</v>
      </c>
      <c r="K24" s="136" t="s">
        <v>89</v>
      </c>
      <c r="L24" s="136">
        <v>814</v>
      </c>
      <c r="M24" s="136">
        <v>7.0000000000000007E-2</v>
      </c>
      <c r="N24" s="136" t="s">
        <v>89</v>
      </c>
      <c r="O24" s="135">
        <v>83865</v>
      </c>
      <c r="P24" s="136">
        <v>7.19</v>
      </c>
      <c r="Q24" s="135">
        <v>1167142</v>
      </c>
      <c r="R24" s="134" t="s">
        <v>35</v>
      </c>
      <c r="S24" s="41">
        <f t="shared" si="0"/>
        <v>19573</v>
      </c>
    </row>
    <row r="25" spans="1:19" ht="15" thickBot="1">
      <c r="A25" s="120" t="s">
        <v>107</v>
      </c>
      <c r="B25" s="134">
        <v>10</v>
      </c>
      <c r="C25" s="135">
        <v>661365</v>
      </c>
      <c r="D25" s="136">
        <v>51.73</v>
      </c>
      <c r="E25" s="136">
        <v>10</v>
      </c>
      <c r="F25" s="135">
        <v>587446</v>
      </c>
      <c r="G25" s="136">
        <v>45.95</v>
      </c>
      <c r="H25" s="136" t="s">
        <v>89</v>
      </c>
      <c r="I25" s="135">
        <v>6588</v>
      </c>
      <c r="J25" s="136">
        <v>0.52</v>
      </c>
      <c r="K25" s="136" t="s">
        <v>89</v>
      </c>
      <c r="L25" s="135">
        <v>3325</v>
      </c>
      <c r="M25" s="136">
        <v>0.26</v>
      </c>
      <c r="N25" s="136" t="s">
        <v>89</v>
      </c>
      <c r="O25" s="135">
        <v>73919</v>
      </c>
      <c r="P25" s="136">
        <v>5.78</v>
      </c>
      <c r="Q25" s="135">
        <v>1278439</v>
      </c>
      <c r="R25" s="134" t="s">
        <v>34</v>
      </c>
      <c r="S25" s="41">
        <f t="shared" si="0"/>
        <v>29628</v>
      </c>
    </row>
    <row r="26" spans="1:19" ht="15" thickBot="1">
      <c r="A26" s="120" t="s">
        <v>110</v>
      </c>
      <c r="B26" s="134">
        <v>14</v>
      </c>
      <c r="C26" s="135">
        <v>1429475</v>
      </c>
      <c r="D26" s="136">
        <v>56.11</v>
      </c>
      <c r="E26" s="136">
        <v>14</v>
      </c>
      <c r="F26" s="135">
        <v>1030276</v>
      </c>
      <c r="G26" s="136">
        <v>40.44</v>
      </c>
      <c r="H26" s="136" t="s">
        <v>89</v>
      </c>
      <c r="I26" s="135">
        <v>65637</v>
      </c>
      <c r="J26" s="136">
        <v>2.58</v>
      </c>
      <c r="K26" s="136" t="s">
        <v>89</v>
      </c>
      <c r="L26" s="136">
        <v>135</v>
      </c>
      <c r="M26" s="136">
        <v>0.01</v>
      </c>
      <c r="N26" s="136" t="s">
        <v>89</v>
      </c>
      <c r="O26" s="135">
        <v>399199</v>
      </c>
      <c r="P26" s="136">
        <v>15.67</v>
      </c>
      <c r="Q26" s="135">
        <v>2547557</v>
      </c>
      <c r="R26" s="134" t="s">
        <v>31</v>
      </c>
      <c r="S26" s="41">
        <f t="shared" si="0"/>
        <v>87806</v>
      </c>
    </row>
    <row r="27" spans="1:19" ht="15" thickBot="1">
      <c r="A27" s="120" t="s">
        <v>109</v>
      </c>
      <c r="B27" s="134">
        <v>10</v>
      </c>
      <c r="C27" s="135">
        <v>759612</v>
      </c>
      <c r="D27" s="136">
        <v>53.04</v>
      </c>
      <c r="E27" s="136">
        <v>10</v>
      </c>
      <c r="F27" s="135">
        <v>672661</v>
      </c>
      <c r="G27" s="136">
        <v>46.96</v>
      </c>
      <c r="H27" s="136" t="s">
        <v>89</v>
      </c>
      <c r="I27" s="136" t="s">
        <v>89</v>
      </c>
      <c r="J27" s="136" t="s">
        <v>89</v>
      </c>
      <c r="K27" s="136" t="s">
        <v>89</v>
      </c>
      <c r="L27" s="136" t="s">
        <v>89</v>
      </c>
      <c r="M27" s="136" t="s">
        <v>89</v>
      </c>
      <c r="N27" s="136" t="s">
        <v>89</v>
      </c>
      <c r="O27" s="135">
        <v>86951</v>
      </c>
      <c r="P27" s="136">
        <v>6.07</v>
      </c>
      <c r="Q27" s="135">
        <v>1432273</v>
      </c>
      <c r="R27" s="134" t="s">
        <v>32</v>
      </c>
      <c r="S27" s="41">
        <f t="shared" si="0"/>
        <v>0</v>
      </c>
    </row>
    <row r="28" spans="1:19" ht="15" thickBot="1">
      <c r="A28" s="120" t="s">
        <v>108</v>
      </c>
      <c r="B28" s="131">
        <v>4</v>
      </c>
      <c r="C28" s="132">
        <v>232279</v>
      </c>
      <c r="D28" s="133">
        <v>48.07</v>
      </c>
      <c r="E28" s="133" t="s">
        <v>89</v>
      </c>
      <c r="F28" s="132">
        <v>236320</v>
      </c>
      <c r="G28" s="133">
        <v>48.91</v>
      </c>
      <c r="H28" s="133">
        <v>4</v>
      </c>
      <c r="I28" s="132">
        <v>10874</v>
      </c>
      <c r="J28" s="133">
        <v>2.25</v>
      </c>
      <c r="K28" s="133" t="s">
        <v>89</v>
      </c>
      <c r="L28" s="133">
        <v>10</v>
      </c>
      <c r="M28" s="133">
        <v>0</v>
      </c>
      <c r="N28" s="133" t="s">
        <v>89</v>
      </c>
      <c r="O28" s="132">
        <v>-4041</v>
      </c>
      <c r="P28" s="133">
        <v>-0.84</v>
      </c>
      <c r="Q28" s="132">
        <v>483208</v>
      </c>
      <c r="R28" s="131" t="s">
        <v>33</v>
      </c>
      <c r="S28" s="41">
        <f t="shared" si="0"/>
        <v>14609</v>
      </c>
    </row>
    <row r="29" spans="1:19" ht="15" thickBot="1">
      <c r="A29" s="120" t="s">
        <v>111</v>
      </c>
      <c r="B29" s="131">
        <v>21</v>
      </c>
      <c r="C29" s="132">
        <v>1696714</v>
      </c>
      <c r="D29" s="133">
        <v>46.44</v>
      </c>
      <c r="E29" s="133" t="s">
        <v>89</v>
      </c>
      <c r="F29" s="132">
        <v>1893742</v>
      </c>
      <c r="G29" s="133">
        <v>51.83</v>
      </c>
      <c r="H29" s="133">
        <v>21</v>
      </c>
      <c r="I29" s="132">
        <v>47905</v>
      </c>
      <c r="J29" s="133">
        <v>1.31</v>
      </c>
      <c r="K29" s="133" t="s">
        <v>89</v>
      </c>
      <c r="L29" s="132">
        <v>5406</v>
      </c>
      <c r="M29" s="133">
        <v>0.15</v>
      </c>
      <c r="N29" s="133" t="s">
        <v>89</v>
      </c>
      <c r="O29" s="132">
        <v>-197028</v>
      </c>
      <c r="P29" s="133">
        <v>-5.39</v>
      </c>
      <c r="Q29" s="132">
        <v>3653749</v>
      </c>
      <c r="R29" s="131" t="s">
        <v>30</v>
      </c>
      <c r="S29" s="41">
        <f t="shared" si="0"/>
        <v>63293</v>
      </c>
    </row>
    <row r="30" spans="1:19" ht="15" thickBot="1">
      <c r="A30" s="120" t="s">
        <v>112</v>
      </c>
      <c r="B30" s="134">
        <v>10</v>
      </c>
      <c r="C30" s="135">
        <v>1070440</v>
      </c>
      <c r="D30" s="136">
        <v>54.9</v>
      </c>
      <c r="E30" s="136">
        <v>10</v>
      </c>
      <c r="F30" s="135">
        <v>819395</v>
      </c>
      <c r="G30" s="136">
        <v>42.02</v>
      </c>
      <c r="H30" s="136" t="s">
        <v>89</v>
      </c>
      <c r="I30" s="135">
        <v>35490</v>
      </c>
      <c r="J30" s="136">
        <v>1.82</v>
      </c>
      <c r="K30" s="136" t="s">
        <v>89</v>
      </c>
      <c r="L30" s="135">
        <v>3529</v>
      </c>
      <c r="M30" s="136">
        <v>0.18</v>
      </c>
      <c r="N30" s="136" t="s">
        <v>89</v>
      </c>
      <c r="O30" s="135">
        <v>251045</v>
      </c>
      <c r="P30" s="136">
        <v>12.87</v>
      </c>
      <c r="Q30" s="135">
        <v>1949931</v>
      </c>
      <c r="R30" s="134" t="s">
        <v>29</v>
      </c>
      <c r="S30" s="41">
        <f t="shared" si="0"/>
        <v>60096</v>
      </c>
    </row>
    <row r="31" spans="1:19" ht="15" thickBot="1">
      <c r="A31" s="120" t="s">
        <v>114</v>
      </c>
      <c r="B31" s="134">
        <v>12</v>
      </c>
      <c r="C31" s="135">
        <v>998387</v>
      </c>
      <c r="D31" s="136">
        <v>51.1</v>
      </c>
      <c r="E31" s="136">
        <v>12</v>
      </c>
      <c r="F31" s="135">
        <v>927443</v>
      </c>
      <c r="G31" s="136">
        <v>47.47</v>
      </c>
      <c r="H31" s="136" t="s">
        <v>89</v>
      </c>
      <c r="I31" s="135">
        <v>24029</v>
      </c>
      <c r="J31" s="136">
        <v>1.23</v>
      </c>
      <c r="K31" s="136" t="s">
        <v>89</v>
      </c>
      <c r="L31" s="136" t="s">
        <v>89</v>
      </c>
      <c r="M31" s="136" t="s">
        <v>89</v>
      </c>
      <c r="N31" s="136" t="s">
        <v>89</v>
      </c>
      <c r="O31" s="135">
        <v>70944</v>
      </c>
      <c r="P31" s="136">
        <v>3.63</v>
      </c>
      <c r="Q31" s="135">
        <v>1953600</v>
      </c>
      <c r="R31" s="134" t="s">
        <v>27</v>
      </c>
      <c r="S31" s="41">
        <f t="shared" si="0"/>
        <v>27770</v>
      </c>
    </row>
    <row r="32" spans="1:19" ht="15" thickBot="1">
      <c r="A32" s="120" t="s">
        <v>113</v>
      </c>
      <c r="B32" s="134">
        <v>7</v>
      </c>
      <c r="C32" s="135">
        <v>381309</v>
      </c>
      <c r="D32" s="136">
        <v>49.56</v>
      </c>
      <c r="E32" s="136">
        <v>7</v>
      </c>
      <c r="F32" s="135">
        <v>366846</v>
      </c>
      <c r="G32" s="136">
        <v>47.68</v>
      </c>
      <c r="H32" s="136" t="s">
        <v>89</v>
      </c>
      <c r="I32" s="135">
        <v>4074</v>
      </c>
      <c r="J32" s="136">
        <v>0.53</v>
      </c>
      <c r="K32" s="136" t="s">
        <v>89</v>
      </c>
      <c r="L32" s="135">
        <v>2787</v>
      </c>
      <c r="M32" s="136">
        <v>0.36</v>
      </c>
      <c r="N32" s="136" t="s">
        <v>89</v>
      </c>
      <c r="O32" s="135">
        <v>14463</v>
      </c>
      <c r="P32" s="136">
        <v>1.88</v>
      </c>
      <c r="Q32" s="135">
        <v>769360</v>
      </c>
      <c r="R32" s="134" t="s">
        <v>28</v>
      </c>
      <c r="S32" s="41">
        <f t="shared" si="0"/>
        <v>21205</v>
      </c>
    </row>
    <row r="33" spans="1:19" ht="15" thickBot="1">
      <c r="A33" s="120" t="s">
        <v>115</v>
      </c>
      <c r="B33" s="131">
        <v>4</v>
      </c>
      <c r="C33" s="132">
        <v>149259</v>
      </c>
      <c r="D33" s="133">
        <v>45.4</v>
      </c>
      <c r="E33" s="133" t="s">
        <v>89</v>
      </c>
      <c r="F33" s="132">
        <v>173703</v>
      </c>
      <c r="G33" s="133">
        <v>52.84</v>
      </c>
      <c r="H33" s="133">
        <v>4</v>
      </c>
      <c r="I33" s="133" t="s">
        <v>89</v>
      </c>
      <c r="J33" s="133" t="s">
        <v>89</v>
      </c>
      <c r="K33" s="133" t="s">
        <v>89</v>
      </c>
      <c r="L33" s="133" t="s">
        <v>89</v>
      </c>
      <c r="M33" s="133" t="s">
        <v>89</v>
      </c>
      <c r="N33" s="133" t="s">
        <v>89</v>
      </c>
      <c r="O33" s="132">
        <v>-24444</v>
      </c>
      <c r="P33" s="133">
        <v>-7.44</v>
      </c>
      <c r="Q33" s="132">
        <v>328734</v>
      </c>
      <c r="R33" s="131" t="s">
        <v>26</v>
      </c>
      <c r="S33" s="41">
        <f t="shared" si="0"/>
        <v>5772</v>
      </c>
    </row>
    <row r="34" spans="1:19" ht="15" thickBot="1">
      <c r="A34" s="120" t="s">
        <v>122</v>
      </c>
      <c r="B34" s="134">
        <v>13</v>
      </c>
      <c r="C34" s="135">
        <v>927365</v>
      </c>
      <c r="D34" s="136">
        <v>55.27</v>
      </c>
      <c r="E34" s="136">
        <v>13</v>
      </c>
      <c r="F34" s="135">
        <v>741960</v>
      </c>
      <c r="G34" s="136">
        <v>44.22</v>
      </c>
      <c r="H34" s="136" t="s">
        <v>89</v>
      </c>
      <c r="I34" s="136" t="s">
        <v>89</v>
      </c>
      <c r="J34" s="136" t="s">
        <v>89</v>
      </c>
      <c r="K34" s="136" t="s">
        <v>89</v>
      </c>
      <c r="L34" s="135">
        <v>2219</v>
      </c>
      <c r="M34" s="136">
        <v>0.13</v>
      </c>
      <c r="N34" s="136" t="s">
        <v>89</v>
      </c>
      <c r="O34" s="135">
        <v>185405</v>
      </c>
      <c r="P34" s="136">
        <v>11.05</v>
      </c>
      <c r="Q34" s="135">
        <v>1677906</v>
      </c>
      <c r="R34" s="134" t="s">
        <v>19</v>
      </c>
      <c r="S34" s="41">
        <f t="shared" si="0"/>
        <v>8581</v>
      </c>
    </row>
    <row r="35" spans="1:19" ht="15" thickBot="1">
      <c r="A35" s="120" t="s">
        <v>123</v>
      </c>
      <c r="B35" s="131">
        <v>3</v>
      </c>
      <c r="C35" s="132">
        <v>136078</v>
      </c>
      <c r="D35" s="133">
        <v>45.8</v>
      </c>
      <c r="E35" s="133" t="s">
        <v>89</v>
      </c>
      <c r="F35" s="132">
        <v>153470</v>
      </c>
      <c r="G35" s="133">
        <v>51.66</v>
      </c>
      <c r="H35" s="133">
        <v>3</v>
      </c>
      <c r="I35" s="132">
        <v>2952</v>
      </c>
      <c r="J35" s="133">
        <v>0.99</v>
      </c>
      <c r="K35" s="133" t="s">
        <v>89</v>
      </c>
      <c r="L35" s="133">
        <v>256</v>
      </c>
      <c r="M35" s="133">
        <v>0.09</v>
      </c>
      <c r="N35" s="133" t="s">
        <v>89</v>
      </c>
      <c r="O35" s="132">
        <v>-17392</v>
      </c>
      <c r="P35" s="133">
        <v>-5.85</v>
      </c>
      <c r="Q35" s="132">
        <v>297094</v>
      </c>
      <c r="R35" s="131" t="s">
        <v>18</v>
      </c>
      <c r="S35" s="41">
        <f t="shared" si="0"/>
        <v>7546</v>
      </c>
    </row>
    <row r="36" spans="1:19" ht="15" thickBot="1">
      <c r="A36" s="120" t="s">
        <v>116</v>
      </c>
      <c r="B36" s="131">
        <v>5</v>
      </c>
      <c r="C36" s="132">
        <v>233692</v>
      </c>
      <c r="D36" s="133">
        <v>38.46</v>
      </c>
      <c r="E36" s="133" t="s">
        <v>89</v>
      </c>
      <c r="F36" s="132">
        <v>359705</v>
      </c>
      <c r="G36" s="133">
        <v>59.19</v>
      </c>
      <c r="H36" s="133">
        <v>5</v>
      </c>
      <c r="I36" s="132">
        <v>9409</v>
      </c>
      <c r="J36" s="133">
        <v>1.55</v>
      </c>
      <c r="K36" s="133" t="s">
        <v>89</v>
      </c>
      <c r="L36" s="132">
        <v>1482</v>
      </c>
      <c r="M36" s="133">
        <v>0.24</v>
      </c>
      <c r="N36" s="133" t="s">
        <v>89</v>
      </c>
      <c r="O36" s="132">
        <v>-126013</v>
      </c>
      <c r="P36" s="133">
        <v>-20.74</v>
      </c>
      <c r="Q36" s="132">
        <v>607668</v>
      </c>
      <c r="R36" s="131" t="s">
        <v>25</v>
      </c>
      <c r="S36" s="41">
        <f t="shared" si="0"/>
        <v>14271</v>
      </c>
    </row>
    <row r="37" spans="1:19" ht="15" thickBot="1">
      <c r="A37" s="120" t="s">
        <v>118</v>
      </c>
      <c r="B37" s="131">
        <v>4</v>
      </c>
      <c r="C37" s="132">
        <v>147635</v>
      </c>
      <c r="D37" s="133">
        <v>43.47</v>
      </c>
      <c r="E37" s="133" t="s">
        <v>89</v>
      </c>
      <c r="F37" s="132">
        <v>185935</v>
      </c>
      <c r="G37" s="133">
        <v>54.75</v>
      </c>
      <c r="H37" s="133">
        <v>4</v>
      </c>
      <c r="I37" s="132">
        <v>4095</v>
      </c>
      <c r="J37" s="133">
        <v>1.21</v>
      </c>
      <c r="K37" s="133" t="s">
        <v>89</v>
      </c>
      <c r="L37" s="133">
        <v>936</v>
      </c>
      <c r="M37" s="133">
        <v>0.28000000000000003</v>
      </c>
      <c r="N37" s="133" t="s">
        <v>89</v>
      </c>
      <c r="O37" s="132">
        <v>-38300</v>
      </c>
      <c r="P37" s="133">
        <v>-11.28</v>
      </c>
      <c r="Q37" s="132">
        <v>339618</v>
      </c>
      <c r="R37" s="131" t="s">
        <v>23</v>
      </c>
      <c r="S37" s="41">
        <f t="shared" si="0"/>
        <v>6048</v>
      </c>
    </row>
    <row r="38" spans="1:19" ht="15" thickBot="1">
      <c r="A38" s="120" t="s">
        <v>119</v>
      </c>
      <c r="B38" s="131">
        <v>17</v>
      </c>
      <c r="C38" s="132">
        <v>1444653</v>
      </c>
      <c r="D38" s="133">
        <v>47.92</v>
      </c>
      <c r="E38" s="133" t="s">
        <v>89</v>
      </c>
      <c r="F38" s="132">
        <v>1509688</v>
      </c>
      <c r="G38" s="133">
        <v>50.08</v>
      </c>
      <c r="H38" s="133">
        <v>17</v>
      </c>
      <c r="I38" s="132">
        <v>32717</v>
      </c>
      <c r="J38" s="133">
        <v>1.0900000000000001</v>
      </c>
      <c r="K38" s="133" t="s">
        <v>89</v>
      </c>
      <c r="L38" s="132">
        <v>9449</v>
      </c>
      <c r="M38" s="133">
        <v>0.31</v>
      </c>
      <c r="N38" s="133" t="s">
        <v>89</v>
      </c>
      <c r="O38" s="132">
        <v>-65035</v>
      </c>
      <c r="P38" s="133">
        <v>-2.16</v>
      </c>
      <c r="Q38" s="132">
        <v>3014472</v>
      </c>
      <c r="R38" s="131" t="s">
        <v>22</v>
      </c>
      <c r="S38" s="41">
        <f t="shared" si="0"/>
        <v>60131</v>
      </c>
    </row>
    <row r="39" spans="1:19" ht="15" thickBot="1">
      <c r="A39" s="120" t="s">
        <v>120</v>
      </c>
      <c r="B39" s="131">
        <v>4</v>
      </c>
      <c r="C39" s="132">
        <v>201148</v>
      </c>
      <c r="D39" s="133">
        <v>48.28</v>
      </c>
      <c r="E39" s="133" t="s">
        <v>89</v>
      </c>
      <c r="F39" s="132">
        <v>211419</v>
      </c>
      <c r="G39" s="133">
        <v>50.75</v>
      </c>
      <c r="H39" s="133">
        <v>4</v>
      </c>
      <c r="I39" s="133" t="s">
        <v>89</v>
      </c>
      <c r="J39" s="133" t="s">
        <v>89</v>
      </c>
      <c r="K39" s="133" t="s">
        <v>89</v>
      </c>
      <c r="L39" s="132">
        <v>1110</v>
      </c>
      <c r="M39" s="133">
        <v>0.27</v>
      </c>
      <c r="N39" s="133" t="s">
        <v>89</v>
      </c>
      <c r="O39" s="132">
        <v>-10271</v>
      </c>
      <c r="P39" s="133">
        <v>-2.4700000000000002</v>
      </c>
      <c r="Q39" s="132">
        <v>416590</v>
      </c>
      <c r="R39" s="131" t="s">
        <v>21</v>
      </c>
      <c r="S39" s="41">
        <f t="shared" si="0"/>
        <v>4023</v>
      </c>
    </row>
    <row r="40" spans="1:19" ht="15" thickBot="1">
      <c r="A40" s="120" t="s">
        <v>117</v>
      </c>
      <c r="B40" s="131">
        <v>3</v>
      </c>
      <c r="C40" s="132">
        <v>92479</v>
      </c>
      <c r="D40" s="133">
        <v>45.81</v>
      </c>
      <c r="E40" s="133" t="s">
        <v>89</v>
      </c>
      <c r="F40" s="132">
        <v>101273</v>
      </c>
      <c r="G40" s="133">
        <v>50.17</v>
      </c>
      <c r="H40" s="133">
        <v>3</v>
      </c>
      <c r="I40" s="133" t="s">
        <v>89</v>
      </c>
      <c r="J40" s="133" t="s">
        <v>89</v>
      </c>
      <c r="K40" s="133" t="s">
        <v>89</v>
      </c>
      <c r="L40" s="132">
        <v>1519</v>
      </c>
      <c r="M40" s="133">
        <v>0.75</v>
      </c>
      <c r="N40" s="133" t="s">
        <v>89</v>
      </c>
      <c r="O40" s="132">
        <v>-8794</v>
      </c>
      <c r="P40" s="133">
        <v>-4.3600000000000003</v>
      </c>
      <c r="Q40" s="132">
        <v>201876</v>
      </c>
      <c r="R40" s="131" t="s">
        <v>24</v>
      </c>
      <c r="S40" s="41">
        <f t="shared" si="0"/>
        <v>8124</v>
      </c>
    </row>
    <row r="41" spans="1:19" ht="15" thickBot="1">
      <c r="A41" s="120" t="s">
        <v>121</v>
      </c>
      <c r="B41" s="134">
        <v>41</v>
      </c>
      <c r="C41" s="135">
        <v>3389558</v>
      </c>
      <c r="D41" s="136">
        <v>51.95</v>
      </c>
      <c r="E41" s="136">
        <v>41</v>
      </c>
      <c r="F41" s="135">
        <v>3100791</v>
      </c>
      <c r="G41" s="136">
        <v>47.52</v>
      </c>
      <c r="H41" s="136" t="s">
        <v>89</v>
      </c>
      <c r="I41" s="136" t="s">
        <v>89</v>
      </c>
      <c r="J41" s="136" t="s">
        <v>89</v>
      </c>
      <c r="K41" s="136" t="s">
        <v>89</v>
      </c>
      <c r="L41" s="135">
        <v>12197</v>
      </c>
      <c r="M41" s="136">
        <v>0.19</v>
      </c>
      <c r="N41" s="136" t="s">
        <v>89</v>
      </c>
      <c r="O41" s="135">
        <v>288767</v>
      </c>
      <c r="P41" s="136">
        <v>4.43</v>
      </c>
      <c r="Q41" s="135">
        <v>6525225</v>
      </c>
      <c r="R41" s="134" t="s">
        <v>20</v>
      </c>
      <c r="S41" s="41">
        <f t="shared" si="0"/>
        <v>34876</v>
      </c>
    </row>
    <row r="42" spans="1:19" ht="15" thickBot="1">
      <c r="A42" s="120" t="s">
        <v>124</v>
      </c>
      <c r="B42" s="134">
        <v>25</v>
      </c>
      <c r="C42" s="135">
        <v>2011621</v>
      </c>
      <c r="D42" s="136">
        <v>48.92</v>
      </c>
      <c r="E42" s="136">
        <v>25</v>
      </c>
      <c r="F42" s="135">
        <v>2000505</v>
      </c>
      <c r="G42" s="136">
        <v>48.65</v>
      </c>
      <c r="H42" s="136" t="s">
        <v>89</v>
      </c>
      <c r="I42" s="135">
        <v>58258</v>
      </c>
      <c r="J42" s="136">
        <v>1.42</v>
      </c>
      <c r="K42" s="136" t="s">
        <v>89</v>
      </c>
      <c r="L42" s="135">
        <v>8961</v>
      </c>
      <c r="M42" s="136">
        <v>0.22</v>
      </c>
      <c r="N42" s="136" t="s">
        <v>89</v>
      </c>
      <c r="O42" s="135">
        <v>11116</v>
      </c>
      <c r="P42" s="136">
        <v>0.27</v>
      </c>
      <c r="Q42" s="135">
        <v>4111873</v>
      </c>
      <c r="R42" s="134" t="s">
        <v>17</v>
      </c>
      <c r="S42" s="41">
        <f t="shared" si="0"/>
        <v>99747</v>
      </c>
    </row>
    <row r="43" spans="1:19" ht="15" thickBot="1">
      <c r="A43" s="120" t="s">
        <v>125</v>
      </c>
      <c r="B43" s="131">
        <v>8</v>
      </c>
      <c r="C43" s="132">
        <v>532442</v>
      </c>
      <c r="D43" s="133">
        <v>48.75</v>
      </c>
      <c r="E43" s="133" t="s">
        <v>89</v>
      </c>
      <c r="F43" s="132">
        <v>545708</v>
      </c>
      <c r="G43" s="133">
        <v>49.96</v>
      </c>
      <c r="H43" s="133">
        <v>8</v>
      </c>
      <c r="I43" s="132">
        <v>14101</v>
      </c>
      <c r="J43" s="133">
        <v>1.29</v>
      </c>
      <c r="K43" s="133" t="s">
        <v>89</v>
      </c>
      <c r="L43" s="133" t="s">
        <v>89</v>
      </c>
      <c r="M43" s="133" t="s">
        <v>89</v>
      </c>
      <c r="N43" s="133" t="s">
        <v>89</v>
      </c>
      <c r="O43" s="132">
        <v>-13266</v>
      </c>
      <c r="P43" s="133">
        <v>-1.21</v>
      </c>
      <c r="Q43" s="132">
        <v>1092251</v>
      </c>
      <c r="R43" s="131" t="s">
        <v>16</v>
      </c>
      <c r="S43" s="41">
        <f t="shared" si="0"/>
        <v>14101</v>
      </c>
    </row>
    <row r="44" spans="1:19" ht="15" thickBot="1">
      <c r="A44" s="120" t="s">
        <v>126</v>
      </c>
      <c r="B44" s="131">
        <v>6</v>
      </c>
      <c r="C44" s="132">
        <v>490407</v>
      </c>
      <c r="D44" s="133">
        <v>47.62</v>
      </c>
      <c r="E44" s="133" t="s">
        <v>89</v>
      </c>
      <c r="F44" s="132">
        <v>492120</v>
      </c>
      <c r="G44" s="133">
        <v>47.78</v>
      </c>
      <c r="H44" s="133">
        <v>6</v>
      </c>
      <c r="I44" s="132">
        <v>40207</v>
      </c>
      <c r="J44" s="133">
        <v>3.9</v>
      </c>
      <c r="K44" s="133" t="s">
        <v>89</v>
      </c>
      <c r="L44" s="133" t="s">
        <v>89</v>
      </c>
      <c r="M44" s="133" t="s">
        <v>89</v>
      </c>
      <c r="N44" s="133" t="s">
        <v>89</v>
      </c>
      <c r="O44" s="132">
        <v>-1713</v>
      </c>
      <c r="P44" s="133">
        <v>-0.17</v>
      </c>
      <c r="Q44" s="132">
        <v>1029876</v>
      </c>
      <c r="R44" s="131" t="s">
        <v>15</v>
      </c>
      <c r="S44" s="41">
        <f t="shared" si="0"/>
        <v>47349</v>
      </c>
    </row>
    <row r="45" spans="1:19" ht="15" thickBot="1">
      <c r="A45" s="120" t="s">
        <v>127</v>
      </c>
      <c r="B45" s="134">
        <v>27</v>
      </c>
      <c r="C45" s="135">
        <v>2328677</v>
      </c>
      <c r="D45" s="136">
        <v>50.4</v>
      </c>
      <c r="E45" s="136">
        <v>27</v>
      </c>
      <c r="F45" s="135">
        <v>2205604</v>
      </c>
      <c r="G45" s="136">
        <v>47.73</v>
      </c>
      <c r="H45" s="136" t="s">
        <v>89</v>
      </c>
      <c r="I45" s="135">
        <v>50584</v>
      </c>
      <c r="J45" s="136">
        <v>1.0900000000000001</v>
      </c>
      <c r="K45" s="136" t="s">
        <v>89</v>
      </c>
      <c r="L45" s="136" t="s">
        <v>89</v>
      </c>
      <c r="M45" s="136" t="s">
        <v>89</v>
      </c>
      <c r="N45" s="136" t="s">
        <v>89</v>
      </c>
      <c r="O45" s="135">
        <v>123073</v>
      </c>
      <c r="P45" s="136">
        <v>2.66</v>
      </c>
      <c r="Q45" s="135">
        <v>4620787</v>
      </c>
      <c r="R45" s="134" t="s">
        <v>14</v>
      </c>
      <c r="S45" s="41">
        <f t="shared" si="0"/>
        <v>86506</v>
      </c>
    </row>
    <row r="46" spans="1:19" ht="15" thickBot="1">
      <c r="A46" s="120" t="s">
        <v>128</v>
      </c>
      <c r="B46" s="134">
        <v>4</v>
      </c>
      <c r="C46" s="135">
        <v>227636</v>
      </c>
      <c r="D46" s="136">
        <v>55.36</v>
      </c>
      <c r="E46" s="136">
        <v>4</v>
      </c>
      <c r="F46" s="135">
        <v>181249</v>
      </c>
      <c r="G46" s="136">
        <v>44.08</v>
      </c>
      <c r="H46" s="136" t="s">
        <v>89</v>
      </c>
      <c r="I46" s="136">
        <v>479</v>
      </c>
      <c r="J46" s="136">
        <v>0.12</v>
      </c>
      <c r="K46" s="136" t="s">
        <v>89</v>
      </c>
      <c r="L46" s="136">
        <v>715</v>
      </c>
      <c r="M46" s="136">
        <v>0.17</v>
      </c>
      <c r="N46" s="136" t="s">
        <v>89</v>
      </c>
      <c r="O46" s="135">
        <v>46387</v>
      </c>
      <c r="P46" s="136">
        <v>11.28</v>
      </c>
      <c r="Q46" s="135">
        <v>411170</v>
      </c>
      <c r="R46" s="134" t="s">
        <v>13</v>
      </c>
      <c r="S46" s="41">
        <f t="shared" si="0"/>
        <v>2285</v>
      </c>
    </row>
    <row r="47" spans="1:19" ht="15" thickBot="1">
      <c r="A47" s="120" t="s">
        <v>129</v>
      </c>
      <c r="B47" s="134">
        <v>8</v>
      </c>
      <c r="C47" s="135">
        <v>450825</v>
      </c>
      <c r="D47" s="136">
        <v>56.17</v>
      </c>
      <c r="E47" s="136">
        <v>8</v>
      </c>
      <c r="F47" s="135">
        <v>346140</v>
      </c>
      <c r="G47" s="136">
        <v>43.13</v>
      </c>
      <c r="H47" s="136" t="s">
        <v>89</v>
      </c>
      <c r="I47" s="136" t="s">
        <v>89</v>
      </c>
      <c r="J47" s="136" t="s">
        <v>89</v>
      </c>
      <c r="K47" s="136" t="s">
        <v>89</v>
      </c>
      <c r="L47" s="136" t="s">
        <v>89</v>
      </c>
      <c r="M47" s="136" t="s">
        <v>89</v>
      </c>
      <c r="N47" s="136" t="s">
        <v>89</v>
      </c>
      <c r="O47" s="135">
        <v>104685</v>
      </c>
      <c r="P47" s="136">
        <v>13.04</v>
      </c>
      <c r="Q47" s="135">
        <v>802594</v>
      </c>
      <c r="R47" s="134" t="s">
        <v>12</v>
      </c>
      <c r="S47" s="41">
        <f t="shared" si="0"/>
        <v>5629</v>
      </c>
    </row>
    <row r="48" spans="1:19" ht="15" thickBot="1">
      <c r="A48" s="120" t="s">
        <v>130</v>
      </c>
      <c r="B48" s="131">
        <v>4</v>
      </c>
      <c r="C48" s="132">
        <v>147068</v>
      </c>
      <c r="D48" s="133">
        <v>48.91</v>
      </c>
      <c r="E48" s="133" t="s">
        <v>89</v>
      </c>
      <c r="F48" s="132">
        <v>151505</v>
      </c>
      <c r="G48" s="133">
        <v>50.39</v>
      </c>
      <c r="H48" s="133">
        <v>4</v>
      </c>
      <c r="I48" s="133" t="s">
        <v>89</v>
      </c>
      <c r="J48" s="133" t="s">
        <v>89</v>
      </c>
      <c r="K48" s="133" t="s">
        <v>89</v>
      </c>
      <c r="L48" s="132">
        <v>1619</v>
      </c>
      <c r="M48" s="133">
        <v>0.54</v>
      </c>
      <c r="N48" s="133" t="s">
        <v>89</v>
      </c>
      <c r="O48" s="132">
        <v>-4437</v>
      </c>
      <c r="P48" s="133">
        <v>-1.48</v>
      </c>
      <c r="Q48" s="132">
        <v>300678</v>
      </c>
      <c r="R48" s="131" t="s">
        <v>11</v>
      </c>
      <c r="S48" s="41">
        <f t="shared" si="0"/>
        <v>2105</v>
      </c>
    </row>
    <row r="49" spans="1:19" ht="15" thickBot="1">
      <c r="A49" s="120" t="s">
        <v>131</v>
      </c>
      <c r="B49" s="134">
        <v>10</v>
      </c>
      <c r="C49" s="135">
        <v>825879</v>
      </c>
      <c r="D49" s="136">
        <v>55.94</v>
      </c>
      <c r="E49" s="136">
        <v>10</v>
      </c>
      <c r="F49" s="135">
        <v>633969</v>
      </c>
      <c r="G49" s="136">
        <v>42.94</v>
      </c>
      <c r="H49" s="136" t="s">
        <v>89</v>
      </c>
      <c r="I49" s="135">
        <v>5004</v>
      </c>
      <c r="J49" s="136">
        <v>0.34</v>
      </c>
      <c r="K49" s="136" t="s">
        <v>89</v>
      </c>
      <c r="L49" s="135">
        <v>1375</v>
      </c>
      <c r="M49" s="136">
        <v>0.09</v>
      </c>
      <c r="N49" s="136" t="s">
        <v>89</v>
      </c>
      <c r="O49" s="135">
        <v>191910</v>
      </c>
      <c r="P49" s="136">
        <v>13</v>
      </c>
      <c r="Q49" s="135">
        <v>1476346</v>
      </c>
      <c r="R49" s="134" t="s">
        <v>10</v>
      </c>
      <c r="S49" s="41">
        <f t="shared" si="0"/>
        <v>16498</v>
      </c>
    </row>
    <row r="50" spans="1:19" ht="15" thickBot="1">
      <c r="A50" s="120" t="s">
        <v>132</v>
      </c>
      <c r="B50" s="134">
        <v>26</v>
      </c>
      <c r="C50" s="135">
        <v>2082319</v>
      </c>
      <c r="D50" s="136">
        <v>51.14</v>
      </c>
      <c r="E50" s="136">
        <v>26</v>
      </c>
      <c r="F50" s="135">
        <v>1953300</v>
      </c>
      <c r="G50" s="136">
        <v>47.97</v>
      </c>
      <c r="H50" s="136" t="s">
        <v>89</v>
      </c>
      <c r="I50" s="135">
        <v>20118</v>
      </c>
      <c r="J50" s="136">
        <v>0.49</v>
      </c>
      <c r="K50" s="136" t="s">
        <v>89</v>
      </c>
      <c r="L50" s="136">
        <v>263</v>
      </c>
      <c r="M50" s="136">
        <v>0.01</v>
      </c>
      <c r="N50" s="136" t="s">
        <v>89</v>
      </c>
      <c r="O50" s="135">
        <v>129019</v>
      </c>
      <c r="P50" s="136">
        <v>3.17</v>
      </c>
      <c r="Q50" s="135">
        <v>4071884</v>
      </c>
      <c r="R50" s="134" t="s">
        <v>9</v>
      </c>
      <c r="S50" s="41">
        <f t="shared" si="0"/>
        <v>36265</v>
      </c>
    </row>
    <row r="51" spans="1:19" ht="15" thickBot="1">
      <c r="A51" s="120" t="s">
        <v>133</v>
      </c>
      <c r="B51" s="131">
        <v>4</v>
      </c>
      <c r="C51" s="132">
        <v>182110</v>
      </c>
      <c r="D51" s="133">
        <v>33.65</v>
      </c>
      <c r="E51" s="133" t="s">
        <v>89</v>
      </c>
      <c r="F51" s="132">
        <v>337908</v>
      </c>
      <c r="G51" s="133">
        <v>62.44</v>
      </c>
      <c r="H51" s="133">
        <v>4</v>
      </c>
      <c r="I51" s="132">
        <v>3907</v>
      </c>
      <c r="J51" s="133">
        <v>0.72</v>
      </c>
      <c r="K51" s="133" t="s">
        <v>89</v>
      </c>
      <c r="L51" s="132">
        <v>2438</v>
      </c>
      <c r="M51" s="133">
        <v>0.45</v>
      </c>
      <c r="N51" s="133" t="s">
        <v>89</v>
      </c>
      <c r="O51" s="132">
        <v>-155798</v>
      </c>
      <c r="P51" s="133">
        <v>-28.79</v>
      </c>
      <c r="Q51" s="132">
        <v>541198</v>
      </c>
      <c r="R51" s="131" t="s">
        <v>8</v>
      </c>
      <c r="S51" s="41">
        <f t="shared" si="0"/>
        <v>21180</v>
      </c>
    </row>
    <row r="52" spans="1:19" ht="15" thickBot="1">
      <c r="A52" s="120" t="s">
        <v>135</v>
      </c>
      <c r="B52" s="131">
        <v>12</v>
      </c>
      <c r="C52" s="132">
        <v>813896</v>
      </c>
      <c r="D52" s="133">
        <v>47.96</v>
      </c>
      <c r="E52" s="133" t="s">
        <v>89</v>
      </c>
      <c r="F52" s="132">
        <v>836554</v>
      </c>
      <c r="G52" s="133">
        <v>49.29</v>
      </c>
      <c r="H52" s="133">
        <v>12</v>
      </c>
      <c r="I52" s="133" t="s">
        <v>89</v>
      </c>
      <c r="J52" s="133" t="s">
        <v>89</v>
      </c>
      <c r="K52" s="133" t="s">
        <v>89</v>
      </c>
      <c r="L52" s="132">
        <v>4648</v>
      </c>
      <c r="M52" s="133">
        <v>0.27</v>
      </c>
      <c r="N52" s="133" t="s">
        <v>89</v>
      </c>
      <c r="O52" s="132">
        <v>-22658</v>
      </c>
      <c r="P52" s="133">
        <v>-1.34</v>
      </c>
      <c r="Q52" s="132">
        <v>1697094</v>
      </c>
      <c r="R52" s="131" t="s">
        <v>6</v>
      </c>
      <c r="S52" s="41">
        <f t="shared" si="0"/>
        <v>46644</v>
      </c>
    </row>
    <row r="53" spans="1:19" ht="15" thickBot="1">
      <c r="A53" s="120" t="s">
        <v>134</v>
      </c>
      <c r="B53" s="131">
        <v>3</v>
      </c>
      <c r="C53" s="132">
        <v>81044</v>
      </c>
      <c r="D53" s="133">
        <v>43.14</v>
      </c>
      <c r="E53" s="133" t="s">
        <v>89</v>
      </c>
      <c r="F53" s="132">
        <v>102085</v>
      </c>
      <c r="G53" s="133">
        <v>54.34</v>
      </c>
      <c r="H53" s="133">
        <v>3</v>
      </c>
      <c r="I53" s="132">
        <v>4001</v>
      </c>
      <c r="J53" s="133">
        <v>2.13</v>
      </c>
      <c r="K53" s="133" t="s">
        <v>89</v>
      </c>
      <c r="L53" s="133">
        <v>4</v>
      </c>
      <c r="M53" s="133">
        <v>0</v>
      </c>
      <c r="N53" s="133" t="s">
        <v>89</v>
      </c>
      <c r="O53" s="132">
        <v>-21041</v>
      </c>
      <c r="P53" s="133">
        <v>-11.2</v>
      </c>
      <c r="Q53" s="132">
        <v>187855</v>
      </c>
      <c r="R53" s="131" t="s">
        <v>7</v>
      </c>
      <c r="S53" s="41">
        <f t="shared" si="0"/>
        <v>4726</v>
      </c>
    </row>
    <row r="54" spans="1:19" ht="15" thickBot="1">
      <c r="A54" s="120" t="s">
        <v>136</v>
      </c>
      <c r="B54" s="131">
        <v>9</v>
      </c>
      <c r="C54" s="132">
        <v>717323</v>
      </c>
      <c r="D54" s="133">
        <v>46.11</v>
      </c>
      <c r="E54" s="133" t="s">
        <v>89</v>
      </c>
      <c r="F54" s="132">
        <v>777732</v>
      </c>
      <c r="G54" s="133">
        <v>50</v>
      </c>
      <c r="H54" s="133">
        <v>8</v>
      </c>
      <c r="I54" s="132">
        <v>36986</v>
      </c>
      <c r="J54" s="133">
        <v>2.38</v>
      </c>
      <c r="K54" s="133" t="s">
        <v>89</v>
      </c>
      <c r="L54" s="132">
        <v>5042</v>
      </c>
      <c r="M54" s="133">
        <v>0.32</v>
      </c>
      <c r="N54" s="133" t="s">
        <v>89</v>
      </c>
      <c r="O54" s="132">
        <v>-60409</v>
      </c>
      <c r="P54" s="133">
        <v>-3.88</v>
      </c>
      <c r="Q54" s="132">
        <v>1555534</v>
      </c>
      <c r="R54" s="131" t="s">
        <v>5</v>
      </c>
      <c r="S54" s="41">
        <f t="shared" si="0"/>
        <v>60479</v>
      </c>
    </row>
    <row r="55" spans="1:19" ht="15" thickBot="1">
      <c r="A55" s="120" t="s">
        <v>138</v>
      </c>
      <c r="B55" s="134">
        <v>11</v>
      </c>
      <c r="C55" s="135">
        <v>1040232</v>
      </c>
      <c r="D55" s="136">
        <v>49.5</v>
      </c>
      <c r="E55" s="136">
        <v>11</v>
      </c>
      <c r="F55" s="135">
        <v>1004987</v>
      </c>
      <c r="G55" s="136">
        <v>47.83</v>
      </c>
      <c r="H55" s="136" t="s">
        <v>89</v>
      </c>
      <c r="I55" s="135">
        <v>34943</v>
      </c>
      <c r="J55" s="136">
        <v>1.66</v>
      </c>
      <c r="K55" s="136" t="s">
        <v>89</v>
      </c>
      <c r="L55" s="135">
        <v>3814</v>
      </c>
      <c r="M55" s="136">
        <v>0.18</v>
      </c>
      <c r="N55" s="136" t="s">
        <v>89</v>
      </c>
      <c r="O55" s="135">
        <v>35245</v>
      </c>
      <c r="P55" s="136">
        <v>1.68</v>
      </c>
      <c r="Q55" s="135">
        <v>2101336</v>
      </c>
      <c r="R55" s="134" t="s">
        <v>3</v>
      </c>
      <c r="S55" s="41">
        <f t="shared" si="0"/>
        <v>56117</v>
      </c>
    </row>
    <row r="56" spans="1:19" ht="15" thickBot="1">
      <c r="A56" s="120" t="s">
        <v>137</v>
      </c>
      <c r="B56" s="134">
        <v>6</v>
      </c>
      <c r="C56" s="135">
        <v>435914</v>
      </c>
      <c r="D56" s="136">
        <v>58.07</v>
      </c>
      <c r="E56" s="136">
        <v>6</v>
      </c>
      <c r="F56" s="135">
        <v>314760</v>
      </c>
      <c r="G56" s="136">
        <v>41.93</v>
      </c>
      <c r="H56" s="136" t="s">
        <v>89</v>
      </c>
      <c r="I56" s="136" t="s">
        <v>89</v>
      </c>
      <c r="J56" s="136" t="s">
        <v>89</v>
      </c>
      <c r="K56" s="136" t="s">
        <v>89</v>
      </c>
      <c r="L56" s="136" t="s">
        <v>89</v>
      </c>
      <c r="M56" s="136" t="s">
        <v>89</v>
      </c>
      <c r="N56" s="136" t="s">
        <v>89</v>
      </c>
      <c r="O56" s="135">
        <v>121154</v>
      </c>
      <c r="P56" s="136">
        <v>16.14</v>
      </c>
      <c r="Q56" s="135">
        <v>750674</v>
      </c>
      <c r="R56" s="134" t="s">
        <v>4</v>
      </c>
      <c r="S56" s="41">
        <f t="shared" si="0"/>
        <v>0</v>
      </c>
    </row>
    <row r="57" spans="1:19" ht="15" thickBot="1">
      <c r="A57" s="151" t="s">
        <v>139</v>
      </c>
      <c r="B57" s="131">
        <v>3</v>
      </c>
      <c r="C57" s="132">
        <v>62239</v>
      </c>
      <c r="D57" s="133">
        <v>39.81</v>
      </c>
      <c r="E57" s="133" t="s">
        <v>89</v>
      </c>
      <c r="F57" s="132">
        <v>92717</v>
      </c>
      <c r="G57" s="133">
        <v>59.3</v>
      </c>
      <c r="H57" s="133">
        <v>3</v>
      </c>
      <c r="I57" s="133">
        <v>624</v>
      </c>
      <c r="J57" s="133">
        <v>0.4</v>
      </c>
      <c r="K57" s="133" t="s">
        <v>89</v>
      </c>
      <c r="L57" s="133">
        <v>89</v>
      </c>
      <c r="M57" s="133">
        <v>0.06</v>
      </c>
      <c r="N57" s="133" t="s">
        <v>89</v>
      </c>
      <c r="O57" s="132">
        <v>-30478</v>
      </c>
      <c r="P57" s="133">
        <v>-19.489999999999998</v>
      </c>
      <c r="Q57" s="132">
        <v>156343</v>
      </c>
      <c r="R57" s="131" t="s">
        <v>2</v>
      </c>
      <c r="S57" s="41">
        <f t="shared" si="0"/>
        <v>1387</v>
      </c>
    </row>
    <row r="58" spans="1:19" ht="15" thickBot="1">
      <c r="A58" s="150" t="s">
        <v>449</v>
      </c>
      <c r="B58" s="129">
        <v>538</v>
      </c>
      <c r="C58" s="137">
        <v>40831881</v>
      </c>
      <c r="D58" s="129">
        <v>50.08</v>
      </c>
      <c r="E58" s="129">
        <v>297</v>
      </c>
      <c r="F58" s="137">
        <v>39148634</v>
      </c>
      <c r="G58" s="129">
        <v>48.02</v>
      </c>
      <c r="H58" s="129">
        <v>240</v>
      </c>
      <c r="I58" s="137">
        <v>740460</v>
      </c>
      <c r="J58" s="129">
        <v>0.91</v>
      </c>
      <c r="K58" s="129" t="s">
        <v>89</v>
      </c>
      <c r="L58" s="137">
        <v>172557</v>
      </c>
      <c r="M58" s="129">
        <v>0.21</v>
      </c>
      <c r="N58" s="129" t="s">
        <v>89</v>
      </c>
      <c r="O58" s="137">
        <v>1683247</v>
      </c>
      <c r="P58" s="129">
        <v>2.06</v>
      </c>
      <c r="Q58" s="137">
        <v>81531584</v>
      </c>
      <c r="R58" s="138" t="s">
        <v>450</v>
      </c>
      <c r="S58" s="41">
        <f t="shared" si="0"/>
        <v>1551069</v>
      </c>
    </row>
    <row r="59" spans="1:19">
      <c r="Q59" s="158"/>
    </row>
    <row r="60" spans="1:19">
      <c r="Q60" s="41"/>
    </row>
  </sheetData>
  <autoFilter ref="A5:R57">
    <sortState ref="A8:R57">
      <sortCondition ref="R5:R57"/>
    </sortState>
  </autoFilter>
  <mergeCells count="24">
    <mergeCell ref="R5:R6"/>
    <mergeCell ref="J5:J6"/>
    <mergeCell ref="L5:L6"/>
    <mergeCell ref="M5:M6"/>
    <mergeCell ref="O5:O6"/>
    <mergeCell ref="P5:P6"/>
    <mergeCell ref="Q5:Q6"/>
    <mergeCell ref="L3:N3"/>
    <mergeCell ref="L4:N4"/>
    <mergeCell ref="O3:P4"/>
    <mergeCell ref="Q3:R4"/>
    <mergeCell ref="A5:A6"/>
    <mergeCell ref="C5:C6"/>
    <mergeCell ref="D5:D6"/>
    <mergeCell ref="F5:F6"/>
    <mergeCell ref="G5:G6"/>
    <mergeCell ref="I5:I6"/>
    <mergeCell ref="A3:B4"/>
    <mergeCell ref="C3:E3"/>
    <mergeCell ref="C4:E4"/>
    <mergeCell ref="F3:H3"/>
    <mergeCell ref="F4:H4"/>
    <mergeCell ref="I3:K3"/>
    <mergeCell ref="I4:K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4" workbookViewId="0">
      <selection activeCell="C5" sqref="C5"/>
    </sheetView>
  </sheetViews>
  <sheetFormatPr defaultRowHeight="14.4"/>
  <sheetData>
    <row r="1" spans="1:8" ht="14.4" customHeight="1">
      <c r="A1" s="81" t="s">
        <v>204</v>
      </c>
      <c r="B1" s="81"/>
      <c r="C1" s="81"/>
      <c r="D1" s="81"/>
      <c r="E1" s="81"/>
      <c r="F1" s="81"/>
      <c r="G1" s="81"/>
      <c r="H1" s="81"/>
    </row>
    <row r="2" spans="1:8">
      <c r="A2" s="82"/>
      <c r="B2" s="82"/>
      <c r="C2" s="82"/>
      <c r="D2" s="82"/>
      <c r="E2" s="82"/>
      <c r="F2" s="82"/>
      <c r="G2" s="82"/>
      <c r="H2" s="82"/>
    </row>
    <row r="3" spans="1:8">
      <c r="A3" s="97" t="s">
        <v>198</v>
      </c>
      <c r="B3" s="97"/>
      <c r="C3" s="97"/>
      <c r="D3" s="97"/>
      <c r="E3" s="97"/>
      <c r="F3" s="97"/>
      <c r="G3" s="97"/>
      <c r="H3" s="97"/>
    </row>
    <row r="4" spans="1:8">
      <c r="A4" s="105" t="s">
        <v>83</v>
      </c>
      <c r="B4" s="105" t="s">
        <v>84</v>
      </c>
      <c r="C4" s="115" t="s">
        <v>85</v>
      </c>
      <c r="D4" s="117"/>
      <c r="E4" s="116"/>
      <c r="F4" s="115" t="s">
        <v>86</v>
      </c>
      <c r="G4" s="117"/>
      <c r="H4" s="116"/>
    </row>
    <row r="5" spans="1:8" ht="23.4">
      <c r="A5" s="107"/>
      <c r="B5" s="107"/>
      <c r="C5" s="114" t="s">
        <v>199</v>
      </c>
      <c r="D5" s="114" t="s">
        <v>205</v>
      </c>
      <c r="E5" s="114" t="s">
        <v>206</v>
      </c>
      <c r="F5" s="114" t="s">
        <v>201</v>
      </c>
      <c r="G5" s="114" t="s">
        <v>207</v>
      </c>
      <c r="H5" s="114" t="s">
        <v>208</v>
      </c>
    </row>
    <row r="6" spans="1:8">
      <c r="A6" s="54" t="s">
        <v>88</v>
      </c>
      <c r="B6" s="55">
        <v>9</v>
      </c>
      <c r="C6" s="55">
        <v>9</v>
      </c>
      <c r="D6" s="55" t="s">
        <v>89</v>
      </c>
      <c r="E6" s="55" t="s">
        <v>89</v>
      </c>
      <c r="F6" s="55">
        <v>9</v>
      </c>
      <c r="G6" s="55" t="s">
        <v>89</v>
      </c>
      <c r="H6" s="55" t="s">
        <v>89</v>
      </c>
    </row>
    <row r="7" spans="1:8">
      <c r="A7" s="54" t="s">
        <v>90</v>
      </c>
      <c r="B7" s="55">
        <v>3</v>
      </c>
      <c r="C7" s="55">
        <v>3</v>
      </c>
      <c r="D7" s="55" t="s">
        <v>89</v>
      </c>
      <c r="E7" s="55" t="s">
        <v>89</v>
      </c>
      <c r="F7" s="55">
        <v>3</v>
      </c>
      <c r="G7" s="55" t="s">
        <v>89</v>
      </c>
      <c r="H7" s="55" t="s">
        <v>89</v>
      </c>
    </row>
    <row r="8" spans="1:8">
      <c r="A8" s="54" t="s">
        <v>91</v>
      </c>
      <c r="B8" s="55">
        <v>6</v>
      </c>
      <c r="C8" s="55">
        <v>6</v>
      </c>
      <c r="D8" s="55" t="s">
        <v>89</v>
      </c>
      <c r="E8" s="55" t="s">
        <v>89</v>
      </c>
      <c r="F8" s="55">
        <v>6</v>
      </c>
      <c r="G8" s="55" t="s">
        <v>89</v>
      </c>
      <c r="H8" s="55" t="s">
        <v>89</v>
      </c>
    </row>
    <row r="9" spans="1:8">
      <c r="A9" s="54" t="s">
        <v>92</v>
      </c>
      <c r="B9" s="55">
        <v>6</v>
      </c>
      <c r="C9" s="55">
        <v>6</v>
      </c>
      <c r="D9" s="55" t="s">
        <v>89</v>
      </c>
      <c r="E9" s="55" t="s">
        <v>89</v>
      </c>
      <c r="F9" s="55">
        <v>6</v>
      </c>
      <c r="G9" s="55" t="s">
        <v>89</v>
      </c>
      <c r="H9" s="55" t="s">
        <v>89</v>
      </c>
    </row>
    <row r="10" spans="1:8">
      <c r="A10" s="54" t="s">
        <v>93</v>
      </c>
      <c r="B10" s="55">
        <v>45</v>
      </c>
      <c r="C10" s="55">
        <v>45</v>
      </c>
      <c r="D10" s="55" t="s">
        <v>89</v>
      </c>
      <c r="E10" s="55" t="s">
        <v>89</v>
      </c>
      <c r="F10" s="55">
        <v>45</v>
      </c>
      <c r="G10" s="55" t="s">
        <v>89</v>
      </c>
      <c r="H10" s="55" t="s">
        <v>89</v>
      </c>
    </row>
    <row r="11" spans="1:8">
      <c r="A11" s="54" t="s">
        <v>94</v>
      </c>
      <c r="B11" s="55">
        <v>7</v>
      </c>
      <c r="C11" s="55">
        <v>7</v>
      </c>
      <c r="D11" s="55" t="s">
        <v>89</v>
      </c>
      <c r="E11" s="55" t="s">
        <v>89</v>
      </c>
      <c r="F11" s="55">
        <v>7</v>
      </c>
      <c r="G11" s="55" t="s">
        <v>89</v>
      </c>
      <c r="H11" s="55" t="s">
        <v>89</v>
      </c>
    </row>
    <row r="12" spans="1:8">
      <c r="A12" s="54" t="s">
        <v>95</v>
      </c>
      <c r="B12" s="55">
        <v>8</v>
      </c>
      <c r="C12" s="55">
        <v>8</v>
      </c>
      <c r="D12" s="55" t="s">
        <v>89</v>
      </c>
      <c r="E12" s="55" t="s">
        <v>89</v>
      </c>
      <c r="F12" s="55">
        <v>8</v>
      </c>
      <c r="G12" s="55" t="s">
        <v>89</v>
      </c>
      <c r="H12" s="55" t="s">
        <v>89</v>
      </c>
    </row>
    <row r="13" spans="1:8">
      <c r="A13" s="54" t="s">
        <v>96</v>
      </c>
      <c r="B13" s="55">
        <v>3</v>
      </c>
      <c r="C13" s="55">
        <v>3</v>
      </c>
      <c r="D13" s="55" t="s">
        <v>89</v>
      </c>
      <c r="E13" s="55" t="s">
        <v>89</v>
      </c>
      <c r="F13" s="55">
        <v>3</v>
      </c>
      <c r="G13" s="55" t="s">
        <v>89</v>
      </c>
      <c r="H13" s="55" t="s">
        <v>89</v>
      </c>
    </row>
    <row r="14" spans="1:8" ht="19.2">
      <c r="A14" s="54" t="s">
        <v>97</v>
      </c>
      <c r="B14" s="56">
        <v>3</v>
      </c>
      <c r="C14" s="56" t="s">
        <v>89</v>
      </c>
      <c r="D14" s="56">
        <v>3</v>
      </c>
      <c r="E14" s="56" t="s">
        <v>89</v>
      </c>
      <c r="F14" s="56" t="s">
        <v>89</v>
      </c>
      <c r="G14" s="56">
        <v>3</v>
      </c>
      <c r="H14" s="56" t="s">
        <v>89</v>
      </c>
    </row>
    <row r="15" spans="1:8">
      <c r="A15" s="54" t="s">
        <v>98</v>
      </c>
      <c r="B15" s="55">
        <v>17</v>
      </c>
      <c r="C15" s="55">
        <v>17</v>
      </c>
      <c r="D15" s="55" t="s">
        <v>89</v>
      </c>
      <c r="E15" s="55" t="s">
        <v>89</v>
      </c>
      <c r="F15" s="55">
        <v>17</v>
      </c>
      <c r="G15" s="55" t="s">
        <v>89</v>
      </c>
      <c r="H15" s="55" t="s">
        <v>89</v>
      </c>
    </row>
    <row r="16" spans="1:8">
      <c r="A16" s="54" t="s">
        <v>99</v>
      </c>
      <c r="B16" s="55">
        <v>12</v>
      </c>
      <c r="C16" s="55">
        <v>12</v>
      </c>
      <c r="D16" s="55" t="s">
        <v>89</v>
      </c>
      <c r="E16" s="55" t="s">
        <v>89</v>
      </c>
      <c r="F16" s="55">
        <v>12</v>
      </c>
      <c r="G16" s="55" t="s">
        <v>89</v>
      </c>
      <c r="H16" s="55" t="s">
        <v>89</v>
      </c>
    </row>
    <row r="17" spans="1:8">
      <c r="A17" s="54" t="s">
        <v>100</v>
      </c>
      <c r="B17" s="55">
        <v>4</v>
      </c>
      <c r="C17" s="55">
        <v>4</v>
      </c>
      <c r="D17" s="55" t="s">
        <v>89</v>
      </c>
      <c r="E17" s="55" t="s">
        <v>89</v>
      </c>
      <c r="F17" s="55">
        <v>4</v>
      </c>
      <c r="G17" s="55" t="s">
        <v>89</v>
      </c>
      <c r="H17" s="55" t="s">
        <v>89</v>
      </c>
    </row>
    <row r="18" spans="1:8">
      <c r="A18" s="54" t="s">
        <v>101</v>
      </c>
      <c r="B18" s="55">
        <v>4</v>
      </c>
      <c r="C18" s="55">
        <v>4</v>
      </c>
      <c r="D18" s="55" t="s">
        <v>89</v>
      </c>
      <c r="E18" s="55" t="s">
        <v>89</v>
      </c>
      <c r="F18" s="55">
        <v>4</v>
      </c>
      <c r="G18" s="55" t="s">
        <v>89</v>
      </c>
      <c r="H18" s="55" t="s">
        <v>89</v>
      </c>
    </row>
    <row r="19" spans="1:8">
      <c r="A19" s="54" t="s">
        <v>102</v>
      </c>
      <c r="B19" s="55">
        <v>26</v>
      </c>
      <c r="C19" s="55">
        <v>26</v>
      </c>
      <c r="D19" s="55" t="s">
        <v>89</v>
      </c>
      <c r="E19" s="55" t="s">
        <v>89</v>
      </c>
      <c r="F19" s="55">
        <v>26</v>
      </c>
      <c r="G19" s="55" t="s">
        <v>89</v>
      </c>
      <c r="H19" s="55" t="s">
        <v>89</v>
      </c>
    </row>
    <row r="20" spans="1:8">
      <c r="A20" s="54" t="s">
        <v>103</v>
      </c>
      <c r="B20" s="55">
        <v>13</v>
      </c>
      <c r="C20" s="55">
        <v>13</v>
      </c>
      <c r="D20" s="55" t="s">
        <v>89</v>
      </c>
      <c r="E20" s="55" t="s">
        <v>89</v>
      </c>
      <c r="F20" s="55">
        <v>13</v>
      </c>
      <c r="G20" s="55" t="s">
        <v>89</v>
      </c>
      <c r="H20" s="55" t="s">
        <v>89</v>
      </c>
    </row>
    <row r="21" spans="1:8">
      <c r="A21" s="54" t="s">
        <v>104</v>
      </c>
      <c r="B21" s="55">
        <v>8</v>
      </c>
      <c r="C21" s="55">
        <v>8</v>
      </c>
      <c r="D21" s="55" t="s">
        <v>89</v>
      </c>
      <c r="E21" s="55" t="s">
        <v>89</v>
      </c>
      <c r="F21" s="55">
        <v>8</v>
      </c>
      <c r="G21" s="55" t="s">
        <v>89</v>
      </c>
      <c r="H21" s="55" t="s">
        <v>89</v>
      </c>
    </row>
    <row r="22" spans="1:8">
      <c r="A22" s="54" t="s">
        <v>105</v>
      </c>
      <c r="B22" s="55">
        <v>7</v>
      </c>
      <c r="C22" s="55">
        <v>7</v>
      </c>
      <c r="D22" s="55" t="s">
        <v>89</v>
      </c>
      <c r="E22" s="55" t="s">
        <v>89</v>
      </c>
      <c r="F22" s="55">
        <v>7</v>
      </c>
      <c r="G22" s="55" t="s">
        <v>89</v>
      </c>
      <c r="H22" s="55" t="s">
        <v>89</v>
      </c>
    </row>
    <row r="23" spans="1:8">
      <c r="A23" s="54" t="s">
        <v>106</v>
      </c>
      <c r="B23" s="55">
        <v>9</v>
      </c>
      <c r="C23" s="55">
        <v>9</v>
      </c>
      <c r="D23" s="55" t="s">
        <v>89</v>
      </c>
      <c r="E23" s="55" t="s">
        <v>89</v>
      </c>
      <c r="F23" s="55">
        <v>9</v>
      </c>
      <c r="G23" s="55" t="s">
        <v>89</v>
      </c>
      <c r="H23" s="55" t="s">
        <v>89</v>
      </c>
    </row>
    <row r="24" spans="1:8">
      <c r="A24" s="54" t="s">
        <v>107</v>
      </c>
      <c r="B24" s="55">
        <v>10</v>
      </c>
      <c r="C24" s="55">
        <v>10</v>
      </c>
      <c r="D24" s="55" t="s">
        <v>89</v>
      </c>
      <c r="E24" s="55" t="s">
        <v>89</v>
      </c>
      <c r="F24" s="55">
        <v>10</v>
      </c>
      <c r="G24" s="55" t="s">
        <v>89</v>
      </c>
      <c r="H24" s="55" t="s">
        <v>89</v>
      </c>
    </row>
    <row r="25" spans="1:8">
      <c r="A25" s="54" t="s">
        <v>108</v>
      </c>
      <c r="B25" s="55">
        <v>4</v>
      </c>
      <c r="C25" s="55">
        <v>4</v>
      </c>
      <c r="D25" s="55" t="s">
        <v>89</v>
      </c>
      <c r="E25" s="55" t="s">
        <v>89</v>
      </c>
      <c r="F25" s="55">
        <v>4</v>
      </c>
      <c r="G25" s="55" t="s">
        <v>89</v>
      </c>
      <c r="H25" s="55" t="s">
        <v>89</v>
      </c>
    </row>
    <row r="26" spans="1:8">
      <c r="A26" s="54" t="s">
        <v>109</v>
      </c>
      <c r="B26" s="55">
        <v>10</v>
      </c>
      <c r="C26" s="55">
        <v>10</v>
      </c>
      <c r="D26" s="55" t="s">
        <v>89</v>
      </c>
      <c r="E26" s="55" t="s">
        <v>89</v>
      </c>
      <c r="F26" s="55">
        <v>10</v>
      </c>
      <c r="G26" s="55" t="s">
        <v>89</v>
      </c>
      <c r="H26" s="55" t="s">
        <v>89</v>
      </c>
    </row>
    <row r="27" spans="1:8" ht="19.2">
      <c r="A27" s="54" t="s">
        <v>110</v>
      </c>
      <c r="B27" s="55">
        <v>14</v>
      </c>
      <c r="C27" s="55" t="s">
        <v>89</v>
      </c>
      <c r="D27" s="55">
        <v>14</v>
      </c>
      <c r="E27" s="55" t="s">
        <v>89</v>
      </c>
      <c r="F27" s="55" t="s">
        <v>89</v>
      </c>
      <c r="G27" s="55">
        <v>14</v>
      </c>
      <c r="H27" s="55" t="s">
        <v>89</v>
      </c>
    </row>
    <row r="28" spans="1:8">
      <c r="A28" s="54" t="s">
        <v>111</v>
      </c>
      <c r="B28" s="55">
        <v>21</v>
      </c>
      <c r="C28" s="55">
        <v>21</v>
      </c>
      <c r="D28" s="55" t="s">
        <v>89</v>
      </c>
      <c r="E28" s="55" t="s">
        <v>89</v>
      </c>
      <c r="F28" s="55">
        <v>21</v>
      </c>
      <c r="G28" s="55" t="s">
        <v>89</v>
      </c>
      <c r="H28" s="55" t="s">
        <v>89</v>
      </c>
    </row>
    <row r="29" spans="1:8">
      <c r="A29" s="54" t="s">
        <v>112</v>
      </c>
      <c r="B29" s="55">
        <v>10</v>
      </c>
      <c r="C29" s="55">
        <v>10</v>
      </c>
      <c r="D29" s="55" t="s">
        <v>89</v>
      </c>
      <c r="E29" s="55" t="s">
        <v>89</v>
      </c>
      <c r="F29" s="55">
        <v>10</v>
      </c>
      <c r="G29" s="55" t="s">
        <v>89</v>
      </c>
      <c r="H29" s="55" t="s">
        <v>89</v>
      </c>
    </row>
    <row r="30" spans="1:8">
      <c r="A30" s="54" t="s">
        <v>113</v>
      </c>
      <c r="B30" s="55">
        <v>7</v>
      </c>
      <c r="C30" s="55">
        <v>7</v>
      </c>
      <c r="D30" s="55" t="s">
        <v>89</v>
      </c>
      <c r="E30" s="55" t="s">
        <v>89</v>
      </c>
      <c r="F30" s="55">
        <v>7</v>
      </c>
      <c r="G30" s="55" t="s">
        <v>89</v>
      </c>
      <c r="H30" s="55" t="s">
        <v>89</v>
      </c>
    </row>
    <row r="31" spans="1:8">
      <c r="A31" s="54" t="s">
        <v>114</v>
      </c>
      <c r="B31" s="55">
        <v>12</v>
      </c>
      <c r="C31" s="55">
        <v>12</v>
      </c>
      <c r="D31" s="55" t="s">
        <v>89</v>
      </c>
      <c r="E31" s="55" t="s">
        <v>89</v>
      </c>
      <c r="F31" s="55">
        <v>12</v>
      </c>
      <c r="G31" s="55" t="s">
        <v>89</v>
      </c>
      <c r="H31" s="55" t="s">
        <v>89</v>
      </c>
    </row>
    <row r="32" spans="1:8">
      <c r="A32" s="54" t="s">
        <v>115</v>
      </c>
      <c r="B32" s="55">
        <v>4</v>
      </c>
      <c r="C32" s="55">
        <v>4</v>
      </c>
      <c r="D32" s="55" t="s">
        <v>89</v>
      </c>
      <c r="E32" s="55" t="s">
        <v>89</v>
      </c>
      <c r="F32" s="55">
        <v>4</v>
      </c>
      <c r="G32" s="55" t="s">
        <v>89</v>
      </c>
      <c r="H32" s="55" t="s">
        <v>89</v>
      </c>
    </row>
    <row r="33" spans="1:8">
      <c r="A33" s="54" t="s">
        <v>116</v>
      </c>
      <c r="B33" s="55">
        <v>5</v>
      </c>
      <c r="C33" s="55">
        <v>5</v>
      </c>
      <c r="D33" s="55" t="s">
        <v>89</v>
      </c>
      <c r="E33" s="55" t="s">
        <v>89</v>
      </c>
      <c r="F33" s="55">
        <v>5</v>
      </c>
      <c r="G33" s="55" t="s">
        <v>89</v>
      </c>
      <c r="H33" s="55" t="s">
        <v>89</v>
      </c>
    </row>
    <row r="34" spans="1:8">
      <c r="A34" s="54" t="s">
        <v>117</v>
      </c>
      <c r="B34" s="55">
        <v>3</v>
      </c>
      <c r="C34" s="55">
        <v>3</v>
      </c>
      <c r="D34" s="55" t="s">
        <v>89</v>
      </c>
      <c r="E34" s="55" t="s">
        <v>89</v>
      </c>
      <c r="F34" s="55">
        <v>3</v>
      </c>
      <c r="G34" s="55" t="s">
        <v>89</v>
      </c>
      <c r="H34" s="55" t="s">
        <v>89</v>
      </c>
    </row>
    <row r="35" spans="1:8" ht="19.2">
      <c r="A35" s="54" t="s">
        <v>118</v>
      </c>
      <c r="B35" s="55">
        <v>4</v>
      </c>
      <c r="C35" s="55">
        <v>4</v>
      </c>
      <c r="D35" s="55" t="s">
        <v>89</v>
      </c>
      <c r="E35" s="55" t="s">
        <v>89</v>
      </c>
      <c r="F35" s="55">
        <v>4</v>
      </c>
      <c r="G35" s="55" t="s">
        <v>89</v>
      </c>
      <c r="H35" s="55" t="s">
        <v>89</v>
      </c>
    </row>
    <row r="36" spans="1:8">
      <c r="A36" s="54" t="s">
        <v>119</v>
      </c>
      <c r="B36" s="55">
        <v>17</v>
      </c>
      <c r="C36" s="55">
        <v>17</v>
      </c>
      <c r="D36" s="55" t="s">
        <v>89</v>
      </c>
      <c r="E36" s="55" t="s">
        <v>89</v>
      </c>
      <c r="F36" s="55">
        <v>17</v>
      </c>
      <c r="G36" s="55" t="s">
        <v>89</v>
      </c>
      <c r="H36" s="55" t="s">
        <v>89</v>
      </c>
    </row>
    <row r="37" spans="1:8">
      <c r="A37" s="54" t="s">
        <v>120</v>
      </c>
      <c r="B37" s="55">
        <v>4</v>
      </c>
      <c r="C37" s="55">
        <v>4</v>
      </c>
      <c r="D37" s="55" t="s">
        <v>89</v>
      </c>
      <c r="E37" s="55" t="s">
        <v>89</v>
      </c>
      <c r="F37" s="55">
        <v>4</v>
      </c>
      <c r="G37" s="55" t="s">
        <v>89</v>
      </c>
      <c r="H37" s="55" t="s">
        <v>89</v>
      </c>
    </row>
    <row r="38" spans="1:8">
      <c r="A38" s="54" t="s">
        <v>121</v>
      </c>
      <c r="B38" s="55">
        <v>41</v>
      </c>
      <c r="C38" s="55">
        <v>41</v>
      </c>
      <c r="D38" s="55" t="s">
        <v>89</v>
      </c>
      <c r="E38" s="55" t="s">
        <v>89</v>
      </c>
      <c r="F38" s="55">
        <v>41</v>
      </c>
      <c r="G38" s="55" t="s">
        <v>89</v>
      </c>
      <c r="H38" s="55" t="s">
        <v>89</v>
      </c>
    </row>
    <row r="39" spans="1:8" ht="19.2">
      <c r="A39" s="54" t="s">
        <v>122</v>
      </c>
      <c r="B39" s="55">
        <v>13</v>
      </c>
      <c r="C39" s="55">
        <v>13</v>
      </c>
      <c r="D39" s="55" t="s">
        <v>89</v>
      </c>
      <c r="E39" s="55" t="s">
        <v>89</v>
      </c>
      <c r="F39" s="55">
        <v>13</v>
      </c>
      <c r="G39" s="55" t="s">
        <v>89</v>
      </c>
      <c r="H39" s="55" t="s">
        <v>89</v>
      </c>
    </row>
    <row r="40" spans="1:8">
      <c r="A40" s="54" t="s">
        <v>123</v>
      </c>
      <c r="B40" s="55">
        <v>3</v>
      </c>
      <c r="C40" s="55">
        <v>3</v>
      </c>
      <c r="D40" s="55" t="s">
        <v>89</v>
      </c>
      <c r="E40" s="55" t="s">
        <v>89</v>
      </c>
      <c r="F40" s="55">
        <v>3</v>
      </c>
      <c r="G40" s="55" t="s">
        <v>89</v>
      </c>
      <c r="H40" s="55" t="s">
        <v>89</v>
      </c>
    </row>
    <row r="41" spans="1:8">
      <c r="A41" s="54" t="s">
        <v>124</v>
      </c>
      <c r="B41" s="55">
        <v>25</v>
      </c>
      <c r="C41" s="55">
        <v>25</v>
      </c>
      <c r="D41" s="55" t="s">
        <v>89</v>
      </c>
      <c r="E41" s="55" t="s">
        <v>89</v>
      </c>
      <c r="F41" s="55">
        <v>25</v>
      </c>
      <c r="G41" s="55" t="s">
        <v>89</v>
      </c>
      <c r="H41" s="55" t="s">
        <v>89</v>
      </c>
    </row>
    <row r="42" spans="1:8">
      <c r="A42" s="54" t="s">
        <v>125</v>
      </c>
      <c r="B42" s="55">
        <v>8</v>
      </c>
      <c r="C42" s="55">
        <v>8</v>
      </c>
      <c r="D42" s="55" t="s">
        <v>89</v>
      </c>
      <c r="E42" s="55" t="s">
        <v>89</v>
      </c>
      <c r="F42" s="55">
        <v>8</v>
      </c>
      <c r="G42" s="55" t="s">
        <v>89</v>
      </c>
      <c r="H42" s="55" t="s">
        <v>89</v>
      </c>
    </row>
    <row r="43" spans="1:8">
      <c r="A43" s="54" t="s">
        <v>126</v>
      </c>
      <c r="B43" s="55">
        <v>6</v>
      </c>
      <c r="C43" s="55">
        <v>6</v>
      </c>
      <c r="D43" s="55" t="s">
        <v>89</v>
      </c>
      <c r="E43" s="55" t="s">
        <v>89</v>
      </c>
      <c r="F43" s="55">
        <v>6</v>
      </c>
      <c r="G43" s="55" t="s">
        <v>89</v>
      </c>
      <c r="H43" s="55" t="s">
        <v>89</v>
      </c>
    </row>
    <row r="44" spans="1:8">
      <c r="A44" s="54" t="s">
        <v>127</v>
      </c>
      <c r="B44" s="55">
        <v>27</v>
      </c>
      <c r="C44" s="55">
        <v>27</v>
      </c>
      <c r="D44" s="55" t="s">
        <v>89</v>
      </c>
      <c r="E44" s="55" t="s">
        <v>89</v>
      </c>
      <c r="F44" s="55">
        <v>27</v>
      </c>
      <c r="G44" s="55" t="s">
        <v>89</v>
      </c>
      <c r="H44" s="55" t="s">
        <v>89</v>
      </c>
    </row>
    <row r="45" spans="1:8" ht="19.2">
      <c r="A45" s="54" t="s">
        <v>128</v>
      </c>
      <c r="B45" s="55">
        <v>4</v>
      </c>
      <c r="C45" s="55">
        <v>4</v>
      </c>
      <c r="D45" s="55" t="s">
        <v>89</v>
      </c>
      <c r="E45" s="55" t="s">
        <v>89</v>
      </c>
      <c r="F45" s="55">
        <v>4</v>
      </c>
      <c r="G45" s="55" t="s">
        <v>89</v>
      </c>
      <c r="H45" s="55" t="s">
        <v>89</v>
      </c>
    </row>
    <row r="46" spans="1:8" ht="19.2">
      <c r="A46" s="54" t="s">
        <v>129</v>
      </c>
      <c r="B46" s="55">
        <v>8</v>
      </c>
      <c r="C46" s="55">
        <v>8</v>
      </c>
      <c r="D46" s="55" t="s">
        <v>89</v>
      </c>
      <c r="E46" s="55" t="s">
        <v>89</v>
      </c>
      <c r="F46" s="55">
        <v>8</v>
      </c>
      <c r="G46" s="55" t="s">
        <v>89</v>
      </c>
      <c r="H46" s="55" t="s">
        <v>89</v>
      </c>
    </row>
    <row r="47" spans="1:8" ht="19.2">
      <c r="A47" s="54" t="s">
        <v>130</v>
      </c>
      <c r="B47" s="55">
        <v>4</v>
      </c>
      <c r="C47" s="55">
        <v>4</v>
      </c>
      <c r="D47" s="55" t="s">
        <v>89</v>
      </c>
      <c r="E47" s="55" t="s">
        <v>89</v>
      </c>
      <c r="F47" s="55">
        <v>4</v>
      </c>
      <c r="G47" s="55" t="s">
        <v>89</v>
      </c>
      <c r="H47" s="55" t="s">
        <v>89</v>
      </c>
    </row>
    <row r="48" spans="1:8">
      <c r="A48" s="54" t="s">
        <v>131</v>
      </c>
      <c r="B48" s="55">
        <v>10</v>
      </c>
      <c r="C48" s="55">
        <v>10</v>
      </c>
      <c r="D48" s="55" t="s">
        <v>89</v>
      </c>
      <c r="E48" s="55" t="s">
        <v>89</v>
      </c>
      <c r="F48" s="55">
        <v>10</v>
      </c>
      <c r="G48" s="55" t="s">
        <v>89</v>
      </c>
      <c r="H48" s="55" t="s">
        <v>89</v>
      </c>
    </row>
    <row r="49" spans="1:8">
      <c r="A49" s="54" t="s">
        <v>132</v>
      </c>
      <c r="B49" s="55">
        <v>26</v>
      </c>
      <c r="C49" s="55">
        <v>26</v>
      </c>
      <c r="D49" s="55" t="s">
        <v>89</v>
      </c>
      <c r="E49" s="55" t="s">
        <v>89</v>
      </c>
      <c r="F49" s="55">
        <v>26</v>
      </c>
      <c r="G49" s="55" t="s">
        <v>89</v>
      </c>
      <c r="H49" s="55" t="s">
        <v>89</v>
      </c>
    </row>
    <row r="50" spans="1:8">
      <c r="A50" s="54" t="s">
        <v>133</v>
      </c>
      <c r="B50" s="55">
        <v>4</v>
      </c>
      <c r="C50" s="55">
        <v>4</v>
      </c>
      <c r="D50" s="55" t="s">
        <v>89</v>
      </c>
      <c r="E50" s="55" t="s">
        <v>89</v>
      </c>
      <c r="F50" s="55">
        <v>4</v>
      </c>
      <c r="G50" s="55" t="s">
        <v>89</v>
      </c>
      <c r="H50" s="55" t="s">
        <v>89</v>
      </c>
    </row>
    <row r="51" spans="1:8">
      <c r="A51" s="54" t="s">
        <v>134</v>
      </c>
      <c r="B51" s="55">
        <v>3</v>
      </c>
      <c r="C51" s="55">
        <v>3</v>
      </c>
      <c r="D51" s="55" t="s">
        <v>89</v>
      </c>
      <c r="E51" s="55" t="s">
        <v>89</v>
      </c>
      <c r="F51" s="55">
        <v>3</v>
      </c>
      <c r="G51" s="55" t="s">
        <v>89</v>
      </c>
      <c r="H51" s="55" t="s">
        <v>89</v>
      </c>
    </row>
    <row r="52" spans="1:8">
      <c r="A52" s="54" t="s">
        <v>135</v>
      </c>
      <c r="B52" s="55">
        <v>12</v>
      </c>
      <c r="C52" s="55">
        <v>11</v>
      </c>
      <c r="D52" s="55" t="s">
        <v>89</v>
      </c>
      <c r="E52" s="55">
        <v>1</v>
      </c>
      <c r="F52" s="55">
        <v>11</v>
      </c>
      <c r="G52" s="55" t="s">
        <v>89</v>
      </c>
      <c r="H52" s="55">
        <v>1</v>
      </c>
    </row>
    <row r="53" spans="1:8">
      <c r="A53" s="54" t="s">
        <v>136</v>
      </c>
      <c r="B53" s="55">
        <v>9</v>
      </c>
      <c r="C53" s="55">
        <v>9</v>
      </c>
      <c r="D53" s="55" t="s">
        <v>89</v>
      </c>
      <c r="E53" s="55" t="s">
        <v>89</v>
      </c>
      <c r="F53" s="55">
        <v>9</v>
      </c>
      <c r="G53" s="55" t="s">
        <v>89</v>
      </c>
      <c r="H53" s="55" t="s">
        <v>89</v>
      </c>
    </row>
    <row r="54" spans="1:8">
      <c r="A54" s="54" t="s">
        <v>137</v>
      </c>
      <c r="B54" s="55">
        <v>6</v>
      </c>
      <c r="C54" s="55">
        <v>6</v>
      </c>
      <c r="D54" s="55" t="s">
        <v>89</v>
      </c>
      <c r="E54" s="55" t="s">
        <v>89</v>
      </c>
      <c r="F54" s="55">
        <v>6</v>
      </c>
      <c r="G54" s="55" t="s">
        <v>89</v>
      </c>
      <c r="H54" s="55" t="s">
        <v>89</v>
      </c>
    </row>
    <row r="55" spans="1:8">
      <c r="A55" s="54" t="s">
        <v>138</v>
      </c>
      <c r="B55" s="55">
        <v>11</v>
      </c>
      <c r="C55" s="55">
        <v>11</v>
      </c>
      <c r="D55" s="55" t="s">
        <v>89</v>
      </c>
      <c r="E55" s="55" t="s">
        <v>89</v>
      </c>
      <c r="F55" s="55">
        <v>11</v>
      </c>
      <c r="G55" s="55" t="s">
        <v>89</v>
      </c>
      <c r="H55" s="55" t="s">
        <v>89</v>
      </c>
    </row>
    <row r="56" spans="1:8">
      <c r="A56" s="54" t="s">
        <v>139</v>
      </c>
      <c r="B56" s="55">
        <v>3</v>
      </c>
      <c r="C56" s="55">
        <v>3</v>
      </c>
      <c r="D56" s="55" t="s">
        <v>89</v>
      </c>
      <c r="E56" s="55" t="s">
        <v>89</v>
      </c>
      <c r="F56" s="55">
        <v>3</v>
      </c>
      <c r="G56" s="55" t="s">
        <v>89</v>
      </c>
      <c r="H56" s="55" t="s">
        <v>89</v>
      </c>
    </row>
    <row r="57" spans="1:8">
      <c r="A57" s="57" t="s">
        <v>140</v>
      </c>
      <c r="B57" s="55">
        <v>538</v>
      </c>
      <c r="C57" s="55">
        <v>520</v>
      </c>
      <c r="D57" s="55">
        <v>17</v>
      </c>
      <c r="E57" s="55">
        <v>1</v>
      </c>
      <c r="F57" s="55">
        <v>520</v>
      </c>
      <c r="G57" s="55">
        <v>17</v>
      </c>
      <c r="H57" s="55">
        <v>1</v>
      </c>
    </row>
    <row r="58" spans="1:8" ht="28.8" customHeight="1">
      <c r="A58" s="66" t="s">
        <v>209</v>
      </c>
      <c r="B58" s="67"/>
      <c r="C58" s="67"/>
      <c r="D58" s="67"/>
      <c r="E58" s="67"/>
      <c r="F58" s="67"/>
      <c r="G58" s="67"/>
      <c r="H58" s="68"/>
    </row>
  </sheetData>
  <mergeCells count="8">
    <mergeCell ref="A1:H1"/>
    <mergeCell ref="A2:H2"/>
    <mergeCell ref="A3:H3"/>
    <mergeCell ref="A4:A5"/>
    <mergeCell ref="B4:B5"/>
    <mergeCell ref="C4:E4"/>
    <mergeCell ref="F4:H4"/>
    <mergeCell ref="A58:H58"/>
  </mergeCells>
  <hyperlinks>
    <hyperlink ref="A1" r:id="rId1" location="1972" display="https://www.archives.gov/federal-register/electoral-college/scores.html - 197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workbookViewId="0">
      <selection activeCell="G14" sqref="G14"/>
    </sheetView>
  </sheetViews>
  <sheetFormatPr defaultRowHeight="14.4"/>
  <cols>
    <col min="3" max="3" width="10.109375" bestFit="1" customWidth="1"/>
    <col min="6" max="6" width="10.109375" bestFit="1" customWidth="1"/>
    <col min="15" max="15" width="10.109375" bestFit="1" customWidth="1"/>
    <col min="17" max="17" width="10.109375" bestFit="1" customWidth="1"/>
  </cols>
  <sheetData>
    <row r="1" spans="1:19">
      <c r="A1" t="s">
        <v>451</v>
      </c>
    </row>
    <row r="2" spans="1:19" ht="15" thickBot="1"/>
    <row r="3" spans="1:19" ht="14.4" customHeight="1">
      <c r="A3" s="142"/>
      <c r="B3" s="143"/>
      <c r="C3" s="142" t="s">
        <v>496</v>
      </c>
      <c r="D3" s="146"/>
      <c r="E3" s="143"/>
      <c r="F3" s="142" t="s">
        <v>497</v>
      </c>
      <c r="G3" s="146"/>
      <c r="H3" s="143"/>
      <c r="I3" s="142" t="s">
        <v>498</v>
      </c>
      <c r="J3" s="146"/>
      <c r="K3" s="143"/>
      <c r="L3" s="142" t="s">
        <v>500</v>
      </c>
      <c r="M3" s="146"/>
      <c r="N3" s="143"/>
      <c r="O3" s="142" t="s">
        <v>393</v>
      </c>
      <c r="P3" s="143"/>
      <c r="Q3" s="142" t="s">
        <v>407</v>
      </c>
      <c r="R3" s="143"/>
    </row>
    <row r="4" spans="1:19" ht="15" thickBot="1">
      <c r="A4" s="144"/>
      <c r="B4" s="145"/>
      <c r="C4" s="144" t="s">
        <v>400</v>
      </c>
      <c r="D4" s="147"/>
      <c r="E4" s="145"/>
      <c r="F4" s="144" t="s">
        <v>398</v>
      </c>
      <c r="G4" s="147"/>
      <c r="H4" s="145"/>
      <c r="I4" s="144" t="s">
        <v>499</v>
      </c>
      <c r="J4" s="147"/>
      <c r="K4" s="145"/>
      <c r="L4" s="144" t="s">
        <v>404</v>
      </c>
      <c r="M4" s="147"/>
      <c r="N4" s="145"/>
      <c r="O4" s="144"/>
      <c r="P4" s="145"/>
      <c r="Q4" s="144"/>
      <c r="R4" s="145"/>
    </row>
    <row r="5" spans="1:19">
      <c r="A5" s="154" t="s">
        <v>83</v>
      </c>
      <c r="B5" s="152" t="s">
        <v>457</v>
      </c>
      <c r="C5" s="154" t="s">
        <v>459</v>
      </c>
      <c r="D5" s="154" t="s">
        <v>410</v>
      </c>
      <c r="E5" s="152" t="s">
        <v>457</v>
      </c>
      <c r="F5" s="154" t="s">
        <v>459</v>
      </c>
      <c r="G5" s="154" t="s">
        <v>410</v>
      </c>
      <c r="H5" s="152" t="s">
        <v>457</v>
      </c>
      <c r="I5" s="154" t="s">
        <v>459</v>
      </c>
      <c r="J5" s="154" t="s">
        <v>410</v>
      </c>
      <c r="K5" s="152" t="s">
        <v>457</v>
      </c>
      <c r="L5" s="154" t="s">
        <v>459</v>
      </c>
      <c r="M5" s="154" t="s">
        <v>410</v>
      </c>
      <c r="N5" s="152" t="s">
        <v>457</v>
      </c>
      <c r="O5" s="154" t="s">
        <v>459</v>
      </c>
      <c r="P5" s="154" t="s">
        <v>410</v>
      </c>
      <c r="Q5" s="156" t="s">
        <v>459</v>
      </c>
      <c r="R5" s="154"/>
      <c r="S5" t="s">
        <v>392</v>
      </c>
    </row>
    <row r="6" spans="1:19" ht="15" thickBot="1">
      <c r="A6" s="155"/>
      <c r="B6" s="153" t="s">
        <v>458</v>
      </c>
      <c r="C6" s="155"/>
      <c r="D6" s="155"/>
      <c r="E6" s="153" t="s">
        <v>458</v>
      </c>
      <c r="F6" s="155"/>
      <c r="G6" s="155"/>
      <c r="H6" s="153" t="s">
        <v>458</v>
      </c>
      <c r="I6" s="155"/>
      <c r="J6" s="155"/>
      <c r="K6" s="153" t="s">
        <v>458</v>
      </c>
      <c r="L6" s="155"/>
      <c r="M6" s="155"/>
      <c r="N6" s="153" t="s">
        <v>458</v>
      </c>
      <c r="O6" s="155"/>
      <c r="P6" s="155"/>
      <c r="Q6" s="157"/>
      <c r="R6" s="155"/>
    </row>
    <row r="7" spans="1:19" ht="15" thickBot="1">
      <c r="A7" s="120" t="s">
        <v>90</v>
      </c>
      <c r="B7" s="131">
        <v>3</v>
      </c>
      <c r="C7" s="132">
        <v>55349</v>
      </c>
      <c r="D7" s="133">
        <v>58.13</v>
      </c>
      <c r="E7" s="133">
        <v>3</v>
      </c>
      <c r="F7" s="132">
        <v>32967</v>
      </c>
      <c r="G7" s="133">
        <v>34.619999999999997</v>
      </c>
      <c r="H7" s="133"/>
      <c r="I7" s="132">
        <v>6903</v>
      </c>
      <c r="J7" s="133">
        <v>7.25</v>
      </c>
      <c r="K7" s="133"/>
      <c r="L7" s="133"/>
      <c r="M7" s="133"/>
      <c r="N7" s="133"/>
      <c r="O7" s="132">
        <v>22382</v>
      </c>
      <c r="P7" s="133">
        <v>23.51</v>
      </c>
      <c r="Q7" s="132">
        <v>95219</v>
      </c>
      <c r="R7" s="131" t="s">
        <v>51</v>
      </c>
      <c r="S7" s="41">
        <f>Q7-F7-C7</f>
        <v>6903</v>
      </c>
    </row>
    <row r="8" spans="1:19" ht="15" thickBot="1">
      <c r="A8" s="120" t="s">
        <v>88</v>
      </c>
      <c r="B8" s="131">
        <v>9</v>
      </c>
      <c r="C8" s="132">
        <v>728701</v>
      </c>
      <c r="D8" s="133">
        <v>72.430000000000007</v>
      </c>
      <c r="E8" s="133">
        <v>9</v>
      </c>
      <c r="F8" s="132">
        <v>256923</v>
      </c>
      <c r="G8" s="133">
        <v>25.54</v>
      </c>
      <c r="H8" s="133"/>
      <c r="I8" s="132">
        <v>11918</v>
      </c>
      <c r="J8" s="133">
        <v>1.18</v>
      </c>
      <c r="K8" s="133"/>
      <c r="L8" s="133"/>
      <c r="M8" s="133"/>
      <c r="N8" s="133"/>
      <c r="O8" s="132">
        <v>471778</v>
      </c>
      <c r="P8" s="133">
        <v>46.89</v>
      </c>
      <c r="Q8" s="132">
        <v>1006093</v>
      </c>
      <c r="R8" s="131" t="s">
        <v>52</v>
      </c>
      <c r="S8" s="41">
        <f t="shared" ref="S8:S58" si="0">Q8-F8-C8</f>
        <v>20469</v>
      </c>
    </row>
    <row r="9" spans="1:19" ht="15" thickBot="1">
      <c r="A9" s="120" t="s">
        <v>92</v>
      </c>
      <c r="B9" s="131">
        <v>6</v>
      </c>
      <c r="C9" s="132">
        <v>445751</v>
      </c>
      <c r="D9" s="133">
        <v>68.819999999999993</v>
      </c>
      <c r="E9" s="133">
        <v>6</v>
      </c>
      <c r="F9" s="132">
        <v>198899</v>
      </c>
      <c r="G9" s="133">
        <v>30.71</v>
      </c>
      <c r="H9" s="133"/>
      <c r="I9" s="132">
        <v>3016</v>
      </c>
      <c r="J9" s="133">
        <v>0.47</v>
      </c>
      <c r="K9" s="133"/>
      <c r="L9" s="133"/>
      <c r="M9" s="133"/>
      <c r="N9" s="133"/>
      <c r="O9" s="132">
        <v>246852</v>
      </c>
      <c r="P9" s="133">
        <v>38.11</v>
      </c>
      <c r="Q9" s="132">
        <v>647666</v>
      </c>
      <c r="R9" s="131" t="s">
        <v>49</v>
      </c>
      <c r="S9" s="41">
        <f t="shared" si="0"/>
        <v>3016</v>
      </c>
    </row>
    <row r="10" spans="1:19" ht="15" thickBot="1">
      <c r="A10" s="120" t="s">
        <v>91</v>
      </c>
      <c r="B10" s="131">
        <v>6</v>
      </c>
      <c r="C10" s="132">
        <v>402812</v>
      </c>
      <c r="D10" s="133">
        <v>61.64</v>
      </c>
      <c r="E10" s="133">
        <v>6</v>
      </c>
      <c r="F10" s="132">
        <v>198540</v>
      </c>
      <c r="G10" s="133">
        <v>30.38</v>
      </c>
      <c r="H10" s="133"/>
      <c r="I10" s="132">
        <v>21208</v>
      </c>
      <c r="J10" s="133">
        <v>3.25</v>
      </c>
      <c r="K10" s="133"/>
      <c r="L10" s="133"/>
      <c r="M10" s="133"/>
      <c r="N10" s="133"/>
      <c r="O10" s="132">
        <v>204272</v>
      </c>
      <c r="P10" s="133">
        <v>31.26</v>
      </c>
      <c r="Q10" s="132">
        <v>653505</v>
      </c>
      <c r="R10" s="131" t="s">
        <v>50</v>
      </c>
      <c r="S10" s="41">
        <f t="shared" si="0"/>
        <v>52153</v>
      </c>
    </row>
    <row r="11" spans="1:19" ht="15" thickBot="1">
      <c r="A11" s="120" t="s">
        <v>93</v>
      </c>
      <c r="B11" s="131">
        <v>45</v>
      </c>
      <c r="C11" s="132">
        <v>4602096</v>
      </c>
      <c r="D11" s="133">
        <v>55</v>
      </c>
      <c r="E11" s="133">
        <v>45</v>
      </c>
      <c r="F11" s="132">
        <v>3475847</v>
      </c>
      <c r="G11" s="133">
        <v>41.54</v>
      </c>
      <c r="H11" s="133"/>
      <c r="I11" s="132">
        <v>232554</v>
      </c>
      <c r="J11" s="133">
        <v>2.78</v>
      </c>
      <c r="K11" s="133"/>
      <c r="L11" s="133">
        <v>980</v>
      </c>
      <c r="M11" s="133">
        <v>0.01</v>
      </c>
      <c r="N11" s="133"/>
      <c r="O11" s="132">
        <v>1126249</v>
      </c>
      <c r="P11" s="133">
        <v>13.46</v>
      </c>
      <c r="Q11" s="132">
        <v>8367862</v>
      </c>
      <c r="R11" s="131" t="s">
        <v>48</v>
      </c>
      <c r="S11" s="41">
        <f t="shared" si="0"/>
        <v>289919</v>
      </c>
    </row>
    <row r="12" spans="1:19" ht="15" thickBot="1">
      <c r="A12" s="120" t="s">
        <v>94</v>
      </c>
      <c r="B12" s="131">
        <v>7</v>
      </c>
      <c r="C12" s="132">
        <v>597189</v>
      </c>
      <c r="D12" s="133">
        <v>62.61</v>
      </c>
      <c r="E12" s="133">
        <v>7</v>
      </c>
      <c r="F12" s="132">
        <v>329980</v>
      </c>
      <c r="G12" s="133">
        <v>34.590000000000003</v>
      </c>
      <c r="H12" s="133"/>
      <c r="I12" s="132">
        <v>17269</v>
      </c>
      <c r="J12" s="133">
        <v>1.81</v>
      </c>
      <c r="K12" s="133"/>
      <c r="L12" s="132">
        <v>1111</v>
      </c>
      <c r="M12" s="133">
        <v>0.12</v>
      </c>
      <c r="N12" s="133"/>
      <c r="O12" s="132">
        <v>267209</v>
      </c>
      <c r="P12" s="133">
        <v>28.01</v>
      </c>
      <c r="Q12" s="132">
        <v>953884</v>
      </c>
      <c r="R12" s="131" t="s">
        <v>47</v>
      </c>
      <c r="S12" s="41">
        <f t="shared" si="0"/>
        <v>26715</v>
      </c>
    </row>
    <row r="13" spans="1:19" ht="15" thickBot="1">
      <c r="A13" s="120" t="s">
        <v>95</v>
      </c>
      <c r="B13" s="131">
        <v>8</v>
      </c>
      <c r="C13" s="132">
        <v>810763</v>
      </c>
      <c r="D13" s="133">
        <v>58.57</v>
      </c>
      <c r="E13" s="133">
        <v>8</v>
      </c>
      <c r="F13" s="132">
        <v>555498</v>
      </c>
      <c r="G13" s="133">
        <v>40.130000000000003</v>
      </c>
      <c r="H13" s="133"/>
      <c r="I13" s="132">
        <v>17239</v>
      </c>
      <c r="J13" s="133">
        <v>1.25</v>
      </c>
      <c r="K13" s="133"/>
      <c r="L13" s="133"/>
      <c r="M13" s="133"/>
      <c r="N13" s="133"/>
      <c r="O13" s="132">
        <v>255265</v>
      </c>
      <c r="P13" s="133">
        <v>18.440000000000001</v>
      </c>
      <c r="Q13" s="132">
        <v>1384277</v>
      </c>
      <c r="R13" s="131" t="s">
        <v>46</v>
      </c>
      <c r="S13" s="41">
        <f t="shared" si="0"/>
        <v>18016</v>
      </c>
    </row>
    <row r="14" spans="1:19" ht="15" thickBot="1">
      <c r="A14" s="120" t="s">
        <v>418</v>
      </c>
      <c r="B14" s="134">
        <v>3</v>
      </c>
      <c r="C14" s="135">
        <v>35226</v>
      </c>
      <c r="D14" s="136">
        <v>21.56</v>
      </c>
      <c r="E14" s="136"/>
      <c r="F14" s="135">
        <v>127627</v>
      </c>
      <c r="G14" s="136">
        <v>78.099999999999994</v>
      </c>
      <c r="H14" s="136">
        <v>3</v>
      </c>
      <c r="I14" s="136"/>
      <c r="J14" s="136"/>
      <c r="K14" s="136"/>
      <c r="L14" s="136"/>
      <c r="M14" s="136"/>
      <c r="N14" s="136"/>
      <c r="O14" s="136" t="s">
        <v>501</v>
      </c>
      <c r="P14" s="136" t="s">
        <v>502</v>
      </c>
      <c r="Q14" s="135">
        <v>163421</v>
      </c>
      <c r="R14" s="134" t="s">
        <v>44</v>
      </c>
      <c r="S14" s="41">
        <f t="shared" si="0"/>
        <v>568</v>
      </c>
    </row>
    <row r="15" spans="1:19" ht="15" thickBot="1">
      <c r="A15" s="120" t="s">
        <v>96</v>
      </c>
      <c r="B15" s="131">
        <v>3</v>
      </c>
      <c r="C15" s="132">
        <v>140357</v>
      </c>
      <c r="D15" s="133">
        <v>59.6</v>
      </c>
      <c r="E15" s="133">
        <v>3</v>
      </c>
      <c r="F15" s="132">
        <v>92283</v>
      </c>
      <c r="G15" s="133">
        <v>39.18</v>
      </c>
      <c r="H15" s="133"/>
      <c r="I15" s="132">
        <v>2638</v>
      </c>
      <c r="J15" s="133">
        <v>1.1200000000000001</v>
      </c>
      <c r="K15" s="133"/>
      <c r="L15" s="133"/>
      <c r="M15" s="133"/>
      <c r="N15" s="133"/>
      <c r="O15" s="132">
        <v>48074</v>
      </c>
      <c r="P15" s="133">
        <v>20.41</v>
      </c>
      <c r="Q15" s="132">
        <v>235516</v>
      </c>
      <c r="R15" s="131" t="s">
        <v>45</v>
      </c>
      <c r="S15" s="41">
        <f t="shared" si="0"/>
        <v>2876</v>
      </c>
    </row>
    <row r="16" spans="1:19" ht="15" thickBot="1">
      <c r="A16" s="120" t="s">
        <v>98</v>
      </c>
      <c r="B16" s="131">
        <v>17</v>
      </c>
      <c r="C16" s="132">
        <v>1857759</v>
      </c>
      <c r="D16" s="133">
        <v>71.91</v>
      </c>
      <c r="E16" s="133">
        <v>17</v>
      </c>
      <c r="F16" s="132">
        <v>718117</v>
      </c>
      <c r="G16" s="133">
        <v>27.8</v>
      </c>
      <c r="H16" s="133"/>
      <c r="I16" s="133"/>
      <c r="J16" s="133"/>
      <c r="K16" s="133"/>
      <c r="L16" s="133"/>
      <c r="M16" s="133"/>
      <c r="N16" s="133"/>
      <c r="O16" s="132">
        <v>1139642</v>
      </c>
      <c r="P16" s="133">
        <v>44.12</v>
      </c>
      <c r="Q16" s="132">
        <v>2583283</v>
      </c>
      <c r="R16" s="131" t="s">
        <v>43</v>
      </c>
      <c r="S16" s="41">
        <f t="shared" si="0"/>
        <v>7407</v>
      </c>
    </row>
    <row r="17" spans="1:19" ht="15" thickBot="1">
      <c r="A17" s="120" t="s">
        <v>99</v>
      </c>
      <c r="B17" s="131">
        <v>12</v>
      </c>
      <c r="C17" s="132">
        <v>881496</v>
      </c>
      <c r="D17" s="133">
        <v>75.040000000000006</v>
      </c>
      <c r="E17" s="133">
        <v>12</v>
      </c>
      <c r="F17" s="132">
        <v>289529</v>
      </c>
      <c r="G17" s="133">
        <v>24.65</v>
      </c>
      <c r="H17" s="133"/>
      <c r="I17" s="133">
        <v>812</v>
      </c>
      <c r="J17" s="133">
        <v>7.0000000000000007E-2</v>
      </c>
      <c r="K17" s="133"/>
      <c r="L17" s="133"/>
      <c r="M17" s="133"/>
      <c r="N17" s="133"/>
      <c r="O17" s="132">
        <v>591967</v>
      </c>
      <c r="P17" s="133">
        <v>50.39</v>
      </c>
      <c r="Q17" s="132">
        <v>1174772</v>
      </c>
      <c r="R17" s="131" t="s">
        <v>42</v>
      </c>
      <c r="S17" s="41">
        <f t="shared" si="0"/>
        <v>3747</v>
      </c>
    </row>
    <row r="18" spans="1:19" ht="15" thickBot="1">
      <c r="A18" s="120" t="s">
        <v>100</v>
      </c>
      <c r="B18" s="131">
        <v>4</v>
      </c>
      <c r="C18" s="132">
        <v>168865</v>
      </c>
      <c r="D18" s="133">
        <v>62.48</v>
      </c>
      <c r="E18" s="133">
        <v>4</v>
      </c>
      <c r="F18" s="132">
        <v>101409</v>
      </c>
      <c r="G18" s="133">
        <v>37.520000000000003</v>
      </c>
      <c r="H18" s="133"/>
      <c r="I18" s="133"/>
      <c r="J18" s="133"/>
      <c r="K18" s="133"/>
      <c r="L18" s="133"/>
      <c r="M18" s="133"/>
      <c r="N18" s="133"/>
      <c r="O18" s="132">
        <v>67456</v>
      </c>
      <c r="P18" s="133">
        <v>24.96</v>
      </c>
      <c r="Q18" s="132">
        <v>270274</v>
      </c>
      <c r="R18" s="131" t="s">
        <v>41</v>
      </c>
      <c r="S18" s="41">
        <f t="shared" si="0"/>
        <v>0</v>
      </c>
    </row>
    <row r="19" spans="1:19" ht="15" thickBot="1">
      <c r="A19" s="120" t="s">
        <v>104</v>
      </c>
      <c r="B19" s="131">
        <v>8</v>
      </c>
      <c r="C19" s="132">
        <v>706207</v>
      </c>
      <c r="D19" s="133">
        <v>57.61</v>
      </c>
      <c r="E19" s="133">
        <v>8</v>
      </c>
      <c r="F19" s="132">
        <v>496206</v>
      </c>
      <c r="G19" s="133">
        <v>40.479999999999997</v>
      </c>
      <c r="H19" s="133"/>
      <c r="I19" s="132">
        <v>22056</v>
      </c>
      <c r="J19" s="133">
        <v>1.8</v>
      </c>
      <c r="K19" s="133"/>
      <c r="L19" s="133"/>
      <c r="M19" s="133"/>
      <c r="N19" s="133"/>
      <c r="O19" s="132">
        <v>210001</v>
      </c>
      <c r="P19" s="133">
        <v>17.13</v>
      </c>
      <c r="Q19" s="132">
        <v>1225944</v>
      </c>
      <c r="R19" s="131" t="s">
        <v>37</v>
      </c>
      <c r="S19" s="41">
        <f t="shared" si="0"/>
        <v>23531</v>
      </c>
    </row>
    <row r="20" spans="1:19" ht="15" thickBot="1">
      <c r="A20" s="120" t="s">
        <v>101</v>
      </c>
      <c r="B20" s="131">
        <v>4</v>
      </c>
      <c r="C20" s="132">
        <v>199384</v>
      </c>
      <c r="D20" s="133">
        <v>64.239999999999995</v>
      </c>
      <c r="E20" s="133">
        <v>4</v>
      </c>
      <c r="F20" s="132">
        <v>80826</v>
      </c>
      <c r="G20" s="133">
        <v>26.04</v>
      </c>
      <c r="H20" s="133"/>
      <c r="I20" s="132">
        <v>28869</v>
      </c>
      <c r="J20" s="133">
        <v>9.3000000000000007</v>
      </c>
      <c r="K20" s="133"/>
      <c r="L20" s="133"/>
      <c r="M20" s="133"/>
      <c r="N20" s="133"/>
      <c r="O20" s="132">
        <v>118558</v>
      </c>
      <c r="P20" s="133">
        <v>38.200000000000003</v>
      </c>
      <c r="Q20" s="132">
        <v>310379</v>
      </c>
      <c r="R20" s="131" t="s">
        <v>40</v>
      </c>
      <c r="S20" s="41">
        <f t="shared" si="0"/>
        <v>30169</v>
      </c>
    </row>
    <row r="21" spans="1:19" ht="15" thickBot="1">
      <c r="A21" s="120" t="s">
        <v>102</v>
      </c>
      <c r="B21" s="131">
        <v>26</v>
      </c>
      <c r="C21" s="132">
        <v>2788179</v>
      </c>
      <c r="D21" s="133">
        <v>59.03</v>
      </c>
      <c r="E21" s="133">
        <v>26</v>
      </c>
      <c r="F21" s="132">
        <v>1913472</v>
      </c>
      <c r="G21" s="133">
        <v>40.51</v>
      </c>
      <c r="H21" s="133"/>
      <c r="I21" s="132">
        <v>2471</v>
      </c>
      <c r="J21" s="133">
        <v>0.05</v>
      </c>
      <c r="K21" s="133"/>
      <c r="L21" s="133"/>
      <c r="M21" s="133"/>
      <c r="N21" s="133"/>
      <c r="O21" s="132">
        <v>874707</v>
      </c>
      <c r="P21" s="133">
        <v>18.52</v>
      </c>
      <c r="Q21" s="132">
        <v>4723236</v>
      </c>
      <c r="R21" s="131" t="s">
        <v>39</v>
      </c>
      <c r="S21" s="41">
        <f t="shared" si="0"/>
        <v>21585</v>
      </c>
    </row>
    <row r="22" spans="1:19" ht="15" thickBot="1">
      <c r="A22" s="120" t="s">
        <v>103</v>
      </c>
      <c r="B22" s="131">
        <v>13</v>
      </c>
      <c r="C22" s="132">
        <v>1405154</v>
      </c>
      <c r="D22" s="133">
        <v>66.11</v>
      </c>
      <c r="E22" s="133">
        <v>13</v>
      </c>
      <c r="F22" s="132">
        <v>708568</v>
      </c>
      <c r="G22" s="133">
        <v>33.340000000000003</v>
      </c>
      <c r="H22" s="133"/>
      <c r="I22" s="133"/>
      <c r="J22" s="133"/>
      <c r="K22" s="133"/>
      <c r="L22" s="133"/>
      <c r="M22" s="133"/>
      <c r="N22" s="133"/>
      <c r="O22" s="132">
        <v>696586</v>
      </c>
      <c r="P22" s="133">
        <v>32.770000000000003</v>
      </c>
      <c r="Q22" s="132">
        <v>2125529</v>
      </c>
      <c r="R22" s="131" t="s">
        <v>38</v>
      </c>
      <c r="S22" s="41">
        <f t="shared" si="0"/>
        <v>11807</v>
      </c>
    </row>
    <row r="23" spans="1:19" ht="15" thickBot="1">
      <c r="A23" s="120" t="s">
        <v>105</v>
      </c>
      <c r="B23" s="131">
        <v>7</v>
      </c>
      <c r="C23" s="132">
        <v>619812</v>
      </c>
      <c r="D23" s="133">
        <v>67.66</v>
      </c>
      <c r="E23" s="133">
        <v>7</v>
      </c>
      <c r="F23" s="132">
        <v>270287</v>
      </c>
      <c r="G23" s="133">
        <v>29.5</v>
      </c>
      <c r="H23" s="133"/>
      <c r="I23" s="132">
        <v>21808</v>
      </c>
      <c r="J23" s="133">
        <v>2.38</v>
      </c>
      <c r="K23" s="133"/>
      <c r="L23" s="133"/>
      <c r="M23" s="133"/>
      <c r="N23" s="133"/>
      <c r="O23" s="132">
        <v>349525</v>
      </c>
      <c r="P23" s="133">
        <v>38.15</v>
      </c>
      <c r="Q23" s="132">
        <v>916095</v>
      </c>
      <c r="R23" s="131" t="s">
        <v>36</v>
      </c>
      <c r="S23" s="41">
        <f t="shared" si="0"/>
        <v>25996</v>
      </c>
    </row>
    <row r="24" spans="1:19" ht="15" thickBot="1">
      <c r="A24" s="120" t="s">
        <v>106</v>
      </c>
      <c r="B24" s="131">
        <v>9</v>
      </c>
      <c r="C24" s="132">
        <v>676446</v>
      </c>
      <c r="D24" s="133">
        <v>63.37</v>
      </c>
      <c r="E24" s="133">
        <v>9</v>
      </c>
      <c r="F24" s="132">
        <v>371159</v>
      </c>
      <c r="G24" s="133">
        <v>34.770000000000003</v>
      </c>
      <c r="H24" s="133"/>
      <c r="I24" s="132">
        <v>17627</v>
      </c>
      <c r="J24" s="133">
        <v>1.65</v>
      </c>
      <c r="K24" s="133"/>
      <c r="L24" s="133"/>
      <c r="M24" s="133"/>
      <c r="N24" s="133"/>
      <c r="O24" s="132">
        <v>305287</v>
      </c>
      <c r="P24" s="133">
        <v>28.6</v>
      </c>
      <c r="Q24" s="132">
        <v>1067499</v>
      </c>
      <c r="R24" s="131" t="s">
        <v>35</v>
      </c>
      <c r="S24" s="41">
        <f t="shared" si="0"/>
        <v>19894</v>
      </c>
    </row>
    <row r="25" spans="1:19" ht="15" thickBot="1">
      <c r="A25" s="120" t="s">
        <v>107</v>
      </c>
      <c r="B25" s="131">
        <v>10</v>
      </c>
      <c r="C25" s="132">
        <v>686852</v>
      </c>
      <c r="D25" s="133">
        <v>65.319999999999993</v>
      </c>
      <c r="E25" s="133">
        <v>10</v>
      </c>
      <c r="F25" s="132">
        <v>298142</v>
      </c>
      <c r="G25" s="133">
        <v>28.35</v>
      </c>
      <c r="H25" s="133"/>
      <c r="I25" s="132">
        <v>52099</v>
      </c>
      <c r="J25" s="133">
        <v>4.95</v>
      </c>
      <c r="K25" s="133"/>
      <c r="L25" s="133"/>
      <c r="M25" s="133"/>
      <c r="N25" s="133"/>
      <c r="O25" s="132">
        <v>388710</v>
      </c>
      <c r="P25" s="133">
        <v>36.97</v>
      </c>
      <c r="Q25" s="132">
        <v>1051491</v>
      </c>
      <c r="R25" s="131" t="s">
        <v>34</v>
      </c>
      <c r="S25" s="41">
        <f t="shared" si="0"/>
        <v>66497</v>
      </c>
    </row>
    <row r="26" spans="1:19" ht="15" thickBot="1">
      <c r="A26" s="120" t="s">
        <v>110</v>
      </c>
      <c r="B26" s="134">
        <v>14</v>
      </c>
      <c r="C26" s="135">
        <v>1112078</v>
      </c>
      <c r="D26" s="136">
        <v>45.23</v>
      </c>
      <c r="E26" s="136"/>
      <c r="F26" s="135">
        <v>1332540</v>
      </c>
      <c r="G26" s="136">
        <v>54.2</v>
      </c>
      <c r="H26" s="136">
        <v>14</v>
      </c>
      <c r="I26" s="135">
        <v>2877</v>
      </c>
      <c r="J26" s="136">
        <v>0.12</v>
      </c>
      <c r="K26" s="136"/>
      <c r="L26" s="136">
        <v>43</v>
      </c>
      <c r="M26" s="136">
        <v>0</v>
      </c>
      <c r="N26" s="136"/>
      <c r="O26" s="136" t="s">
        <v>503</v>
      </c>
      <c r="P26" s="136" t="s">
        <v>504</v>
      </c>
      <c r="Q26" s="135">
        <v>2458756</v>
      </c>
      <c r="R26" s="134" t="s">
        <v>31</v>
      </c>
      <c r="S26" s="41">
        <f t="shared" si="0"/>
        <v>14138</v>
      </c>
    </row>
    <row r="27" spans="1:19" ht="15" thickBot="1">
      <c r="A27" s="120" t="s">
        <v>109</v>
      </c>
      <c r="B27" s="131">
        <v>10</v>
      </c>
      <c r="C27" s="132">
        <v>829305</v>
      </c>
      <c r="D27" s="133">
        <v>61.26</v>
      </c>
      <c r="E27" s="133">
        <v>10</v>
      </c>
      <c r="F27" s="132">
        <v>505781</v>
      </c>
      <c r="G27" s="133">
        <v>37.36</v>
      </c>
      <c r="H27" s="133"/>
      <c r="I27" s="132">
        <v>18726</v>
      </c>
      <c r="J27" s="133">
        <v>1.38</v>
      </c>
      <c r="K27" s="133"/>
      <c r="L27" s="133"/>
      <c r="M27" s="133"/>
      <c r="N27" s="133"/>
      <c r="O27" s="132">
        <v>323524</v>
      </c>
      <c r="P27" s="133">
        <v>23.9</v>
      </c>
      <c r="Q27" s="132">
        <v>1353812</v>
      </c>
      <c r="R27" s="131" t="s">
        <v>32</v>
      </c>
      <c r="S27" s="41">
        <f t="shared" si="0"/>
        <v>18726</v>
      </c>
    </row>
    <row r="28" spans="1:19" ht="15" thickBot="1">
      <c r="A28" s="120" t="s">
        <v>108</v>
      </c>
      <c r="B28" s="131">
        <v>4</v>
      </c>
      <c r="C28" s="132">
        <v>256458</v>
      </c>
      <c r="D28" s="133">
        <v>61.46</v>
      </c>
      <c r="E28" s="133">
        <v>4</v>
      </c>
      <c r="F28" s="132">
        <v>160584</v>
      </c>
      <c r="G28" s="133">
        <v>38.479999999999997</v>
      </c>
      <c r="H28" s="133"/>
      <c r="I28" s="133">
        <v>117</v>
      </c>
      <c r="J28" s="133">
        <v>0.03</v>
      </c>
      <c r="K28" s="133"/>
      <c r="L28" s="133">
        <v>1</v>
      </c>
      <c r="M28" s="133">
        <v>0</v>
      </c>
      <c r="N28" s="133"/>
      <c r="O28" s="132">
        <v>95874</v>
      </c>
      <c r="P28" s="133">
        <v>22.98</v>
      </c>
      <c r="Q28" s="132">
        <v>417271</v>
      </c>
      <c r="R28" s="131" t="s">
        <v>33</v>
      </c>
      <c r="S28" s="41">
        <f t="shared" si="0"/>
        <v>229</v>
      </c>
    </row>
    <row r="29" spans="1:19" ht="15" thickBot="1">
      <c r="A29" s="120" t="s">
        <v>111</v>
      </c>
      <c r="B29" s="131">
        <v>21</v>
      </c>
      <c r="C29" s="132">
        <v>1961721</v>
      </c>
      <c r="D29" s="133">
        <v>56.2</v>
      </c>
      <c r="E29" s="133">
        <v>21</v>
      </c>
      <c r="F29" s="132">
        <v>1459435</v>
      </c>
      <c r="G29" s="133">
        <v>41.81</v>
      </c>
      <c r="H29" s="133"/>
      <c r="I29" s="132">
        <v>63321</v>
      </c>
      <c r="J29" s="133">
        <v>1.81</v>
      </c>
      <c r="K29" s="133"/>
      <c r="L29" s="133"/>
      <c r="M29" s="133"/>
      <c r="N29" s="133"/>
      <c r="O29" s="132">
        <v>502286</v>
      </c>
      <c r="P29" s="133">
        <v>14.39</v>
      </c>
      <c r="Q29" s="132">
        <v>3490325</v>
      </c>
      <c r="R29" s="131" t="s">
        <v>30</v>
      </c>
      <c r="S29" s="41">
        <f t="shared" si="0"/>
        <v>69169</v>
      </c>
    </row>
    <row r="30" spans="1:19" ht="15" thickBot="1">
      <c r="A30" s="120" t="s">
        <v>112</v>
      </c>
      <c r="B30" s="131">
        <v>10</v>
      </c>
      <c r="C30" s="132">
        <v>898269</v>
      </c>
      <c r="D30" s="133">
        <v>51.58</v>
      </c>
      <c r="E30" s="133">
        <v>10</v>
      </c>
      <c r="F30" s="132">
        <v>802346</v>
      </c>
      <c r="G30" s="133">
        <v>46.07</v>
      </c>
      <c r="H30" s="133"/>
      <c r="I30" s="132">
        <v>31407</v>
      </c>
      <c r="J30" s="133">
        <v>1.8</v>
      </c>
      <c r="K30" s="133"/>
      <c r="L30" s="133"/>
      <c r="M30" s="133"/>
      <c r="N30" s="133"/>
      <c r="O30" s="132">
        <v>95923</v>
      </c>
      <c r="P30" s="133">
        <v>5.51</v>
      </c>
      <c r="Q30" s="132">
        <v>1741652</v>
      </c>
      <c r="R30" s="131" t="s">
        <v>29</v>
      </c>
      <c r="S30" s="41">
        <f t="shared" si="0"/>
        <v>41037</v>
      </c>
    </row>
    <row r="31" spans="1:19" ht="15" thickBot="1">
      <c r="A31" s="120" t="s">
        <v>114</v>
      </c>
      <c r="B31" s="131">
        <v>12</v>
      </c>
      <c r="C31" s="132">
        <v>1154058</v>
      </c>
      <c r="D31" s="133">
        <v>62.29</v>
      </c>
      <c r="E31" s="133">
        <v>12</v>
      </c>
      <c r="F31" s="132">
        <v>698531</v>
      </c>
      <c r="G31" s="133">
        <v>37.71</v>
      </c>
      <c r="H31" s="133"/>
      <c r="I31" s="133"/>
      <c r="J31" s="133"/>
      <c r="K31" s="133"/>
      <c r="L31" s="133"/>
      <c r="M31" s="133"/>
      <c r="N31" s="133"/>
      <c r="O31" s="132">
        <v>455527</v>
      </c>
      <c r="P31" s="133">
        <v>24.59</v>
      </c>
      <c r="Q31" s="132">
        <v>1852589</v>
      </c>
      <c r="R31" s="131" t="s">
        <v>27</v>
      </c>
      <c r="S31" s="41">
        <f t="shared" si="0"/>
        <v>0</v>
      </c>
    </row>
    <row r="32" spans="1:19" ht="15" thickBot="1">
      <c r="A32" s="120" t="s">
        <v>113</v>
      </c>
      <c r="B32" s="131">
        <v>7</v>
      </c>
      <c r="C32" s="132">
        <v>505125</v>
      </c>
      <c r="D32" s="133">
        <v>78.2</v>
      </c>
      <c r="E32" s="133">
        <v>7</v>
      </c>
      <c r="F32" s="132">
        <v>126782</v>
      </c>
      <c r="G32" s="133">
        <v>19.63</v>
      </c>
      <c r="H32" s="133"/>
      <c r="I32" s="132">
        <v>11598</v>
      </c>
      <c r="J32" s="133">
        <v>1.8</v>
      </c>
      <c r="K32" s="133"/>
      <c r="L32" s="133"/>
      <c r="M32" s="133"/>
      <c r="N32" s="133"/>
      <c r="O32" s="132">
        <v>378343</v>
      </c>
      <c r="P32" s="133">
        <v>58.57</v>
      </c>
      <c r="Q32" s="132">
        <v>645963</v>
      </c>
      <c r="R32" s="131" t="s">
        <v>28</v>
      </c>
      <c r="S32" s="41">
        <f t="shared" si="0"/>
        <v>14056</v>
      </c>
    </row>
    <row r="33" spans="1:19" ht="15" thickBot="1">
      <c r="A33" s="120" t="s">
        <v>115</v>
      </c>
      <c r="B33" s="131">
        <v>4</v>
      </c>
      <c r="C33" s="132">
        <v>183976</v>
      </c>
      <c r="D33" s="133">
        <v>57.93</v>
      </c>
      <c r="E33" s="133">
        <v>4</v>
      </c>
      <c r="F33" s="132">
        <v>120197</v>
      </c>
      <c r="G33" s="133">
        <v>37.85</v>
      </c>
      <c r="H33" s="133"/>
      <c r="I33" s="132">
        <v>13430</v>
      </c>
      <c r="J33" s="133">
        <v>4.2300000000000004</v>
      </c>
      <c r="K33" s="133"/>
      <c r="L33" s="133"/>
      <c r="M33" s="133"/>
      <c r="N33" s="133"/>
      <c r="O33" s="132">
        <v>63779</v>
      </c>
      <c r="P33" s="133">
        <v>20.079999999999998</v>
      </c>
      <c r="Q33" s="132">
        <v>317603</v>
      </c>
      <c r="R33" s="131" t="s">
        <v>26</v>
      </c>
      <c r="S33" s="41">
        <f t="shared" si="0"/>
        <v>13430</v>
      </c>
    </row>
    <row r="34" spans="1:19" ht="15" thickBot="1">
      <c r="A34" s="120" t="s">
        <v>122</v>
      </c>
      <c r="B34" s="131">
        <v>13</v>
      </c>
      <c r="C34" s="132">
        <v>1054889</v>
      </c>
      <c r="D34" s="133">
        <v>69.459999999999994</v>
      </c>
      <c r="E34" s="133">
        <v>13</v>
      </c>
      <c r="F34" s="132">
        <v>438705</v>
      </c>
      <c r="G34" s="133">
        <v>28.89</v>
      </c>
      <c r="H34" s="133"/>
      <c r="I34" s="132">
        <v>25018</v>
      </c>
      <c r="J34" s="133">
        <v>1.65</v>
      </c>
      <c r="K34" s="133"/>
      <c r="L34" s="133"/>
      <c r="M34" s="133"/>
      <c r="N34" s="133"/>
      <c r="O34" s="132">
        <v>616184</v>
      </c>
      <c r="P34" s="133">
        <v>40.58</v>
      </c>
      <c r="Q34" s="132">
        <v>1518612</v>
      </c>
      <c r="R34" s="131" t="s">
        <v>19</v>
      </c>
      <c r="S34" s="41">
        <f t="shared" si="0"/>
        <v>25018</v>
      </c>
    </row>
    <row r="35" spans="1:19" ht="15" thickBot="1">
      <c r="A35" s="120" t="s">
        <v>123</v>
      </c>
      <c r="B35" s="131">
        <v>3</v>
      </c>
      <c r="C35" s="132">
        <v>174109</v>
      </c>
      <c r="D35" s="133">
        <v>62.07</v>
      </c>
      <c r="E35" s="133">
        <v>3</v>
      </c>
      <c r="F35" s="132">
        <v>100384</v>
      </c>
      <c r="G35" s="133">
        <v>35.79</v>
      </c>
      <c r="H35" s="133"/>
      <c r="I35" s="132">
        <v>5646</v>
      </c>
      <c r="J35" s="133">
        <v>2.0099999999999998</v>
      </c>
      <c r="K35" s="133"/>
      <c r="L35" s="133"/>
      <c r="M35" s="133"/>
      <c r="N35" s="133"/>
      <c r="O35" s="132">
        <v>73725</v>
      </c>
      <c r="P35" s="133">
        <v>26.28</v>
      </c>
      <c r="Q35" s="132">
        <v>280514</v>
      </c>
      <c r="R35" s="131" t="s">
        <v>18</v>
      </c>
      <c r="S35" s="41">
        <f t="shared" si="0"/>
        <v>6021</v>
      </c>
    </row>
    <row r="36" spans="1:19" ht="15" thickBot="1">
      <c r="A36" s="120" t="s">
        <v>116</v>
      </c>
      <c r="B36" s="131">
        <v>5</v>
      </c>
      <c r="C36" s="132">
        <v>406298</v>
      </c>
      <c r="D36" s="133">
        <v>70.5</v>
      </c>
      <c r="E36" s="133">
        <v>5</v>
      </c>
      <c r="F36" s="132">
        <v>169991</v>
      </c>
      <c r="G36" s="133">
        <v>29.5</v>
      </c>
      <c r="H36" s="133"/>
      <c r="I36" s="133"/>
      <c r="J36" s="133"/>
      <c r="K36" s="133"/>
      <c r="L36" s="133"/>
      <c r="M36" s="133"/>
      <c r="N36" s="133"/>
      <c r="O36" s="132">
        <v>236307</v>
      </c>
      <c r="P36" s="133">
        <v>41</v>
      </c>
      <c r="Q36" s="132">
        <v>576289</v>
      </c>
      <c r="R36" s="131" t="s">
        <v>25</v>
      </c>
      <c r="S36" s="41">
        <f t="shared" si="0"/>
        <v>0</v>
      </c>
    </row>
    <row r="37" spans="1:19" ht="15" thickBot="1">
      <c r="A37" s="120" t="s">
        <v>118</v>
      </c>
      <c r="B37" s="131">
        <v>4</v>
      </c>
      <c r="C37" s="132">
        <v>213724</v>
      </c>
      <c r="D37" s="133">
        <v>63.98</v>
      </c>
      <c r="E37" s="133">
        <v>4</v>
      </c>
      <c r="F37" s="132">
        <v>116435</v>
      </c>
      <c r="G37" s="133">
        <v>34.86</v>
      </c>
      <c r="H37" s="133"/>
      <c r="I37" s="132">
        <v>3386</v>
      </c>
      <c r="J37" s="133">
        <v>1.01</v>
      </c>
      <c r="K37" s="133"/>
      <c r="L37" s="133"/>
      <c r="M37" s="133"/>
      <c r="N37" s="133"/>
      <c r="O37" s="132">
        <v>97289</v>
      </c>
      <c r="P37" s="133">
        <v>29.12</v>
      </c>
      <c r="Q37" s="132">
        <v>334055</v>
      </c>
      <c r="R37" s="131" t="s">
        <v>23</v>
      </c>
      <c r="S37" s="41">
        <f t="shared" si="0"/>
        <v>3896</v>
      </c>
    </row>
    <row r="38" spans="1:19" ht="15" thickBot="1">
      <c r="A38" s="120" t="s">
        <v>119</v>
      </c>
      <c r="B38" s="131">
        <v>17</v>
      </c>
      <c r="C38" s="132">
        <v>1845502</v>
      </c>
      <c r="D38" s="133">
        <v>61.57</v>
      </c>
      <c r="E38" s="133">
        <v>17</v>
      </c>
      <c r="F38" s="132">
        <v>1102211</v>
      </c>
      <c r="G38" s="133">
        <v>36.770000000000003</v>
      </c>
      <c r="H38" s="133"/>
      <c r="I38" s="132">
        <v>34378</v>
      </c>
      <c r="J38" s="133">
        <v>1.1499999999999999</v>
      </c>
      <c r="K38" s="133"/>
      <c r="L38" s="133"/>
      <c r="M38" s="133"/>
      <c r="N38" s="133"/>
      <c r="O38" s="132">
        <v>743291</v>
      </c>
      <c r="P38" s="133">
        <v>24.8</v>
      </c>
      <c r="Q38" s="132">
        <v>2997229</v>
      </c>
      <c r="R38" s="131" t="s">
        <v>22</v>
      </c>
      <c r="S38" s="41">
        <f t="shared" si="0"/>
        <v>49516</v>
      </c>
    </row>
    <row r="39" spans="1:19" ht="15" thickBot="1">
      <c r="A39" s="120" t="s">
        <v>120</v>
      </c>
      <c r="B39" s="131">
        <v>4</v>
      </c>
      <c r="C39" s="132">
        <v>235606</v>
      </c>
      <c r="D39" s="133">
        <v>61.05</v>
      </c>
      <c r="E39" s="133">
        <v>4</v>
      </c>
      <c r="F39" s="132">
        <v>141084</v>
      </c>
      <c r="G39" s="133">
        <v>36.56</v>
      </c>
      <c r="H39" s="133"/>
      <c r="I39" s="132">
        <v>8767</v>
      </c>
      <c r="J39" s="133">
        <v>2.27</v>
      </c>
      <c r="K39" s="133"/>
      <c r="L39" s="133"/>
      <c r="M39" s="133"/>
      <c r="N39" s="133"/>
      <c r="O39" s="132">
        <v>94522</v>
      </c>
      <c r="P39" s="133">
        <v>24.49</v>
      </c>
      <c r="Q39" s="132">
        <v>385931</v>
      </c>
      <c r="R39" s="131" t="s">
        <v>21</v>
      </c>
      <c r="S39" s="41">
        <f t="shared" si="0"/>
        <v>9241</v>
      </c>
    </row>
    <row r="40" spans="1:19" ht="15" thickBot="1">
      <c r="A40" s="120" t="s">
        <v>117</v>
      </c>
      <c r="B40" s="131">
        <v>3</v>
      </c>
      <c r="C40" s="132">
        <v>115750</v>
      </c>
      <c r="D40" s="133">
        <v>63.68</v>
      </c>
      <c r="E40" s="133">
        <v>3</v>
      </c>
      <c r="F40" s="132">
        <v>66016</v>
      </c>
      <c r="G40" s="133">
        <v>36.32</v>
      </c>
      <c r="H40" s="133"/>
      <c r="I40" s="133"/>
      <c r="J40" s="133"/>
      <c r="K40" s="133"/>
      <c r="L40" s="133"/>
      <c r="M40" s="133"/>
      <c r="N40" s="133"/>
      <c r="O40" s="132">
        <v>49734</v>
      </c>
      <c r="P40" s="133">
        <v>27.36</v>
      </c>
      <c r="Q40" s="132">
        <v>181766</v>
      </c>
      <c r="R40" s="131" t="s">
        <v>24</v>
      </c>
      <c r="S40" s="41">
        <f t="shared" si="0"/>
        <v>0</v>
      </c>
    </row>
    <row r="41" spans="1:19" ht="15" thickBot="1">
      <c r="A41" s="120" t="s">
        <v>121</v>
      </c>
      <c r="B41" s="131">
        <v>41</v>
      </c>
      <c r="C41" s="132">
        <v>4192778</v>
      </c>
      <c r="D41" s="133">
        <v>58.54</v>
      </c>
      <c r="E41" s="133">
        <v>41</v>
      </c>
      <c r="F41" s="132">
        <v>2951084</v>
      </c>
      <c r="G41" s="133">
        <v>41.21</v>
      </c>
      <c r="H41" s="133"/>
      <c r="I41" s="133"/>
      <c r="J41" s="133"/>
      <c r="K41" s="133"/>
      <c r="L41" s="133"/>
      <c r="M41" s="133"/>
      <c r="N41" s="133"/>
      <c r="O41" s="132">
        <v>1241694</v>
      </c>
      <c r="P41" s="133">
        <v>17.34</v>
      </c>
      <c r="Q41" s="132">
        <v>7161830</v>
      </c>
      <c r="R41" s="131" t="s">
        <v>20</v>
      </c>
      <c r="S41" s="41">
        <f t="shared" si="0"/>
        <v>17968</v>
      </c>
    </row>
    <row r="42" spans="1:19" ht="15" thickBot="1">
      <c r="A42" s="120" t="s">
        <v>124</v>
      </c>
      <c r="B42" s="131">
        <v>25</v>
      </c>
      <c r="C42" s="132">
        <v>2441827</v>
      </c>
      <c r="D42" s="133">
        <v>59.63</v>
      </c>
      <c r="E42" s="133">
        <v>25</v>
      </c>
      <c r="F42" s="132">
        <v>1558889</v>
      </c>
      <c r="G42" s="133">
        <v>38.07</v>
      </c>
      <c r="H42" s="133"/>
      <c r="I42" s="132">
        <v>80067</v>
      </c>
      <c r="J42" s="133">
        <v>1.96</v>
      </c>
      <c r="K42" s="133"/>
      <c r="L42" s="133"/>
      <c r="M42" s="133"/>
      <c r="N42" s="133"/>
      <c r="O42" s="132">
        <v>882938</v>
      </c>
      <c r="P42" s="133">
        <v>21.56</v>
      </c>
      <c r="Q42" s="132">
        <v>4094787</v>
      </c>
      <c r="R42" s="131" t="s">
        <v>17</v>
      </c>
      <c r="S42" s="41">
        <f t="shared" si="0"/>
        <v>94071</v>
      </c>
    </row>
    <row r="43" spans="1:19" ht="15" thickBot="1">
      <c r="A43" s="120" t="s">
        <v>125</v>
      </c>
      <c r="B43" s="131">
        <v>8</v>
      </c>
      <c r="C43" s="132">
        <v>759025</v>
      </c>
      <c r="D43" s="133">
        <v>73.7</v>
      </c>
      <c r="E43" s="133">
        <v>8</v>
      </c>
      <c r="F43" s="132">
        <v>247147</v>
      </c>
      <c r="G43" s="133">
        <v>24</v>
      </c>
      <c r="H43" s="133"/>
      <c r="I43" s="132">
        <v>23728</v>
      </c>
      <c r="J43" s="133">
        <v>2.2999999999999998</v>
      </c>
      <c r="K43" s="133"/>
      <c r="L43" s="133"/>
      <c r="M43" s="133"/>
      <c r="N43" s="133"/>
      <c r="O43" s="132">
        <v>511878</v>
      </c>
      <c r="P43" s="133">
        <v>49.7</v>
      </c>
      <c r="Q43" s="132">
        <v>1029900</v>
      </c>
      <c r="R43" s="131" t="s">
        <v>16</v>
      </c>
      <c r="S43" s="41">
        <f t="shared" si="0"/>
        <v>23728</v>
      </c>
    </row>
    <row r="44" spans="1:19" ht="15" thickBot="1">
      <c r="A44" s="120" t="s">
        <v>126</v>
      </c>
      <c r="B44" s="131">
        <v>6</v>
      </c>
      <c r="C44" s="132">
        <v>486686</v>
      </c>
      <c r="D44" s="133">
        <v>52.45</v>
      </c>
      <c r="E44" s="133">
        <v>6</v>
      </c>
      <c r="F44" s="132">
        <v>392760</v>
      </c>
      <c r="G44" s="133">
        <v>42.33</v>
      </c>
      <c r="H44" s="133"/>
      <c r="I44" s="132">
        <v>46211</v>
      </c>
      <c r="J44" s="133">
        <v>4.9800000000000004</v>
      </c>
      <c r="K44" s="133"/>
      <c r="L44" s="133"/>
      <c r="M44" s="133"/>
      <c r="N44" s="133"/>
      <c r="O44" s="132">
        <v>93926</v>
      </c>
      <c r="P44" s="133">
        <v>10.119999999999999</v>
      </c>
      <c r="Q44" s="132">
        <v>927946</v>
      </c>
      <c r="R44" s="131" t="s">
        <v>15</v>
      </c>
      <c r="S44" s="41">
        <f t="shared" si="0"/>
        <v>48500</v>
      </c>
    </row>
    <row r="45" spans="1:19" ht="15" thickBot="1">
      <c r="A45" s="120" t="s">
        <v>127</v>
      </c>
      <c r="B45" s="131">
        <v>27</v>
      </c>
      <c r="C45" s="132">
        <v>2714521</v>
      </c>
      <c r="D45" s="133">
        <v>59.11</v>
      </c>
      <c r="E45" s="133">
        <v>27</v>
      </c>
      <c r="F45" s="132">
        <v>1796951</v>
      </c>
      <c r="G45" s="133">
        <v>39.130000000000003</v>
      </c>
      <c r="H45" s="133"/>
      <c r="I45" s="132">
        <v>70593</v>
      </c>
      <c r="J45" s="133">
        <v>1.54</v>
      </c>
      <c r="K45" s="133"/>
      <c r="L45" s="133"/>
      <c r="M45" s="133"/>
      <c r="N45" s="133"/>
      <c r="O45" s="132">
        <v>917570</v>
      </c>
      <c r="P45" s="133">
        <v>19.98</v>
      </c>
      <c r="Q45" s="132">
        <v>4592105</v>
      </c>
      <c r="R45" s="131" t="s">
        <v>14</v>
      </c>
      <c r="S45" s="41">
        <f t="shared" si="0"/>
        <v>80633</v>
      </c>
    </row>
    <row r="46" spans="1:19" ht="15" thickBot="1">
      <c r="A46" s="120" t="s">
        <v>128</v>
      </c>
      <c r="B46" s="131">
        <v>4</v>
      </c>
      <c r="C46" s="132">
        <v>220383</v>
      </c>
      <c r="D46" s="133">
        <v>53</v>
      </c>
      <c r="E46" s="133">
        <v>4</v>
      </c>
      <c r="F46" s="132">
        <v>194645</v>
      </c>
      <c r="G46" s="133">
        <v>46.81</v>
      </c>
      <c r="H46" s="133"/>
      <c r="I46" s="133">
        <v>25</v>
      </c>
      <c r="J46" s="133">
        <v>0.01</v>
      </c>
      <c r="K46" s="133"/>
      <c r="L46" s="133">
        <v>2</v>
      </c>
      <c r="M46" s="133">
        <v>0</v>
      </c>
      <c r="N46" s="133"/>
      <c r="O46" s="132">
        <v>25738</v>
      </c>
      <c r="P46" s="133">
        <v>6.19</v>
      </c>
      <c r="Q46" s="132">
        <v>415808</v>
      </c>
      <c r="R46" s="131" t="s">
        <v>13</v>
      </c>
      <c r="S46" s="41">
        <f t="shared" si="0"/>
        <v>780</v>
      </c>
    </row>
    <row r="47" spans="1:19" ht="15" thickBot="1">
      <c r="A47" s="120" t="s">
        <v>129</v>
      </c>
      <c r="B47" s="131">
        <v>8</v>
      </c>
      <c r="C47" s="132">
        <v>478427</v>
      </c>
      <c r="D47" s="133">
        <v>70.58</v>
      </c>
      <c r="E47" s="133">
        <v>8</v>
      </c>
      <c r="F47" s="132">
        <v>189270</v>
      </c>
      <c r="G47" s="133">
        <v>27.92</v>
      </c>
      <c r="H47" s="133"/>
      <c r="I47" s="132">
        <v>10166</v>
      </c>
      <c r="J47" s="133">
        <v>1.5</v>
      </c>
      <c r="K47" s="133"/>
      <c r="L47" s="133"/>
      <c r="M47" s="133"/>
      <c r="N47" s="133"/>
      <c r="O47" s="132">
        <v>289157</v>
      </c>
      <c r="P47" s="133">
        <v>42.66</v>
      </c>
      <c r="Q47" s="132">
        <v>677880</v>
      </c>
      <c r="R47" s="131" t="s">
        <v>12</v>
      </c>
      <c r="S47" s="41">
        <f t="shared" si="0"/>
        <v>10183</v>
      </c>
    </row>
    <row r="48" spans="1:19" ht="15" thickBot="1">
      <c r="A48" s="120" t="s">
        <v>130</v>
      </c>
      <c r="B48" s="131">
        <v>4</v>
      </c>
      <c r="C48" s="132">
        <v>166476</v>
      </c>
      <c r="D48" s="133">
        <v>54.15</v>
      </c>
      <c r="E48" s="133">
        <v>4</v>
      </c>
      <c r="F48" s="132">
        <v>139945</v>
      </c>
      <c r="G48" s="133">
        <v>45.52</v>
      </c>
      <c r="H48" s="133"/>
      <c r="I48" s="133"/>
      <c r="J48" s="133"/>
      <c r="K48" s="133"/>
      <c r="L48" s="133"/>
      <c r="M48" s="133"/>
      <c r="N48" s="133"/>
      <c r="O48" s="132">
        <v>26531</v>
      </c>
      <c r="P48" s="133">
        <v>8.6300000000000008</v>
      </c>
      <c r="Q48" s="132">
        <v>307415</v>
      </c>
      <c r="R48" s="131" t="s">
        <v>11</v>
      </c>
      <c r="S48" s="41">
        <f t="shared" si="0"/>
        <v>994</v>
      </c>
    </row>
    <row r="49" spans="1:19" ht="15" thickBot="1">
      <c r="A49" s="120" t="s">
        <v>131</v>
      </c>
      <c r="B49" s="131">
        <v>10</v>
      </c>
      <c r="C49" s="132">
        <v>813147</v>
      </c>
      <c r="D49" s="133">
        <v>67.7</v>
      </c>
      <c r="E49" s="133">
        <v>10</v>
      </c>
      <c r="F49" s="132">
        <v>357293</v>
      </c>
      <c r="G49" s="133">
        <v>29.75</v>
      </c>
      <c r="H49" s="133"/>
      <c r="I49" s="132">
        <v>30373</v>
      </c>
      <c r="J49" s="133">
        <v>2.5299999999999998</v>
      </c>
      <c r="K49" s="133"/>
      <c r="L49" s="133"/>
      <c r="M49" s="133"/>
      <c r="N49" s="133"/>
      <c r="O49" s="132">
        <v>455854</v>
      </c>
      <c r="P49" s="133">
        <v>37.950000000000003</v>
      </c>
      <c r="Q49" s="132">
        <v>1201182</v>
      </c>
      <c r="R49" s="131" t="s">
        <v>10</v>
      </c>
      <c r="S49" s="41">
        <f t="shared" si="0"/>
        <v>30742</v>
      </c>
    </row>
    <row r="50" spans="1:19" ht="15" thickBot="1">
      <c r="A50" s="120" t="s">
        <v>132</v>
      </c>
      <c r="B50" s="131">
        <v>26</v>
      </c>
      <c r="C50" s="132">
        <v>2298896</v>
      </c>
      <c r="D50" s="133">
        <v>66.2</v>
      </c>
      <c r="E50" s="133">
        <v>26</v>
      </c>
      <c r="F50" s="132">
        <v>1154291</v>
      </c>
      <c r="G50" s="133">
        <v>33.24</v>
      </c>
      <c r="H50" s="133"/>
      <c r="I50" s="132">
        <v>7098</v>
      </c>
      <c r="J50" s="133">
        <v>0.2</v>
      </c>
      <c r="K50" s="133"/>
      <c r="L50" s="133"/>
      <c r="M50" s="133"/>
      <c r="N50" s="133"/>
      <c r="O50" s="132">
        <v>1144605</v>
      </c>
      <c r="P50" s="133">
        <v>32.96</v>
      </c>
      <c r="Q50" s="132">
        <v>3472714</v>
      </c>
      <c r="R50" s="131" t="s">
        <v>9</v>
      </c>
      <c r="S50" s="41">
        <f t="shared" si="0"/>
        <v>19527</v>
      </c>
    </row>
    <row r="51" spans="1:19" ht="15" thickBot="1">
      <c r="A51" s="120" t="s">
        <v>133</v>
      </c>
      <c r="B51" s="131">
        <v>4</v>
      </c>
      <c r="C51" s="132">
        <v>323643</v>
      </c>
      <c r="D51" s="133">
        <v>67.64</v>
      </c>
      <c r="E51" s="133">
        <v>4</v>
      </c>
      <c r="F51" s="132">
        <v>126284</v>
      </c>
      <c r="G51" s="133">
        <v>26.39</v>
      </c>
      <c r="H51" s="133"/>
      <c r="I51" s="132">
        <v>28549</v>
      </c>
      <c r="J51" s="133">
        <v>5.97</v>
      </c>
      <c r="K51" s="133"/>
      <c r="L51" s="133"/>
      <c r="M51" s="133"/>
      <c r="N51" s="133"/>
      <c r="O51" s="132">
        <v>197359</v>
      </c>
      <c r="P51" s="133">
        <v>41.25</v>
      </c>
      <c r="Q51" s="132">
        <v>478476</v>
      </c>
      <c r="R51" s="131" t="s">
        <v>8</v>
      </c>
      <c r="S51" s="41">
        <f t="shared" si="0"/>
        <v>28549</v>
      </c>
    </row>
    <row r="52" spans="1:19" ht="15" thickBot="1">
      <c r="A52" s="120" t="s">
        <v>135</v>
      </c>
      <c r="B52" s="131">
        <v>12</v>
      </c>
      <c r="C52" s="132">
        <v>988493</v>
      </c>
      <c r="D52" s="133">
        <v>67.84</v>
      </c>
      <c r="E52" s="133">
        <v>11</v>
      </c>
      <c r="F52" s="132">
        <v>438887</v>
      </c>
      <c r="G52" s="133">
        <v>30.12</v>
      </c>
      <c r="H52" s="133"/>
      <c r="I52" s="132">
        <v>19721</v>
      </c>
      <c r="J52" s="133">
        <v>1.35</v>
      </c>
      <c r="K52" s="133"/>
      <c r="L52" s="133"/>
      <c r="M52" s="133"/>
      <c r="N52" s="159">
        <v>1</v>
      </c>
      <c r="O52" s="132">
        <v>549606</v>
      </c>
      <c r="P52" s="133">
        <v>37.72</v>
      </c>
      <c r="Q52" s="132">
        <v>1457019</v>
      </c>
      <c r="R52" s="131" t="s">
        <v>6</v>
      </c>
      <c r="S52" s="41">
        <f t="shared" si="0"/>
        <v>29639</v>
      </c>
    </row>
    <row r="53" spans="1:19" ht="15" thickBot="1">
      <c r="A53" s="120" t="s">
        <v>134</v>
      </c>
      <c r="B53" s="131">
        <v>3</v>
      </c>
      <c r="C53" s="132">
        <v>117149</v>
      </c>
      <c r="D53" s="133">
        <v>62.66</v>
      </c>
      <c r="E53" s="133">
        <v>3</v>
      </c>
      <c r="F53" s="132">
        <v>68174</v>
      </c>
      <c r="G53" s="133">
        <v>36.47</v>
      </c>
      <c r="H53" s="133"/>
      <c r="I53" s="133"/>
      <c r="J53" s="133"/>
      <c r="K53" s="133"/>
      <c r="L53" s="133"/>
      <c r="M53" s="133"/>
      <c r="N53" s="133"/>
      <c r="O53" s="132">
        <v>48975</v>
      </c>
      <c r="P53" s="133">
        <v>26.2</v>
      </c>
      <c r="Q53" s="132">
        <v>186947</v>
      </c>
      <c r="R53" s="131" t="s">
        <v>7</v>
      </c>
      <c r="S53" s="41">
        <f t="shared" si="0"/>
        <v>1624</v>
      </c>
    </row>
    <row r="54" spans="1:19" ht="15" thickBot="1">
      <c r="A54" s="120" t="s">
        <v>136</v>
      </c>
      <c r="B54" s="131">
        <v>9</v>
      </c>
      <c r="C54" s="132">
        <v>837135</v>
      </c>
      <c r="D54" s="133">
        <v>56.92</v>
      </c>
      <c r="E54" s="133">
        <v>9</v>
      </c>
      <c r="F54" s="132">
        <v>568334</v>
      </c>
      <c r="G54" s="133">
        <v>38.64</v>
      </c>
      <c r="H54" s="133"/>
      <c r="I54" s="132">
        <v>58906</v>
      </c>
      <c r="J54" s="133">
        <v>4</v>
      </c>
      <c r="K54" s="133"/>
      <c r="L54" s="132">
        <v>1537</v>
      </c>
      <c r="M54" s="133">
        <v>0.1</v>
      </c>
      <c r="N54" s="133"/>
      <c r="O54" s="132">
        <v>268801</v>
      </c>
      <c r="P54" s="133">
        <v>18.28</v>
      </c>
      <c r="Q54" s="132">
        <v>1470847</v>
      </c>
      <c r="R54" s="131" t="s">
        <v>5</v>
      </c>
      <c r="S54" s="41">
        <f t="shared" si="0"/>
        <v>65378</v>
      </c>
    </row>
    <row r="55" spans="1:19" ht="15" thickBot="1">
      <c r="A55" s="120" t="s">
        <v>138</v>
      </c>
      <c r="B55" s="131">
        <v>11</v>
      </c>
      <c r="C55" s="132">
        <v>989430</v>
      </c>
      <c r="D55" s="133">
        <v>53.4</v>
      </c>
      <c r="E55" s="133">
        <v>11</v>
      </c>
      <c r="F55" s="132">
        <v>810174</v>
      </c>
      <c r="G55" s="133">
        <v>43.72</v>
      </c>
      <c r="H55" s="133"/>
      <c r="I55" s="132">
        <v>47525</v>
      </c>
      <c r="J55" s="133">
        <v>2.56</v>
      </c>
      <c r="K55" s="133"/>
      <c r="L55" s="133"/>
      <c r="M55" s="133"/>
      <c r="N55" s="133"/>
      <c r="O55" s="132">
        <v>179256</v>
      </c>
      <c r="P55" s="133">
        <v>9.67</v>
      </c>
      <c r="Q55" s="132">
        <v>1852890</v>
      </c>
      <c r="R55" s="131" t="s">
        <v>3</v>
      </c>
      <c r="S55" s="41">
        <f t="shared" si="0"/>
        <v>53286</v>
      </c>
    </row>
    <row r="56" spans="1:19" ht="15" thickBot="1">
      <c r="A56" s="120" t="s">
        <v>137</v>
      </c>
      <c r="B56" s="131">
        <v>6</v>
      </c>
      <c r="C56" s="132">
        <v>484964</v>
      </c>
      <c r="D56" s="133">
        <v>63.61</v>
      </c>
      <c r="E56" s="133">
        <v>6</v>
      </c>
      <c r="F56" s="132">
        <v>277435</v>
      </c>
      <c r="G56" s="133">
        <v>36.39</v>
      </c>
      <c r="H56" s="133"/>
      <c r="I56" s="133"/>
      <c r="J56" s="133"/>
      <c r="K56" s="133"/>
      <c r="L56" s="133"/>
      <c r="M56" s="133"/>
      <c r="N56" s="133"/>
      <c r="O56" s="132">
        <v>207529</v>
      </c>
      <c r="P56" s="133">
        <v>27.22</v>
      </c>
      <c r="Q56" s="132">
        <v>762399</v>
      </c>
      <c r="R56" s="131" t="s">
        <v>4</v>
      </c>
      <c r="S56" s="41">
        <f t="shared" si="0"/>
        <v>0</v>
      </c>
    </row>
    <row r="57" spans="1:19" ht="15" thickBot="1">
      <c r="A57" s="120" t="s">
        <v>139</v>
      </c>
      <c r="B57" s="131">
        <v>3</v>
      </c>
      <c r="C57" s="132">
        <v>100464</v>
      </c>
      <c r="D57" s="133">
        <v>69.010000000000005</v>
      </c>
      <c r="E57" s="133">
        <v>3</v>
      </c>
      <c r="F57" s="132">
        <v>44358</v>
      </c>
      <c r="G57" s="133">
        <v>30.47</v>
      </c>
      <c r="H57" s="133"/>
      <c r="I57" s="133">
        <v>748</v>
      </c>
      <c r="J57" s="133">
        <v>0.51</v>
      </c>
      <c r="K57" s="133"/>
      <c r="L57" s="133"/>
      <c r="M57" s="133"/>
      <c r="N57" s="133"/>
      <c r="O57" s="132">
        <v>56106</v>
      </c>
      <c r="P57" s="133">
        <v>38.54</v>
      </c>
      <c r="Q57" s="132">
        <v>145570</v>
      </c>
      <c r="R57" s="131" t="s">
        <v>2</v>
      </c>
      <c r="S57" s="41">
        <f t="shared" si="0"/>
        <v>748</v>
      </c>
    </row>
    <row r="58" spans="1:19" ht="15" thickBot="1">
      <c r="A58" s="129" t="s">
        <v>449</v>
      </c>
      <c r="B58" s="129">
        <v>538</v>
      </c>
      <c r="C58" s="137">
        <v>47168710</v>
      </c>
      <c r="D58" s="129">
        <v>60.67</v>
      </c>
      <c r="E58" s="129">
        <v>520</v>
      </c>
      <c r="F58" s="137">
        <v>29173222</v>
      </c>
      <c r="G58" s="129">
        <v>37.520000000000003</v>
      </c>
      <c r="H58" s="129">
        <v>17</v>
      </c>
      <c r="I58" s="137">
        <v>1100868</v>
      </c>
      <c r="J58" s="129">
        <v>1.42</v>
      </c>
      <c r="K58" s="129">
        <v>0</v>
      </c>
      <c r="L58" s="137">
        <v>3674</v>
      </c>
      <c r="M58" s="129">
        <v>0</v>
      </c>
      <c r="N58" s="129">
        <v>1</v>
      </c>
      <c r="O58" s="137">
        <v>17995488</v>
      </c>
      <c r="P58" s="129">
        <v>23.15</v>
      </c>
      <c r="Q58" s="137">
        <v>77744027</v>
      </c>
      <c r="R58" s="138" t="s">
        <v>450</v>
      </c>
      <c r="S58" s="41">
        <f t="shared" si="0"/>
        <v>1402095</v>
      </c>
    </row>
  </sheetData>
  <autoFilter ref="A5:R56">
    <sortState ref="A8:R57">
      <sortCondition ref="R5:R56"/>
    </sortState>
  </autoFilter>
  <mergeCells count="24">
    <mergeCell ref="R5:R6"/>
    <mergeCell ref="J5:J6"/>
    <mergeCell ref="L5:L6"/>
    <mergeCell ref="M5:M6"/>
    <mergeCell ref="O5:O6"/>
    <mergeCell ref="P5:P6"/>
    <mergeCell ref="Q5:Q6"/>
    <mergeCell ref="L3:N3"/>
    <mergeCell ref="L4:N4"/>
    <mergeCell ref="O3:P4"/>
    <mergeCell ref="Q3:R4"/>
    <mergeCell ref="A5:A6"/>
    <mergeCell ref="C5:C6"/>
    <mergeCell ref="D5:D6"/>
    <mergeCell ref="F5:F6"/>
    <mergeCell ref="G5:G6"/>
    <mergeCell ref="I5:I6"/>
    <mergeCell ref="A3:B4"/>
    <mergeCell ref="C3:E3"/>
    <mergeCell ref="C4:E4"/>
    <mergeCell ref="F3:H3"/>
    <mergeCell ref="F4:H4"/>
    <mergeCell ref="I3:K3"/>
    <mergeCell ref="I4:K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activeCell="F52" sqref="F52"/>
    </sheetView>
  </sheetViews>
  <sheetFormatPr defaultRowHeight="14.4"/>
  <cols>
    <col min="2" max="3" width="13.6640625" bestFit="1" customWidth="1"/>
    <col min="4" max="4" width="12.5546875" bestFit="1" customWidth="1"/>
    <col min="5" max="5" width="12" bestFit="1" customWidth="1"/>
  </cols>
  <sheetData>
    <row r="1" spans="1:5">
      <c r="A1" s="93" t="s">
        <v>163</v>
      </c>
    </row>
    <row r="2" spans="1:5">
      <c r="B2" s="88" t="s">
        <v>81</v>
      </c>
      <c r="C2" s="88" t="s">
        <v>161</v>
      </c>
      <c r="D2" s="88" t="s">
        <v>162</v>
      </c>
      <c r="E2" s="88" t="s">
        <v>140</v>
      </c>
    </row>
    <row r="3" spans="1:5">
      <c r="A3" s="88" t="s">
        <v>51</v>
      </c>
      <c r="B3" s="91">
        <v>116454</v>
      </c>
      <c r="C3" s="91">
        <v>163387</v>
      </c>
      <c r="D3" s="91">
        <v>38767</v>
      </c>
      <c r="E3" s="41">
        <f>SUM(B3:D3)</f>
        <v>318608</v>
      </c>
    </row>
    <row r="4" spans="1:5">
      <c r="A4" s="89" t="s">
        <v>52</v>
      </c>
      <c r="B4" s="90">
        <v>729547</v>
      </c>
      <c r="C4" s="90">
        <v>1318255</v>
      </c>
      <c r="D4" s="90">
        <v>75570</v>
      </c>
      <c r="E4">
        <f>SUM(B4:D4)</f>
        <v>2123372</v>
      </c>
    </row>
    <row r="5" spans="1:5">
      <c r="A5" s="89" t="s">
        <v>49</v>
      </c>
      <c r="B5" s="89">
        <v>380494</v>
      </c>
      <c r="C5" s="89">
        <v>684872</v>
      </c>
      <c r="D5" s="90">
        <v>65269</v>
      </c>
      <c r="E5">
        <f>SUM(B5:D5)</f>
        <v>1130635</v>
      </c>
    </row>
    <row r="6" spans="1:5">
      <c r="A6" s="89" t="s">
        <v>50</v>
      </c>
      <c r="B6" s="89">
        <v>1161167</v>
      </c>
      <c r="C6" s="89">
        <v>1252401</v>
      </c>
      <c r="D6" s="90">
        <v>159597</v>
      </c>
      <c r="E6">
        <f>SUM(B6:D6)</f>
        <v>2573165</v>
      </c>
    </row>
    <row r="7" spans="1:5">
      <c r="A7" s="88" t="s">
        <v>48</v>
      </c>
      <c r="B7" s="91">
        <v>8753788</v>
      </c>
      <c r="C7" s="91">
        <v>4483810</v>
      </c>
      <c r="D7" s="91">
        <v>943997</v>
      </c>
      <c r="E7">
        <f>SUM(B7:D7)</f>
        <v>14181595</v>
      </c>
    </row>
    <row r="8" spans="1:5">
      <c r="A8" s="88" t="s">
        <v>47</v>
      </c>
      <c r="B8" s="91">
        <v>1338870</v>
      </c>
      <c r="C8" s="91">
        <v>1202484</v>
      </c>
      <c r="D8" s="91">
        <v>238866</v>
      </c>
      <c r="E8">
        <f>SUM(B8:D8)</f>
        <v>2780220</v>
      </c>
    </row>
    <row r="9" spans="1:5">
      <c r="A9" s="89" t="s">
        <v>46</v>
      </c>
      <c r="B9" s="90">
        <v>897572</v>
      </c>
      <c r="C9" s="90">
        <v>673215</v>
      </c>
      <c r="D9" s="90">
        <v>74133</v>
      </c>
      <c r="E9">
        <f>SUM(B9:D9)</f>
        <v>1644920</v>
      </c>
    </row>
    <row r="10" spans="1:5">
      <c r="A10" s="89" t="s">
        <v>44</v>
      </c>
      <c r="B10" s="90">
        <v>282830</v>
      </c>
      <c r="C10" s="90">
        <v>12723</v>
      </c>
      <c r="D10" s="90">
        <v>15715</v>
      </c>
      <c r="E10">
        <f>SUM(B10:D10)</f>
        <v>311268</v>
      </c>
    </row>
    <row r="11" spans="1:5">
      <c r="A11" s="88" t="s">
        <v>45</v>
      </c>
      <c r="B11" s="91">
        <v>235603</v>
      </c>
      <c r="C11" s="91">
        <v>185127</v>
      </c>
      <c r="D11" s="91">
        <v>20860</v>
      </c>
      <c r="E11">
        <f>SUM(B11:D11)</f>
        <v>441590</v>
      </c>
    </row>
    <row r="12" spans="1:5">
      <c r="A12" s="89" t="s">
        <v>43</v>
      </c>
      <c r="B12" s="89">
        <v>4504975</v>
      </c>
      <c r="C12" s="89">
        <v>4617886</v>
      </c>
      <c r="D12" s="90">
        <v>297178</v>
      </c>
      <c r="E12">
        <f>SUM(B12:D12)</f>
        <v>9420039</v>
      </c>
    </row>
    <row r="13" spans="1:5">
      <c r="A13" s="88" t="s">
        <v>42</v>
      </c>
      <c r="B13" s="91">
        <v>1877963</v>
      </c>
      <c r="C13" s="91">
        <v>2089104</v>
      </c>
      <c r="D13" s="91">
        <v>125306</v>
      </c>
      <c r="E13">
        <f>SUM(B13:D13)</f>
        <v>4092373</v>
      </c>
    </row>
    <row r="14" spans="1:5">
      <c r="A14" s="89" t="s">
        <v>41</v>
      </c>
      <c r="B14" s="90">
        <v>266891</v>
      </c>
      <c r="C14" s="90">
        <v>128847</v>
      </c>
      <c r="D14" s="90">
        <v>33199</v>
      </c>
      <c r="E14">
        <f>SUM(B14:D14)</f>
        <v>428937</v>
      </c>
    </row>
    <row r="15" spans="1:5">
      <c r="A15" s="88" t="s">
        <v>37</v>
      </c>
      <c r="B15" s="91">
        <v>653669</v>
      </c>
      <c r="C15" s="91">
        <v>800983</v>
      </c>
      <c r="D15" s="91">
        <v>111379</v>
      </c>
      <c r="E15">
        <f>SUM(B15:D15)</f>
        <v>1566031</v>
      </c>
    </row>
    <row r="16" spans="1:5">
      <c r="A16" s="88" t="s">
        <v>40</v>
      </c>
      <c r="B16" s="91">
        <v>189765</v>
      </c>
      <c r="C16" s="91">
        <v>409055</v>
      </c>
      <c r="D16" s="91">
        <v>91435</v>
      </c>
      <c r="E16">
        <f>SUM(B16:D16)</f>
        <v>690255</v>
      </c>
    </row>
    <row r="17" spans="1:5">
      <c r="A17" s="89" t="s">
        <v>39</v>
      </c>
      <c r="B17" s="90">
        <v>3090729</v>
      </c>
      <c r="C17" s="90">
        <v>2146015</v>
      </c>
      <c r="D17" s="90">
        <v>299680</v>
      </c>
      <c r="E17">
        <f>SUM(B17:D17)</f>
        <v>5536424</v>
      </c>
    </row>
    <row r="18" spans="1:5">
      <c r="A18" s="88" t="s">
        <v>38</v>
      </c>
      <c r="B18" s="88">
        <v>1033126</v>
      </c>
      <c r="C18" s="88">
        <v>1557286</v>
      </c>
      <c r="D18" s="91">
        <v>144546</v>
      </c>
      <c r="E18">
        <f>SUM(B18:D18)</f>
        <v>2734958</v>
      </c>
    </row>
    <row r="19" spans="1:5">
      <c r="A19" s="89" t="s">
        <v>36</v>
      </c>
      <c r="B19" s="90">
        <v>427005</v>
      </c>
      <c r="C19" s="90">
        <v>671018</v>
      </c>
      <c r="D19" s="90">
        <v>86379</v>
      </c>
      <c r="E19">
        <f>SUM(B19:D19)</f>
        <v>1184402</v>
      </c>
    </row>
    <row r="20" spans="1:5">
      <c r="A20" s="88" t="s">
        <v>35</v>
      </c>
      <c r="B20" s="91">
        <v>628854</v>
      </c>
      <c r="C20" s="91">
        <v>1202971</v>
      </c>
      <c r="D20" s="91">
        <v>92324</v>
      </c>
      <c r="E20">
        <f>SUM(B20:D20)</f>
        <v>1924149</v>
      </c>
    </row>
    <row r="21" spans="1:5">
      <c r="A21" s="89" t="s">
        <v>34</v>
      </c>
      <c r="B21" s="90">
        <v>780154</v>
      </c>
      <c r="C21" s="90">
        <v>1178638</v>
      </c>
      <c r="D21" s="90">
        <v>70240</v>
      </c>
      <c r="E21">
        <f>SUM(B21:D21)</f>
        <v>2029032</v>
      </c>
    </row>
    <row r="22" spans="1:5">
      <c r="A22" s="89" t="s">
        <v>31</v>
      </c>
      <c r="B22" s="90">
        <v>1995196</v>
      </c>
      <c r="C22" s="90">
        <v>1090893</v>
      </c>
      <c r="D22" s="90">
        <v>238957</v>
      </c>
      <c r="E22">
        <f>SUM(B22:D22)</f>
        <v>3325046</v>
      </c>
    </row>
    <row r="23" spans="1:5">
      <c r="A23" s="88" t="s">
        <v>32</v>
      </c>
      <c r="B23" s="88">
        <v>1677928</v>
      </c>
      <c r="C23" s="91">
        <v>943169</v>
      </c>
      <c r="D23" s="91">
        <v>160349</v>
      </c>
      <c r="E23">
        <f>SUM(B23:D23)</f>
        <v>2781446</v>
      </c>
    </row>
    <row r="24" spans="1:5">
      <c r="A24" s="89" t="s">
        <v>33</v>
      </c>
      <c r="B24" s="89">
        <v>357735</v>
      </c>
      <c r="C24" s="89">
        <v>335593</v>
      </c>
      <c r="D24" s="90">
        <v>54599</v>
      </c>
      <c r="E24">
        <f>SUM(B24:D24)</f>
        <v>747927</v>
      </c>
    </row>
    <row r="25" spans="1:5">
      <c r="A25" s="88" t="s">
        <v>30</v>
      </c>
      <c r="B25" s="91">
        <v>2268839</v>
      </c>
      <c r="C25" s="91">
        <v>2279543</v>
      </c>
      <c r="D25" s="91">
        <v>250902</v>
      </c>
      <c r="E25">
        <f>SUM(B25:D25)</f>
        <v>4799284</v>
      </c>
    </row>
    <row r="26" spans="1:5">
      <c r="A26" s="89" t="s">
        <v>29</v>
      </c>
      <c r="B26" s="90">
        <v>1367716</v>
      </c>
      <c r="C26" s="90">
        <v>1322951</v>
      </c>
      <c r="D26" s="90">
        <v>254146</v>
      </c>
      <c r="E26">
        <f>SUM(B26:D26)</f>
        <v>2944813</v>
      </c>
    </row>
    <row r="27" spans="1:5">
      <c r="A27" s="89" t="s">
        <v>27</v>
      </c>
      <c r="B27" s="90">
        <v>1071068</v>
      </c>
      <c r="C27" s="90">
        <v>1594511</v>
      </c>
      <c r="D27" s="90">
        <v>143026</v>
      </c>
      <c r="E27">
        <f>SUM(B27:D27)</f>
        <v>2808605</v>
      </c>
    </row>
    <row r="28" spans="1:5">
      <c r="A28" s="88" t="s">
        <v>28</v>
      </c>
      <c r="B28" s="91">
        <v>485131</v>
      </c>
      <c r="C28" s="91">
        <v>700714</v>
      </c>
      <c r="D28" s="91">
        <v>23512</v>
      </c>
      <c r="E28">
        <f>SUM(B28:D28)</f>
        <v>1209357</v>
      </c>
    </row>
    <row r="29" spans="1:5">
      <c r="A29" s="88" t="s">
        <v>26</v>
      </c>
      <c r="B29" s="91">
        <v>177709</v>
      </c>
      <c r="C29" s="91">
        <v>279240</v>
      </c>
      <c r="D29" s="91">
        <v>40198</v>
      </c>
      <c r="E29">
        <f>SUM(B29:D29)</f>
        <v>497147</v>
      </c>
    </row>
    <row r="30" spans="1:5">
      <c r="A30" s="88" t="s">
        <v>19</v>
      </c>
      <c r="B30" s="88">
        <v>2189316</v>
      </c>
      <c r="C30" s="88">
        <v>2362631</v>
      </c>
      <c r="D30" s="91">
        <v>189617</v>
      </c>
      <c r="E30">
        <f>SUM(B30:D30)</f>
        <v>4741564</v>
      </c>
    </row>
    <row r="31" spans="1:5">
      <c r="A31" s="89" t="s">
        <v>18</v>
      </c>
      <c r="B31" s="90">
        <v>93758</v>
      </c>
      <c r="C31" s="90">
        <v>216794</v>
      </c>
      <c r="D31" s="90">
        <v>33808</v>
      </c>
      <c r="E31">
        <f>SUM(B31:D31)</f>
        <v>344360</v>
      </c>
    </row>
    <row r="32" spans="1:5">
      <c r="A32" s="89" t="s">
        <v>25</v>
      </c>
      <c r="B32" s="90">
        <v>284494</v>
      </c>
      <c r="C32" s="90">
        <v>495961</v>
      </c>
      <c r="D32" s="90">
        <v>63772</v>
      </c>
      <c r="E32">
        <f>SUM(B32:D32)</f>
        <v>844227</v>
      </c>
    </row>
    <row r="33" spans="1:5">
      <c r="A33" s="89" t="s">
        <v>23</v>
      </c>
      <c r="B33" s="90">
        <v>348526</v>
      </c>
      <c r="C33" s="90">
        <v>345790</v>
      </c>
      <c r="D33" s="90">
        <v>49842</v>
      </c>
      <c r="E33">
        <f>SUM(B33:D33)</f>
        <v>744158</v>
      </c>
    </row>
    <row r="34" spans="1:5">
      <c r="A34" s="88" t="s">
        <v>22</v>
      </c>
      <c r="B34" s="91">
        <v>2148278</v>
      </c>
      <c r="C34" s="91">
        <v>1601933</v>
      </c>
      <c r="D34" s="91">
        <v>123835</v>
      </c>
      <c r="E34">
        <f>SUM(B34:D34)</f>
        <v>3874046</v>
      </c>
    </row>
    <row r="35" spans="1:5">
      <c r="A35" s="89" t="s">
        <v>21</v>
      </c>
      <c r="B35" s="89">
        <v>385234</v>
      </c>
      <c r="C35" s="89">
        <v>319666</v>
      </c>
      <c r="D35" s="90">
        <v>93418</v>
      </c>
      <c r="E35">
        <f>SUM(B35:D35)</f>
        <v>798318</v>
      </c>
    </row>
    <row r="36" spans="1:5">
      <c r="A36" s="88" t="s">
        <v>24</v>
      </c>
      <c r="B36" s="88">
        <v>539260</v>
      </c>
      <c r="C36" s="88">
        <v>512058</v>
      </c>
      <c r="D36" s="91">
        <v>74067</v>
      </c>
      <c r="E36">
        <f>SUM(B36:D36)</f>
        <v>1125385</v>
      </c>
    </row>
    <row r="37" spans="1:5">
      <c r="A37" s="88" t="s">
        <v>20</v>
      </c>
      <c r="B37" s="91">
        <v>4547218</v>
      </c>
      <c r="C37" s="91">
        <v>2814346</v>
      </c>
      <c r="D37" s="91">
        <v>348562</v>
      </c>
      <c r="E37">
        <f>SUM(B37:D37)</f>
        <v>7710126</v>
      </c>
    </row>
    <row r="38" spans="1:5">
      <c r="A38" s="89" t="s">
        <v>17</v>
      </c>
      <c r="B38" s="90">
        <v>2394164</v>
      </c>
      <c r="C38" s="90">
        <v>2841005</v>
      </c>
      <c r="D38" s="90">
        <v>261318</v>
      </c>
      <c r="E38">
        <f>SUM(B38:D38)</f>
        <v>5496487</v>
      </c>
    </row>
    <row r="39" spans="1:5">
      <c r="A39" s="88" t="s">
        <v>16</v>
      </c>
      <c r="B39" s="91">
        <v>420375</v>
      </c>
      <c r="C39" s="91">
        <v>949136</v>
      </c>
      <c r="D39" s="91">
        <v>83481</v>
      </c>
      <c r="E39">
        <f>SUM(B39:D39)</f>
        <v>1452992</v>
      </c>
    </row>
    <row r="40" spans="1:5">
      <c r="A40" s="89" t="s">
        <v>15</v>
      </c>
      <c r="B40" s="89">
        <v>1002106</v>
      </c>
      <c r="C40" s="89">
        <v>782403</v>
      </c>
      <c r="D40" s="90">
        <v>216827</v>
      </c>
      <c r="E40">
        <f>SUM(B40:D40)</f>
        <v>2001336</v>
      </c>
    </row>
    <row r="41" spans="1:5">
      <c r="A41" s="88" t="s">
        <v>14</v>
      </c>
      <c r="B41" s="91">
        <v>2926441</v>
      </c>
      <c r="C41" s="91">
        <v>2970733</v>
      </c>
      <c r="D41" s="91">
        <v>218228</v>
      </c>
      <c r="E41">
        <f>SUM(B41:D41)</f>
        <v>6115402</v>
      </c>
    </row>
    <row r="42" spans="1:5">
      <c r="A42" s="88" t="s">
        <v>13</v>
      </c>
      <c r="B42" s="91">
        <v>252525</v>
      </c>
      <c r="C42" s="91">
        <v>180543</v>
      </c>
      <c r="D42" s="91">
        <v>31076</v>
      </c>
      <c r="E42">
        <f>SUM(B42:D42)</f>
        <v>464144</v>
      </c>
    </row>
    <row r="43" spans="1:5">
      <c r="A43" s="89" t="s">
        <v>12</v>
      </c>
      <c r="B43" s="90">
        <v>855373</v>
      </c>
      <c r="C43" s="90">
        <v>1155389</v>
      </c>
      <c r="D43" s="90">
        <v>92265</v>
      </c>
      <c r="E43">
        <f>SUM(B43:D43)</f>
        <v>2103027</v>
      </c>
    </row>
    <row r="44" spans="1:5">
      <c r="A44" s="88" t="s">
        <v>11</v>
      </c>
      <c r="B44" s="91">
        <v>117458</v>
      </c>
      <c r="C44" s="91">
        <v>227721</v>
      </c>
      <c r="D44" s="91">
        <v>24914</v>
      </c>
      <c r="E44">
        <f>SUM(B44:D44)</f>
        <v>370093</v>
      </c>
    </row>
    <row r="45" spans="1:5">
      <c r="A45" s="89" t="s">
        <v>10</v>
      </c>
      <c r="B45" s="90">
        <v>870695</v>
      </c>
      <c r="C45" s="90">
        <v>1522925</v>
      </c>
      <c r="D45" s="90">
        <v>114407</v>
      </c>
      <c r="E45">
        <f>SUM(B45:D45)</f>
        <v>2508027</v>
      </c>
    </row>
    <row r="46" spans="1:5">
      <c r="A46" s="88" t="s">
        <v>9</v>
      </c>
      <c r="B46" s="91">
        <v>3877868</v>
      </c>
      <c r="C46" s="91">
        <v>4685047</v>
      </c>
      <c r="D46" s="91">
        <v>406311</v>
      </c>
      <c r="E46">
        <f>SUM(B46:D46)</f>
        <v>8969226</v>
      </c>
    </row>
    <row r="47" spans="1:5">
      <c r="A47" s="89" t="s">
        <v>8</v>
      </c>
      <c r="B47" s="90">
        <v>310676</v>
      </c>
      <c r="C47" s="90">
        <v>515231</v>
      </c>
      <c r="D47" s="90">
        <v>305523</v>
      </c>
      <c r="E47">
        <f>SUM(B47:D47)</f>
        <v>1131430</v>
      </c>
    </row>
    <row r="48" spans="1:5">
      <c r="A48" s="89" t="s">
        <v>6</v>
      </c>
      <c r="B48" s="90">
        <v>1981473</v>
      </c>
      <c r="C48" s="90">
        <v>1769443</v>
      </c>
      <c r="D48" s="90">
        <v>231836</v>
      </c>
      <c r="E48">
        <f>SUM(B48:D48)</f>
        <v>3982752</v>
      </c>
    </row>
    <row r="49" spans="1:5">
      <c r="A49" s="88" t="s">
        <v>7</v>
      </c>
      <c r="B49" s="91">
        <v>178573</v>
      </c>
      <c r="C49" s="91">
        <v>95369</v>
      </c>
      <c r="D49" s="91">
        <v>41125</v>
      </c>
      <c r="E49">
        <f>SUM(B49:D49)</f>
        <v>315067</v>
      </c>
    </row>
    <row r="50" spans="1:5">
      <c r="A50" s="88" t="s">
        <v>5</v>
      </c>
      <c r="B50" s="91">
        <v>1742718</v>
      </c>
      <c r="C50" s="91">
        <v>1221747</v>
      </c>
      <c r="D50" s="91">
        <v>401179</v>
      </c>
      <c r="E50">
        <f>SUM(B50:D50)</f>
        <v>3365644</v>
      </c>
    </row>
    <row r="51" spans="1:5">
      <c r="A51" s="89" t="s">
        <v>3</v>
      </c>
      <c r="B51" s="90">
        <v>1382536</v>
      </c>
      <c r="C51" s="90">
        <v>1405284</v>
      </c>
      <c r="D51" s="90">
        <v>188330</v>
      </c>
      <c r="E51">
        <f>SUM(B51:D51)</f>
        <v>2976150</v>
      </c>
    </row>
    <row r="52" spans="1:5">
      <c r="A52" s="89" t="s">
        <v>4</v>
      </c>
      <c r="B52" s="90">
        <v>188794</v>
      </c>
      <c r="C52" s="90">
        <v>489371</v>
      </c>
      <c r="D52" s="90">
        <v>34886</v>
      </c>
      <c r="E52">
        <f>SUM(B52:D52)</f>
        <v>713051</v>
      </c>
    </row>
    <row r="53" spans="1:5">
      <c r="A53" s="88" t="s">
        <v>2</v>
      </c>
      <c r="B53" s="91">
        <v>55973</v>
      </c>
      <c r="C53" s="91">
        <v>174419</v>
      </c>
      <c r="D53" s="91">
        <v>25457</v>
      </c>
      <c r="E53">
        <f>SUM(B53:D53)</f>
        <v>255849</v>
      </c>
    </row>
    <row r="54" spans="1:5">
      <c r="B54" s="92">
        <f>SUM(B3:B53)</f>
        <v>65844610</v>
      </c>
      <c r="C54" s="92">
        <f>SUM(C3:C53)</f>
        <v>62979636</v>
      </c>
      <c r="D54" s="92">
        <f>SUM(D3:D53)</f>
        <v>7804213</v>
      </c>
      <c r="E54" s="94">
        <f>SUM(B54:D54)</f>
        <v>136628459</v>
      </c>
    </row>
    <row r="55" spans="1:5">
      <c r="B55" s="95">
        <f>B54/E54</f>
        <v>0.48192456009476037</v>
      </c>
      <c r="C55" s="95">
        <f>C54/E54</f>
        <v>0.46095547341275361</v>
      </c>
    </row>
  </sheetData>
  <autoFilter ref="A2:E53">
    <sortState ref="A3:E55">
      <sortCondition ref="A2:A53"/>
    </sortState>
  </autoFilter>
  <hyperlinks>
    <hyperlink ref="A1"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31" workbookViewId="0">
      <selection activeCell="E6" sqref="E6:E56"/>
    </sheetView>
  </sheetViews>
  <sheetFormatPr defaultRowHeight="14.4"/>
  <sheetData>
    <row r="1" spans="1:8">
      <c r="A1" s="81" t="s">
        <v>197</v>
      </c>
      <c r="B1" s="81"/>
      <c r="C1" s="81"/>
      <c r="D1" s="81"/>
      <c r="E1" s="81"/>
      <c r="F1" s="81"/>
      <c r="G1" s="81"/>
      <c r="H1" s="81"/>
    </row>
    <row r="2" spans="1:8">
      <c r="A2" s="82"/>
      <c r="B2" s="82"/>
      <c r="C2" s="82"/>
      <c r="D2" s="82"/>
      <c r="E2" s="82"/>
      <c r="F2" s="82"/>
      <c r="G2" s="82"/>
      <c r="H2" s="82"/>
    </row>
    <row r="3" spans="1:8">
      <c r="A3" s="97" t="s">
        <v>198</v>
      </c>
      <c r="B3" s="97"/>
      <c r="C3" s="97"/>
      <c r="D3" s="97"/>
      <c r="E3" s="97"/>
      <c r="F3" s="97"/>
      <c r="G3" s="97"/>
      <c r="H3" s="97"/>
    </row>
    <row r="4" spans="1:8">
      <c r="A4" s="105" t="s">
        <v>83</v>
      </c>
      <c r="B4" s="105" t="s">
        <v>84</v>
      </c>
      <c r="C4" s="115" t="s">
        <v>85</v>
      </c>
      <c r="D4" s="117"/>
      <c r="E4" s="116"/>
      <c r="F4" s="115" t="s">
        <v>86</v>
      </c>
      <c r="G4" s="117"/>
      <c r="H4" s="116"/>
    </row>
    <row r="5" spans="1:8" ht="23.4">
      <c r="A5" s="107"/>
      <c r="B5" s="107"/>
      <c r="C5" s="114" t="s">
        <v>199</v>
      </c>
      <c r="D5" s="114" t="s">
        <v>195</v>
      </c>
      <c r="E5" s="114" t="s">
        <v>200</v>
      </c>
      <c r="F5" s="114" t="s">
        <v>201</v>
      </c>
      <c r="G5" s="114" t="s">
        <v>202</v>
      </c>
      <c r="H5" s="114" t="s">
        <v>203</v>
      </c>
    </row>
    <row r="6" spans="1:8">
      <c r="A6" s="54" t="s">
        <v>88</v>
      </c>
      <c r="B6" s="55">
        <v>10</v>
      </c>
      <c r="C6" s="55" t="s">
        <v>89</v>
      </c>
      <c r="D6" s="55" t="s">
        <v>89</v>
      </c>
      <c r="E6" s="55">
        <v>10</v>
      </c>
      <c r="F6" s="55" t="s">
        <v>89</v>
      </c>
      <c r="G6" s="55" t="s">
        <v>89</v>
      </c>
      <c r="H6" s="55">
        <v>10</v>
      </c>
    </row>
    <row r="7" spans="1:8">
      <c r="A7" s="54" t="s">
        <v>90</v>
      </c>
      <c r="B7" s="55">
        <v>3</v>
      </c>
      <c r="C7" s="55">
        <v>3</v>
      </c>
      <c r="D7" s="55" t="s">
        <v>89</v>
      </c>
      <c r="E7" s="55" t="s">
        <v>89</v>
      </c>
      <c r="F7" s="55">
        <v>3</v>
      </c>
      <c r="G7" s="55" t="s">
        <v>89</v>
      </c>
      <c r="H7" s="55" t="s">
        <v>89</v>
      </c>
    </row>
    <row r="8" spans="1:8">
      <c r="A8" s="54" t="s">
        <v>91</v>
      </c>
      <c r="B8" s="55">
        <v>5</v>
      </c>
      <c r="C8" s="55">
        <v>5</v>
      </c>
      <c r="D8" s="55" t="s">
        <v>89</v>
      </c>
      <c r="E8" s="55" t="s">
        <v>89</v>
      </c>
      <c r="F8" s="55">
        <v>5</v>
      </c>
      <c r="G8" s="55" t="s">
        <v>89</v>
      </c>
      <c r="H8" s="55" t="s">
        <v>89</v>
      </c>
    </row>
    <row r="9" spans="1:8">
      <c r="A9" s="54" t="s">
        <v>92</v>
      </c>
      <c r="B9" s="55">
        <v>6</v>
      </c>
      <c r="C9" s="55" t="s">
        <v>89</v>
      </c>
      <c r="D9" s="55" t="s">
        <v>89</v>
      </c>
      <c r="E9" s="55">
        <v>6</v>
      </c>
      <c r="F9" s="55" t="s">
        <v>89</v>
      </c>
      <c r="G9" s="55" t="s">
        <v>89</v>
      </c>
      <c r="H9" s="55">
        <v>6</v>
      </c>
    </row>
    <row r="10" spans="1:8">
      <c r="A10" s="54" t="s">
        <v>93</v>
      </c>
      <c r="B10" s="55">
        <v>40</v>
      </c>
      <c r="C10" s="55">
        <v>40</v>
      </c>
      <c r="D10" s="55" t="s">
        <v>89</v>
      </c>
      <c r="E10" s="55" t="s">
        <v>89</v>
      </c>
      <c r="F10" s="55">
        <v>40</v>
      </c>
      <c r="G10" s="55" t="s">
        <v>89</v>
      </c>
      <c r="H10" s="55" t="s">
        <v>89</v>
      </c>
    </row>
    <row r="11" spans="1:8">
      <c r="A11" s="54" t="s">
        <v>94</v>
      </c>
      <c r="B11" s="55">
        <v>6</v>
      </c>
      <c r="C11" s="55">
        <v>6</v>
      </c>
      <c r="D11" s="55" t="s">
        <v>89</v>
      </c>
      <c r="E11" s="55" t="s">
        <v>89</v>
      </c>
      <c r="F11" s="55">
        <v>6</v>
      </c>
      <c r="G11" s="55" t="s">
        <v>89</v>
      </c>
      <c r="H11" s="55" t="s">
        <v>89</v>
      </c>
    </row>
    <row r="12" spans="1:8">
      <c r="A12" s="54" t="s">
        <v>95</v>
      </c>
      <c r="B12" s="55">
        <v>8</v>
      </c>
      <c r="C12" s="55" t="s">
        <v>89</v>
      </c>
      <c r="D12" s="55">
        <v>8</v>
      </c>
      <c r="E12" s="55" t="s">
        <v>89</v>
      </c>
      <c r="F12" s="55" t="s">
        <v>89</v>
      </c>
      <c r="G12" s="55">
        <v>8</v>
      </c>
      <c r="H12" s="55" t="s">
        <v>89</v>
      </c>
    </row>
    <row r="13" spans="1:8">
      <c r="A13" s="54" t="s">
        <v>96</v>
      </c>
      <c r="B13" s="55">
        <v>3</v>
      </c>
      <c r="C13" s="55">
        <v>3</v>
      </c>
      <c r="D13" s="55" t="s">
        <v>89</v>
      </c>
      <c r="E13" s="55" t="s">
        <v>89</v>
      </c>
      <c r="F13" s="55">
        <v>3</v>
      </c>
      <c r="G13" s="55" t="s">
        <v>89</v>
      </c>
      <c r="H13" s="55" t="s">
        <v>89</v>
      </c>
    </row>
    <row r="14" spans="1:8" ht="19.2">
      <c r="A14" s="54" t="s">
        <v>97</v>
      </c>
      <c r="B14" s="56">
        <v>3</v>
      </c>
      <c r="C14" s="56" t="s">
        <v>89</v>
      </c>
      <c r="D14" s="56">
        <v>3</v>
      </c>
      <c r="E14" s="56" t="s">
        <v>89</v>
      </c>
      <c r="F14" s="56" t="s">
        <v>89</v>
      </c>
      <c r="G14" s="56">
        <v>3</v>
      </c>
      <c r="H14" s="56" t="s">
        <v>89</v>
      </c>
    </row>
    <row r="15" spans="1:8">
      <c r="A15" s="54" t="s">
        <v>98</v>
      </c>
      <c r="B15" s="55">
        <v>14</v>
      </c>
      <c r="C15" s="55">
        <v>14</v>
      </c>
      <c r="D15" s="55" t="s">
        <v>89</v>
      </c>
      <c r="E15" s="55" t="s">
        <v>89</v>
      </c>
      <c r="F15" s="55">
        <v>14</v>
      </c>
      <c r="G15" s="55" t="s">
        <v>89</v>
      </c>
      <c r="H15" s="55" t="s">
        <v>89</v>
      </c>
    </row>
    <row r="16" spans="1:8">
      <c r="A16" s="54" t="s">
        <v>99</v>
      </c>
      <c r="B16" s="55">
        <v>12</v>
      </c>
      <c r="C16" s="55" t="s">
        <v>89</v>
      </c>
      <c r="D16" s="55" t="s">
        <v>89</v>
      </c>
      <c r="E16" s="55">
        <v>12</v>
      </c>
      <c r="F16" s="55" t="s">
        <v>89</v>
      </c>
      <c r="G16" s="55" t="s">
        <v>89</v>
      </c>
      <c r="H16" s="55">
        <v>12</v>
      </c>
    </row>
    <row r="17" spans="1:8">
      <c r="A17" s="54" t="s">
        <v>100</v>
      </c>
      <c r="B17" s="55">
        <v>4</v>
      </c>
      <c r="C17" s="55" t="s">
        <v>89</v>
      </c>
      <c r="D17" s="55">
        <v>4</v>
      </c>
      <c r="E17" s="55" t="s">
        <v>89</v>
      </c>
      <c r="F17" s="55" t="s">
        <v>89</v>
      </c>
      <c r="G17" s="55">
        <v>4</v>
      </c>
      <c r="H17" s="55" t="s">
        <v>89</v>
      </c>
    </row>
    <row r="18" spans="1:8">
      <c r="A18" s="54" t="s">
        <v>101</v>
      </c>
      <c r="B18" s="55">
        <v>4</v>
      </c>
      <c r="C18" s="55">
        <v>4</v>
      </c>
      <c r="D18" s="55" t="s">
        <v>89</v>
      </c>
      <c r="E18" s="55" t="s">
        <v>89</v>
      </c>
      <c r="F18" s="55">
        <v>4</v>
      </c>
      <c r="G18" s="55" t="s">
        <v>89</v>
      </c>
      <c r="H18" s="55" t="s">
        <v>89</v>
      </c>
    </row>
    <row r="19" spans="1:8">
      <c r="A19" s="54" t="s">
        <v>102</v>
      </c>
      <c r="B19" s="55">
        <v>26</v>
      </c>
      <c r="C19" s="55">
        <v>26</v>
      </c>
      <c r="D19" s="55" t="s">
        <v>89</v>
      </c>
      <c r="E19" s="55" t="s">
        <v>89</v>
      </c>
      <c r="F19" s="55">
        <v>26</v>
      </c>
      <c r="G19" s="55" t="s">
        <v>89</v>
      </c>
      <c r="H19" s="55" t="s">
        <v>89</v>
      </c>
    </row>
    <row r="20" spans="1:8">
      <c r="A20" s="54" t="s">
        <v>103</v>
      </c>
      <c r="B20" s="55">
        <v>13</v>
      </c>
      <c r="C20" s="55">
        <v>13</v>
      </c>
      <c r="D20" s="55" t="s">
        <v>89</v>
      </c>
      <c r="E20" s="55" t="s">
        <v>89</v>
      </c>
      <c r="F20" s="55">
        <v>13</v>
      </c>
      <c r="G20" s="55" t="s">
        <v>89</v>
      </c>
      <c r="H20" s="55" t="s">
        <v>89</v>
      </c>
    </row>
    <row r="21" spans="1:8">
      <c r="A21" s="54" t="s">
        <v>104</v>
      </c>
      <c r="B21" s="55">
        <v>9</v>
      </c>
      <c r="C21" s="55">
        <v>9</v>
      </c>
      <c r="D21" s="55" t="s">
        <v>89</v>
      </c>
      <c r="E21" s="55" t="s">
        <v>89</v>
      </c>
      <c r="F21" s="55">
        <v>9</v>
      </c>
      <c r="G21" s="55" t="s">
        <v>89</v>
      </c>
      <c r="H21" s="55" t="s">
        <v>89</v>
      </c>
    </row>
    <row r="22" spans="1:8">
      <c r="A22" s="54" t="s">
        <v>105</v>
      </c>
      <c r="B22" s="55">
        <v>7</v>
      </c>
      <c r="C22" s="55">
        <v>7</v>
      </c>
      <c r="D22" s="55" t="s">
        <v>89</v>
      </c>
      <c r="E22" s="55" t="s">
        <v>89</v>
      </c>
      <c r="F22" s="55">
        <v>7</v>
      </c>
      <c r="G22" s="55" t="s">
        <v>89</v>
      </c>
      <c r="H22" s="55" t="s">
        <v>89</v>
      </c>
    </row>
    <row r="23" spans="1:8">
      <c r="A23" s="54" t="s">
        <v>106</v>
      </c>
      <c r="B23" s="55">
        <v>9</v>
      </c>
      <c r="C23" s="55">
        <v>9</v>
      </c>
      <c r="D23" s="55" t="s">
        <v>89</v>
      </c>
      <c r="E23" s="55" t="s">
        <v>89</v>
      </c>
      <c r="F23" s="55">
        <v>9</v>
      </c>
      <c r="G23" s="55" t="s">
        <v>89</v>
      </c>
      <c r="H23" s="55" t="s">
        <v>89</v>
      </c>
    </row>
    <row r="24" spans="1:8">
      <c r="A24" s="54" t="s">
        <v>107</v>
      </c>
      <c r="B24" s="55">
        <v>10</v>
      </c>
      <c r="C24" s="55" t="s">
        <v>89</v>
      </c>
      <c r="D24" s="55" t="s">
        <v>89</v>
      </c>
      <c r="E24" s="55">
        <v>10</v>
      </c>
      <c r="F24" s="55" t="s">
        <v>89</v>
      </c>
      <c r="G24" s="55" t="s">
        <v>89</v>
      </c>
      <c r="H24" s="55">
        <v>10</v>
      </c>
    </row>
    <row r="25" spans="1:8">
      <c r="A25" s="54" t="s">
        <v>108</v>
      </c>
      <c r="B25" s="55">
        <v>4</v>
      </c>
      <c r="C25" s="55" t="s">
        <v>89</v>
      </c>
      <c r="D25" s="55">
        <v>4</v>
      </c>
      <c r="E25" s="55" t="s">
        <v>89</v>
      </c>
      <c r="F25" s="55" t="s">
        <v>89</v>
      </c>
      <c r="G25" s="55">
        <v>4</v>
      </c>
      <c r="H25" s="55" t="s">
        <v>89</v>
      </c>
    </row>
    <row r="26" spans="1:8">
      <c r="A26" s="54" t="s">
        <v>109</v>
      </c>
      <c r="B26" s="55">
        <v>10</v>
      </c>
      <c r="C26" s="55" t="s">
        <v>89</v>
      </c>
      <c r="D26" s="55">
        <v>10</v>
      </c>
      <c r="E26" s="55" t="s">
        <v>89</v>
      </c>
      <c r="F26" s="55" t="s">
        <v>89</v>
      </c>
      <c r="G26" s="55">
        <v>10</v>
      </c>
      <c r="H26" s="55" t="s">
        <v>89</v>
      </c>
    </row>
    <row r="27" spans="1:8" ht="19.2">
      <c r="A27" s="54" t="s">
        <v>110</v>
      </c>
      <c r="B27" s="55">
        <v>14</v>
      </c>
      <c r="C27" s="55" t="s">
        <v>89</v>
      </c>
      <c r="D27" s="55">
        <v>14</v>
      </c>
      <c r="E27" s="55" t="s">
        <v>89</v>
      </c>
      <c r="F27" s="55" t="s">
        <v>89</v>
      </c>
      <c r="G27" s="55">
        <v>14</v>
      </c>
      <c r="H27" s="55" t="s">
        <v>89</v>
      </c>
    </row>
    <row r="28" spans="1:8">
      <c r="A28" s="54" t="s">
        <v>111</v>
      </c>
      <c r="B28" s="55">
        <v>21</v>
      </c>
      <c r="C28" s="55" t="s">
        <v>89</v>
      </c>
      <c r="D28" s="55">
        <v>21</v>
      </c>
      <c r="E28" s="55" t="s">
        <v>89</v>
      </c>
      <c r="F28" s="55" t="s">
        <v>89</v>
      </c>
      <c r="G28" s="55">
        <v>21</v>
      </c>
      <c r="H28" s="55" t="s">
        <v>89</v>
      </c>
    </row>
    <row r="29" spans="1:8">
      <c r="A29" s="54" t="s">
        <v>112</v>
      </c>
      <c r="B29" s="55">
        <v>10</v>
      </c>
      <c r="C29" s="55" t="s">
        <v>89</v>
      </c>
      <c r="D29" s="55">
        <v>10</v>
      </c>
      <c r="E29" s="55" t="s">
        <v>89</v>
      </c>
      <c r="F29" s="55" t="s">
        <v>89</v>
      </c>
      <c r="G29" s="55">
        <v>10</v>
      </c>
      <c r="H29" s="55" t="s">
        <v>89</v>
      </c>
    </row>
    <row r="30" spans="1:8">
      <c r="A30" s="54" t="s">
        <v>113</v>
      </c>
      <c r="B30" s="55">
        <v>7</v>
      </c>
      <c r="C30" s="55" t="s">
        <v>89</v>
      </c>
      <c r="D30" s="55" t="s">
        <v>89</v>
      </c>
      <c r="E30" s="55">
        <v>7</v>
      </c>
      <c r="F30" s="55" t="s">
        <v>89</v>
      </c>
      <c r="G30" s="55" t="s">
        <v>89</v>
      </c>
      <c r="H30" s="55">
        <v>7</v>
      </c>
    </row>
    <row r="31" spans="1:8">
      <c r="A31" s="54" t="s">
        <v>114</v>
      </c>
      <c r="B31" s="55">
        <v>12</v>
      </c>
      <c r="C31" s="55">
        <v>12</v>
      </c>
      <c r="D31" s="55" t="s">
        <v>89</v>
      </c>
      <c r="E31" s="55" t="s">
        <v>89</v>
      </c>
      <c r="F31" s="55">
        <v>12</v>
      </c>
      <c r="G31" s="55" t="s">
        <v>89</v>
      </c>
      <c r="H31" s="55" t="s">
        <v>89</v>
      </c>
    </row>
    <row r="32" spans="1:8">
      <c r="A32" s="54" t="s">
        <v>115</v>
      </c>
      <c r="B32" s="55">
        <v>4</v>
      </c>
      <c r="C32" s="55">
        <v>4</v>
      </c>
      <c r="D32" s="55" t="s">
        <v>89</v>
      </c>
      <c r="E32" s="55" t="s">
        <v>89</v>
      </c>
      <c r="F32" s="55">
        <v>4</v>
      </c>
      <c r="G32" s="55" t="s">
        <v>89</v>
      </c>
      <c r="H32" s="55" t="s">
        <v>89</v>
      </c>
    </row>
    <row r="33" spans="1:8">
      <c r="A33" s="54" t="s">
        <v>116</v>
      </c>
      <c r="B33" s="55">
        <v>5</v>
      </c>
      <c r="C33" s="55">
        <v>5</v>
      </c>
      <c r="D33" s="55" t="s">
        <v>89</v>
      </c>
      <c r="E33" s="55" t="s">
        <v>89</v>
      </c>
      <c r="F33" s="55">
        <v>5</v>
      </c>
      <c r="G33" s="55" t="s">
        <v>89</v>
      </c>
      <c r="H33" s="55" t="s">
        <v>89</v>
      </c>
    </row>
    <row r="34" spans="1:8">
      <c r="A34" s="54" t="s">
        <v>117</v>
      </c>
      <c r="B34" s="55">
        <v>3</v>
      </c>
      <c r="C34" s="55">
        <v>3</v>
      </c>
      <c r="D34" s="55" t="s">
        <v>89</v>
      </c>
      <c r="E34" s="55" t="s">
        <v>89</v>
      </c>
      <c r="F34" s="55">
        <v>3</v>
      </c>
      <c r="G34" s="55" t="s">
        <v>89</v>
      </c>
      <c r="H34" s="55" t="s">
        <v>89</v>
      </c>
    </row>
    <row r="35" spans="1:8" ht="19.2">
      <c r="A35" s="54" t="s">
        <v>118</v>
      </c>
      <c r="B35" s="55">
        <v>4</v>
      </c>
      <c r="C35" s="55">
        <v>4</v>
      </c>
      <c r="D35" s="55" t="s">
        <v>89</v>
      </c>
      <c r="E35" s="55" t="s">
        <v>89</v>
      </c>
      <c r="F35" s="55">
        <v>4</v>
      </c>
      <c r="G35" s="55" t="s">
        <v>89</v>
      </c>
      <c r="H35" s="55" t="s">
        <v>89</v>
      </c>
    </row>
    <row r="36" spans="1:8">
      <c r="A36" s="54" t="s">
        <v>119</v>
      </c>
      <c r="B36" s="55">
        <v>17</v>
      </c>
      <c r="C36" s="55">
        <v>17</v>
      </c>
      <c r="D36" s="55" t="s">
        <v>89</v>
      </c>
      <c r="E36" s="55" t="s">
        <v>89</v>
      </c>
      <c r="F36" s="55">
        <v>17</v>
      </c>
      <c r="G36" s="55" t="s">
        <v>89</v>
      </c>
      <c r="H36" s="55" t="s">
        <v>89</v>
      </c>
    </row>
    <row r="37" spans="1:8">
      <c r="A37" s="54" t="s">
        <v>120</v>
      </c>
      <c r="B37" s="55">
        <v>4</v>
      </c>
      <c r="C37" s="55">
        <v>4</v>
      </c>
      <c r="D37" s="55" t="s">
        <v>89</v>
      </c>
      <c r="E37" s="55" t="s">
        <v>89</v>
      </c>
      <c r="F37" s="55">
        <v>4</v>
      </c>
      <c r="G37" s="55" t="s">
        <v>89</v>
      </c>
      <c r="H37" s="55" t="s">
        <v>89</v>
      </c>
    </row>
    <row r="38" spans="1:8">
      <c r="A38" s="54" t="s">
        <v>121</v>
      </c>
      <c r="B38" s="55">
        <v>43</v>
      </c>
      <c r="C38" s="55" t="s">
        <v>89</v>
      </c>
      <c r="D38" s="55">
        <v>43</v>
      </c>
      <c r="E38" s="55" t="s">
        <v>89</v>
      </c>
      <c r="F38" s="55" t="s">
        <v>89</v>
      </c>
      <c r="G38" s="55">
        <v>43</v>
      </c>
      <c r="H38" s="55" t="s">
        <v>89</v>
      </c>
    </row>
    <row r="39" spans="1:8" ht="19.2">
      <c r="A39" s="54" t="s">
        <v>122</v>
      </c>
      <c r="B39" s="55">
        <v>13</v>
      </c>
      <c r="C39" s="55">
        <v>12</v>
      </c>
      <c r="D39" s="55" t="s">
        <v>89</v>
      </c>
      <c r="E39" s="55">
        <v>1</v>
      </c>
      <c r="F39" s="55">
        <v>12</v>
      </c>
      <c r="G39" s="55" t="s">
        <v>89</v>
      </c>
      <c r="H39" s="55">
        <v>1</v>
      </c>
    </row>
    <row r="40" spans="1:8">
      <c r="A40" s="54" t="s">
        <v>123</v>
      </c>
      <c r="B40" s="55">
        <v>4</v>
      </c>
      <c r="C40" s="55">
        <v>4</v>
      </c>
      <c r="D40" s="55" t="s">
        <v>89</v>
      </c>
      <c r="E40" s="55" t="s">
        <v>89</v>
      </c>
      <c r="F40" s="55">
        <v>4</v>
      </c>
      <c r="G40" s="55" t="s">
        <v>89</v>
      </c>
      <c r="H40" s="55" t="s">
        <v>89</v>
      </c>
    </row>
    <row r="41" spans="1:8">
      <c r="A41" s="54" t="s">
        <v>124</v>
      </c>
      <c r="B41" s="55">
        <v>26</v>
      </c>
      <c r="C41" s="55">
        <v>26</v>
      </c>
      <c r="D41" s="55" t="s">
        <v>89</v>
      </c>
      <c r="E41" s="55" t="s">
        <v>89</v>
      </c>
      <c r="F41" s="55">
        <v>26</v>
      </c>
      <c r="G41" s="55" t="s">
        <v>89</v>
      </c>
      <c r="H41" s="55" t="s">
        <v>89</v>
      </c>
    </row>
    <row r="42" spans="1:8">
      <c r="A42" s="54" t="s">
        <v>125</v>
      </c>
      <c r="B42" s="55">
        <v>8</v>
      </c>
      <c r="C42" s="55">
        <v>8</v>
      </c>
      <c r="D42" s="55" t="s">
        <v>89</v>
      </c>
      <c r="E42" s="55" t="s">
        <v>89</v>
      </c>
      <c r="F42" s="55">
        <v>8</v>
      </c>
      <c r="G42" s="55" t="s">
        <v>89</v>
      </c>
      <c r="H42" s="55" t="s">
        <v>89</v>
      </c>
    </row>
    <row r="43" spans="1:8">
      <c r="A43" s="54" t="s">
        <v>126</v>
      </c>
      <c r="B43" s="55">
        <v>6</v>
      </c>
      <c r="C43" s="55">
        <v>6</v>
      </c>
      <c r="D43" s="55" t="s">
        <v>89</v>
      </c>
      <c r="E43" s="55" t="s">
        <v>89</v>
      </c>
      <c r="F43" s="55">
        <v>6</v>
      </c>
      <c r="G43" s="55" t="s">
        <v>89</v>
      </c>
      <c r="H43" s="55" t="s">
        <v>89</v>
      </c>
    </row>
    <row r="44" spans="1:8">
      <c r="A44" s="54" t="s">
        <v>127</v>
      </c>
      <c r="B44" s="55">
        <v>29</v>
      </c>
      <c r="C44" s="55" t="s">
        <v>89</v>
      </c>
      <c r="D44" s="55">
        <v>29</v>
      </c>
      <c r="E44" s="55" t="s">
        <v>89</v>
      </c>
      <c r="F44" s="55" t="s">
        <v>89</v>
      </c>
      <c r="G44" s="55">
        <v>29</v>
      </c>
      <c r="H44" s="55" t="s">
        <v>89</v>
      </c>
    </row>
    <row r="45" spans="1:8" ht="19.2">
      <c r="A45" s="54" t="s">
        <v>128</v>
      </c>
      <c r="B45" s="55">
        <v>4</v>
      </c>
      <c r="C45" s="55" t="s">
        <v>89</v>
      </c>
      <c r="D45" s="55">
        <v>4</v>
      </c>
      <c r="E45" s="55" t="s">
        <v>89</v>
      </c>
      <c r="F45" s="55" t="s">
        <v>89</v>
      </c>
      <c r="G45" s="55">
        <v>4</v>
      </c>
      <c r="H45" s="55" t="s">
        <v>89</v>
      </c>
    </row>
    <row r="46" spans="1:8" ht="19.2">
      <c r="A46" s="54" t="s">
        <v>129</v>
      </c>
      <c r="B46" s="55">
        <v>8</v>
      </c>
      <c r="C46" s="55">
        <v>8</v>
      </c>
      <c r="D46" s="55" t="s">
        <v>89</v>
      </c>
      <c r="E46" s="55" t="s">
        <v>89</v>
      </c>
      <c r="F46" s="55">
        <v>8</v>
      </c>
      <c r="G46" s="55" t="s">
        <v>89</v>
      </c>
      <c r="H46" s="55" t="s">
        <v>89</v>
      </c>
    </row>
    <row r="47" spans="1:8" ht="19.2">
      <c r="A47" s="54" t="s">
        <v>130</v>
      </c>
      <c r="B47" s="55">
        <v>4</v>
      </c>
      <c r="C47" s="55">
        <v>4</v>
      </c>
      <c r="D47" s="55" t="s">
        <v>89</v>
      </c>
      <c r="E47" s="55" t="s">
        <v>89</v>
      </c>
      <c r="F47" s="55">
        <v>4</v>
      </c>
      <c r="G47" s="55" t="s">
        <v>89</v>
      </c>
      <c r="H47" s="55" t="s">
        <v>89</v>
      </c>
    </row>
    <row r="48" spans="1:8">
      <c r="A48" s="54" t="s">
        <v>131</v>
      </c>
      <c r="B48" s="55">
        <v>11</v>
      </c>
      <c r="C48" s="55">
        <v>11</v>
      </c>
      <c r="D48" s="55" t="s">
        <v>89</v>
      </c>
      <c r="E48" s="55" t="s">
        <v>89</v>
      </c>
      <c r="F48" s="55">
        <v>11</v>
      </c>
      <c r="G48" s="55" t="s">
        <v>89</v>
      </c>
      <c r="H48" s="55" t="s">
        <v>89</v>
      </c>
    </row>
    <row r="49" spans="1:8">
      <c r="A49" s="54" t="s">
        <v>132</v>
      </c>
      <c r="B49" s="55">
        <v>25</v>
      </c>
      <c r="C49" s="55" t="s">
        <v>89</v>
      </c>
      <c r="D49" s="55">
        <v>25</v>
      </c>
      <c r="E49" s="55" t="s">
        <v>89</v>
      </c>
      <c r="F49" s="55" t="s">
        <v>89</v>
      </c>
      <c r="G49" s="55">
        <v>25</v>
      </c>
      <c r="H49" s="55" t="s">
        <v>89</v>
      </c>
    </row>
    <row r="50" spans="1:8">
      <c r="A50" s="54" t="s">
        <v>133</v>
      </c>
      <c r="B50" s="55">
        <v>4</v>
      </c>
      <c r="C50" s="55">
        <v>4</v>
      </c>
      <c r="D50" s="55" t="s">
        <v>89</v>
      </c>
      <c r="E50" s="55" t="s">
        <v>89</v>
      </c>
      <c r="F50" s="55">
        <v>4</v>
      </c>
      <c r="G50" s="55" t="s">
        <v>89</v>
      </c>
      <c r="H50" s="55" t="s">
        <v>89</v>
      </c>
    </row>
    <row r="51" spans="1:8">
      <c r="A51" s="54" t="s">
        <v>134</v>
      </c>
      <c r="B51" s="55">
        <v>3</v>
      </c>
      <c r="C51" s="55">
        <v>3</v>
      </c>
      <c r="D51" s="55" t="s">
        <v>89</v>
      </c>
      <c r="E51" s="55" t="s">
        <v>89</v>
      </c>
      <c r="F51" s="55">
        <v>3</v>
      </c>
      <c r="G51" s="55" t="s">
        <v>89</v>
      </c>
      <c r="H51" s="55" t="s">
        <v>89</v>
      </c>
    </row>
    <row r="52" spans="1:8">
      <c r="A52" s="54" t="s">
        <v>135</v>
      </c>
      <c r="B52" s="55">
        <v>12</v>
      </c>
      <c r="C52" s="55">
        <v>12</v>
      </c>
      <c r="D52" s="55" t="s">
        <v>89</v>
      </c>
      <c r="E52" s="55" t="s">
        <v>89</v>
      </c>
      <c r="F52" s="55">
        <v>12</v>
      </c>
      <c r="G52" s="55" t="s">
        <v>89</v>
      </c>
      <c r="H52" s="55" t="s">
        <v>89</v>
      </c>
    </row>
    <row r="53" spans="1:8">
      <c r="A53" s="54" t="s">
        <v>136</v>
      </c>
      <c r="B53" s="55">
        <v>9</v>
      </c>
      <c r="C53" s="55" t="s">
        <v>89</v>
      </c>
      <c r="D53" s="55">
        <v>9</v>
      </c>
      <c r="E53" s="55" t="s">
        <v>89</v>
      </c>
      <c r="F53" s="55" t="s">
        <v>89</v>
      </c>
      <c r="G53" s="55">
        <v>9</v>
      </c>
      <c r="H53" s="55" t="s">
        <v>89</v>
      </c>
    </row>
    <row r="54" spans="1:8">
      <c r="A54" s="54" t="s">
        <v>137</v>
      </c>
      <c r="B54" s="55">
        <v>7</v>
      </c>
      <c r="C54" s="55" t="s">
        <v>89</v>
      </c>
      <c r="D54" s="55">
        <v>7</v>
      </c>
      <c r="E54" s="55" t="s">
        <v>89</v>
      </c>
      <c r="F54" s="55" t="s">
        <v>89</v>
      </c>
      <c r="G54" s="55">
        <v>7</v>
      </c>
      <c r="H54" s="55" t="s">
        <v>89</v>
      </c>
    </row>
    <row r="55" spans="1:8">
      <c r="A55" s="54" t="s">
        <v>138</v>
      </c>
      <c r="B55" s="55">
        <v>12</v>
      </c>
      <c r="C55" s="55">
        <v>12</v>
      </c>
      <c r="D55" s="55" t="s">
        <v>89</v>
      </c>
      <c r="E55" s="55" t="s">
        <v>89</v>
      </c>
      <c r="F55" s="55">
        <v>12</v>
      </c>
      <c r="G55" s="55" t="s">
        <v>89</v>
      </c>
      <c r="H55" s="55" t="s">
        <v>89</v>
      </c>
    </row>
    <row r="56" spans="1:8">
      <c r="A56" s="54" t="s">
        <v>139</v>
      </c>
      <c r="B56" s="55">
        <v>3</v>
      </c>
      <c r="C56" s="55">
        <v>3</v>
      </c>
      <c r="D56" s="55" t="s">
        <v>89</v>
      </c>
      <c r="E56" s="55" t="s">
        <v>89</v>
      </c>
      <c r="F56" s="55">
        <v>3</v>
      </c>
      <c r="G56" s="55" t="s">
        <v>89</v>
      </c>
      <c r="H56" s="55" t="s">
        <v>89</v>
      </c>
    </row>
    <row r="57" spans="1:8">
      <c r="A57" s="57" t="s">
        <v>140</v>
      </c>
      <c r="B57" s="55">
        <v>538</v>
      </c>
      <c r="C57" s="55">
        <v>301</v>
      </c>
      <c r="D57" s="55">
        <v>191</v>
      </c>
      <c r="E57" s="55">
        <v>46</v>
      </c>
      <c r="F57" s="55">
        <v>301</v>
      </c>
      <c r="G57" s="55">
        <v>191</v>
      </c>
      <c r="H57" s="55">
        <v>46</v>
      </c>
    </row>
  </sheetData>
  <mergeCells count="7">
    <mergeCell ref="A1:H1"/>
    <mergeCell ref="A4:A5"/>
    <mergeCell ref="B4:B5"/>
    <mergeCell ref="C4:E4"/>
    <mergeCell ref="F4:H4"/>
    <mergeCell ref="A2:H2"/>
    <mergeCell ref="A3:H3"/>
  </mergeCells>
  <hyperlinks>
    <hyperlink ref="A1" r:id="rId1" location="1968" display="https://www.archives.gov/federal-register/electoral-college/scores.html - 19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topLeftCell="A31" workbookViewId="0">
      <selection activeCell="N7" sqref="N7:N57"/>
    </sheetView>
  </sheetViews>
  <sheetFormatPr defaultRowHeight="14.4"/>
  <cols>
    <col min="3" max="3" width="10.109375" bestFit="1" customWidth="1"/>
    <col min="6" max="6" width="10.109375" bestFit="1" customWidth="1"/>
    <col min="14" max="14" width="10.109375" bestFit="1" customWidth="1"/>
    <col min="16" max="16" width="10.33203125" bestFit="1" customWidth="1"/>
  </cols>
  <sheetData>
    <row r="1" spans="1:16">
      <c r="A1" t="s">
        <v>451</v>
      </c>
    </row>
    <row r="2" spans="1:16" ht="15" thickBot="1"/>
    <row r="3" spans="1:16" ht="14.4" customHeight="1">
      <c r="A3" s="142"/>
      <c r="B3" s="143"/>
      <c r="C3" s="142" t="s">
        <v>496</v>
      </c>
      <c r="D3" s="146"/>
      <c r="E3" s="143"/>
      <c r="F3" s="142" t="s">
        <v>505</v>
      </c>
      <c r="G3" s="146"/>
      <c r="H3" s="143"/>
      <c r="I3" s="142" t="s">
        <v>506</v>
      </c>
      <c r="J3" s="146"/>
      <c r="K3" s="143"/>
      <c r="L3" s="142" t="s">
        <v>393</v>
      </c>
      <c r="M3" s="143"/>
      <c r="N3" s="142" t="s">
        <v>407</v>
      </c>
      <c r="O3" s="143"/>
    </row>
    <row r="4" spans="1:16" ht="15" thickBot="1">
      <c r="A4" s="144"/>
      <c r="B4" s="145"/>
      <c r="C4" s="144" t="s">
        <v>400</v>
      </c>
      <c r="D4" s="147"/>
      <c r="E4" s="145"/>
      <c r="F4" s="144" t="s">
        <v>398</v>
      </c>
      <c r="G4" s="147"/>
      <c r="H4" s="145"/>
      <c r="I4" s="144" t="s">
        <v>499</v>
      </c>
      <c r="J4" s="147"/>
      <c r="K4" s="145"/>
      <c r="L4" s="144"/>
      <c r="M4" s="145"/>
      <c r="N4" s="144"/>
      <c r="O4" s="145"/>
    </row>
    <row r="5" spans="1:16">
      <c r="A5" s="154" t="s">
        <v>83</v>
      </c>
      <c r="B5" s="152" t="s">
        <v>457</v>
      </c>
      <c r="C5" s="154" t="s">
        <v>459</v>
      </c>
      <c r="D5" s="154" t="s">
        <v>410</v>
      </c>
      <c r="E5" s="152" t="s">
        <v>457</v>
      </c>
      <c r="F5" s="154" t="s">
        <v>459</v>
      </c>
      <c r="G5" s="154" t="s">
        <v>410</v>
      </c>
      <c r="H5" s="152" t="s">
        <v>457</v>
      </c>
      <c r="I5" s="154" t="s">
        <v>459</v>
      </c>
      <c r="J5" s="154" t="s">
        <v>410</v>
      </c>
      <c r="K5" s="152" t="s">
        <v>457</v>
      </c>
      <c r="L5" s="154" t="s">
        <v>459</v>
      </c>
      <c r="M5" s="154" t="s">
        <v>410</v>
      </c>
      <c r="N5" s="156" t="s">
        <v>459</v>
      </c>
      <c r="O5" s="154"/>
      <c r="P5" t="s">
        <v>392</v>
      </c>
    </row>
    <row r="6" spans="1:16" ht="15" thickBot="1">
      <c r="A6" s="155"/>
      <c r="B6" s="153" t="s">
        <v>458</v>
      </c>
      <c r="C6" s="155"/>
      <c r="D6" s="155"/>
      <c r="E6" s="153" t="s">
        <v>458</v>
      </c>
      <c r="F6" s="155"/>
      <c r="G6" s="155"/>
      <c r="H6" s="153" t="s">
        <v>458</v>
      </c>
      <c r="I6" s="155"/>
      <c r="J6" s="155"/>
      <c r="K6" s="153" t="s">
        <v>458</v>
      </c>
      <c r="L6" s="155"/>
      <c r="M6" s="155"/>
      <c r="N6" s="157"/>
      <c r="O6" s="155"/>
    </row>
    <row r="7" spans="1:16" ht="15" thickBot="1">
      <c r="A7" s="120" t="s">
        <v>90</v>
      </c>
      <c r="B7" s="131">
        <v>3</v>
      </c>
      <c r="C7" s="132">
        <v>37600</v>
      </c>
      <c r="D7" s="133">
        <v>45.28</v>
      </c>
      <c r="E7" s="133">
        <v>3</v>
      </c>
      <c r="F7" s="132">
        <v>35411</v>
      </c>
      <c r="G7" s="133">
        <v>42.65</v>
      </c>
      <c r="H7" s="133" t="s">
        <v>89</v>
      </c>
      <c r="I7" s="132">
        <v>10024</v>
      </c>
      <c r="J7" s="133">
        <v>12.07</v>
      </c>
      <c r="K7" s="133" t="s">
        <v>89</v>
      </c>
      <c r="L7" s="132">
        <v>2189</v>
      </c>
      <c r="M7" s="133">
        <v>2.64</v>
      </c>
      <c r="N7" s="132">
        <v>83035</v>
      </c>
      <c r="O7" s="131" t="s">
        <v>51</v>
      </c>
      <c r="P7" s="41">
        <f>N7-F7-C7</f>
        <v>10024</v>
      </c>
    </row>
    <row r="8" spans="1:16" ht="15" thickBot="1">
      <c r="A8" s="120" t="s">
        <v>88</v>
      </c>
      <c r="B8" s="160">
        <v>10</v>
      </c>
      <c r="C8" s="161">
        <v>146923</v>
      </c>
      <c r="D8" s="162">
        <v>13.99</v>
      </c>
      <c r="E8" s="162" t="s">
        <v>89</v>
      </c>
      <c r="F8" s="161">
        <v>196579</v>
      </c>
      <c r="G8" s="162">
        <v>18.72</v>
      </c>
      <c r="H8" s="162" t="s">
        <v>89</v>
      </c>
      <c r="I8" s="161">
        <v>691425</v>
      </c>
      <c r="J8" s="162">
        <v>65.86</v>
      </c>
      <c r="K8" s="162">
        <v>10</v>
      </c>
      <c r="L8" s="161">
        <v>-494846</v>
      </c>
      <c r="M8" s="162">
        <v>-47.13</v>
      </c>
      <c r="N8" s="161">
        <v>1049917</v>
      </c>
      <c r="O8" s="160" t="s">
        <v>52</v>
      </c>
      <c r="P8" s="41">
        <f t="shared" ref="P8:P58" si="0">N8-F8-C8</f>
        <v>706415</v>
      </c>
    </row>
    <row r="9" spans="1:16" ht="15" thickBot="1">
      <c r="A9" s="120" t="s">
        <v>92</v>
      </c>
      <c r="B9" s="160">
        <v>6</v>
      </c>
      <c r="C9" s="161">
        <v>189062</v>
      </c>
      <c r="D9" s="162">
        <v>31.01</v>
      </c>
      <c r="E9" s="162" t="s">
        <v>89</v>
      </c>
      <c r="F9" s="161">
        <v>184901</v>
      </c>
      <c r="G9" s="162">
        <v>30.33</v>
      </c>
      <c r="H9" s="162" t="s">
        <v>89</v>
      </c>
      <c r="I9" s="161">
        <v>235627</v>
      </c>
      <c r="J9" s="162">
        <v>38.65</v>
      </c>
      <c r="K9" s="162">
        <v>6</v>
      </c>
      <c r="L9" s="161">
        <v>-46565</v>
      </c>
      <c r="M9" s="162">
        <v>-7.64</v>
      </c>
      <c r="N9" s="161">
        <v>609590</v>
      </c>
      <c r="O9" s="160" t="s">
        <v>49</v>
      </c>
      <c r="P9" s="41">
        <f t="shared" si="0"/>
        <v>235627</v>
      </c>
    </row>
    <row r="10" spans="1:16" ht="15" thickBot="1">
      <c r="A10" s="120" t="s">
        <v>91</v>
      </c>
      <c r="B10" s="131">
        <v>5</v>
      </c>
      <c r="C10" s="132">
        <v>266721</v>
      </c>
      <c r="D10" s="133">
        <v>54.78</v>
      </c>
      <c r="E10" s="133">
        <v>5</v>
      </c>
      <c r="F10" s="132">
        <v>170514</v>
      </c>
      <c r="G10" s="133">
        <v>35.020000000000003</v>
      </c>
      <c r="H10" s="133" t="s">
        <v>89</v>
      </c>
      <c r="I10" s="132">
        <v>46573</v>
      </c>
      <c r="J10" s="133">
        <v>9.56</v>
      </c>
      <c r="K10" s="133" t="s">
        <v>89</v>
      </c>
      <c r="L10" s="132">
        <v>96207</v>
      </c>
      <c r="M10" s="133">
        <v>19.760000000000002</v>
      </c>
      <c r="N10" s="132">
        <v>486936</v>
      </c>
      <c r="O10" s="131" t="s">
        <v>50</v>
      </c>
      <c r="P10" s="41">
        <f t="shared" si="0"/>
        <v>49701</v>
      </c>
    </row>
    <row r="11" spans="1:16" ht="15" thickBot="1">
      <c r="A11" s="120" t="s">
        <v>93</v>
      </c>
      <c r="B11" s="131">
        <v>40</v>
      </c>
      <c r="C11" s="132">
        <v>3467664</v>
      </c>
      <c r="D11" s="133">
        <v>47.82</v>
      </c>
      <c r="E11" s="133">
        <v>40</v>
      </c>
      <c r="F11" s="132">
        <v>3244318</v>
      </c>
      <c r="G11" s="133">
        <v>44.74</v>
      </c>
      <c r="H11" s="133" t="s">
        <v>89</v>
      </c>
      <c r="I11" s="132">
        <v>487270</v>
      </c>
      <c r="J11" s="133">
        <v>6.72</v>
      </c>
      <c r="K11" s="133" t="s">
        <v>89</v>
      </c>
      <c r="L11" s="132">
        <v>223346</v>
      </c>
      <c r="M11" s="133">
        <v>3.08</v>
      </c>
      <c r="N11" s="132">
        <v>7251587</v>
      </c>
      <c r="O11" s="131" t="s">
        <v>48</v>
      </c>
      <c r="P11" s="41">
        <f t="shared" si="0"/>
        <v>539605</v>
      </c>
    </row>
    <row r="12" spans="1:16" ht="15" thickBot="1">
      <c r="A12" s="120" t="s">
        <v>94</v>
      </c>
      <c r="B12" s="131">
        <v>6</v>
      </c>
      <c r="C12" s="132">
        <v>409345</v>
      </c>
      <c r="D12" s="133">
        <v>50.46</v>
      </c>
      <c r="E12" s="133">
        <v>6</v>
      </c>
      <c r="F12" s="132">
        <v>335174</v>
      </c>
      <c r="G12" s="133">
        <v>41.32</v>
      </c>
      <c r="H12" s="133" t="s">
        <v>89</v>
      </c>
      <c r="I12" s="132">
        <v>60813</v>
      </c>
      <c r="J12" s="133">
        <v>7.5</v>
      </c>
      <c r="K12" s="133" t="s">
        <v>89</v>
      </c>
      <c r="L12" s="132">
        <v>74171</v>
      </c>
      <c r="M12" s="133">
        <v>9.14</v>
      </c>
      <c r="N12" s="132">
        <v>811199</v>
      </c>
      <c r="O12" s="131" t="s">
        <v>47</v>
      </c>
      <c r="P12" s="41">
        <f t="shared" si="0"/>
        <v>66680</v>
      </c>
    </row>
    <row r="13" spans="1:16" ht="15" thickBot="1">
      <c r="A13" s="120" t="s">
        <v>95</v>
      </c>
      <c r="B13" s="134">
        <v>8</v>
      </c>
      <c r="C13" s="135">
        <v>556721</v>
      </c>
      <c r="D13" s="136">
        <v>44.32</v>
      </c>
      <c r="E13" s="136" t="s">
        <v>89</v>
      </c>
      <c r="F13" s="135">
        <v>621561</v>
      </c>
      <c r="G13" s="136">
        <v>49.48</v>
      </c>
      <c r="H13" s="136">
        <v>8</v>
      </c>
      <c r="I13" s="135">
        <v>76650</v>
      </c>
      <c r="J13" s="136">
        <v>6.1</v>
      </c>
      <c r="K13" s="136" t="s">
        <v>89</v>
      </c>
      <c r="L13" s="135">
        <v>-64840</v>
      </c>
      <c r="M13" s="136">
        <v>-5.16</v>
      </c>
      <c r="N13" s="135">
        <v>1256232</v>
      </c>
      <c r="O13" s="134" t="s">
        <v>46</v>
      </c>
      <c r="P13" s="41">
        <f t="shared" si="0"/>
        <v>77950</v>
      </c>
    </row>
    <row r="14" spans="1:16" ht="15" thickBot="1">
      <c r="A14" s="120" t="s">
        <v>418</v>
      </c>
      <c r="B14" s="134">
        <v>3</v>
      </c>
      <c r="C14" s="135">
        <v>31012</v>
      </c>
      <c r="D14" s="136">
        <v>18.18</v>
      </c>
      <c r="E14" s="136" t="s">
        <v>89</v>
      </c>
      <c r="F14" s="135">
        <v>139566</v>
      </c>
      <c r="G14" s="136">
        <v>81.819999999999993</v>
      </c>
      <c r="H14" s="136">
        <v>3</v>
      </c>
      <c r="I14" s="136" t="s">
        <v>89</v>
      </c>
      <c r="J14" s="136" t="s">
        <v>89</v>
      </c>
      <c r="K14" s="136" t="s">
        <v>89</v>
      </c>
      <c r="L14" s="135">
        <v>-108554</v>
      </c>
      <c r="M14" s="136">
        <v>-63.64</v>
      </c>
      <c r="N14" s="135">
        <v>170578</v>
      </c>
      <c r="O14" s="134" t="s">
        <v>44</v>
      </c>
      <c r="P14" s="41">
        <f t="shared" si="0"/>
        <v>0</v>
      </c>
    </row>
    <row r="15" spans="1:16" ht="15" thickBot="1">
      <c r="A15" s="120" t="s">
        <v>96</v>
      </c>
      <c r="B15" s="131">
        <v>3</v>
      </c>
      <c r="C15" s="132">
        <v>96714</v>
      </c>
      <c r="D15" s="133">
        <v>45.12</v>
      </c>
      <c r="E15" s="133">
        <v>3</v>
      </c>
      <c r="F15" s="132">
        <v>89194</v>
      </c>
      <c r="G15" s="133">
        <v>41.61</v>
      </c>
      <c r="H15" s="133" t="s">
        <v>89</v>
      </c>
      <c r="I15" s="132">
        <v>28459</v>
      </c>
      <c r="J15" s="133">
        <v>13.28</v>
      </c>
      <c r="K15" s="133" t="s">
        <v>89</v>
      </c>
      <c r="L15" s="132">
        <v>7520</v>
      </c>
      <c r="M15" s="133">
        <v>3.51</v>
      </c>
      <c r="N15" s="132">
        <v>214367</v>
      </c>
      <c r="O15" s="131" t="s">
        <v>45</v>
      </c>
      <c r="P15" s="41">
        <f t="shared" si="0"/>
        <v>28459</v>
      </c>
    </row>
    <row r="16" spans="1:16" ht="15" thickBot="1">
      <c r="A16" s="120" t="s">
        <v>98</v>
      </c>
      <c r="B16" s="131">
        <v>14</v>
      </c>
      <c r="C16" s="132">
        <v>886804</v>
      </c>
      <c r="D16" s="133">
        <v>40.53</v>
      </c>
      <c r="E16" s="133">
        <v>14</v>
      </c>
      <c r="F16" s="132">
        <v>676794</v>
      </c>
      <c r="G16" s="133">
        <v>30.93</v>
      </c>
      <c r="H16" s="133" t="s">
        <v>89</v>
      </c>
      <c r="I16" s="132">
        <v>624207</v>
      </c>
      <c r="J16" s="133">
        <v>28.53</v>
      </c>
      <c r="K16" s="133" t="s">
        <v>89</v>
      </c>
      <c r="L16" s="132">
        <v>210010</v>
      </c>
      <c r="M16" s="133">
        <v>9.6</v>
      </c>
      <c r="N16" s="132">
        <v>2187805</v>
      </c>
      <c r="O16" s="131" t="s">
        <v>43</v>
      </c>
      <c r="P16" s="41">
        <f t="shared" si="0"/>
        <v>624207</v>
      </c>
    </row>
    <row r="17" spans="1:16" ht="15" thickBot="1">
      <c r="A17" s="120" t="s">
        <v>99</v>
      </c>
      <c r="B17" s="160">
        <v>12</v>
      </c>
      <c r="C17" s="161">
        <v>380111</v>
      </c>
      <c r="D17" s="162">
        <v>30.4</v>
      </c>
      <c r="E17" s="162" t="s">
        <v>89</v>
      </c>
      <c r="F17" s="161">
        <v>334440</v>
      </c>
      <c r="G17" s="162">
        <v>26.75</v>
      </c>
      <c r="H17" s="162" t="s">
        <v>89</v>
      </c>
      <c r="I17" s="161">
        <v>535550</v>
      </c>
      <c r="J17" s="162">
        <v>42.83</v>
      </c>
      <c r="K17" s="162">
        <v>12</v>
      </c>
      <c r="L17" s="161">
        <v>-155439</v>
      </c>
      <c r="M17" s="162">
        <v>-12.43</v>
      </c>
      <c r="N17" s="161">
        <v>1250266</v>
      </c>
      <c r="O17" s="160" t="s">
        <v>42</v>
      </c>
      <c r="P17" s="41">
        <f t="shared" si="0"/>
        <v>535715</v>
      </c>
    </row>
    <row r="18" spans="1:16" ht="15" thickBot="1">
      <c r="A18" s="120" t="s">
        <v>100</v>
      </c>
      <c r="B18" s="134">
        <v>4</v>
      </c>
      <c r="C18" s="135">
        <v>91425</v>
      </c>
      <c r="D18" s="136">
        <v>38.700000000000003</v>
      </c>
      <c r="E18" s="136" t="s">
        <v>89</v>
      </c>
      <c r="F18" s="135">
        <v>141324</v>
      </c>
      <c r="G18" s="136">
        <v>59.83</v>
      </c>
      <c r="H18" s="136">
        <v>4</v>
      </c>
      <c r="I18" s="135">
        <v>3469</v>
      </c>
      <c r="J18" s="136">
        <v>1.47</v>
      </c>
      <c r="K18" s="136" t="s">
        <v>89</v>
      </c>
      <c r="L18" s="135">
        <v>-49899</v>
      </c>
      <c r="M18" s="136">
        <v>-21.12</v>
      </c>
      <c r="N18" s="135">
        <v>236218</v>
      </c>
      <c r="O18" s="134" t="s">
        <v>41</v>
      </c>
      <c r="P18" s="41">
        <f t="shared" si="0"/>
        <v>3469</v>
      </c>
    </row>
    <row r="19" spans="1:16" ht="15" thickBot="1">
      <c r="A19" s="120" t="s">
        <v>104</v>
      </c>
      <c r="B19" s="131">
        <v>9</v>
      </c>
      <c r="C19" s="132">
        <v>619106</v>
      </c>
      <c r="D19" s="133">
        <v>53.01</v>
      </c>
      <c r="E19" s="133">
        <v>9</v>
      </c>
      <c r="F19" s="132">
        <v>476699</v>
      </c>
      <c r="G19" s="133">
        <v>40.82</v>
      </c>
      <c r="H19" s="133" t="s">
        <v>89</v>
      </c>
      <c r="I19" s="132">
        <v>66422</v>
      </c>
      <c r="J19" s="133">
        <v>5.69</v>
      </c>
      <c r="K19" s="133" t="s">
        <v>89</v>
      </c>
      <c r="L19" s="132">
        <v>142407</v>
      </c>
      <c r="M19" s="133">
        <v>12.19</v>
      </c>
      <c r="N19" s="132">
        <v>1167931</v>
      </c>
      <c r="O19" s="131" t="s">
        <v>37</v>
      </c>
      <c r="P19" s="41">
        <f t="shared" si="0"/>
        <v>72126</v>
      </c>
    </row>
    <row r="20" spans="1:16" ht="15" thickBot="1">
      <c r="A20" s="120" t="s">
        <v>101</v>
      </c>
      <c r="B20" s="131">
        <v>4</v>
      </c>
      <c r="C20" s="132">
        <v>165369</v>
      </c>
      <c r="D20" s="133">
        <v>56.79</v>
      </c>
      <c r="E20" s="133">
        <v>4</v>
      </c>
      <c r="F20" s="132">
        <v>89273</v>
      </c>
      <c r="G20" s="133">
        <v>30.66</v>
      </c>
      <c r="H20" s="133" t="s">
        <v>89</v>
      </c>
      <c r="I20" s="132">
        <v>36541</v>
      </c>
      <c r="J20" s="133">
        <v>12.55</v>
      </c>
      <c r="K20" s="133" t="s">
        <v>89</v>
      </c>
      <c r="L20" s="132">
        <v>76096</v>
      </c>
      <c r="M20" s="133">
        <v>26.13</v>
      </c>
      <c r="N20" s="132">
        <v>291183</v>
      </c>
      <c r="O20" s="131" t="s">
        <v>40</v>
      </c>
      <c r="P20" s="41">
        <f t="shared" si="0"/>
        <v>36541</v>
      </c>
    </row>
    <row r="21" spans="1:16" ht="15" thickBot="1">
      <c r="A21" s="120" t="s">
        <v>102</v>
      </c>
      <c r="B21" s="131">
        <v>26</v>
      </c>
      <c r="C21" s="132">
        <v>2174774</v>
      </c>
      <c r="D21" s="133">
        <v>47.08</v>
      </c>
      <c r="E21" s="133">
        <v>26</v>
      </c>
      <c r="F21" s="132">
        <v>2039814</v>
      </c>
      <c r="G21" s="133">
        <v>44.15</v>
      </c>
      <c r="H21" s="133" t="s">
        <v>89</v>
      </c>
      <c r="I21" s="132">
        <v>390958</v>
      </c>
      <c r="J21" s="133">
        <v>8.4600000000000009</v>
      </c>
      <c r="K21" s="133" t="s">
        <v>89</v>
      </c>
      <c r="L21" s="132">
        <v>134960</v>
      </c>
      <c r="M21" s="133">
        <v>2.92</v>
      </c>
      <c r="N21" s="132">
        <v>4619749</v>
      </c>
      <c r="O21" s="131" t="s">
        <v>39</v>
      </c>
      <c r="P21" s="41">
        <f t="shared" si="0"/>
        <v>405161</v>
      </c>
    </row>
    <row r="22" spans="1:16" ht="15" thickBot="1">
      <c r="A22" s="120" t="s">
        <v>103</v>
      </c>
      <c r="B22" s="131">
        <v>13</v>
      </c>
      <c r="C22" s="132">
        <v>1067885</v>
      </c>
      <c r="D22" s="133">
        <v>50.29</v>
      </c>
      <c r="E22" s="133">
        <v>13</v>
      </c>
      <c r="F22" s="132">
        <v>806659</v>
      </c>
      <c r="G22" s="133">
        <v>37.99</v>
      </c>
      <c r="H22" s="133" t="s">
        <v>89</v>
      </c>
      <c r="I22" s="132">
        <v>243108</v>
      </c>
      <c r="J22" s="133">
        <v>11.45</v>
      </c>
      <c r="K22" s="133" t="s">
        <v>89</v>
      </c>
      <c r="L22" s="132">
        <v>261226</v>
      </c>
      <c r="M22" s="133">
        <v>12.3</v>
      </c>
      <c r="N22" s="132">
        <v>2123597</v>
      </c>
      <c r="O22" s="131" t="s">
        <v>38</v>
      </c>
      <c r="P22" s="41">
        <f t="shared" si="0"/>
        <v>249053</v>
      </c>
    </row>
    <row r="23" spans="1:16" ht="15" thickBot="1">
      <c r="A23" s="120" t="s">
        <v>105</v>
      </c>
      <c r="B23" s="131">
        <v>7</v>
      </c>
      <c r="C23" s="132">
        <v>478674</v>
      </c>
      <c r="D23" s="133">
        <v>54.84</v>
      </c>
      <c r="E23" s="133">
        <v>7</v>
      </c>
      <c r="F23" s="132">
        <v>302996</v>
      </c>
      <c r="G23" s="133">
        <v>34.72</v>
      </c>
      <c r="H23" s="133" t="s">
        <v>89</v>
      </c>
      <c r="I23" s="132">
        <v>88921</v>
      </c>
      <c r="J23" s="133">
        <v>10.19</v>
      </c>
      <c r="K23" s="133" t="s">
        <v>89</v>
      </c>
      <c r="L23" s="132">
        <v>175678</v>
      </c>
      <c r="M23" s="133">
        <v>20.13</v>
      </c>
      <c r="N23" s="132">
        <v>872783</v>
      </c>
      <c r="O23" s="131" t="s">
        <v>36</v>
      </c>
      <c r="P23" s="41">
        <f t="shared" si="0"/>
        <v>91113</v>
      </c>
    </row>
    <row r="24" spans="1:16" ht="15" thickBot="1">
      <c r="A24" s="120" t="s">
        <v>106</v>
      </c>
      <c r="B24" s="131">
        <v>9</v>
      </c>
      <c r="C24" s="132">
        <v>462411</v>
      </c>
      <c r="D24" s="133">
        <v>43.79</v>
      </c>
      <c r="E24" s="133">
        <v>9</v>
      </c>
      <c r="F24" s="132">
        <v>397541</v>
      </c>
      <c r="G24" s="133">
        <v>37.65</v>
      </c>
      <c r="H24" s="133" t="s">
        <v>89</v>
      </c>
      <c r="I24" s="132">
        <v>193098</v>
      </c>
      <c r="J24" s="133">
        <v>18.29</v>
      </c>
      <c r="K24" s="133" t="s">
        <v>89</v>
      </c>
      <c r="L24" s="132">
        <v>64870</v>
      </c>
      <c r="M24" s="133">
        <v>6.14</v>
      </c>
      <c r="N24" s="132">
        <v>1055893</v>
      </c>
      <c r="O24" s="131" t="s">
        <v>35</v>
      </c>
      <c r="P24" s="41">
        <f t="shared" si="0"/>
        <v>195941</v>
      </c>
    </row>
    <row r="25" spans="1:16" ht="15" thickBot="1">
      <c r="A25" s="120" t="s">
        <v>107</v>
      </c>
      <c r="B25" s="160">
        <v>10</v>
      </c>
      <c r="C25" s="161">
        <v>257535</v>
      </c>
      <c r="D25" s="162">
        <v>23.47</v>
      </c>
      <c r="E25" s="162" t="s">
        <v>89</v>
      </c>
      <c r="F25" s="161">
        <v>309615</v>
      </c>
      <c r="G25" s="162">
        <v>28.21</v>
      </c>
      <c r="H25" s="162" t="s">
        <v>89</v>
      </c>
      <c r="I25" s="161">
        <v>530300</v>
      </c>
      <c r="J25" s="162">
        <v>48.32</v>
      </c>
      <c r="K25" s="162">
        <v>10</v>
      </c>
      <c r="L25" s="161">
        <v>-220685</v>
      </c>
      <c r="M25" s="162">
        <v>-20.11</v>
      </c>
      <c r="N25" s="161">
        <v>1097450</v>
      </c>
      <c r="O25" s="160" t="s">
        <v>34</v>
      </c>
      <c r="P25" s="41">
        <f t="shared" si="0"/>
        <v>530300</v>
      </c>
    </row>
    <row r="26" spans="1:16" ht="15" thickBot="1">
      <c r="A26" s="120" t="s">
        <v>110</v>
      </c>
      <c r="B26" s="134">
        <v>14</v>
      </c>
      <c r="C26" s="135">
        <v>766844</v>
      </c>
      <c r="D26" s="136">
        <v>32.89</v>
      </c>
      <c r="E26" s="136" t="s">
        <v>89</v>
      </c>
      <c r="F26" s="135">
        <v>1469218</v>
      </c>
      <c r="G26" s="136">
        <v>63.01</v>
      </c>
      <c r="H26" s="136">
        <v>14</v>
      </c>
      <c r="I26" s="135">
        <v>87088</v>
      </c>
      <c r="J26" s="136">
        <v>3.73</v>
      </c>
      <c r="K26" s="136" t="s">
        <v>89</v>
      </c>
      <c r="L26" s="135">
        <v>-702374</v>
      </c>
      <c r="M26" s="136">
        <v>-30.12</v>
      </c>
      <c r="N26" s="135">
        <v>2331752</v>
      </c>
      <c r="O26" s="134" t="s">
        <v>31</v>
      </c>
      <c r="P26" s="41">
        <f t="shared" si="0"/>
        <v>95690</v>
      </c>
    </row>
    <row r="27" spans="1:16" ht="15" thickBot="1">
      <c r="A27" s="120" t="s">
        <v>109</v>
      </c>
      <c r="B27" s="134">
        <v>10</v>
      </c>
      <c r="C27" s="135">
        <v>517995</v>
      </c>
      <c r="D27" s="136">
        <v>41.94</v>
      </c>
      <c r="E27" s="136" t="s">
        <v>89</v>
      </c>
      <c r="F27" s="135">
        <v>538310</v>
      </c>
      <c r="G27" s="136">
        <v>43.59</v>
      </c>
      <c r="H27" s="136">
        <v>10</v>
      </c>
      <c r="I27" s="135">
        <v>178734</v>
      </c>
      <c r="J27" s="136">
        <v>14.47</v>
      </c>
      <c r="K27" s="136" t="s">
        <v>89</v>
      </c>
      <c r="L27" s="135">
        <v>-20315</v>
      </c>
      <c r="M27" s="136">
        <v>-1.64</v>
      </c>
      <c r="N27" s="135">
        <v>1235039</v>
      </c>
      <c r="O27" s="134" t="s">
        <v>32</v>
      </c>
      <c r="P27" s="41">
        <f t="shared" si="0"/>
        <v>178734</v>
      </c>
    </row>
    <row r="28" spans="1:16" ht="15" thickBot="1">
      <c r="A28" s="120" t="s">
        <v>108</v>
      </c>
      <c r="B28" s="134">
        <v>4</v>
      </c>
      <c r="C28" s="135">
        <v>169254</v>
      </c>
      <c r="D28" s="136">
        <v>43.07</v>
      </c>
      <c r="E28" s="136" t="s">
        <v>89</v>
      </c>
      <c r="F28" s="135">
        <v>217312</v>
      </c>
      <c r="G28" s="136">
        <v>55.3</v>
      </c>
      <c r="H28" s="136">
        <v>4</v>
      </c>
      <c r="I28" s="135">
        <v>6370</v>
      </c>
      <c r="J28" s="136">
        <v>1.62</v>
      </c>
      <c r="K28" s="136" t="s">
        <v>89</v>
      </c>
      <c r="L28" s="135">
        <v>-48058</v>
      </c>
      <c r="M28" s="136">
        <v>-12.23</v>
      </c>
      <c r="N28" s="135">
        <v>392936</v>
      </c>
      <c r="O28" s="134" t="s">
        <v>33</v>
      </c>
      <c r="P28" s="41">
        <f t="shared" si="0"/>
        <v>6370</v>
      </c>
    </row>
    <row r="29" spans="1:16" ht="15" thickBot="1">
      <c r="A29" s="120" t="s">
        <v>111</v>
      </c>
      <c r="B29" s="134">
        <v>21</v>
      </c>
      <c r="C29" s="135">
        <v>1370665</v>
      </c>
      <c r="D29" s="136">
        <v>41.46</v>
      </c>
      <c r="E29" s="136" t="s">
        <v>89</v>
      </c>
      <c r="F29" s="135">
        <v>1593082</v>
      </c>
      <c r="G29" s="136">
        <v>48.18</v>
      </c>
      <c r="H29" s="136">
        <v>21</v>
      </c>
      <c r="I29" s="135">
        <v>331968</v>
      </c>
      <c r="J29" s="136">
        <v>10.039999999999999</v>
      </c>
      <c r="K29" s="136" t="s">
        <v>89</v>
      </c>
      <c r="L29" s="135">
        <v>-222417</v>
      </c>
      <c r="M29" s="136">
        <v>-6.73</v>
      </c>
      <c r="N29" s="135">
        <v>3306250</v>
      </c>
      <c r="O29" s="134" t="s">
        <v>30</v>
      </c>
      <c r="P29" s="41">
        <f t="shared" si="0"/>
        <v>342503</v>
      </c>
    </row>
    <row r="30" spans="1:16" ht="15" thickBot="1">
      <c r="A30" s="120" t="s">
        <v>112</v>
      </c>
      <c r="B30" s="134">
        <v>10</v>
      </c>
      <c r="C30" s="135">
        <v>658643</v>
      </c>
      <c r="D30" s="136">
        <v>41.46</v>
      </c>
      <c r="E30" s="136" t="s">
        <v>89</v>
      </c>
      <c r="F30" s="135">
        <v>857738</v>
      </c>
      <c r="G30" s="136">
        <v>54</v>
      </c>
      <c r="H30" s="136">
        <v>10</v>
      </c>
      <c r="I30" s="135">
        <v>68931</v>
      </c>
      <c r="J30" s="136">
        <v>4.34</v>
      </c>
      <c r="K30" s="136" t="s">
        <v>89</v>
      </c>
      <c r="L30" s="135">
        <v>-199095</v>
      </c>
      <c r="M30" s="136">
        <v>-12.53</v>
      </c>
      <c r="N30" s="135">
        <v>1588510</v>
      </c>
      <c r="O30" s="134" t="s">
        <v>29</v>
      </c>
      <c r="P30" s="41">
        <f t="shared" si="0"/>
        <v>72129</v>
      </c>
    </row>
    <row r="31" spans="1:16" ht="15" thickBot="1">
      <c r="A31" s="120" t="s">
        <v>114</v>
      </c>
      <c r="B31" s="131">
        <v>12</v>
      </c>
      <c r="C31" s="132">
        <v>811932</v>
      </c>
      <c r="D31" s="133">
        <v>44.87</v>
      </c>
      <c r="E31" s="133">
        <v>12</v>
      </c>
      <c r="F31" s="132">
        <v>791444</v>
      </c>
      <c r="G31" s="133">
        <v>43.74</v>
      </c>
      <c r="H31" s="133" t="s">
        <v>89</v>
      </c>
      <c r="I31" s="132">
        <v>206126</v>
      </c>
      <c r="J31" s="133">
        <v>11.39</v>
      </c>
      <c r="K31" s="133" t="s">
        <v>89</v>
      </c>
      <c r="L31" s="132">
        <v>20488</v>
      </c>
      <c r="M31" s="133">
        <v>1.1299999999999999</v>
      </c>
      <c r="N31" s="132">
        <v>1809502</v>
      </c>
      <c r="O31" s="131" t="s">
        <v>27</v>
      </c>
      <c r="P31" s="41">
        <f t="shared" si="0"/>
        <v>206126</v>
      </c>
    </row>
    <row r="32" spans="1:16" ht="15" thickBot="1">
      <c r="A32" s="120" t="s">
        <v>113</v>
      </c>
      <c r="B32" s="160">
        <v>7</v>
      </c>
      <c r="C32" s="161">
        <v>88516</v>
      </c>
      <c r="D32" s="162">
        <v>13.52</v>
      </c>
      <c r="E32" s="162" t="s">
        <v>89</v>
      </c>
      <c r="F32" s="161">
        <v>150644</v>
      </c>
      <c r="G32" s="162">
        <v>23.02</v>
      </c>
      <c r="H32" s="162" t="s">
        <v>89</v>
      </c>
      <c r="I32" s="161">
        <v>415349</v>
      </c>
      <c r="J32" s="162">
        <v>63.46</v>
      </c>
      <c r="K32" s="162">
        <v>7</v>
      </c>
      <c r="L32" s="161">
        <v>-264705</v>
      </c>
      <c r="M32" s="162">
        <v>-40.44</v>
      </c>
      <c r="N32" s="161">
        <v>654509</v>
      </c>
      <c r="O32" s="160" t="s">
        <v>28</v>
      </c>
      <c r="P32" s="41">
        <f t="shared" si="0"/>
        <v>415349</v>
      </c>
    </row>
    <row r="33" spans="1:16" ht="15" thickBot="1">
      <c r="A33" s="120" t="s">
        <v>115</v>
      </c>
      <c r="B33" s="131">
        <v>4</v>
      </c>
      <c r="C33" s="132">
        <v>138835</v>
      </c>
      <c r="D33" s="133">
        <v>50.6</v>
      </c>
      <c r="E33" s="133">
        <v>4</v>
      </c>
      <c r="F33" s="132">
        <v>114117</v>
      </c>
      <c r="G33" s="133">
        <v>41.59</v>
      </c>
      <c r="H33" s="133" t="s">
        <v>89</v>
      </c>
      <c r="I33" s="132">
        <v>20015</v>
      </c>
      <c r="J33" s="133">
        <v>7.29</v>
      </c>
      <c r="K33" s="133" t="s">
        <v>89</v>
      </c>
      <c r="L33" s="132">
        <v>24718</v>
      </c>
      <c r="M33" s="133">
        <v>9.01</v>
      </c>
      <c r="N33" s="132">
        <v>274404</v>
      </c>
      <c r="O33" s="131" t="s">
        <v>26</v>
      </c>
      <c r="P33" s="41">
        <f t="shared" si="0"/>
        <v>21452</v>
      </c>
    </row>
    <row r="34" spans="1:16" ht="15" thickBot="1">
      <c r="A34" s="120" t="s">
        <v>122</v>
      </c>
      <c r="B34" s="131">
        <v>13</v>
      </c>
      <c r="C34" s="132">
        <v>627192</v>
      </c>
      <c r="D34" s="133">
        <v>39.51</v>
      </c>
      <c r="E34" s="133">
        <v>12</v>
      </c>
      <c r="F34" s="132">
        <v>464113</v>
      </c>
      <c r="G34" s="133">
        <v>29.24</v>
      </c>
      <c r="H34" s="133" t="s">
        <v>89</v>
      </c>
      <c r="I34" s="132">
        <v>496188</v>
      </c>
      <c r="J34" s="133">
        <v>31.26</v>
      </c>
      <c r="K34" s="133">
        <v>1</v>
      </c>
      <c r="L34" s="132">
        <v>131004</v>
      </c>
      <c r="M34" s="133">
        <v>8.25</v>
      </c>
      <c r="N34" s="132">
        <v>1587493</v>
      </c>
      <c r="O34" s="131" t="s">
        <v>19</v>
      </c>
      <c r="P34" s="41">
        <f t="shared" si="0"/>
        <v>496188</v>
      </c>
    </row>
    <row r="35" spans="1:16" ht="15" thickBot="1">
      <c r="A35" s="120" t="s">
        <v>123</v>
      </c>
      <c r="B35" s="131">
        <v>4</v>
      </c>
      <c r="C35" s="132">
        <v>138669</v>
      </c>
      <c r="D35" s="133">
        <v>55.94</v>
      </c>
      <c r="E35" s="133">
        <v>4</v>
      </c>
      <c r="F35" s="132">
        <v>94769</v>
      </c>
      <c r="G35" s="133">
        <v>38.229999999999997</v>
      </c>
      <c r="H35" s="133" t="s">
        <v>89</v>
      </c>
      <c r="I35" s="132">
        <v>14244</v>
      </c>
      <c r="J35" s="133">
        <v>5.75</v>
      </c>
      <c r="K35" s="133" t="s">
        <v>89</v>
      </c>
      <c r="L35" s="132">
        <v>43900</v>
      </c>
      <c r="M35" s="133">
        <v>17.71</v>
      </c>
      <c r="N35" s="132">
        <v>247882</v>
      </c>
      <c r="O35" s="131" t="s">
        <v>18</v>
      </c>
      <c r="P35" s="41">
        <f t="shared" si="0"/>
        <v>14444</v>
      </c>
    </row>
    <row r="36" spans="1:16" ht="15" thickBot="1">
      <c r="A36" s="120" t="s">
        <v>116</v>
      </c>
      <c r="B36" s="131">
        <v>5</v>
      </c>
      <c r="C36" s="132">
        <v>321163</v>
      </c>
      <c r="D36" s="133">
        <v>59.82</v>
      </c>
      <c r="E36" s="133">
        <v>5</v>
      </c>
      <c r="F36" s="132">
        <v>170784</v>
      </c>
      <c r="G36" s="133">
        <v>31.81</v>
      </c>
      <c r="H36" s="133" t="s">
        <v>89</v>
      </c>
      <c r="I36" s="132">
        <v>44904</v>
      </c>
      <c r="J36" s="133">
        <v>8.36</v>
      </c>
      <c r="K36" s="133" t="s">
        <v>89</v>
      </c>
      <c r="L36" s="132">
        <v>150379</v>
      </c>
      <c r="M36" s="133">
        <v>28.01</v>
      </c>
      <c r="N36" s="132">
        <v>536851</v>
      </c>
      <c r="O36" s="131" t="s">
        <v>25</v>
      </c>
      <c r="P36" s="41">
        <f t="shared" si="0"/>
        <v>44904</v>
      </c>
    </row>
    <row r="37" spans="1:16" ht="15" thickBot="1">
      <c r="A37" s="120" t="s">
        <v>118</v>
      </c>
      <c r="B37" s="131">
        <v>4</v>
      </c>
      <c r="C37" s="132">
        <v>154903</v>
      </c>
      <c r="D37" s="133">
        <v>52.1</v>
      </c>
      <c r="E37" s="133">
        <v>4</v>
      </c>
      <c r="F37" s="132">
        <v>130589</v>
      </c>
      <c r="G37" s="133">
        <v>43.93</v>
      </c>
      <c r="H37" s="133" t="s">
        <v>89</v>
      </c>
      <c r="I37" s="132">
        <v>11173</v>
      </c>
      <c r="J37" s="133">
        <v>3.76</v>
      </c>
      <c r="K37" s="133" t="s">
        <v>89</v>
      </c>
      <c r="L37" s="132">
        <v>24314</v>
      </c>
      <c r="M37" s="133">
        <v>8.18</v>
      </c>
      <c r="N37" s="132">
        <v>297298</v>
      </c>
      <c r="O37" s="131" t="s">
        <v>23</v>
      </c>
      <c r="P37" s="41">
        <f t="shared" si="0"/>
        <v>11806</v>
      </c>
    </row>
    <row r="38" spans="1:16" ht="15" thickBot="1">
      <c r="A38" s="120" t="s">
        <v>119</v>
      </c>
      <c r="B38" s="131">
        <v>17</v>
      </c>
      <c r="C38" s="132">
        <v>1325467</v>
      </c>
      <c r="D38" s="133">
        <v>46.1</v>
      </c>
      <c r="E38" s="133">
        <v>17</v>
      </c>
      <c r="F38" s="132">
        <v>1264206</v>
      </c>
      <c r="G38" s="133">
        <v>43.97</v>
      </c>
      <c r="H38" s="133" t="s">
        <v>89</v>
      </c>
      <c r="I38" s="132">
        <v>262187</v>
      </c>
      <c r="J38" s="133">
        <v>9.1199999999999992</v>
      </c>
      <c r="K38" s="133" t="s">
        <v>89</v>
      </c>
      <c r="L38" s="132">
        <v>61261</v>
      </c>
      <c r="M38" s="133">
        <v>2.13</v>
      </c>
      <c r="N38" s="132">
        <v>2875395</v>
      </c>
      <c r="O38" s="131" t="s">
        <v>22</v>
      </c>
      <c r="P38" s="41">
        <f t="shared" si="0"/>
        <v>285722</v>
      </c>
    </row>
    <row r="39" spans="1:16" ht="15" thickBot="1">
      <c r="A39" s="120" t="s">
        <v>120</v>
      </c>
      <c r="B39" s="131">
        <v>4</v>
      </c>
      <c r="C39" s="132">
        <v>169692</v>
      </c>
      <c r="D39" s="133">
        <v>51.85</v>
      </c>
      <c r="E39" s="133">
        <v>4</v>
      </c>
      <c r="F39" s="132">
        <v>130081</v>
      </c>
      <c r="G39" s="133">
        <v>39.75</v>
      </c>
      <c r="H39" s="133" t="s">
        <v>89</v>
      </c>
      <c r="I39" s="132">
        <v>25737</v>
      </c>
      <c r="J39" s="133">
        <v>7.86</v>
      </c>
      <c r="K39" s="133" t="s">
        <v>89</v>
      </c>
      <c r="L39" s="132">
        <v>39611</v>
      </c>
      <c r="M39" s="133">
        <v>12.1</v>
      </c>
      <c r="N39" s="132">
        <v>327281</v>
      </c>
      <c r="O39" s="131" t="s">
        <v>21</v>
      </c>
      <c r="P39" s="41">
        <f t="shared" si="0"/>
        <v>27508</v>
      </c>
    </row>
    <row r="40" spans="1:16" ht="15" thickBot="1">
      <c r="A40" s="120" t="s">
        <v>117</v>
      </c>
      <c r="B40" s="131">
        <v>3</v>
      </c>
      <c r="C40" s="132">
        <v>73188</v>
      </c>
      <c r="D40" s="133">
        <v>47.46</v>
      </c>
      <c r="E40" s="133">
        <v>3</v>
      </c>
      <c r="F40" s="132">
        <v>60598</v>
      </c>
      <c r="G40" s="133">
        <v>39.29</v>
      </c>
      <c r="H40" s="133" t="s">
        <v>89</v>
      </c>
      <c r="I40" s="132">
        <v>20432</v>
      </c>
      <c r="J40" s="133">
        <v>13.25</v>
      </c>
      <c r="K40" s="133" t="s">
        <v>89</v>
      </c>
      <c r="L40" s="132">
        <v>12590</v>
      </c>
      <c r="M40" s="133">
        <v>8.16</v>
      </c>
      <c r="N40" s="132">
        <v>154218</v>
      </c>
      <c r="O40" s="131" t="s">
        <v>24</v>
      </c>
      <c r="P40" s="41">
        <f t="shared" si="0"/>
        <v>20432</v>
      </c>
    </row>
    <row r="41" spans="1:16" ht="15" thickBot="1">
      <c r="A41" s="120" t="s">
        <v>121</v>
      </c>
      <c r="B41" s="134">
        <v>43</v>
      </c>
      <c r="C41" s="135">
        <v>3007932</v>
      </c>
      <c r="D41" s="136">
        <v>44.3</v>
      </c>
      <c r="E41" s="136" t="s">
        <v>89</v>
      </c>
      <c r="F41" s="135">
        <v>3378470</v>
      </c>
      <c r="G41" s="136">
        <v>49.76</v>
      </c>
      <c r="H41" s="136">
        <v>43</v>
      </c>
      <c r="I41" s="135">
        <v>358864</v>
      </c>
      <c r="J41" s="136">
        <v>5.29</v>
      </c>
      <c r="K41" s="136" t="s">
        <v>89</v>
      </c>
      <c r="L41" s="135">
        <v>-370538</v>
      </c>
      <c r="M41" s="136">
        <v>-5.46</v>
      </c>
      <c r="N41" s="135">
        <v>6790066</v>
      </c>
      <c r="O41" s="134" t="s">
        <v>20</v>
      </c>
      <c r="P41" s="41">
        <f t="shared" si="0"/>
        <v>403664</v>
      </c>
    </row>
    <row r="42" spans="1:16" ht="15" thickBot="1">
      <c r="A42" s="120" t="s">
        <v>124</v>
      </c>
      <c r="B42" s="131">
        <v>26</v>
      </c>
      <c r="C42" s="132">
        <v>1791014</v>
      </c>
      <c r="D42" s="133">
        <v>45.23</v>
      </c>
      <c r="E42" s="133">
        <v>26</v>
      </c>
      <c r="F42" s="132">
        <v>1700586</v>
      </c>
      <c r="G42" s="133">
        <v>42.95</v>
      </c>
      <c r="H42" s="133" t="s">
        <v>89</v>
      </c>
      <c r="I42" s="132">
        <v>467495</v>
      </c>
      <c r="J42" s="133">
        <v>11.81</v>
      </c>
      <c r="K42" s="133" t="s">
        <v>89</v>
      </c>
      <c r="L42" s="132">
        <v>90428</v>
      </c>
      <c r="M42" s="133">
        <v>2.2799999999999998</v>
      </c>
      <c r="N42" s="132">
        <v>3959698</v>
      </c>
      <c r="O42" s="131" t="s">
        <v>17</v>
      </c>
      <c r="P42" s="41">
        <f t="shared" si="0"/>
        <v>468098</v>
      </c>
    </row>
    <row r="43" spans="1:16" ht="15" thickBot="1">
      <c r="A43" s="120" t="s">
        <v>125</v>
      </c>
      <c r="B43" s="131">
        <v>8</v>
      </c>
      <c r="C43" s="132">
        <v>449697</v>
      </c>
      <c r="D43" s="133">
        <v>47.68</v>
      </c>
      <c r="E43" s="133">
        <v>8</v>
      </c>
      <c r="F43" s="132">
        <v>301658</v>
      </c>
      <c r="G43" s="133">
        <v>31.99</v>
      </c>
      <c r="H43" s="133" t="s">
        <v>89</v>
      </c>
      <c r="I43" s="132">
        <v>191731</v>
      </c>
      <c r="J43" s="133">
        <v>20.329999999999998</v>
      </c>
      <c r="K43" s="133" t="s">
        <v>89</v>
      </c>
      <c r="L43" s="132">
        <v>148039</v>
      </c>
      <c r="M43" s="133">
        <v>15.7</v>
      </c>
      <c r="N43" s="132">
        <v>943086</v>
      </c>
      <c r="O43" s="131" t="s">
        <v>16</v>
      </c>
      <c r="P43" s="41">
        <f t="shared" si="0"/>
        <v>191731</v>
      </c>
    </row>
    <row r="44" spans="1:16" ht="15" thickBot="1">
      <c r="A44" s="120" t="s">
        <v>126</v>
      </c>
      <c r="B44" s="131">
        <v>6</v>
      </c>
      <c r="C44" s="132">
        <v>408433</v>
      </c>
      <c r="D44" s="133">
        <v>49.83</v>
      </c>
      <c r="E44" s="133">
        <v>6</v>
      </c>
      <c r="F44" s="132">
        <v>358866</v>
      </c>
      <c r="G44" s="133">
        <v>43.78</v>
      </c>
      <c r="H44" s="133" t="s">
        <v>89</v>
      </c>
      <c r="I44" s="132">
        <v>49683</v>
      </c>
      <c r="J44" s="133">
        <v>6.06</v>
      </c>
      <c r="K44" s="133" t="s">
        <v>89</v>
      </c>
      <c r="L44" s="132">
        <v>49567</v>
      </c>
      <c r="M44" s="133">
        <v>6.05</v>
      </c>
      <c r="N44" s="132">
        <v>819622</v>
      </c>
      <c r="O44" s="131" t="s">
        <v>15</v>
      </c>
      <c r="P44" s="41">
        <f t="shared" si="0"/>
        <v>52323</v>
      </c>
    </row>
    <row r="45" spans="1:16" ht="15" thickBot="1">
      <c r="A45" s="120" t="s">
        <v>127</v>
      </c>
      <c r="B45" s="134">
        <v>29</v>
      </c>
      <c r="C45" s="135">
        <v>2090017</v>
      </c>
      <c r="D45" s="136">
        <v>44.02</v>
      </c>
      <c r="E45" s="136" t="s">
        <v>89</v>
      </c>
      <c r="F45" s="135">
        <v>2259405</v>
      </c>
      <c r="G45" s="136">
        <v>47.59</v>
      </c>
      <c r="H45" s="136">
        <v>29</v>
      </c>
      <c r="I45" s="135">
        <v>378582</v>
      </c>
      <c r="J45" s="136">
        <v>7.97</v>
      </c>
      <c r="K45" s="136" t="s">
        <v>89</v>
      </c>
      <c r="L45" s="135">
        <v>-169388</v>
      </c>
      <c r="M45" s="136">
        <v>-3.57</v>
      </c>
      <c r="N45" s="135">
        <v>4747928</v>
      </c>
      <c r="O45" s="134" t="s">
        <v>14</v>
      </c>
      <c r="P45" s="41">
        <f t="shared" si="0"/>
        <v>398506</v>
      </c>
    </row>
    <row r="46" spans="1:16" ht="15" thickBot="1">
      <c r="A46" s="120" t="s">
        <v>128</v>
      </c>
      <c r="B46" s="134">
        <v>4</v>
      </c>
      <c r="C46" s="135">
        <v>122359</v>
      </c>
      <c r="D46" s="136">
        <v>31.78</v>
      </c>
      <c r="E46" s="136" t="s">
        <v>89</v>
      </c>
      <c r="F46" s="135">
        <v>246518</v>
      </c>
      <c r="G46" s="136">
        <v>64.03</v>
      </c>
      <c r="H46" s="136">
        <v>4</v>
      </c>
      <c r="I46" s="135">
        <v>15678</v>
      </c>
      <c r="J46" s="136">
        <v>4.07</v>
      </c>
      <c r="K46" s="136" t="s">
        <v>89</v>
      </c>
      <c r="L46" s="135">
        <v>-124159</v>
      </c>
      <c r="M46" s="136">
        <v>-32.25</v>
      </c>
      <c r="N46" s="135">
        <v>385000</v>
      </c>
      <c r="O46" s="134" t="s">
        <v>13</v>
      </c>
      <c r="P46" s="41">
        <f t="shared" si="0"/>
        <v>16123</v>
      </c>
    </row>
    <row r="47" spans="1:16" ht="15" thickBot="1">
      <c r="A47" s="120" t="s">
        <v>129</v>
      </c>
      <c r="B47" s="131">
        <v>8</v>
      </c>
      <c r="C47" s="132">
        <v>254062</v>
      </c>
      <c r="D47" s="133">
        <v>38.090000000000003</v>
      </c>
      <c r="E47" s="133">
        <v>8</v>
      </c>
      <c r="F47" s="132">
        <v>197486</v>
      </c>
      <c r="G47" s="133">
        <v>29.61</v>
      </c>
      <c r="H47" s="133" t="s">
        <v>89</v>
      </c>
      <c r="I47" s="132">
        <v>215430</v>
      </c>
      <c r="J47" s="133">
        <v>32.299999999999997</v>
      </c>
      <c r="K47" s="133" t="s">
        <v>89</v>
      </c>
      <c r="L47" s="132">
        <v>38632</v>
      </c>
      <c r="M47" s="133">
        <v>5.79</v>
      </c>
      <c r="N47" s="132">
        <v>666982</v>
      </c>
      <c r="O47" s="131" t="s">
        <v>12</v>
      </c>
      <c r="P47" s="41">
        <f t="shared" si="0"/>
        <v>215434</v>
      </c>
    </row>
    <row r="48" spans="1:16" ht="15" thickBot="1">
      <c r="A48" s="120" t="s">
        <v>130</v>
      </c>
      <c r="B48" s="131">
        <v>4</v>
      </c>
      <c r="C48" s="132">
        <v>149841</v>
      </c>
      <c r="D48" s="133">
        <v>53.27</v>
      </c>
      <c r="E48" s="133">
        <v>4</v>
      </c>
      <c r="F48" s="132">
        <v>118023</v>
      </c>
      <c r="G48" s="133">
        <v>41.96</v>
      </c>
      <c r="H48" s="133" t="s">
        <v>89</v>
      </c>
      <c r="I48" s="132">
        <v>13400</v>
      </c>
      <c r="J48" s="133">
        <v>4.76</v>
      </c>
      <c r="K48" s="133" t="s">
        <v>89</v>
      </c>
      <c r="L48" s="132">
        <v>31818</v>
      </c>
      <c r="M48" s="133">
        <v>11.31</v>
      </c>
      <c r="N48" s="132">
        <v>281264</v>
      </c>
      <c r="O48" s="131" t="s">
        <v>11</v>
      </c>
      <c r="P48" s="41">
        <f t="shared" si="0"/>
        <v>13400</v>
      </c>
    </row>
    <row r="49" spans="1:16" ht="15" thickBot="1">
      <c r="A49" s="120" t="s">
        <v>131</v>
      </c>
      <c r="B49" s="131">
        <v>11</v>
      </c>
      <c r="C49" s="132">
        <v>472592</v>
      </c>
      <c r="D49" s="133">
        <v>37.85</v>
      </c>
      <c r="E49" s="133">
        <v>11</v>
      </c>
      <c r="F49" s="132">
        <v>351233</v>
      </c>
      <c r="G49" s="133">
        <v>28.13</v>
      </c>
      <c r="H49" s="133" t="s">
        <v>89</v>
      </c>
      <c r="I49" s="132">
        <v>424792</v>
      </c>
      <c r="J49" s="133">
        <v>34.020000000000003</v>
      </c>
      <c r="K49" s="133" t="s">
        <v>89</v>
      </c>
      <c r="L49" s="132">
        <v>47800</v>
      </c>
      <c r="M49" s="133">
        <v>3.83</v>
      </c>
      <c r="N49" s="132">
        <v>1248617</v>
      </c>
      <c r="O49" s="131" t="s">
        <v>10</v>
      </c>
      <c r="P49" s="41">
        <f t="shared" si="0"/>
        <v>424792</v>
      </c>
    </row>
    <row r="50" spans="1:16" ht="15" thickBot="1">
      <c r="A50" s="120" t="s">
        <v>132</v>
      </c>
      <c r="B50" s="134">
        <v>25</v>
      </c>
      <c r="C50" s="135">
        <v>1227844</v>
      </c>
      <c r="D50" s="136">
        <v>39.869999999999997</v>
      </c>
      <c r="E50" s="136" t="s">
        <v>89</v>
      </c>
      <c r="F50" s="135">
        <v>1266804</v>
      </c>
      <c r="G50" s="136">
        <v>41.14</v>
      </c>
      <c r="H50" s="136">
        <v>25</v>
      </c>
      <c r="I50" s="135">
        <v>584269</v>
      </c>
      <c r="J50" s="136">
        <v>18.97</v>
      </c>
      <c r="K50" s="136" t="s">
        <v>89</v>
      </c>
      <c r="L50" s="135">
        <v>-38960</v>
      </c>
      <c r="M50" s="136">
        <v>-1.27</v>
      </c>
      <c r="N50" s="135">
        <v>3079406</v>
      </c>
      <c r="O50" s="134" t="s">
        <v>9</v>
      </c>
      <c r="P50" s="41">
        <f t="shared" si="0"/>
        <v>584758</v>
      </c>
    </row>
    <row r="51" spans="1:16" ht="15" thickBot="1">
      <c r="A51" s="120" t="s">
        <v>133</v>
      </c>
      <c r="B51" s="131">
        <v>4</v>
      </c>
      <c r="C51" s="132">
        <v>238728</v>
      </c>
      <c r="D51" s="133">
        <v>56.49</v>
      </c>
      <c r="E51" s="133">
        <v>4</v>
      </c>
      <c r="F51" s="132">
        <v>156665</v>
      </c>
      <c r="G51" s="133">
        <v>37.07</v>
      </c>
      <c r="H51" s="133" t="s">
        <v>89</v>
      </c>
      <c r="I51" s="132">
        <v>26906</v>
      </c>
      <c r="J51" s="133">
        <v>6.37</v>
      </c>
      <c r="K51" s="133" t="s">
        <v>89</v>
      </c>
      <c r="L51" s="132">
        <v>82063</v>
      </c>
      <c r="M51" s="133">
        <v>19.420000000000002</v>
      </c>
      <c r="N51" s="132">
        <v>422568</v>
      </c>
      <c r="O51" s="131" t="s">
        <v>8</v>
      </c>
      <c r="P51" s="41">
        <f t="shared" si="0"/>
        <v>27175</v>
      </c>
    </row>
    <row r="52" spans="1:16" ht="15" thickBot="1">
      <c r="A52" s="120" t="s">
        <v>135</v>
      </c>
      <c r="B52" s="131">
        <v>12</v>
      </c>
      <c r="C52" s="132">
        <v>590319</v>
      </c>
      <c r="D52" s="133">
        <v>43.36</v>
      </c>
      <c r="E52" s="133">
        <v>12</v>
      </c>
      <c r="F52" s="132">
        <v>442387</v>
      </c>
      <c r="G52" s="133">
        <v>32.49</v>
      </c>
      <c r="H52" s="133" t="s">
        <v>89</v>
      </c>
      <c r="I52" s="132">
        <v>321833</v>
      </c>
      <c r="J52" s="133">
        <v>23.64</v>
      </c>
      <c r="K52" s="133" t="s">
        <v>89</v>
      </c>
      <c r="L52" s="132">
        <v>147932</v>
      </c>
      <c r="M52" s="133">
        <v>10.87</v>
      </c>
      <c r="N52" s="132">
        <v>1361491</v>
      </c>
      <c r="O52" s="131" t="s">
        <v>6</v>
      </c>
      <c r="P52" s="41">
        <f t="shared" si="0"/>
        <v>328785</v>
      </c>
    </row>
    <row r="53" spans="1:16" ht="15" thickBot="1">
      <c r="A53" s="120" t="s">
        <v>134</v>
      </c>
      <c r="B53" s="131">
        <v>3</v>
      </c>
      <c r="C53" s="132">
        <v>85142</v>
      </c>
      <c r="D53" s="133">
        <v>52.75</v>
      </c>
      <c r="E53" s="133">
        <v>3</v>
      </c>
      <c r="F53" s="132">
        <v>70255</v>
      </c>
      <c r="G53" s="133">
        <v>43.53</v>
      </c>
      <c r="H53" s="133" t="s">
        <v>89</v>
      </c>
      <c r="I53" s="132">
        <v>5104</v>
      </c>
      <c r="J53" s="133">
        <v>3.16</v>
      </c>
      <c r="K53" s="133" t="s">
        <v>89</v>
      </c>
      <c r="L53" s="132">
        <v>14887</v>
      </c>
      <c r="M53" s="133">
        <v>9.2200000000000006</v>
      </c>
      <c r="N53" s="132">
        <v>161404</v>
      </c>
      <c r="O53" s="131" t="s">
        <v>7</v>
      </c>
      <c r="P53" s="41">
        <f t="shared" si="0"/>
        <v>6007</v>
      </c>
    </row>
    <row r="54" spans="1:16" ht="15" thickBot="1">
      <c r="A54" s="120" t="s">
        <v>136</v>
      </c>
      <c r="B54" s="134">
        <v>9</v>
      </c>
      <c r="C54" s="135">
        <v>588510</v>
      </c>
      <c r="D54" s="136">
        <v>45.12</v>
      </c>
      <c r="E54" s="136" t="s">
        <v>89</v>
      </c>
      <c r="F54" s="135">
        <v>616037</v>
      </c>
      <c r="G54" s="136">
        <v>47.23</v>
      </c>
      <c r="H54" s="136">
        <v>9</v>
      </c>
      <c r="I54" s="135">
        <v>96990</v>
      </c>
      <c r="J54" s="136">
        <v>7.44</v>
      </c>
      <c r="K54" s="136" t="s">
        <v>89</v>
      </c>
      <c r="L54" s="135">
        <v>-27527</v>
      </c>
      <c r="M54" s="136">
        <v>-2.11</v>
      </c>
      <c r="N54" s="135">
        <v>1304281</v>
      </c>
      <c r="O54" s="134" t="s">
        <v>5</v>
      </c>
      <c r="P54" s="41">
        <f t="shared" si="0"/>
        <v>99734</v>
      </c>
    </row>
    <row r="55" spans="1:16" ht="15" thickBot="1">
      <c r="A55" s="120" t="s">
        <v>138</v>
      </c>
      <c r="B55" s="131">
        <v>12</v>
      </c>
      <c r="C55" s="132">
        <v>809997</v>
      </c>
      <c r="D55" s="133">
        <v>47.89</v>
      </c>
      <c r="E55" s="133">
        <v>12</v>
      </c>
      <c r="F55" s="132">
        <v>748804</v>
      </c>
      <c r="G55" s="133">
        <v>44.27</v>
      </c>
      <c r="H55" s="133" t="s">
        <v>89</v>
      </c>
      <c r="I55" s="132">
        <v>127835</v>
      </c>
      <c r="J55" s="133">
        <v>7.56</v>
      </c>
      <c r="K55" s="133" t="s">
        <v>89</v>
      </c>
      <c r="L55" s="132">
        <v>61193</v>
      </c>
      <c r="M55" s="133">
        <v>3.62</v>
      </c>
      <c r="N55" s="132">
        <v>1691538</v>
      </c>
      <c r="O55" s="131" t="s">
        <v>3</v>
      </c>
      <c r="P55" s="41">
        <f t="shared" si="0"/>
        <v>132737</v>
      </c>
    </row>
    <row r="56" spans="1:16" ht="15" thickBot="1">
      <c r="A56" s="120" t="s">
        <v>137</v>
      </c>
      <c r="B56" s="134">
        <v>7</v>
      </c>
      <c r="C56" s="135">
        <v>307555</v>
      </c>
      <c r="D56" s="136">
        <v>40.78</v>
      </c>
      <c r="E56" s="136" t="s">
        <v>89</v>
      </c>
      <c r="F56" s="135">
        <v>374091</v>
      </c>
      <c r="G56" s="136">
        <v>49.6</v>
      </c>
      <c r="H56" s="136">
        <v>7</v>
      </c>
      <c r="I56" s="135">
        <v>72560</v>
      </c>
      <c r="J56" s="136">
        <v>9.6199999999999992</v>
      </c>
      <c r="K56" s="136" t="s">
        <v>89</v>
      </c>
      <c r="L56" s="135">
        <v>-66536</v>
      </c>
      <c r="M56" s="136">
        <v>-8.82</v>
      </c>
      <c r="N56" s="135">
        <v>754206</v>
      </c>
      <c r="O56" s="134" t="s">
        <v>4</v>
      </c>
      <c r="P56" s="41">
        <f t="shared" si="0"/>
        <v>72560</v>
      </c>
    </row>
    <row r="57" spans="1:16" ht="15" thickBot="1">
      <c r="A57" s="151" t="s">
        <v>139</v>
      </c>
      <c r="B57" s="131">
        <v>3</v>
      </c>
      <c r="C57" s="132">
        <v>70927</v>
      </c>
      <c r="D57" s="133">
        <v>55.76</v>
      </c>
      <c r="E57" s="133">
        <v>3</v>
      </c>
      <c r="F57" s="132">
        <v>45173</v>
      </c>
      <c r="G57" s="133">
        <v>35.51</v>
      </c>
      <c r="H57" s="133" t="s">
        <v>89</v>
      </c>
      <c r="I57" s="132">
        <v>11105</v>
      </c>
      <c r="J57" s="133">
        <v>8.73</v>
      </c>
      <c r="K57" s="133" t="s">
        <v>89</v>
      </c>
      <c r="L57" s="132">
        <v>25754</v>
      </c>
      <c r="M57" s="133">
        <v>20.25</v>
      </c>
      <c r="N57" s="132">
        <v>127205</v>
      </c>
      <c r="O57" s="131" t="s">
        <v>2</v>
      </c>
      <c r="P57" s="41">
        <f t="shared" si="0"/>
        <v>11105</v>
      </c>
    </row>
    <row r="58" spans="1:16" ht="15" thickBot="1">
      <c r="A58" s="150" t="s">
        <v>449</v>
      </c>
      <c r="B58" s="129">
        <v>538</v>
      </c>
      <c r="C58" s="137">
        <v>31783783</v>
      </c>
      <c r="D58" s="129">
        <v>43.42</v>
      </c>
      <c r="E58" s="129">
        <v>301</v>
      </c>
      <c r="F58" s="137">
        <v>31271839</v>
      </c>
      <c r="G58" s="129">
        <v>42.72</v>
      </c>
      <c r="H58" s="129">
        <v>191</v>
      </c>
      <c r="I58" s="137">
        <v>9901118</v>
      </c>
      <c r="J58" s="129">
        <v>13.53</v>
      </c>
      <c r="K58" s="129">
        <v>46</v>
      </c>
      <c r="L58" s="137">
        <v>511944</v>
      </c>
      <c r="M58" s="129">
        <v>0.7</v>
      </c>
      <c r="N58" s="137">
        <v>73199998</v>
      </c>
      <c r="O58" s="138" t="s">
        <v>450</v>
      </c>
      <c r="P58" s="41">
        <f t="shared" si="0"/>
        <v>10144376</v>
      </c>
    </row>
  </sheetData>
  <autoFilter ref="A5:O57">
    <sortState ref="A8:O57">
      <sortCondition ref="O5:O57"/>
    </sortState>
  </autoFilter>
  <mergeCells count="20">
    <mergeCell ref="M5:M6"/>
    <mergeCell ref="N5:N6"/>
    <mergeCell ref="O5:O6"/>
    <mergeCell ref="L3:M4"/>
    <mergeCell ref="N3:O4"/>
    <mergeCell ref="A5:A6"/>
    <mergeCell ref="C5:C6"/>
    <mergeCell ref="D5:D6"/>
    <mergeCell ref="F5:F6"/>
    <mergeCell ref="G5:G6"/>
    <mergeCell ref="I5:I6"/>
    <mergeCell ref="J5:J6"/>
    <mergeCell ref="L5:L6"/>
    <mergeCell ref="A3:B4"/>
    <mergeCell ref="C3:E3"/>
    <mergeCell ref="C4:E4"/>
    <mergeCell ref="F3:H3"/>
    <mergeCell ref="F4:H4"/>
    <mergeCell ref="I3:K3"/>
    <mergeCell ref="I4:K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abSelected="1" topLeftCell="A31" workbookViewId="0">
      <selection activeCell="D6" sqref="D6:D56"/>
    </sheetView>
  </sheetViews>
  <sheetFormatPr defaultRowHeight="14.4"/>
  <sheetData>
    <row r="1" spans="1:8">
      <c r="A1" s="81" t="s">
        <v>191</v>
      </c>
      <c r="B1" s="81"/>
      <c r="C1" s="81"/>
      <c r="D1" s="81"/>
      <c r="E1" s="81"/>
      <c r="F1" s="81"/>
      <c r="G1" s="81"/>
      <c r="H1" s="81"/>
    </row>
    <row r="2" spans="1:8">
      <c r="A2" s="82"/>
      <c r="B2" s="82"/>
      <c r="C2" s="82"/>
      <c r="D2" s="82"/>
      <c r="E2" s="82"/>
      <c r="F2" s="82"/>
      <c r="G2" s="82"/>
      <c r="H2" s="82"/>
    </row>
    <row r="3" spans="1:8">
      <c r="A3" s="96" t="s">
        <v>192</v>
      </c>
      <c r="B3" s="96"/>
      <c r="C3" s="96"/>
      <c r="D3" s="96"/>
      <c r="E3" s="96"/>
      <c r="F3" s="96"/>
      <c r="G3" s="96"/>
      <c r="H3" s="96"/>
    </row>
    <row r="4" spans="1:8">
      <c r="A4" s="105" t="s">
        <v>83</v>
      </c>
      <c r="B4" s="105" t="s">
        <v>84</v>
      </c>
      <c r="C4" s="115" t="s">
        <v>85</v>
      </c>
      <c r="D4" s="116"/>
      <c r="E4" s="115" t="s">
        <v>86</v>
      </c>
      <c r="F4" s="116"/>
      <c r="G4" s="33"/>
      <c r="H4" s="33"/>
    </row>
    <row r="5" spans="1:8" ht="23.4">
      <c r="A5" s="107"/>
      <c r="B5" s="107"/>
      <c r="C5" s="114" t="s">
        <v>193</v>
      </c>
      <c r="D5" s="114" t="s">
        <v>194</v>
      </c>
      <c r="E5" s="114" t="s">
        <v>195</v>
      </c>
      <c r="F5" s="114" t="s">
        <v>196</v>
      </c>
      <c r="G5" s="33"/>
      <c r="H5" s="33"/>
    </row>
    <row r="6" spans="1:8">
      <c r="A6" s="54" t="s">
        <v>88</v>
      </c>
      <c r="B6" s="55">
        <v>10</v>
      </c>
      <c r="C6" s="55" t="s">
        <v>89</v>
      </c>
      <c r="D6" s="55">
        <v>10</v>
      </c>
      <c r="E6" s="55" t="s">
        <v>89</v>
      </c>
      <c r="F6" s="55">
        <v>10</v>
      </c>
      <c r="G6" s="33"/>
      <c r="H6" s="33"/>
    </row>
    <row r="7" spans="1:8">
      <c r="A7" s="54" t="s">
        <v>90</v>
      </c>
      <c r="B7" s="55">
        <v>3</v>
      </c>
      <c r="C7" s="55">
        <v>3</v>
      </c>
      <c r="D7" s="55" t="s">
        <v>89</v>
      </c>
      <c r="E7" s="55">
        <v>3</v>
      </c>
      <c r="F7" s="55" t="s">
        <v>89</v>
      </c>
      <c r="G7" s="33"/>
      <c r="H7" s="33"/>
    </row>
    <row r="8" spans="1:8">
      <c r="A8" s="54" t="s">
        <v>91</v>
      </c>
      <c r="B8" s="55">
        <v>5</v>
      </c>
      <c r="C8" s="55" t="s">
        <v>89</v>
      </c>
      <c r="D8" s="55">
        <v>5</v>
      </c>
      <c r="E8" s="55" t="s">
        <v>89</v>
      </c>
      <c r="F8" s="55">
        <v>5</v>
      </c>
      <c r="G8" s="33"/>
      <c r="H8" s="33"/>
    </row>
    <row r="9" spans="1:8">
      <c r="A9" s="54" t="s">
        <v>92</v>
      </c>
      <c r="B9" s="55">
        <v>6</v>
      </c>
      <c r="C9" s="55">
        <v>6</v>
      </c>
      <c r="D9" s="55" t="s">
        <v>89</v>
      </c>
      <c r="E9" s="55">
        <v>6</v>
      </c>
      <c r="F9" s="55" t="s">
        <v>89</v>
      </c>
      <c r="G9" s="33"/>
      <c r="H9" s="33"/>
    </row>
    <row r="10" spans="1:8">
      <c r="A10" s="54" t="s">
        <v>93</v>
      </c>
      <c r="B10" s="55">
        <v>40</v>
      </c>
      <c r="C10" s="55">
        <v>40</v>
      </c>
      <c r="D10" s="55" t="s">
        <v>89</v>
      </c>
      <c r="E10" s="55">
        <v>40</v>
      </c>
      <c r="F10" s="55" t="s">
        <v>89</v>
      </c>
      <c r="G10" s="33"/>
      <c r="H10" s="33"/>
    </row>
    <row r="11" spans="1:8">
      <c r="A11" s="54" t="s">
        <v>94</v>
      </c>
      <c r="B11" s="55">
        <v>6</v>
      </c>
      <c r="C11" s="55">
        <v>6</v>
      </c>
      <c r="D11" s="55" t="s">
        <v>89</v>
      </c>
      <c r="E11" s="55">
        <v>6</v>
      </c>
      <c r="F11" s="55" t="s">
        <v>89</v>
      </c>
      <c r="G11" s="33"/>
      <c r="H11" s="33"/>
    </row>
    <row r="12" spans="1:8">
      <c r="A12" s="54" t="s">
        <v>95</v>
      </c>
      <c r="B12" s="55">
        <v>8</v>
      </c>
      <c r="C12" s="55">
        <v>8</v>
      </c>
      <c r="D12" s="55" t="s">
        <v>89</v>
      </c>
      <c r="E12" s="55">
        <v>8</v>
      </c>
      <c r="F12" s="55" t="s">
        <v>89</v>
      </c>
      <c r="G12" s="33"/>
      <c r="H12" s="33"/>
    </row>
    <row r="13" spans="1:8">
      <c r="A13" s="54" t="s">
        <v>96</v>
      </c>
      <c r="B13" s="55">
        <v>3</v>
      </c>
      <c r="C13" s="55">
        <v>3</v>
      </c>
      <c r="D13" s="55" t="s">
        <v>89</v>
      </c>
      <c r="E13" s="55">
        <v>3</v>
      </c>
      <c r="F13" s="55" t="s">
        <v>89</v>
      </c>
      <c r="G13" s="33"/>
      <c r="H13" s="33"/>
    </row>
    <row r="14" spans="1:8" ht="19.2">
      <c r="A14" s="54" t="s">
        <v>97</v>
      </c>
      <c r="B14" s="56">
        <v>3</v>
      </c>
      <c r="C14" s="56">
        <v>3</v>
      </c>
      <c r="D14" s="56" t="s">
        <v>89</v>
      </c>
      <c r="E14" s="56">
        <v>3</v>
      </c>
      <c r="F14" s="56" t="s">
        <v>89</v>
      </c>
      <c r="G14" s="33"/>
      <c r="H14" s="33"/>
    </row>
    <row r="15" spans="1:8">
      <c r="A15" s="54" t="s">
        <v>98</v>
      </c>
      <c r="B15" s="55">
        <v>14</v>
      </c>
      <c r="C15" s="55">
        <v>14</v>
      </c>
      <c r="D15" s="55" t="s">
        <v>89</v>
      </c>
      <c r="E15" s="55">
        <v>14</v>
      </c>
      <c r="F15" s="55" t="s">
        <v>89</v>
      </c>
      <c r="G15" s="33"/>
      <c r="H15" s="33"/>
    </row>
    <row r="16" spans="1:8">
      <c r="A16" s="54" t="s">
        <v>99</v>
      </c>
      <c r="B16" s="55">
        <v>12</v>
      </c>
      <c r="C16" s="55" t="s">
        <v>89</v>
      </c>
      <c r="D16" s="55">
        <v>12</v>
      </c>
      <c r="E16" s="55" t="s">
        <v>89</v>
      </c>
      <c r="F16" s="55">
        <v>12</v>
      </c>
      <c r="G16" s="33"/>
      <c r="H16" s="33"/>
    </row>
    <row r="17" spans="1:8">
      <c r="A17" s="54" t="s">
        <v>100</v>
      </c>
      <c r="B17" s="55">
        <v>4</v>
      </c>
      <c r="C17" s="55">
        <v>4</v>
      </c>
      <c r="D17" s="55" t="s">
        <v>89</v>
      </c>
      <c r="E17" s="55">
        <v>4</v>
      </c>
      <c r="F17" s="55" t="s">
        <v>89</v>
      </c>
      <c r="G17" s="33"/>
      <c r="H17" s="33"/>
    </row>
    <row r="18" spans="1:8">
      <c r="A18" s="54" t="s">
        <v>101</v>
      </c>
      <c r="B18" s="55">
        <v>4</v>
      </c>
      <c r="C18" s="55">
        <v>4</v>
      </c>
      <c r="D18" s="55" t="s">
        <v>89</v>
      </c>
      <c r="E18" s="55">
        <v>4</v>
      </c>
      <c r="F18" s="55" t="s">
        <v>89</v>
      </c>
      <c r="G18" s="33"/>
      <c r="H18" s="33"/>
    </row>
    <row r="19" spans="1:8">
      <c r="A19" s="54" t="s">
        <v>102</v>
      </c>
      <c r="B19" s="55">
        <v>26</v>
      </c>
      <c r="C19" s="55">
        <v>26</v>
      </c>
      <c r="D19" s="55" t="s">
        <v>89</v>
      </c>
      <c r="E19" s="55">
        <v>26</v>
      </c>
      <c r="F19" s="55" t="s">
        <v>89</v>
      </c>
      <c r="G19" s="33"/>
      <c r="H19" s="33"/>
    </row>
    <row r="20" spans="1:8">
      <c r="A20" s="54" t="s">
        <v>103</v>
      </c>
      <c r="B20" s="55">
        <v>13</v>
      </c>
      <c r="C20" s="55">
        <v>13</v>
      </c>
      <c r="D20" s="55" t="s">
        <v>89</v>
      </c>
      <c r="E20" s="55">
        <v>13</v>
      </c>
      <c r="F20" s="55" t="s">
        <v>89</v>
      </c>
      <c r="G20" s="33"/>
      <c r="H20" s="33"/>
    </row>
    <row r="21" spans="1:8">
      <c r="A21" s="54" t="s">
        <v>104</v>
      </c>
      <c r="B21" s="55">
        <v>9</v>
      </c>
      <c r="C21" s="55">
        <v>9</v>
      </c>
      <c r="D21" s="55" t="s">
        <v>89</v>
      </c>
      <c r="E21" s="55">
        <v>9</v>
      </c>
      <c r="F21" s="55" t="s">
        <v>89</v>
      </c>
      <c r="G21" s="33"/>
      <c r="H21" s="33"/>
    </row>
    <row r="22" spans="1:8">
      <c r="A22" s="54" t="s">
        <v>105</v>
      </c>
      <c r="B22" s="55">
        <v>7</v>
      </c>
      <c r="C22" s="55">
        <v>7</v>
      </c>
      <c r="D22" s="55" t="s">
        <v>89</v>
      </c>
      <c r="E22" s="55">
        <v>7</v>
      </c>
      <c r="F22" s="55" t="s">
        <v>89</v>
      </c>
      <c r="G22" s="33"/>
      <c r="H22" s="33"/>
    </row>
    <row r="23" spans="1:8">
      <c r="A23" s="54" t="s">
        <v>106</v>
      </c>
      <c r="B23" s="55">
        <v>9</v>
      </c>
      <c r="C23" s="55">
        <v>9</v>
      </c>
      <c r="D23" s="55" t="s">
        <v>89</v>
      </c>
      <c r="E23" s="55">
        <v>9</v>
      </c>
      <c r="F23" s="55" t="s">
        <v>89</v>
      </c>
      <c r="G23" s="33"/>
      <c r="H23" s="33"/>
    </row>
    <row r="24" spans="1:8">
      <c r="A24" s="54" t="s">
        <v>107</v>
      </c>
      <c r="B24" s="55">
        <v>10</v>
      </c>
      <c r="C24" s="55" t="s">
        <v>89</v>
      </c>
      <c r="D24" s="55">
        <v>10</v>
      </c>
      <c r="E24" s="55" t="s">
        <v>89</v>
      </c>
      <c r="F24" s="55">
        <v>10</v>
      </c>
      <c r="G24" s="33"/>
      <c r="H24" s="33"/>
    </row>
    <row r="25" spans="1:8">
      <c r="A25" s="54" t="s">
        <v>108</v>
      </c>
      <c r="B25" s="55">
        <v>4</v>
      </c>
      <c r="C25" s="55">
        <v>4</v>
      </c>
      <c r="D25" s="55" t="s">
        <v>89</v>
      </c>
      <c r="E25" s="55">
        <v>4</v>
      </c>
      <c r="F25" s="55" t="s">
        <v>89</v>
      </c>
      <c r="G25" s="33"/>
      <c r="H25" s="33"/>
    </row>
    <row r="26" spans="1:8">
      <c r="A26" s="54" t="s">
        <v>109</v>
      </c>
      <c r="B26" s="55">
        <v>10</v>
      </c>
      <c r="C26" s="55">
        <v>10</v>
      </c>
      <c r="D26" s="55" t="s">
        <v>89</v>
      </c>
      <c r="E26" s="55">
        <v>10</v>
      </c>
      <c r="F26" s="55" t="s">
        <v>89</v>
      </c>
      <c r="G26" s="33"/>
      <c r="H26" s="33"/>
    </row>
    <row r="27" spans="1:8" ht="19.2">
      <c r="A27" s="54" t="s">
        <v>110</v>
      </c>
      <c r="B27" s="55">
        <v>14</v>
      </c>
      <c r="C27" s="55">
        <v>14</v>
      </c>
      <c r="D27" s="55" t="s">
        <v>89</v>
      </c>
      <c r="E27" s="55">
        <v>14</v>
      </c>
      <c r="F27" s="55" t="s">
        <v>89</v>
      </c>
      <c r="G27" s="33"/>
      <c r="H27" s="33"/>
    </row>
    <row r="28" spans="1:8">
      <c r="A28" s="54" t="s">
        <v>111</v>
      </c>
      <c r="B28" s="55">
        <v>21</v>
      </c>
      <c r="C28" s="55">
        <v>21</v>
      </c>
      <c r="D28" s="55" t="s">
        <v>89</v>
      </c>
      <c r="E28" s="55">
        <v>21</v>
      </c>
      <c r="F28" s="55" t="s">
        <v>89</v>
      </c>
      <c r="G28" s="33"/>
      <c r="H28" s="33"/>
    </row>
    <row r="29" spans="1:8">
      <c r="A29" s="54" t="s">
        <v>112</v>
      </c>
      <c r="B29" s="55">
        <v>10</v>
      </c>
      <c r="C29" s="55">
        <v>10</v>
      </c>
      <c r="D29" s="55" t="s">
        <v>89</v>
      </c>
      <c r="E29" s="55">
        <v>10</v>
      </c>
      <c r="F29" s="55" t="s">
        <v>89</v>
      </c>
      <c r="G29" s="33"/>
      <c r="H29" s="33"/>
    </row>
    <row r="30" spans="1:8">
      <c r="A30" s="54" t="s">
        <v>113</v>
      </c>
      <c r="B30" s="55">
        <v>7</v>
      </c>
      <c r="C30" s="55" t="s">
        <v>89</v>
      </c>
      <c r="D30" s="55">
        <v>7</v>
      </c>
      <c r="E30" s="55" t="s">
        <v>89</v>
      </c>
      <c r="F30" s="55">
        <v>7</v>
      </c>
      <c r="G30" s="33"/>
      <c r="H30" s="33"/>
    </row>
    <row r="31" spans="1:8">
      <c r="A31" s="54" t="s">
        <v>114</v>
      </c>
      <c r="B31" s="55">
        <v>12</v>
      </c>
      <c r="C31" s="55">
        <v>12</v>
      </c>
      <c r="D31" s="55" t="s">
        <v>89</v>
      </c>
      <c r="E31" s="55">
        <v>12</v>
      </c>
      <c r="F31" s="55" t="s">
        <v>89</v>
      </c>
      <c r="G31" s="33"/>
      <c r="H31" s="33"/>
    </row>
    <row r="32" spans="1:8">
      <c r="A32" s="54" t="s">
        <v>115</v>
      </c>
      <c r="B32" s="55">
        <v>4</v>
      </c>
      <c r="C32" s="55">
        <v>4</v>
      </c>
      <c r="D32" s="55" t="s">
        <v>89</v>
      </c>
      <c r="E32" s="55">
        <v>4</v>
      </c>
      <c r="F32" s="55" t="s">
        <v>89</v>
      </c>
      <c r="G32" s="33"/>
      <c r="H32" s="33"/>
    </row>
    <row r="33" spans="1:8">
      <c r="A33" s="54" t="s">
        <v>116</v>
      </c>
      <c r="B33" s="55">
        <v>5</v>
      </c>
      <c r="C33" s="55">
        <v>5</v>
      </c>
      <c r="D33" s="55" t="s">
        <v>89</v>
      </c>
      <c r="E33" s="55">
        <v>5</v>
      </c>
      <c r="F33" s="55" t="s">
        <v>89</v>
      </c>
      <c r="G33" s="33"/>
      <c r="H33" s="33"/>
    </row>
    <row r="34" spans="1:8">
      <c r="A34" s="54" t="s">
        <v>117</v>
      </c>
      <c r="B34" s="55">
        <v>3</v>
      </c>
      <c r="C34" s="55">
        <v>3</v>
      </c>
      <c r="D34" s="55" t="s">
        <v>89</v>
      </c>
      <c r="E34" s="55">
        <v>3</v>
      </c>
      <c r="F34" s="55" t="s">
        <v>89</v>
      </c>
      <c r="G34" s="33"/>
      <c r="H34" s="33"/>
    </row>
    <row r="35" spans="1:8" ht="19.2">
      <c r="A35" s="54" t="s">
        <v>118</v>
      </c>
      <c r="B35" s="55">
        <v>4</v>
      </c>
      <c r="C35" s="55">
        <v>4</v>
      </c>
      <c r="D35" s="55" t="s">
        <v>89</v>
      </c>
      <c r="E35" s="55">
        <v>4</v>
      </c>
      <c r="F35" s="55" t="s">
        <v>89</v>
      </c>
      <c r="G35" s="33"/>
      <c r="H35" s="33"/>
    </row>
    <row r="36" spans="1:8">
      <c r="A36" s="54" t="s">
        <v>119</v>
      </c>
      <c r="B36" s="55">
        <v>17</v>
      </c>
      <c r="C36" s="55">
        <v>17</v>
      </c>
      <c r="D36" s="55" t="s">
        <v>89</v>
      </c>
      <c r="E36" s="55">
        <v>17</v>
      </c>
      <c r="F36" s="55" t="s">
        <v>89</v>
      </c>
      <c r="G36" s="33"/>
      <c r="H36" s="33"/>
    </row>
    <row r="37" spans="1:8">
      <c r="A37" s="54" t="s">
        <v>120</v>
      </c>
      <c r="B37" s="55">
        <v>4</v>
      </c>
      <c r="C37" s="55">
        <v>4</v>
      </c>
      <c r="D37" s="55" t="s">
        <v>89</v>
      </c>
      <c r="E37" s="55">
        <v>4</v>
      </c>
      <c r="F37" s="55" t="s">
        <v>89</v>
      </c>
      <c r="G37" s="33"/>
      <c r="H37" s="33"/>
    </row>
    <row r="38" spans="1:8">
      <c r="A38" s="54" t="s">
        <v>121</v>
      </c>
      <c r="B38" s="55">
        <v>43</v>
      </c>
      <c r="C38" s="55">
        <v>43</v>
      </c>
      <c r="D38" s="55" t="s">
        <v>89</v>
      </c>
      <c r="E38" s="55">
        <v>43</v>
      </c>
      <c r="F38" s="55" t="s">
        <v>89</v>
      </c>
      <c r="G38" s="33"/>
      <c r="H38" s="33"/>
    </row>
    <row r="39" spans="1:8" ht="19.2">
      <c r="A39" s="54" t="s">
        <v>122</v>
      </c>
      <c r="B39" s="55">
        <v>13</v>
      </c>
      <c r="C39" s="55">
        <v>13</v>
      </c>
      <c r="D39" s="55" t="s">
        <v>89</v>
      </c>
      <c r="E39" s="55">
        <v>13</v>
      </c>
      <c r="F39" s="55" t="s">
        <v>89</v>
      </c>
      <c r="G39" s="33"/>
      <c r="H39" s="33"/>
    </row>
    <row r="40" spans="1:8">
      <c r="A40" s="54" t="s">
        <v>123</v>
      </c>
      <c r="B40" s="55">
        <v>4</v>
      </c>
      <c r="C40" s="55">
        <v>4</v>
      </c>
      <c r="D40" s="55" t="s">
        <v>89</v>
      </c>
      <c r="E40" s="55">
        <v>4</v>
      </c>
      <c r="F40" s="55" t="s">
        <v>89</v>
      </c>
      <c r="G40" s="33"/>
      <c r="H40" s="33"/>
    </row>
    <row r="41" spans="1:8">
      <c r="A41" s="54" t="s">
        <v>124</v>
      </c>
      <c r="B41" s="55">
        <v>26</v>
      </c>
      <c r="C41" s="55">
        <v>26</v>
      </c>
      <c r="D41" s="55" t="s">
        <v>89</v>
      </c>
      <c r="E41" s="55">
        <v>26</v>
      </c>
      <c r="F41" s="55" t="s">
        <v>89</v>
      </c>
      <c r="G41" s="33"/>
      <c r="H41" s="33"/>
    </row>
    <row r="42" spans="1:8">
      <c r="A42" s="54" t="s">
        <v>125</v>
      </c>
      <c r="B42" s="55">
        <v>8</v>
      </c>
      <c r="C42" s="55">
        <v>8</v>
      </c>
      <c r="D42" s="55" t="s">
        <v>89</v>
      </c>
      <c r="E42" s="55">
        <v>8</v>
      </c>
      <c r="F42" s="55" t="s">
        <v>89</v>
      </c>
      <c r="G42" s="33"/>
      <c r="H42" s="33"/>
    </row>
    <row r="43" spans="1:8">
      <c r="A43" s="54" t="s">
        <v>126</v>
      </c>
      <c r="B43" s="55">
        <v>6</v>
      </c>
      <c r="C43" s="55">
        <v>6</v>
      </c>
      <c r="D43" s="55" t="s">
        <v>89</v>
      </c>
      <c r="E43" s="55">
        <v>6</v>
      </c>
      <c r="F43" s="55" t="s">
        <v>89</v>
      </c>
      <c r="G43" s="33"/>
      <c r="H43" s="33"/>
    </row>
    <row r="44" spans="1:8">
      <c r="A44" s="54" t="s">
        <v>127</v>
      </c>
      <c r="B44" s="55">
        <v>29</v>
      </c>
      <c r="C44" s="55">
        <v>29</v>
      </c>
      <c r="D44" s="55" t="s">
        <v>89</v>
      </c>
      <c r="E44" s="55">
        <v>29</v>
      </c>
      <c r="F44" s="55" t="s">
        <v>89</v>
      </c>
      <c r="G44" s="33"/>
      <c r="H44" s="33"/>
    </row>
    <row r="45" spans="1:8" ht="19.2">
      <c r="A45" s="54" t="s">
        <v>128</v>
      </c>
      <c r="B45" s="55">
        <v>4</v>
      </c>
      <c r="C45" s="55">
        <v>4</v>
      </c>
      <c r="D45" s="55" t="s">
        <v>89</v>
      </c>
      <c r="E45" s="55">
        <v>4</v>
      </c>
      <c r="F45" s="55" t="s">
        <v>89</v>
      </c>
      <c r="G45" s="33"/>
      <c r="H45" s="33"/>
    </row>
    <row r="46" spans="1:8" ht="19.2">
      <c r="A46" s="54" t="s">
        <v>129</v>
      </c>
      <c r="B46" s="55">
        <v>8</v>
      </c>
      <c r="C46" s="55" t="s">
        <v>89</v>
      </c>
      <c r="D46" s="55">
        <v>8</v>
      </c>
      <c r="E46" s="55" t="s">
        <v>89</v>
      </c>
      <c r="F46" s="55">
        <v>8</v>
      </c>
      <c r="G46" s="33"/>
      <c r="H46" s="33"/>
    </row>
    <row r="47" spans="1:8" ht="19.2">
      <c r="A47" s="54" t="s">
        <v>130</v>
      </c>
      <c r="B47" s="55">
        <v>4</v>
      </c>
      <c r="C47" s="55">
        <v>4</v>
      </c>
      <c r="D47" s="55" t="s">
        <v>89</v>
      </c>
      <c r="E47" s="55">
        <v>4</v>
      </c>
      <c r="F47" s="55" t="s">
        <v>89</v>
      </c>
      <c r="G47" s="33"/>
      <c r="H47" s="33"/>
    </row>
    <row r="48" spans="1:8">
      <c r="A48" s="54" t="s">
        <v>131</v>
      </c>
      <c r="B48" s="55">
        <v>11</v>
      </c>
      <c r="C48" s="55">
        <v>11</v>
      </c>
      <c r="D48" s="55" t="s">
        <v>89</v>
      </c>
      <c r="E48" s="55">
        <v>11</v>
      </c>
      <c r="F48" s="55" t="s">
        <v>89</v>
      </c>
      <c r="G48" s="33"/>
      <c r="H48" s="33"/>
    </row>
    <row r="49" spans="1:8">
      <c r="A49" s="54" t="s">
        <v>132</v>
      </c>
      <c r="B49" s="55">
        <v>25</v>
      </c>
      <c r="C49" s="55">
        <v>25</v>
      </c>
      <c r="D49" s="55" t="s">
        <v>89</v>
      </c>
      <c r="E49" s="55">
        <v>25</v>
      </c>
      <c r="F49" s="55" t="s">
        <v>89</v>
      </c>
      <c r="G49" s="33"/>
      <c r="H49" s="33"/>
    </row>
    <row r="50" spans="1:8">
      <c r="A50" s="54" t="s">
        <v>133</v>
      </c>
      <c r="B50" s="55">
        <v>4</v>
      </c>
      <c r="C50" s="55">
        <v>4</v>
      </c>
      <c r="D50" s="55" t="s">
        <v>89</v>
      </c>
      <c r="E50" s="55">
        <v>4</v>
      </c>
      <c r="F50" s="55" t="s">
        <v>89</v>
      </c>
      <c r="G50" s="33"/>
      <c r="H50" s="33"/>
    </row>
    <row r="51" spans="1:8">
      <c r="A51" s="54" t="s">
        <v>134</v>
      </c>
      <c r="B51" s="55">
        <v>3</v>
      </c>
      <c r="C51" s="55">
        <v>3</v>
      </c>
      <c r="D51" s="55" t="s">
        <v>89</v>
      </c>
      <c r="E51" s="55">
        <v>3</v>
      </c>
      <c r="F51" s="55" t="s">
        <v>89</v>
      </c>
      <c r="G51" s="33"/>
      <c r="H51" s="33"/>
    </row>
    <row r="52" spans="1:8">
      <c r="A52" s="54" t="s">
        <v>135</v>
      </c>
      <c r="B52" s="55">
        <v>12</v>
      </c>
      <c r="C52" s="55">
        <v>12</v>
      </c>
      <c r="D52" s="55" t="s">
        <v>89</v>
      </c>
      <c r="E52" s="55">
        <v>12</v>
      </c>
      <c r="F52" s="55" t="s">
        <v>89</v>
      </c>
      <c r="G52" s="33"/>
      <c r="H52" s="33"/>
    </row>
    <row r="53" spans="1:8">
      <c r="A53" s="54" t="s">
        <v>136</v>
      </c>
      <c r="B53" s="55">
        <v>9</v>
      </c>
      <c r="C53" s="55">
        <v>9</v>
      </c>
      <c r="D53" s="55" t="s">
        <v>89</v>
      </c>
      <c r="E53" s="55">
        <v>9</v>
      </c>
      <c r="F53" s="55" t="s">
        <v>89</v>
      </c>
      <c r="G53" s="33"/>
      <c r="H53" s="33"/>
    </row>
    <row r="54" spans="1:8">
      <c r="A54" s="54" t="s">
        <v>137</v>
      </c>
      <c r="B54" s="55">
        <v>7</v>
      </c>
      <c r="C54" s="55">
        <v>7</v>
      </c>
      <c r="D54" s="55" t="s">
        <v>89</v>
      </c>
      <c r="E54" s="55">
        <v>7</v>
      </c>
      <c r="F54" s="55" t="s">
        <v>89</v>
      </c>
      <c r="G54" s="33"/>
      <c r="H54" s="33"/>
    </row>
    <row r="55" spans="1:8">
      <c r="A55" s="54" t="s">
        <v>138</v>
      </c>
      <c r="B55" s="55">
        <v>12</v>
      </c>
      <c r="C55" s="55">
        <v>12</v>
      </c>
      <c r="D55" s="55" t="s">
        <v>89</v>
      </c>
      <c r="E55" s="55">
        <v>12</v>
      </c>
      <c r="F55" s="55" t="s">
        <v>89</v>
      </c>
      <c r="G55" s="33"/>
      <c r="H55" s="33"/>
    </row>
    <row r="56" spans="1:8">
      <c r="A56" s="54" t="s">
        <v>139</v>
      </c>
      <c r="B56" s="55">
        <v>3</v>
      </c>
      <c r="C56" s="55">
        <v>3</v>
      </c>
      <c r="D56" s="55" t="s">
        <v>89</v>
      </c>
      <c r="E56" s="55">
        <v>3</v>
      </c>
      <c r="F56" s="55" t="s">
        <v>89</v>
      </c>
      <c r="G56" s="33"/>
      <c r="H56" s="33"/>
    </row>
    <row r="57" spans="1:8">
      <c r="A57" s="57" t="s">
        <v>140</v>
      </c>
      <c r="B57" s="55">
        <v>538</v>
      </c>
      <c r="C57" s="55">
        <v>486</v>
      </c>
      <c r="D57" s="55">
        <v>52</v>
      </c>
      <c r="E57" s="55">
        <v>486</v>
      </c>
      <c r="F57" s="55">
        <v>52</v>
      </c>
      <c r="G57" s="33"/>
      <c r="H57" s="33"/>
    </row>
    <row r="58" spans="1:8">
      <c r="A58" s="82"/>
      <c r="B58" s="82"/>
      <c r="C58" s="82"/>
      <c r="D58" s="82"/>
      <c r="E58" s="82"/>
      <c r="F58" s="82"/>
      <c r="G58" s="82"/>
      <c r="H58" s="82"/>
    </row>
  </sheetData>
  <mergeCells count="8">
    <mergeCell ref="A2:H2"/>
    <mergeCell ref="A3:H3"/>
    <mergeCell ref="A58:H58"/>
    <mergeCell ref="A1:H1"/>
    <mergeCell ref="A4:A5"/>
    <mergeCell ref="B4:B5"/>
    <mergeCell ref="C4:D4"/>
    <mergeCell ref="E4:F4"/>
  </mergeCells>
  <hyperlinks>
    <hyperlink ref="A1" r:id="rId1" location="1964" display="https://www.archives.gov/federal-register/electoral-college/scores.html - 196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6"/>
  <sheetViews>
    <sheetView topLeftCell="A36" workbookViewId="0">
      <selection activeCell="A55" sqref="A55:IV55"/>
    </sheetView>
  </sheetViews>
  <sheetFormatPr defaultRowHeight="14.4"/>
  <sheetData>
    <row r="1" spans="1:52" ht="14.4" customHeight="1">
      <c r="A1" s="123" t="s">
        <v>223</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row>
    <row r="2" spans="1:52">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row>
    <row r="3" spans="1:52" ht="14.4" customHeight="1">
      <c r="A3" s="125" t="s">
        <v>224</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row>
    <row r="4" spans="1:52" ht="72">
      <c r="A4" s="53" t="s">
        <v>212</v>
      </c>
      <c r="B4" s="118" t="s">
        <v>225</v>
      </c>
      <c r="C4" s="118" t="s">
        <v>216</v>
      </c>
      <c r="D4" s="118" t="s">
        <v>226</v>
      </c>
      <c r="E4" s="118" t="s">
        <v>215</v>
      </c>
      <c r="F4" s="118" t="s">
        <v>193</v>
      </c>
      <c r="G4" s="118" t="s">
        <v>227</v>
      </c>
      <c r="H4" s="118" t="s">
        <v>228</v>
      </c>
      <c r="I4" s="118" t="s">
        <v>229</v>
      </c>
      <c r="J4" s="118" t="s">
        <v>218</v>
      </c>
    </row>
    <row r="5" spans="1:52">
      <c r="A5" t="s">
        <v>52</v>
      </c>
      <c r="B5">
        <v>5</v>
      </c>
      <c r="C5" t="s">
        <v>89</v>
      </c>
      <c r="D5">
        <v>6</v>
      </c>
      <c r="E5" t="s">
        <v>52</v>
      </c>
      <c r="F5">
        <v>5</v>
      </c>
      <c r="G5" t="s">
        <v>89</v>
      </c>
      <c r="H5">
        <v>6</v>
      </c>
      <c r="I5" t="s">
        <v>89</v>
      </c>
      <c r="J5" t="s">
        <v>52</v>
      </c>
      <c r="K5">
        <v>11</v>
      </c>
    </row>
    <row r="6" spans="1:52">
      <c r="A6" t="s">
        <v>51</v>
      </c>
      <c r="B6" t="s">
        <v>89</v>
      </c>
      <c r="C6">
        <v>3</v>
      </c>
      <c r="D6" t="s">
        <v>89</v>
      </c>
      <c r="E6" t="s">
        <v>51</v>
      </c>
      <c r="F6" t="s">
        <v>89</v>
      </c>
      <c r="G6">
        <v>3</v>
      </c>
      <c r="H6" t="s">
        <v>89</v>
      </c>
      <c r="I6" t="s">
        <v>89</v>
      </c>
      <c r="J6" t="s">
        <v>51</v>
      </c>
      <c r="K6">
        <v>3</v>
      </c>
    </row>
    <row r="7" spans="1:52">
      <c r="A7" t="s">
        <v>50</v>
      </c>
      <c r="B7" t="s">
        <v>89</v>
      </c>
      <c r="C7">
        <v>4</v>
      </c>
      <c r="D7" t="s">
        <v>89</v>
      </c>
      <c r="E7" t="s">
        <v>50</v>
      </c>
      <c r="F7" t="s">
        <v>89</v>
      </c>
      <c r="G7">
        <v>4</v>
      </c>
      <c r="H7" t="s">
        <v>89</v>
      </c>
      <c r="I7" t="s">
        <v>89</v>
      </c>
      <c r="J7" t="s">
        <v>50</v>
      </c>
      <c r="K7">
        <v>4</v>
      </c>
    </row>
    <row r="8" spans="1:52">
      <c r="A8" t="s">
        <v>49</v>
      </c>
      <c r="B8">
        <v>8</v>
      </c>
      <c r="C8" t="s">
        <v>89</v>
      </c>
      <c r="D8" t="s">
        <v>89</v>
      </c>
      <c r="E8" t="s">
        <v>49</v>
      </c>
      <c r="F8">
        <v>8</v>
      </c>
      <c r="G8" t="s">
        <v>89</v>
      </c>
      <c r="H8" t="s">
        <v>89</v>
      </c>
      <c r="I8" t="s">
        <v>89</v>
      </c>
      <c r="J8" t="s">
        <v>49</v>
      </c>
      <c r="K8">
        <v>8</v>
      </c>
    </row>
    <row r="9" spans="1:52">
      <c r="A9" t="s">
        <v>48</v>
      </c>
      <c r="B9" t="s">
        <v>89</v>
      </c>
      <c r="C9">
        <v>32</v>
      </c>
      <c r="D9" t="s">
        <v>89</v>
      </c>
      <c r="E9" t="s">
        <v>48</v>
      </c>
      <c r="F9" t="s">
        <v>89</v>
      </c>
      <c r="G9">
        <v>32</v>
      </c>
      <c r="H9" t="s">
        <v>89</v>
      </c>
      <c r="I9" t="s">
        <v>89</v>
      </c>
      <c r="J9" t="s">
        <v>48</v>
      </c>
      <c r="K9">
        <v>32</v>
      </c>
    </row>
    <row r="10" spans="1:52">
      <c r="A10" t="s">
        <v>47</v>
      </c>
      <c r="B10" t="s">
        <v>89</v>
      </c>
      <c r="C10">
        <v>6</v>
      </c>
      <c r="D10" t="s">
        <v>89</v>
      </c>
      <c r="E10" t="s">
        <v>47</v>
      </c>
      <c r="F10" t="s">
        <v>89</v>
      </c>
      <c r="G10">
        <v>6</v>
      </c>
      <c r="H10" t="s">
        <v>89</v>
      </c>
      <c r="I10" t="s">
        <v>89</v>
      </c>
      <c r="J10" t="s">
        <v>47</v>
      </c>
      <c r="K10">
        <v>6</v>
      </c>
    </row>
    <row r="11" spans="1:52">
      <c r="A11" t="s">
        <v>46</v>
      </c>
      <c r="B11">
        <v>8</v>
      </c>
      <c r="C11" t="s">
        <v>89</v>
      </c>
      <c r="D11" t="s">
        <v>89</v>
      </c>
      <c r="E11" t="s">
        <v>46</v>
      </c>
      <c r="F11">
        <v>8</v>
      </c>
      <c r="G11" t="s">
        <v>89</v>
      </c>
      <c r="H11" t="s">
        <v>89</v>
      </c>
      <c r="I11" t="s">
        <v>89</v>
      </c>
      <c r="J11" t="s">
        <v>46</v>
      </c>
      <c r="K11">
        <v>8</v>
      </c>
    </row>
    <row r="12" spans="1:52">
      <c r="A12" t="s">
        <v>45</v>
      </c>
      <c r="B12">
        <v>3</v>
      </c>
      <c r="C12" t="s">
        <v>89</v>
      </c>
      <c r="D12" t="s">
        <v>89</v>
      </c>
      <c r="E12" t="s">
        <v>45</v>
      </c>
      <c r="F12">
        <v>3</v>
      </c>
      <c r="G12" t="s">
        <v>89</v>
      </c>
      <c r="H12" t="s">
        <v>89</v>
      </c>
      <c r="I12" t="s">
        <v>89</v>
      </c>
      <c r="J12" t="s">
        <v>45</v>
      </c>
      <c r="K12">
        <v>3</v>
      </c>
    </row>
    <row r="13" spans="1:52">
      <c r="A13" t="s">
        <v>43</v>
      </c>
      <c r="B13" t="s">
        <v>89</v>
      </c>
      <c r="C13">
        <v>10</v>
      </c>
      <c r="D13" t="s">
        <v>89</v>
      </c>
      <c r="E13" t="s">
        <v>43</v>
      </c>
      <c r="F13" t="s">
        <v>89</v>
      </c>
      <c r="G13">
        <v>10</v>
      </c>
      <c r="H13" t="s">
        <v>89</v>
      </c>
      <c r="I13" t="s">
        <v>89</v>
      </c>
      <c r="J13" t="s">
        <v>43</v>
      </c>
      <c r="K13">
        <v>10</v>
      </c>
    </row>
    <row r="14" spans="1:52">
      <c r="A14" t="s">
        <v>42</v>
      </c>
      <c r="B14">
        <v>12</v>
      </c>
      <c r="C14" t="s">
        <v>89</v>
      </c>
      <c r="D14" t="s">
        <v>89</v>
      </c>
      <c r="E14" t="s">
        <v>42</v>
      </c>
      <c r="F14">
        <v>12</v>
      </c>
      <c r="G14" t="s">
        <v>89</v>
      </c>
      <c r="H14" t="s">
        <v>89</v>
      </c>
      <c r="I14" t="s">
        <v>89</v>
      </c>
      <c r="J14" t="s">
        <v>42</v>
      </c>
      <c r="K14">
        <v>12</v>
      </c>
    </row>
    <row r="15" spans="1:52">
      <c r="A15" t="s">
        <v>41</v>
      </c>
      <c r="B15">
        <v>3</v>
      </c>
      <c r="C15" t="s">
        <v>89</v>
      </c>
      <c r="D15" t="s">
        <v>89</v>
      </c>
      <c r="E15" t="s">
        <v>41</v>
      </c>
      <c r="F15">
        <v>3</v>
      </c>
      <c r="G15" t="s">
        <v>89</v>
      </c>
      <c r="H15" t="s">
        <v>89</v>
      </c>
      <c r="I15" t="s">
        <v>89</v>
      </c>
      <c r="J15" t="s">
        <v>41</v>
      </c>
      <c r="K15">
        <v>3</v>
      </c>
    </row>
    <row r="16" spans="1:52">
      <c r="A16" t="s">
        <v>40</v>
      </c>
      <c r="B16" t="s">
        <v>89</v>
      </c>
      <c r="C16">
        <v>4</v>
      </c>
      <c r="D16" t="s">
        <v>89</v>
      </c>
      <c r="E16" t="s">
        <v>40</v>
      </c>
      <c r="F16" t="s">
        <v>89</v>
      </c>
      <c r="G16">
        <v>4</v>
      </c>
      <c r="H16" t="s">
        <v>89</v>
      </c>
      <c r="I16" t="s">
        <v>89</v>
      </c>
      <c r="J16" t="s">
        <v>40</v>
      </c>
      <c r="K16">
        <v>4</v>
      </c>
    </row>
    <row r="17" spans="1:11">
      <c r="A17" t="s">
        <v>39</v>
      </c>
      <c r="B17">
        <v>27</v>
      </c>
      <c r="C17" t="s">
        <v>89</v>
      </c>
      <c r="D17" t="s">
        <v>89</v>
      </c>
      <c r="E17" t="s">
        <v>39</v>
      </c>
      <c r="F17">
        <v>27</v>
      </c>
      <c r="G17" t="s">
        <v>89</v>
      </c>
      <c r="H17" t="s">
        <v>89</v>
      </c>
      <c r="I17" t="s">
        <v>89</v>
      </c>
      <c r="J17" t="s">
        <v>39</v>
      </c>
      <c r="K17">
        <v>27</v>
      </c>
    </row>
    <row r="18" spans="1:11">
      <c r="A18" t="s">
        <v>38</v>
      </c>
      <c r="B18" t="s">
        <v>89</v>
      </c>
      <c r="C18">
        <v>13</v>
      </c>
      <c r="D18" t="s">
        <v>89</v>
      </c>
      <c r="E18" t="s">
        <v>38</v>
      </c>
      <c r="F18" t="s">
        <v>89</v>
      </c>
      <c r="G18">
        <v>13</v>
      </c>
      <c r="H18" t="s">
        <v>89</v>
      </c>
      <c r="I18" t="s">
        <v>89</v>
      </c>
      <c r="J18" t="s">
        <v>38</v>
      </c>
      <c r="K18">
        <v>13</v>
      </c>
    </row>
    <row r="19" spans="1:11">
      <c r="A19" t="s">
        <v>37</v>
      </c>
      <c r="B19" t="s">
        <v>89</v>
      </c>
      <c r="C19">
        <v>10</v>
      </c>
      <c r="D19" t="s">
        <v>89</v>
      </c>
      <c r="E19" t="s">
        <v>37</v>
      </c>
      <c r="F19" t="s">
        <v>89</v>
      </c>
      <c r="G19">
        <v>10</v>
      </c>
      <c r="H19" t="s">
        <v>89</v>
      </c>
      <c r="I19" t="s">
        <v>89</v>
      </c>
      <c r="J19" t="s">
        <v>37</v>
      </c>
      <c r="K19">
        <v>10</v>
      </c>
    </row>
    <row r="20" spans="1:11">
      <c r="A20" t="s">
        <v>36</v>
      </c>
      <c r="B20" t="s">
        <v>89</v>
      </c>
      <c r="C20">
        <v>8</v>
      </c>
      <c r="D20" t="s">
        <v>89</v>
      </c>
      <c r="E20" t="s">
        <v>36</v>
      </c>
      <c r="F20" t="s">
        <v>89</v>
      </c>
      <c r="G20">
        <v>8</v>
      </c>
      <c r="H20" t="s">
        <v>89</v>
      </c>
      <c r="I20" t="s">
        <v>89</v>
      </c>
      <c r="J20" t="s">
        <v>36</v>
      </c>
      <c r="K20">
        <v>8</v>
      </c>
    </row>
    <row r="21" spans="1:11">
      <c r="A21" t="s">
        <v>35</v>
      </c>
      <c r="B21" t="s">
        <v>89</v>
      </c>
      <c r="C21">
        <v>10</v>
      </c>
      <c r="D21" t="s">
        <v>89</v>
      </c>
      <c r="E21" t="s">
        <v>35</v>
      </c>
      <c r="F21" t="s">
        <v>89</v>
      </c>
      <c r="G21">
        <v>10</v>
      </c>
      <c r="H21" t="s">
        <v>89</v>
      </c>
      <c r="I21" t="s">
        <v>89</v>
      </c>
      <c r="J21" t="s">
        <v>35</v>
      </c>
      <c r="K21">
        <v>10</v>
      </c>
    </row>
    <row r="22" spans="1:11">
      <c r="A22" t="s">
        <v>34</v>
      </c>
      <c r="B22">
        <v>10</v>
      </c>
      <c r="C22" t="s">
        <v>89</v>
      </c>
      <c r="D22" t="s">
        <v>89</v>
      </c>
      <c r="E22" t="s">
        <v>34</v>
      </c>
      <c r="F22">
        <v>10</v>
      </c>
      <c r="G22" t="s">
        <v>89</v>
      </c>
      <c r="H22" t="s">
        <v>89</v>
      </c>
      <c r="I22" t="s">
        <v>89</v>
      </c>
      <c r="J22" t="s">
        <v>34</v>
      </c>
      <c r="K22">
        <v>10</v>
      </c>
    </row>
    <row r="23" spans="1:11">
      <c r="A23" t="s">
        <v>33</v>
      </c>
      <c r="B23" t="s">
        <v>89</v>
      </c>
      <c r="C23">
        <v>5</v>
      </c>
      <c r="D23" t="s">
        <v>89</v>
      </c>
      <c r="E23" t="s">
        <v>33</v>
      </c>
      <c r="F23" t="s">
        <v>89</v>
      </c>
      <c r="G23">
        <v>5</v>
      </c>
      <c r="H23" t="s">
        <v>89</v>
      </c>
      <c r="I23" t="s">
        <v>89</v>
      </c>
      <c r="J23" t="s">
        <v>33</v>
      </c>
      <c r="K23">
        <v>5</v>
      </c>
    </row>
    <row r="24" spans="1:11">
      <c r="A24" t="s">
        <v>32</v>
      </c>
      <c r="B24">
        <v>9</v>
      </c>
      <c r="C24" t="s">
        <v>89</v>
      </c>
      <c r="D24" t="s">
        <v>89</v>
      </c>
      <c r="E24" t="s">
        <v>32</v>
      </c>
      <c r="F24">
        <v>9</v>
      </c>
      <c r="G24" t="s">
        <v>89</v>
      </c>
      <c r="H24" t="s">
        <v>89</v>
      </c>
      <c r="I24" t="s">
        <v>89</v>
      </c>
      <c r="J24" t="s">
        <v>32</v>
      </c>
      <c r="K24">
        <v>9</v>
      </c>
    </row>
    <row r="25" spans="1:11">
      <c r="A25" t="s">
        <v>31</v>
      </c>
      <c r="B25">
        <v>16</v>
      </c>
      <c r="C25" t="s">
        <v>89</v>
      </c>
      <c r="D25" t="s">
        <v>89</v>
      </c>
      <c r="E25" t="s">
        <v>31</v>
      </c>
      <c r="F25">
        <v>16</v>
      </c>
      <c r="G25" t="s">
        <v>89</v>
      </c>
      <c r="H25" t="s">
        <v>89</v>
      </c>
      <c r="I25" t="s">
        <v>89</v>
      </c>
      <c r="J25" t="s">
        <v>31</v>
      </c>
      <c r="K25">
        <v>16</v>
      </c>
    </row>
    <row r="26" spans="1:11">
      <c r="A26" t="s">
        <v>30</v>
      </c>
      <c r="B26">
        <v>20</v>
      </c>
      <c r="C26" t="s">
        <v>89</v>
      </c>
      <c r="D26" t="s">
        <v>89</v>
      </c>
      <c r="E26" t="s">
        <v>30</v>
      </c>
      <c r="F26">
        <v>20</v>
      </c>
      <c r="G26" t="s">
        <v>89</v>
      </c>
      <c r="H26" t="s">
        <v>89</v>
      </c>
      <c r="I26" t="s">
        <v>89</v>
      </c>
      <c r="J26" t="s">
        <v>30</v>
      </c>
      <c r="K26">
        <v>20</v>
      </c>
    </row>
    <row r="27" spans="1:11">
      <c r="A27" t="s">
        <v>29</v>
      </c>
      <c r="B27">
        <v>11</v>
      </c>
      <c r="C27" t="s">
        <v>89</v>
      </c>
      <c r="D27" t="s">
        <v>89</v>
      </c>
      <c r="E27" t="s">
        <v>29</v>
      </c>
      <c r="F27">
        <v>11</v>
      </c>
      <c r="G27" t="s">
        <v>89</v>
      </c>
      <c r="H27" t="s">
        <v>89</v>
      </c>
      <c r="I27" t="s">
        <v>89</v>
      </c>
      <c r="J27" t="s">
        <v>29</v>
      </c>
      <c r="K27">
        <v>11</v>
      </c>
    </row>
    <row r="28" spans="1:11">
      <c r="A28" t="s">
        <v>28</v>
      </c>
      <c r="B28" t="s">
        <v>89</v>
      </c>
      <c r="C28" t="s">
        <v>89</v>
      </c>
      <c r="D28">
        <v>8</v>
      </c>
      <c r="E28" t="s">
        <v>28</v>
      </c>
      <c r="F28" t="s">
        <v>89</v>
      </c>
      <c r="G28" t="s">
        <v>89</v>
      </c>
      <c r="H28">
        <v>8</v>
      </c>
      <c r="I28" t="s">
        <v>89</v>
      </c>
      <c r="J28" t="s">
        <v>28</v>
      </c>
      <c r="K28">
        <v>8</v>
      </c>
    </row>
    <row r="29" spans="1:11">
      <c r="A29" t="s">
        <v>27</v>
      </c>
      <c r="B29">
        <v>13</v>
      </c>
      <c r="C29" t="s">
        <v>89</v>
      </c>
      <c r="D29" t="s">
        <v>89</v>
      </c>
      <c r="E29" t="s">
        <v>27</v>
      </c>
      <c r="F29">
        <v>13</v>
      </c>
      <c r="G29" t="s">
        <v>89</v>
      </c>
      <c r="H29" t="s">
        <v>89</v>
      </c>
      <c r="I29" t="s">
        <v>89</v>
      </c>
      <c r="J29" t="s">
        <v>27</v>
      </c>
      <c r="K29">
        <v>13</v>
      </c>
    </row>
    <row r="30" spans="1:11">
      <c r="A30" t="s">
        <v>26</v>
      </c>
      <c r="B30" t="s">
        <v>89</v>
      </c>
      <c r="C30">
        <v>4</v>
      </c>
      <c r="D30" t="s">
        <v>89</v>
      </c>
      <c r="E30" t="s">
        <v>26</v>
      </c>
      <c r="F30" t="s">
        <v>89</v>
      </c>
      <c r="G30">
        <v>4</v>
      </c>
      <c r="H30" t="s">
        <v>89</v>
      </c>
      <c r="I30" t="s">
        <v>89</v>
      </c>
      <c r="J30" t="s">
        <v>26</v>
      </c>
      <c r="K30">
        <v>4</v>
      </c>
    </row>
    <row r="31" spans="1:11">
      <c r="A31" t="s">
        <v>25</v>
      </c>
      <c r="B31" t="s">
        <v>89</v>
      </c>
      <c r="C31">
        <v>6</v>
      </c>
      <c r="D31" t="s">
        <v>89</v>
      </c>
      <c r="E31" t="s">
        <v>25</v>
      </c>
      <c r="F31" t="s">
        <v>89</v>
      </c>
      <c r="G31">
        <v>6</v>
      </c>
      <c r="H31" t="s">
        <v>89</v>
      </c>
      <c r="I31" t="s">
        <v>89</v>
      </c>
      <c r="J31" t="s">
        <v>25</v>
      </c>
      <c r="K31">
        <v>6</v>
      </c>
    </row>
    <row r="32" spans="1:11">
      <c r="A32" t="s">
        <v>24</v>
      </c>
      <c r="B32">
        <v>3</v>
      </c>
      <c r="C32" t="s">
        <v>89</v>
      </c>
      <c r="D32" t="s">
        <v>89</v>
      </c>
      <c r="E32" t="s">
        <v>24</v>
      </c>
      <c r="F32">
        <v>3</v>
      </c>
      <c r="G32" t="s">
        <v>89</v>
      </c>
      <c r="H32" t="s">
        <v>89</v>
      </c>
      <c r="I32" t="s">
        <v>89</v>
      </c>
      <c r="J32" t="s">
        <v>24</v>
      </c>
      <c r="K32">
        <v>3</v>
      </c>
    </row>
    <row r="33" spans="1:11">
      <c r="A33" t="s">
        <v>23</v>
      </c>
      <c r="B33" t="s">
        <v>89</v>
      </c>
      <c r="C33">
        <v>4</v>
      </c>
      <c r="D33" t="s">
        <v>89</v>
      </c>
      <c r="E33" t="s">
        <v>23</v>
      </c>
      <c r="F33" t="s">
        <v>89</v>
      </c>
      <c r="G33">
        <v>4</v>
      </c>
      <c r="H33" t="s">
        <v>89</v>
      </c>
      <c r="I33" t="s">
        <v>89</v>
      </c>
      <c r="J33" t="s">
        <v>23</v>
      </c>
      <c r="K33">
        <v>4</v>
      </c>
    </row>
    <row r="34" spans="1:11">
      <c r="A34" t="s">
        <v>22</v>
      </c>
      <c r="B34">
        <v>16</v>
      </c>
      <c r="C34" t="s">
        <v>89</v>
      </c>
      <c r="D34" t="s">
        <v>89</v>
      </c>
      <c r="E34" t="s">
        <v>22</v>
      </c>
      <c r="F34">
        <v>16</v>
      </c>
      <c r="G34" t="s">
        <v>89</v>
      </c>
      <c r="H34" t="s">
        <v>89</v>
      </c>
      <c r="I34" t="s">
        <v>89</v>
      </c>
      <c r="J34" t="s">
        <v>22</v>
      </c>
      <c r="K34">
        <v>16</v>
      </c>
    </row>
    <row r="35" spans="1:11">
      <c r="A35" t="s">
        <v>21</v>
      </c>
      <c r="B35">
        <v>4</v>
      </c>
      <c r="C35" t="s">
        <v>89</v>
      </c>
      <c r="D35" t="s">
        <v>89</v>
      </c>
      <c r="E35" t="s">
        <v>21</v>
      </c>
      <c r="F35">
        <v>4</v>
      </c>
      <c r="G35" t="s">
        <v>89</v>
      </c>
      <c r="H35" t="s">
        <v>89</v>
      </c>
      <c r="I35" t="s">
        <v>89</v>
      </c>
      <c r="J35" t="s">
        <v>21</v>
      </c>
      <c r="K35">
        <v>4</v>
      </c>
    </row>
    <row r="36" spans="1:11">
      <c r="A36" t="s">
        <v>20</v>
      </c>
      <c r="B36">
        <v>45</v>
      </c>
      <c r="C36" t="s">
        <v>89</v>
      </c>
      <c r="D36" t="s">
        <v>89</v>
      </c>
      <c r="E36" t="s">
        <v>20</v>
      </c>
      <c r="F36">
        <v>45</v>
      </c>
      <c r="G36" t="s">
        <v>89</v>
      </c>
      <c r="H36" t="s">
        <v>89</v>
      </c>
      <c r="I36" t="s">
        <v>89</v>
      </c>
      <c r="J36" t="s">
        <v>20</v>
      </c>
      <c r="K36">
        <v>45</v>
      </c>
    </row>
    <row r="37" spans="1:11">
      <c r="A37" t="s">
        <v>19</v>
      </c>
      <c r="B37">
        <v>14</v>
      </c>
      <c r="C37" t="s">
        <v>89</v>
      </c>
      <c r="D37" t="s">
        <v>89</v>
      </c>
      <c r="E37" t="s">
        <v>19</v>
      </c>
      <c r="F37">
        <v>14</v>
      </c>
      <c r="G37" t="s">
        <v>89</v>
      </c>
      <c r="H37" t="s">
        <v>89</v>
      </c>
      <c r="I37" t="s">
        <v>89</v>
      </c>
      <c r="J37" t="s">
        <v>19</v>
      </c>
      <c r="K37">
        <v>14</v>
      </c>
    </row>
    <row r="38" spans="1:11">
      <c r="A38" t="s">
        <v>18</v>
      </c>
      <c r="B38" t="s">
        <v>89</v>
      </c>
      <c r="C38">
        <v>4</v>
      </c>
      <c r="D38" t="s">
        <v>89</v>
      </c>
      <c r="E38" t="s">
        <v>18</v>
      </c>
      <c r="F38" t="s">
        <v>89</v>
      </c>
      <c r="G38">
        <v>4</v>
      </c>
      <c r="H38" t="s">
        <v>89</v>
      </c>
      <c r="I38" t="s">
        <v>89</v>
      </c>
      <c r="J38" t="s">
        <v>18</v>
      </c>
      <c r="K38">
        <v>4</v>
      </c>
    </row>
    <row r="39" spans="1:11">
      <c r="A39" t="s">
        <v>17</v>
      </c>
      <c r="B39" t="s">
        <v>89</v>
      </c>
      <c r="C39">
        <v>25</v>
      </c>
      <c r="D39" t="s">
        <v>89</v>
      </c>
      <c r="E39" t="s">
        <v>17</v>
      </c>
      <c r="F39" t="s">
        <v>89</v>
      </c>
      <c r="G39">
        <v>25</v>
      </c>
      <c r="H39" t="s">
        <v>89</v>
      </c>
      <c r="I39" t="s">
        <v>89</v>
      </c>
      <c r="J39" t="s">
        <v>17</v>
      </c>
      <c r="K39">
        <v>25</v>
      </c>
    </row>
    <row r="40" spans="1:11">
      <c r="A40" t="s">
        <v>16</v>
      </c>
      <c r="B40" t="s">
        <v>89</v>
      </c>
      <c r="C40">
        <v>7</v>
      </c>
      <c r="D40">
        <v>1</v>
      </c>
      <c r="E40" t="s">
        <v>16</v>
      </c>
      <c r="F40" t="s">
        <v>89</v>
      </c>
      <c r="G40">
        <v>7</v>
      </c>
      <c r="H40" t="s">
        <v>89</v>
      </c>
      <c r="I40">
        <v>1</v>
      </c>
      <c r="J40" t="s">
        <v>16</v>
      </c>
      <c r="K40">
        <v>8</v>
      </c>
    </row>
    <row r="41" spans="1:11">
      <c r="A41" t="s">
        <v>15</v>
      </c>
      <c r="B41" t="s">
        <v>89</v>
      </c>
      <c r="C41">
        <v>6</v>
      </c>
      <c r="D41" t="s">
        <v>89</v>
      </c>
      <c r="E41" t="s">
        <v>15</v>
      </c>
      <c r="F41" t="s">
        <v>89</v>
      </c>
      <c r="G41">
        <v>6</v>
      </c>
      <c r="H41" t="s">
        <v>89</v>
      </c>
      <c r="I41" t="s">
        <v>89</v>
      </c>
      <c r="J41" t="s">
        <v>15</v>
      </c>
      <c r="K41">
        <v>6</v>
      </c>
    </row>
    <row r="42" spans="1:11">
      <c r="A42" t="s">
        <v>14</v>
      </c>
      <c r="B42">
        <v>32</v>
      </c>
      <c r="C42" t="s">
        <v>89</v>
      </c>
      <c r="D42" t="s">
        <v>89</v>
      </c>
      <c r="E42" t="s">
        <v>14</v>
      </c>
      <c r="F42">
        <v>32</v>
      </c>
      <c r="G42" t="s">
        <v>89</v>
      </c>
      <c r="H42" t="s">
        <v>89</v>
      </c>
      <c r="I42" t="s">
        <v>89</v>
      </c>
      <c r="J42" t="s">
        <v>14</v>
      </c>
      <c r="K42">
        <v>32</v>
      </c>
    </row>
    <row r="43" spans="1:11">
      <c r="A43" t="s">
        <v>13</v>
      </c>
      <c r="B43">
        <v>4</v>
      </c>
      <c r="C43" t="s">
        <v>89</v>
      </c>
      <c r="D43" t="s">
        <v>89</v>
      </c>
      <c r="E43" t="s">
        <v>13</v>
      </c>
      <c r="F43">
        <v>4</v>
      </c>
      <c r="G43" t="s">
        <v>89</v>
      </c>
      <c r="H43" t="s">
        <v>89</v>
      </c>
      <c r="I43" t="s">
        <v>89</v>
      </c>
      <c r="J43" t="s">
        <v>13</v>
      </c>
      <c r="K43">
        <v>4</v>
      </c>
    </row>
    <row r="44" spans="1:11">
      <c r="A44" t="s">
        <v>12</v>
      </c>
      <c r="B44">
        <v>8</v>
      </c>
      <c r="C44" t="s">
        <v>89</v>
      </c>
      <c r="D44" t="s">
        <v>89</v>
      </c>
      <c r="E44" t="s">
        <v>12</v>
      </c>
      <c r="F44">
        <v>8</v>
      </c>
      <c r="G44" t="s">
        <v>89</v>
      </c>
      <c r="H44" t="s">
        <v>89</v>
      </c>
      <c r="I44" t="s">
        <v>89</v>
      </c>
      <c r="J44" t="s">
        <v>12</v>
      </c>
      <c r="K44">
        <v>8</v>
      </c>
    </row>
    <row r="45" spans="1:11">
      <c r="A45" t="s">
        <v>11</v>
      </c>
      <c r="B45" t="s">
        <v>89</v>
      </c>
      <c r="C45">
        <v>4</v>
      </c>
      <c r="D45" t="s">
        <v>89</v>
      </c>
      <c r="E45" t="s">
        <v>11</v>
      </c>
      <c r="F45" t="s">
        <v>89</v>
      </c>
      <c r="G45">
        <v>4</v>
      </c>
      <c r="H45" t="s">
        <v>89</v>
      </c>
      <c r="I45" t="s">
        <v>89</v>
      </c>
      <c r="J45" t="s">
        <v>11</v>
      </c>
      <c r="K45">
        <v>4</v>
      </c>
    </row>
    <row r="46" spans="1:11">
      <c r="A46" t="s">
        <v>10</v>
      </c>
      <c r="B46" t="s">
        <v>89</v>
      </c>
      <c r="C46">
        <v>11</v>
      </c>
      <c r="D46" t="s">
        <v>89</v>
      </c>
      <c r="E46" t="s">
        <v>10</v>
      </c>
      <c r="F46" t="s">
        <v>89</v>
      </c>
      <c r="G46">
        <v>11</v>
      </c>
      <c r="H46" t="s">
        <v>89</v>
      </c>
      <c r="I46" t="s">
        <v>89</v>
      </c>
      <c r="J46" t="s">
        <v>10</v>
      </c>
      <c r="K46">
        <v>11</v>
      </c>
    </row>
    <row r="47" spans="1:11">
      <c r="A47" t="s">
        <v>9</v>
      </c>
      <c r="B47">
        <v>24</v>
      </c>
      <c r="C47" t="s">
        <v>89</v>
      </c>
      <c r="D47" t="s">
        <v>89</v>
      </c>
      <c r="E47" t="s">
        <v>9</v>
      </c>
      <c r="F47">
        <v>24</v>
      </c>
      <c r="G47" t="s">
        <v>89</v>
      </c>
      <c r="H47" t="s">
        <v>89</v>
      </c>
      <c r="I47" t="s">
        <v>89</v>
      </c>
      <c r="J47" t="s">
        <v>9</v>
      </c>
      <c r="K47">
        <v>24</v>
      </c>
    </row>
    <row r="48" spans="1:11">
      <c r="A48" t="s">
        <v>8</v>
      </c>
      <c r="B48" t="s">
        <v>89</v>
      </c>
      <c r="C48">
        <v>4</v>
      </c>
      <c r="D48" t="s">
        <v>89</v>
      </c>
      <c r="E48" t="s">
        <v>8</v>
      </c>
      <c r="F48" t="s">
        <v>89</v>
      </c>
      <c r="G48">
        <v>4</v>
      </c>
      <c r="H48" t="s">
        <v>89</v>
      </c>
      <c r="I48" t="s">
        <v>89</v>
      </c>
      <c r="J48" t="s">
        <v>8</v>
      </c>
      <c r="K48">
        <v>4</v>
      </c>
    </row>
    <row r="49" spans="1:52">
      <c r="A49" t="s">
        <v>7</v>
      </c>
      <c r="B49" t="s">
        <v>89</v>
      </c>
      <c r="C49">
        <v>3</v>
      </c>
      <c r="D49" t="s">
        <v>89</v>
      </c>
      <c r="E49" t="s">
        <v>7</v>
      </c>
      <c r="F49" t="s">
        <v>89</v>
      </c>
      <c r="G49">
        <v>3</v>
      </c>
      <c r="H49" t="s">
        <v>89</v>
      </c>
      <c r="I49" t="s">
        <v>89</v>
      </c>
      <c r="J49" t="s">
        <v>7</v>
      </c>
      <c r="K49">
        <v>3</v>
      </c>
    </row>
    <row r="50" spans="1:52">
      <c r="A50" t="s">
        <v>6</v>
      </c>
      <c r="B50" t="s">
        <v>89</v>
      </c>
      <c r="C50">
        <v>12</v>
      </c>
      <c r="D50" t="s">
        <v>89</v>
      </c>
      <c r="E50" t="s">
        <v>6</v>
      </c>
      <c r="F50" t="s">
        <v>89</v>
      </c>
      <c r="G50">
        <v>12</v>
      </c>
      <c r="H50" t="s">
        <v>89</v>
      </c>
      <c r="I50" t="s">
        <v>89</v>
      </c>
      <c r="J50" t="s">
        <v>6</v>
      </c>
      <c r="K50">
        <v>12</v>
      </c>
    </row>
    <row r="51" spans="1:52">
      <c r="A51" t="s">
        <v>5</v>
      </c>
      <c r="B51" t="s">
        <v>89</v>
      </c>
      <c r="C51">
        <v>9</v>
      </c>
      <c r="D51" t="s">
        <v>89</v>
      </c>
      <c r="E51" t="s">
        <v>5</v>
      </c>
      <c r="F51" t="s">
        <v>89</v>
      </c>
      <c r="G51">
        <v>9</v>
      </c>
      <c r="H51" t="s">
        <v>89</v>
      </c>
      <c r="I51" t="s">
        <v>89</v>
      </c>
      <c r="J51" t="s">
        <v>5</v>
      </c>
      <c r="K51">
        <v>9</v>
      </c>
    </row>
    <row r="52" spans="1:52">
      <c r="A52" t="s">
        <v>4</v>
      </c>
      <c r="B52">
        <v>8</v>
      </c>
      <c r="C52" t="s">
        <v>89</v>
      </c>
      <c r="D52" t="s">
        <v>89</v>
      </c>
      <c r="E52" t="s">
        <v>4</v>
      </c>
      <c r="F52">
        <v>8</v>
      </c>
      <c r="G52" t="s">
        <v>89</v>
      </c>
      <c r="H52" t="s">
        <v>89</v>
      </c>
      <c r="I52" t="s">
        <v>89</v>
      </c>
      <c r="J52" t="s">
        <v>4</v>
      </c>
      <c r="K52">
        <v>8</v>
      </c>
    </row>
    <row r="53" spans="1:52">
      <c r="A53" t="s">
        <v>3</v>
      </c>
      <c r="B53" t="s">
        <v>89</v>
      </c>
      <c r="C53">
        <v>12</v>
      </c>
      <c r="D53" t="s">
        <v>89</v>
      </c>
      <c r="E53" t="s">
        <v>3</v>
      </c>
      <c r="F53" t="s">
        <v>89</v>
      </c>
      <c r="G53">
        <v>12</v>
      </c>
      <c r="H53" t="s">
        <v>89</v>
      </c>
      <c r="I53" t="s">
        <v>89</v>
      </c>
      <c r="J53" t="s">
        <v>3</v>
      </c>
      <c r="K53">
        <v>12</v>
      </c>
    </row>
    <row r="54" spans="1:52">
      <c r="A54" t="s">
        <v>2</v>
      </c>
      <c r="B54" t="s">
        <v>89</v>
      </c>
      <c r="C54">
        <v>3</v>
      </c>
      <c r="D54" t="s">
        <v>89</v>
      </c>
      <c r="E54" t="s">
        <v>2</v>
      </c>
      <c r="F54" t="s">
        <v>89</v>
      </c>
      <c r="G54">
        <v>3</v>
      </c>
      <c r="H54" t="s">
        <v>89</v>
      </c>
      <c r="I54" t="s">
        <v>89</v>
      </c>
      <c r="J54" t="s">
        <v>2</v>
      </c>
      <c r="K54">
        <v>3</v>
      </c>
    </row>
    <row r="55" spans="1:52">
      <c r="A55" t="s">
        <v>140</v>
      </c>
      <c r="B55">
        <v>303</v>
      </c>
      <c r="C55">
        <v>219</v>
      </c>
      <c r="D55">
        <v>15</v>
      </c>
      <c r="E55" t="s">
        <v>140</v>
      </c>
      <c r="F55">
        <v>303</v>
      </c>
      <c r="G55">
        <v>219</v>
      </c>
      <c r="H55">
        <v>14</v>
      </c>
      <c r="I55">
        <v>1</v>
      </c>
      <c r="J55" t="s">
        <v>140</v>
      </c>
      <c r="K55">
        <v>537</v>
      </c>
    </row>
    <row r="56" spans="1:52" s="126" customFormat="1">
      <c r="A56" s="125" t="s">
        <v>230</v>
      </c>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c r="AV56" s="125"/>
      <c r="AW56" s="125"/>
      <c r="AX56" s="125"/>
      <c r="AY56" s="125"/>
      <c r="AZ56" s="125"/>
    </row>
  </sheetData>
  <hyperlinks>
    <hyperlink ref="A1" r:id="rId1" location="1960" display="https://www.archives.gov/federal-register/electoral-college/scores.html - 196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3"/>
  <sheetViews>
    <sheetView topLeftCell="A25" workbookViewId="0">
      <selection activeCell="D5" sqref="D5:D52"/>
    </sheetView>
  </sheetViews>
  <sheetFormatPr defaultRowHeight="14.4"/>
  <sheetData>
    <row r="1" spans="1:52" ht="14.4" customHeight="1">
      <c r="A1" s="119" t="s">
        <v>219</v>
      </c>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row>
    <row r="2" spans="1:52">
      <c r="A2" s="121"/>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row>
    <row r="3" spans="1:52">
      <c r="A3" s="122" t="s">
        <v>211</v>
      </c>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row>
    <row r="4" spans="1:52" ht="72">
      <c r="A4" s="118" t="s">
        <v>212</v>
      </c>
      <c r="B4" s="118" t="s">
        <v>213</v>
      </c>
      <c r="C4" s="118" t="s">
        <v>214</v>
      </c>
      <c r="D4" s="118" t="s">
        <v>220</v>
      </c>
      <c r="E4" s="118" t="s">
        <v>215</v>
      </c>
      <c r="F4" s="118" t="s">
        <v>216</v>
      </c>
      <c r="G4" s="118" t="s">
        <v>221</v>
      </c>
      <c r="H4" s="118" t="s">
        <v>222</v>
      </c>
      <c r="I4" s="118" t="s">
        <v>218</v>
      </c>
    </row>
    <row r="5" spans="1:52">
      <c r="A5" t="s">
        <v>52</v>
      </c>
      <c r="B5" t="s">
        <v>89</v>
      </c>
      <c r="C5">
        <v>10</v>
      </c>
      <c r="D5">
        <v>1</v>
      </c>
      <c r="E5" t="s">
        <v>52</v>
      </c>
      <c r="F5" t="s">
        <v>89</v>
      </c>
      <c r="G5">
        <v>10</v>
      </c>
      <c r="H5">
        <v>1</v>
      </c>
      <c r="I5" t="s">
        <v>52</v>
      </c>
      <c r="J5">
        <v>11</v>
      </c>
    </row>
    <row r="6" spans="1:52">
      <c r="A6" t="s">
        <v>50</v>
      </c>
      <c r="B6">
        <v>4</v>
      </c>
      <c r="C6" t="s">
        <v>89</v>
      </c>
      <c r="D6" t="s">
        <v>89</v>
      </c>
      <c r="E6" t="s">
        <v>50</v>
      </c>
      <c r="F6">
        <v>4</v>
      </c>
      <c r="G6" t="s">
        <v>89</v>
      </c>
      <c r="H6" t="s">
        <v>89</v>
      </c>
      <c r="I6" t="s">
        <v>50</v>
      </c>
      <c r="J6">
        <v>4</v>
      </c>
    </row>
    <row r="7" spans="1:52">
      <c r="A7" t="s">
        <v>49</v>
      </c>
      <c r="B7" t="s">
        <v>89</v>
      </c>
      <c r="C7">
        <v>8</v>
      </c>
      <c r="D7" t="s">
        <v>89</v>
      </c>
      <c r="E7" t="s">
        <v>49</v>
      </c>
      <c r="F7" t="s">
        <v>89</v>
      </c>
      <c r="G7">
        <v>8</v>
      </c>
      <c r="H7" t="s">
        <v>89</v>
      </c>
      <c r="I7" t="s">
        <v>49</v>
      </c>
      <c r="J7">
        <v>8</v>
      </c>
    </row>
    <row r="8" spans="1:52">
      <c r="A8" t="s">
        <v>48</v>
      </c>
      <c r="B8">
        <v>32</v>
      </c>
      <c r="C8" t="s">
        <v>89</v>
      </c>
      <c r="D8" t="s">
        <v>89</v>
      </c>
      <c r="E8" t="s">
        <v>48</v>
      </c>
      <c r="F8">
        <v>32</v>
      </c>
      <c r="G8" t="s">
        <v>89</v>
      </c>
      <c r="H8" t="s">
        <v>89</v>
      </c>
      <c r="I8" t="s">
        <v>48</v>
      </c>
      <c r="J8">
        <v>32</v>
      </c>
    </row>
    <row r="9" spans="1:52">
      <c r="A9" t="s">
        <v>47</v>
      </c>
      <c r="B9">
        <v>6</v>
      </c>
      <c r="C9" t="s">
        <v>89</v>
      </c>
      <c r="D9" t="s">
        <v>89</v>
      </c>
      <c r="E9" t="s">
        <v>47</v>
      </c>
      <c r="F9">
        <v>6</v>
      </c>
      <c r="G9" t="s">
        <v>89</v>
      </c>
      <c r="H9" t="s">
        <v>89</v>
      </c>
      <c r="I9" t="s">
        <v>47</v>
      </c>
      <c r="J9">
        <v>6</v>
      </c>
    </row>
    <row r="10" spans="1:52">
      <c r="A10" t="s">
        <v>46</v>
      </c>
      <c r="B10">
        <v>8</v>
      </c>
      <c r="C10" t="s">
        <v>89</v>
      </c>
      <c r="D10" t="s">
        <v>89</v>
      </c>
      <c r="E10" t="s">
        <v>46</v>
      </c>
      <c r="F10">
        <v>8</v>
      </c>
      <c r="G10" t="s">
        <v>89</v>
      </c>
      <c r="H10" t="s">
        <v>89</v>
      </c>
      <c r="I10" t="s">
        <v>46</v>
      </c>
      <c r="J10">
        <v>8</v>
      </c>
    </row>
    <row r="11" spans="1:52">
      <c r="A11" t="s">
        <v>45</v>
      </c>
      <c r="B11">
        <v>3</v>
      </c>
      <c r="C11" t="s">
        <v>89</v>
      </c>
      <c r="D11" t="s">
        <v>89</v>
      </c>
      <c r="E11" t="s">
        <v>45</v>
      </c>
      <c r="F11">
        <v>3</v>
      </c>
      <c r="G11" t="s">
        <v>89</v>
      </c>
      <c r="H11" t="s">
        <v>89</v>
      </c>
      <c r="I11" t="s">
        <v>45</v>
      </c>
      <c r="J11">
        <v>3</v>
      </c>
    </row>
    <row r="12" spans="1:52">
      <c r="A12" t="s">
        <v>43</v>
      </c>
      <c r="B12">
        <v>10</v>
      </c>
      <c r="C12" t="s">
        <v>89</v>
      </c>
      <c r="D12" t="s">
        <v>89</v>
      </c>
      <c r="E12" t="s">
        <v>43</v>
      </c>
      <c r="F12">
        <v>10</v>
      </c>
      <c r="G12" t="s">
        <v>89</v>
      </c>
      <c r="H12" t="s">
        <v>89</v>
      </c>
      <c r="I12" t="s">
        <v>43</v>
      </c>
      <c r="J12">
        <v>10</v>
      </c>
    </row>
    <row r="13" spans="1:52">
      <c r="A13" t="s">
        <v>42</v>
      </c>
      <c r="B13" t="s">
        <v>89</v>
      </c>
      <c r="C13">
        <v>12</v>
      </c>
      <c r="D13" t="s">
        <v>89</v>
      </c>
      <c r="E13" t="s">
        <v>42</v>
      </c>
      <c r="F13" t="s">
        <v>89</v>
      </c>
      <c r="G13">
        <v>12</v>
      </c>
      <c r="H13" t="s">
        <v>89</v>
      </c>
      <c r="I13" t="s">
        <v>42</v>
      </c>
      <c r="J13">
        <v>12</v>
      </c>
    </row>
    <row r="14" spans="1:52">
      <c r="A14" t="s">
        <v>40</v>
      </c>
      <c r="B14">
        <v>4</v>
      </c>
      <c r="C14" t="s">
        <v>89</v>
      </c>
      <c r="D14" t="s">
        <v>89</v>
      </c>
      <c r="E14" t="s">
        <v>40</v>
      </c>
      <c r="F14">
        <v>4</v>
      </c>
      <c r="G14" t="s">
        <v>89</v>
      </c>
      <c r="H14" t="s">
        <v>89</v>
      </c>
      <c r="I14" t="s">
        <v>40</v>
      </c>
      <c r="J14">
        <v>4</v>
      </c>
    </row>
    <row r="15" spans="1:52">
      <c r="A15" t="s">
        <v>39</v>
      </c>
      <c r="B15">
        <v>27</v>
      </c>
      <c r="C15" t="s">
        <v>89</v>
      </c>
      <c r="D15" t="s">
        <v>89</v>
      </c>
      <c r="E15" t="s">
        <v>39</v>
      </c>
      <c r="F15">
        <v>27</v>
      </c>
      <c r="G15" t="s">
        <v>89</v>
      </c>
      <c r="H15" t="s">
        <v>89</v>
      </c>
      <c r="I15" t="s">
        <v>39</v>
      </c>
      <c r="J15">
        <v>27</v>
      </c>
    </row>
    <row r="16" spans="1:52">
      <c r="A16" t="s">
        <v>38</v>
      </c>
      <c r="B16">
        <v>13</v>
      </c>
      <c r="C16" t="s">
        <v>89</v>
      </c>
      <c r="D16" t="s">
        <v>89</v>
      </c>
      <c r="E16" t="s">
        <v>38</v>
      </c>
      <c r="F16">
        <v>13</v>
      </c>
      <c r="G16" t="s">
        <v>89</v>
      </c>
      <c r="H16" t="s">
        <v>89</v>
      </c>
      <c r="I16" t="s">
        <v>38</v>
      </c>
      <c r="J16">
        <v>13</v>
      </c>
    </row>
    <row r="17" spans="1:10">
      <c r="A17" t="s">
        <v>37</v>
      </c>
      <c r="B17">
        <v>10</v>
      </c>
      <c r="C17" t="s">
        <v>89</v>
      </c>
      <c r="D17" t="s">
        <v>89</v>
      </c>
      <c r="E17" t="s">
        <v>37</v>
      </c>
      <c r="F17">
        <v>10</v>
      </c>
      <c r="G17" t="s">
        <v>89</v>
      </c>
      <c r="H17" t="s">
        <v>89</v>
      </c>
      <c r="I17" t="s">
        <v>37</v>
      </c>
      <c r="J17">
        <v>10</v>
      </c>
    </row>
    <row r="18" spans="1:10">
      <c r="A18" t="s">
        <v>36</v>
      </c>
      <c r="B18">
        <v>8</v>
      </c>
      <c r="C18" t="s">
        <v>89</v>
      </c>
      <c r="D18" t="s">
        <v>89</v>
      </c>
      <c r="E18" t="s">
        <v>36</v>
      </c>
      <c r="F18">
        <v>8</v>
      </c>
      <c r="G18" t="s">
        <v>89</v>
      </c>
      <c r="H18" t="s">
        <v>89</v>
      </c>
      <c r="I18" t="s">
        <v>36</v>
      </c>
      <c r="J18">
        <v>8</v>
      </c>
    </row>
    <row r="19" spans="1:10">
      <c r="A19" t="s">
        <v>35</v>
      </c>
      <c r="B19">
        <v>10</v>
      </c>
      <c r="C19" t="s">
        <v>89</v>
      </c>
      <c r="D19" t="s">
        <v>89</v>
      </c>
      <c r="E19" t="s">
        <v>35</v>
      </c>
      <c r="F19">
        <v>10</v>
      </c>
      <c r="G19" t="s">
        <v>89</v>
      </c>
      <c r="H19" t="s">
        <v>89</v>
      </c>
      <c r="I19" t="s">
        <v>35</v>
      </c>
      <c r="J19">
        <v>10</v>
      </c>
    </row>
    <row r="20" spans="1:10">
      <c r="A20" t="s">
        <v>34</v>
      </c>
      <c r="B20">
        <v>10</v>
      </c>
      <c r="C20" t="s">
        <v>89</v>
      </c>
      <c r="D20" t="s">
        <v>89</v>
      </c>
      <c r="E20" t="s">
        <v>34</v>
      </c>
      <c r="F20">
        <v>10</v>
      </c>
      <c r="G20" t="s">
        <v>89</v>
      </c>
      <c r="H20" t="s">
        <v>89</v>
      </c>
      <c r="I20" t="s">
        <v>34</v>
      </c>
      <c r="J20">
        <v>10</v>
      </c>
    </row>
    <row r="21" spans="1:10">
      <c r="A21" t="s">
        <v>33</v>
      </c>
      <c r="B21">
        <v>5</v>
      </c>
      <c r="C21" t="s">
        <v>89</v>
      </c>
      <c r="D21" t="s">
        <v>89</v>
      </c>
      <c r="E21" t="s">
        <v>33</v>
      </c>
      <c r="F21">
        <v>5</v>
      </c>
      <c r="G21" t="s">
        <v>89</v>
      </c>
      <c r="H21" t="s">
        <v>89</v>
      </c>
      <c r="I21" t="s">
        <v>33</v>
      </c>
      <c r="J21">
        <v>5</v>
      </c>
    </row>
    <row r="22" spans="1:10">
      <c r="A22" t="s">
        <v>32</v>
      </c>
      <c r="B22">
        <v>9</v>
      </c>
      <c r="C22" t="s">
        <v>89</v>
      </c>
      <c r="D22" t="s">
        <v>89</v>
      </c>
      <c r="E22" t="s">
        <v>32</v>
      </c>
      <c r="F22">
        <v>9</v>
      </c>
      <c r="G22" t="s">
        <v>89</v>
      </c>
      <c r="H22" t="s">
        <v>89</v>
      </c>
      <c r="I22" t="s">
        <v>32</v>
      </c>
      <c r="J22">
        <v>9</v>
      </c>
    </row>
    <row r="23" spans="1:10">
      <c r="A23" t="s">
        <v>31</v>
      </c>
      <c r="B23">
        <v>16</v>
      </c>
      <c r="C23" t="s">
        <v>89</v>
      </c>
      <c r="D23" t="s">
        <v>89</v>
      </c>
      <c r="E23" t="s">
        <v>31</v>
      </c>
      <c r="F23">
        <v>16</v>
      </c>
      <c r="G23" t="s">
        <v>89</v>
      </c>
      <c r="H23" t="s">
        <v>89</v>
      </c>
      <c r="I23" t="s">
        <v>31</v>
      </c>
      <c r="J23">
        <v>16</v>
      </c>
    </row>
    <row r="24" spans="1:10">
      <c r="A24" t="s">
        <v>30</v>
      </c>
      <c r="B24">
        <v>20</v>
      </c>
      <c r="C24" t="s">
        <v>89</v>
      </c>
      <c r="D24" t="s">
        <v>89</v>
      </c>
      <c r="E24" t="s">
        <v>30</v>
      </c>
      <c r="F24">
        <v>20</v>
      </c>
      <c r="G24" t="s">
        <v>89</v>
      </c>
      <c r="H24" t="s">
        <v>89</v>
      </c>
      <c r="I24" t="s">
        <v>30</v>
      </c>
      <c r="J24">
        <v>20</v>
      </c>
    </row>
    <row r="25" spans="1:10">
      <c r="A25" t="s">
        <v>29</v>
      </c>
      <c r="B25">
        <v>11</v>
      </c>
      <c r="C25" t="s">
        <v>89</v>
      </c>
      <c r="D25" t="s">
        <v>89</v>
      </c>
      <c r="E25" t="s">
        <v>29</v>
      </c>
      <c r="F25">
        <v>11</v>
      </c>
      <c r="G25" t="s">
        <v>89</v>
      </c>
      <c r="H25" t="s">
        <v>89</v>
      </c>
      <c r="I25" t="s">
        <v>29</v>
      </c>
      <c r="J25">
        <v>11</v>
      </c>
    </row>
    <row r="26" spans="1:10">
      <c r="A26" t="s">
        <v>28</v>
      </c>
      <c r="B26" t="s">
        <v>89</v>
      </c>
      <c r="C26">
        <v>8</v>
      </c>
      <c r="D26" t="s">
        <v>89</v>
      </c>
      <c r="E26" t="s">
        <v>28</v>
      </c>
      <c r="F26" t="s">
        <v>89</v>
      </c>
      <c r="G26">
        <v>8</v>
      </c>
      <c r="H26" t="s">
        <v>89</v>
      </c>
      <c r="I26" t="s">
        <v>28</v>
      </c>
      <c r="J26">
        <v>8</v>
      </c>
    </row>
    <row r="27" spans="1:10">
      <c r="A27" t="s">
        <v>27</v>
      </c>
      <c r="B27" t="s">
        <v>89</v>
      </c>
      <c r="C27">
        <v>13</v>
      </c>
      <c r="D27" t="s">
        <v>89</v>
      </c>
      <c r="E27" t="s">
        <v>27</v>
      </c>
      <c r="F27" t="s">
        <v>89</v>
      </c>
      <c r="G27">
        <v>13</v>
      </c>
      <c r="H27" t="s">
        <v>89</v>
      </c>
      <c r="I27" t="s">
        <v>27</v>
      </c>
      <c r="J27">
        <v>13</v>
      </c>
    </row>
    <row r="28" spans="1:10">
      <c r="A28" t="s">
        <v>26</v>
      </c>
      <c r="B28">
        <v>4</v>
      </c>
      <c r="C28" t="s">
        <v>89</v>
      </c>
      <c r="D28" t="s">
        <v>89</v>
      </c>
      <c r="E28" t="s">
        <v>26</v>
      </c>
      <c r="F28">
        <v>4</v>
      </c>
      <c r="G28" t="s">
        <v>89</v>
      </c>
      <c r="H28" t="s">
        <v>89</v>
      </c>
      <c r="I28" t="s">
        <v>26</v>
      </c>
      <c r="J28">
        <v>4</v>
      </c>
    </row>
    <row r="29" spans="1:10">
      <c r="A29" t="s">
        <v>25</v>
      </c>
      <c r="B29">
        <v>6</v>
      </c>
      <c r="C29" t="s">
        <v>89</v>
      </c>
      <c r="D29" t="s">
        <v>89</v>
      </c>
      <c r="E29" t="s">
        <v>25</v>
      </c>
      <c r="F29">
        <v>6</v>
      </c>
      <c r="G29" t="s">
        <v>89</v>
      </c>
      <c r="H29" t="s">
        <v>89</v>
      </c>
      <c r="I29" t="s">
        <v>25</v>
      </c>
      <c r="J29">
        <v>6</v>
      </c>
    </row>
    <row r="30" spans="1:10">
      <c r="A30" t="s">
        <v>24</v>
      </c>
      <c r="B30">
        <v>3</v>
      </c>
      <c r="C30" t="s">
        <v>89</v>
      </c>
      <c r="D30" t="s">
        <v>89</v>
      </c>
      <c r="E30" t="s">
        <v>24</v>
      </c>
      <c r="F30">
        <v>3</v>
      </c>
      <c r="G30" t="s">
        <v>89</v>
      </c>
      <c r="H30" t="s">
        <v>89</v>
      </c>
      <c r="I30" t="s">
        <v>24</v>
      </c>
      <c r="J30">
        <v>3</v>
      </c>
    </row>
    <row r="31" spans="1:10">
      <c r="A31" t="s">
        <v>23</v>
      </c>
      <c r="B31">
        <v>4</v>
      </c>
      <c r="C31" t="s">
        <v>89</v>
      </c>
      <c r="D31" t="s">
        <v>89</v>
      </c>
      <c r="E31" t="s">
        <v>23</v>
      </c>
      <c r="F31">
        <v>4</v>
      </c>
      <c r="G31" t="s">
        <v>89</v>
      </c>
      <c r="H31" t="s">
        <v>89</v>
      </c>
      <c r="I31" t="s">
        <v>23</v>
      </c>
      <c r="J31">
        <v>4</v>
      </c>
    </row>
    <row r="32" spans="1:10">
      <c r="A32" t="s">
        <v>22</v>
      </c>
      <c r="B32">
        <v>16</v>
      </c>
      <c r="C32" t="s">
        <v>89</v>
      </c>
      <c r="D32" t="s">
        <v>89</v>
      </c>
      <c r="E32" t="s">
        <v>22</v>
      </c>
      <c r="F32">
        <v>16</v>
      </c>
      <c r="G32" t="s">
        <v>89</v>
      </c>
      <c r="H32" t="s">
        <v>89</v>
      </c>
      <c r="I32" t="s">
        <v>22</v>
      </c>
      <c r="J32">
        <v>16</v>
      </c>
    </row>
    <row r="33" spans="1:10">
      <c r="A33" t="s">
        <v>21</v>
      </c>
      <c r="B33">
        <v>4</v>
      </c>
      <c r="C33" t="s">
        <v>89</v>
      </c>
      <c r="D33" t="s">
        <v>89</v>
      </c>
      <c r="E33" t="s">
        <v>21</v>
      </c>
      <c r="F33">
        <v>4</v>
      </c>
      <c r="G33" t="s">
        <v>89</v>
      </c>
      <c r="H33" t="s">
        <v>89</v>
      </c>
      <c r="I33" t="s">
        <v>21</v>
      </c>
      <c r="J33">
        <v>4</v>
      </c>
    </row>
    <row r="34" spans="1:10">
      <c r="A34" t="s">
        <v>20</v>
      </c>
      <c r="B34">
        <v>45</v>
      </c>
      <c r="C34" t="s">
        <v>89</v>
      </c>
      <c r="D34" t="s">
        <v>89</v>
      </c>
      <c r="E34" t="s">
        <v>20</v>
      </c>
      <c r="F34">
        <v>45</v>
      </c>
      <c r="G34" t="s">
        <v>89</v>
      </c>
      <c r="H34" t="s">
        <v>89</v>
      </c>
      <c r="I34" t="s">
        <v>20</v>
      </c>
      <c r="J34">
        <v>45</v>
      </c>
    </row>
    <row r="35" spans="1:10">
      <c r="A35" t="s">
        <v>19</v>
      </c>
      <c r="B35" t="s">
        <v>89</v>
      </c>
      <c r="C35">
        <v>14</v>
      </c>
      <c r="D35" t="s">
        <v>89</v>
      </c>
      <c r="E35" t="s">
        <v>19</v>
      </c>
      <c r="F35" t="s">
        <v>89</v>
      </c>
      <c r="G35">
        <v>14</v>
      </c>
      <c r="H35" t="s">
        <v>89</v>
      </c>
      <c r="I35" t="s">
        <v>19</v>
      </c>
      <c r="J35">
        <v>14</v>
      </c>
    </row>
    <row r="36" spans="1:10">
      <c r="A36" t="s">
        <v>18</v>
      </c>
      <c r="B36">
        <v>4</v>
      </c>
      <c r="C36" t="s">
        <v>89</v>
      </c>
      <c r="D36" t="s">
        <v>89</v>
      </c>
      <c r="E36" t="s">
        <v>18</v>
      </c>
      <c r="F36">
        <v>4</v>
      </c>
      <c r="G36" t="s">
        <v>89</v>
      </c>
      <c r="H36" t="s">
        <v>89</v>
      </c>
      <c r="I36" t="s">
        <v>18</v>
      </c>
      <c r="J36">
        <v>4</v>
      </c>
    </row>
    <row r="37" spans="1:10">
      <c r="A37" t="s">
        <v>17</v>
      </c>
      <c r="B37">
        <v>25</v>
      </c>
      <c r="C37" t="s">
        <v>89</v>
      </c>
      <c r="D37" t="s">
        <v>89</v>
      </c>
      <c r="E37" t="s">
        <v>17</v>
      </c>
      <c r="F37">
        <v>25</v>
      </c>
      <c r="G37" t="s">
        <v>89</v>
      </c>
      <c r="H37" t="s">
        <v>89</v>
      </c>
      <c r="I37" t="s">
        <v>17</v>
      </c>
      <c r="J37">
        <v>25</v>
      </c>
    </row>
    <row r="38" spans="1:10">
      <c r="A38" t="s">
        <v>16</v>
      </c>
      <c r="B38">
        <v>8</v>
      </c>
      <c r="C38" t="s">
        <v>89</v>
      </c>
      <c r="D38" t="s">
        <v>89</v>
      </c>
      <c r="E38" t="s">
        <v>16</v>
      </c>
      <c r="F38">
        <v>8</v>
      </c>
      <c r="G38" t="s">
        <v>89</v>
      </c>
      <c r="H38" t="s">
        <v>89</v>
      </c>
      <c r="I38" t="s">
        <v>16</v>
      </c>
      <c r="J38">
        <v>8</v>
      </c>
    </row>
    <row r="39" spans="1:10">
      <c r="A39" t="s">
        <v>15</v>
      </c>
      <c r="B39">
        <v>6</v>
      </c>
      <c r="C39" t="s">
        <v>89</v>
      </c>
      <c r="D39" t="s">
        <v>89</v>
      </c>
      <c r="E39" t="s">
        <v>15</v>
      </c>
      <c r="F39">
        <v>6</v>
      </c>
      <c r="G39" t="s">
        <v>89</v>
      </c>
      <c r="H39" t="s">
        <v>89</v>
      </c>
      <c r="I39" t="s">
        <v>15</v>
      </c>
      <c r="J39">
        <v>6</v>
      </c>
    </row>
    <row r="40" spans="1:10">
      <c r="A40" t="s">
        <v>14</v>
      </c>
      <c r="B40">
        <v>32</v>
      </c>
      <c r="C40" t="s">
        <v>89</v>
      </c>
      <c r="D40" t="s">
        <v>89</v>
      </c>
      <c r="E40" t="s">
        <v>14</v>
      </c>
      <c r="F40">
        <v>32</v>
      </c>
      <c r="G40" t="s">
        <v>89</v>
      </c>
      <c r="H40" t="s">
        <v>89</v>
      </c>
      <c r="I40" t="s">
        <v>14</v>
      </c>
      <c r="J40">
        <v>32</v>
      </c>
    </row>
    <row r="41" spans="1:10">
      <c r="A41" t="s">
        <v>13</v>
      </c>
      <c r="B41">
        <v>4</v>
      </c>
      <c r="C41" t="s">
        <v>89</v>
      </c>
      <c r="D41" t="s">
        <v>89</v>
      </c>
      <c r="E41" t="s">
        <v>13</v>
      </c>
      <c r="F41">
        <v>4</v>
      </c>
      <c r="G41" t="s">
        <v>89</v>
      </c>
      <c r="H41" t="s">
        <v>89</v>
      </c>
      <c r="I41" t="s">
        <v>13</v>
      </c>
      <c r="J41">
        <v>4</v>
      </c>
    </row>
    <row r="42" spans="1:10">
      <c r="A42" t="s">
        <v>12</v>
      </c>
      <c r="B42" t="s">
        <v>89</v>
      </c>
      <c r="C42">
        <v>8</v>
      </c>
      <c r="D42" t="s">
        <v>89</v>
      </c>
      <c r="E42" t="s">
        <v>12</v>
      </c>
      <c r="F42" t="s">
        <v>89</v>
      </c>
      <c r="G42">
        <v>8</v>
      </c>
      <c r="H42" t="s">
        <v>89</v>
      </c>
      <c r="I42" t="s">
        <v>12</v>
      </c>
      <c r="J42">
        <v>8</v>
      </c>
    </row>
    <row r="43" spans="1:10">
      <c r="A43" t="s">
        <v>11</v>
      </c>
      <c r="B43">
        <v>4</v>
      </c>
      <c r="C43" t="s">
        <v>89</v>
      </c>
      <c r="D43" t="s">
        <v>89</v>
      </c>
      <c r="E43" t="s">
        <v>11</v>
      </c>
      <c r="F43">
        <v>4</v>
      </c>
      <c r="G43" t="s">
        <v>89</v>
      </c>
      <c r="H43" t="s">
        <v>89</v>
      </c>
      <c r="I43" t="s">
        <v>11</v>
      </c>
      <c r="J43">
        <v>4</v>
      </c>
    </row>
    <row r="44" spans="1:10">
      <c r="A44" t="s">
        <v>10</v>
      </c>
      <c r="B44">
        <v>11</v>
      </c>
      <c r="C44" t="s">
        <v>89</v>
      </c>
      <c r="D44" t="s">
        <v>89</v>
      </c>
      <c r="E44" t="s">
        <v>10</v>
      </c>
      <c r="F44">
        <v>11</v>
      </c>
      <c r="G44" t="s">
        <v>89</v>
      </c>
      <c r="H44" t="s">
        <v>89</v>
      </c>
      <c r="I44" t="s">
        <v>10</v>
      </c>
      <c r="J44">
        <v>11</v>
      </c>
    </row>
    <row r="45" spans="1:10">
      <c r="A45" t="s">
        <v>9</v>
      </c>
      <c r="B45">
        <v>24</v>
      </c>
      <c r="C45" t="s">
        <v>89</v>
      </c>
      <c r="D45" t="s">
        <v>89</v>
      </c>
      <c r="E45" t="s">
        <v>9</v>
      </c>
      <c r="F45">
        <v>24</v>
      </c>
      <c r="G45" t="s">
        <v>89</v>
      </c>
      <c r="H45" t="s">
        <v>89</v>
      </c>
      <c r="I45" t="s">
        <v>9</v>
      </c>
      <c r="J45">
        <v>24</v>
      </c>
    </row>
    <row r="46" spans="1:10">
      <c r="A46" t="s">
        <v>8</v>
      </c>
      <c r="B46">
        <v>4</v>
      </c>
      <c r="C46" t="s">
        <v>89</v>
      </c>
      <c r="D46" t="s">
        <v>89</v>
      </c>
      <c r="E46" t="s">
        <v>8</v>
      </c>
      <c r="F46">
        <v>4</v>
      </c>
      <c r="G46" t="s">
        <v>89</v>
      </c>
      <c r="H46" t="s">
        <v>89</v>
      </c>
      <c r="I46" t="s">
        <v>8</v>
      </c>
      <c r="J46">
        <v>4</v>
      </c>
    </row>
    <row r="47" spans="1:10">
      <c r="A47" t="s">
        <v>7</v>
      </c>
      <c r="B47">
        <v>3</v>
      </c>
      <c r="C47" t="s">
        <v>89</v>
      </c>
      <c r="D47" t="s">
        <v>89</v>
      </c>
      <c r="E47" t="s">
        <v>7</v>
      </c>
      <c r="F47">
        <v>3</v>
      </c>
      <c r="G47" t="s">
        <v>89</v>
      </c>
      <c r="H47" t="s">
        <v>89</v>
      </c>
      <c r="I47" t="s">
        <v>7</v>
      </c>
      <c r="J47">
        <v>3</v>
      </c>
    </row>
    <row r="48" spans="1:10">
      <c r="A48" t="s">
        <v>6</v>
      </c>
      <c r="B48">
        <v>12</v>
      </c>
      <c r="C48" t="s">
        <v>89</v>
      </c>
      <c r="D48" t="s">
        <v>89</v>
      </c>
      <c r="E48" t="s">
        <v>6</v>
      </c>
      <c r="F48">
        <v>12</v>
      </c>
      <c r="G48" t="s">
        <v>89</v>
      </c>
      <c r="H48" t="s">
        <v>89</v>
      </c>
      <c r="I48" t="s">
        <v>6</v>
      </c>
      <c r="J48">
        <v>12</v>
      </c>
    </row>
    <row r="49" spans="1:10">
      <c r="A49" t="s">
        <v>5</v>
      </c>
      <c r="B49">
        <v>9</v>
      </c>
      <c r="C49" t="s">
        <v>89</v>
      </c>
      <c r="D49" t="s">
        <v>89</v>
      </c>
      <c r="E49" t="s">
        <v>5</v>
      </c>
      <c r="F49">
        <v>9</v>
      </c>
      <c r="G49" t="s">
        <v>89</v>
      </c>
      <c r="H49" t="s">
        <v>89</v>
      </c>
      <c r="I49" t="s">
        <v>5</v>
      </c>
      <c r="J49">
        <v>9</v>
      </c>
    </row>
    <row r="50" spans="1:10">
      <c r="A50" t="s">
        <v>4</v>
      </c>
      <c r="B50">
        <v>8</v>
      </c>
      <c r="C50" t="s">
        <v>89</v>
      </c>
      <c r="D50" t="s">
        <v>89</v>
      </c>
      <c r="E50" t="s">
        <v>4</v>
      </c>
      <c r="F50">
        <v>8</v>
      </c>
      <c r="G50" t="s">
        <v>89</v>
      </c>
      <c r="H50" t="s">
        <v>89</v>
      </c>
      <c r="I50" t="s">
        <v>4</v>
      </c>
      <c r="J50">
        <v>8</v>
      </c>
    </row>
    <row r="51" spans="1:10">
      <c r="A51" t="s">
        <v>3</v>
      </c>
      <c r="B51">
        <v>12</v>
      </c>
      <c r="C51" t="s">
        <v>89</v>
      </c>
      <c r="D51" t="s">
        <v>89</v>
      </c>
      <c r="E51" t="s">
        <v>3</v>
      </c>
      <c r="F51">
        <v>12</v>
      </c>
      <c r="G51" t="s">
        <v>89</v>
      </c>
      <c r="H51" t="s">
        <v>89</v>
      </c>
      <c r="I51" t="s">
        <v>3</v>
      </c>
      <c r="J51">
        <v>12</v>
      </c>
    </row>
    <row r="52" spans="1:10">
      <c r="A52" t="s">
        <v>2</v>
      </c>
      <c r="B52">
        <v>3</v>
      </c>
      <c r="C52" t="s">
        <v>89</v>
      </c>
      <c r="D52" t="s">
        <v>89</v>
      </c>
      <c r="E52" t="s">
        <v>2</v>
      </c>
      <c r="F52">
        <v>3</v>
      </c>
      <c r="G52" t="s">
        <v>89</v>
      </c>
      <c r="H52" t="s">
        <v>89</v>
      </c>
      <c r="I52" t="s">
        <v>2</v>
      </c>
      <c r="J52">
        <v>3</v>
      </c>
    </row>
    <row r="53" spans="1:10">
      <c r="A53" t="s">
        <v>140</v>
      </c>
      <c r="B53">
        <v>457</v>
      </c>
      <c r="C53">
        <v>73</v>
      </c>
      <c r="D53">
        <v>1</v>
      </c>
      <c r="E53" t="s">
        <v>140</v>
      </c>
      <c r="F53">
        <v>457</v>
      </c>
      <c r="G53">
        <v>73</v>
      </c>
      <c r="H53">
        <v>1</v>
      </c>
      <c r="I53" t="s">
        <v>140</v>
      </c>
      <c r="J53">
        <v>531</v>
      </c>
    </row>
  </sheetData>
  <hyperlinks>
    <hyperlink ref="A1" r:id="rId1" location="1956" display="https://www.archives.gov/federal-register/electoral-college/scores.html - 195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3"/>
  <sheetViews>
    <sheetView topLeftCell="A25" workbookViewId="0">
      <selection activeCell="B5" sqref="B5:B52"/>
    </sheetView>
  </sheetViews>
  <sheetFormatPr defaultRowHeight="14.4"/>
  <sheetData>
    <row r="1" spans="1:52" s="120" customFormat="1" ht="14.4" customHeight="1">
      <c r="A1" s="119" t="s">
        <v>210</v>
      </c>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row>
    <row r="2" spans="1:52" s="120" customFormat="1">
      <c r="A2" s="121"/>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row>
    <row r="3" spans="1:52" s="120" customFormat="1" ht="14.4" customHeight="1">
      <c r="A3" s="122" t="s">
        <v>211</v>
      </c>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row>
    <row r="4" spans="1:52" ht="57.6">
      <c r="A4" s="118" t="s">
        <v>212</v>
      </c>
      <c r="B4" s="118" t="s">
        <v>213</v>
      </c>
      <c r="C4" s="118" t="s">
        <v>214</v>
      </c>
      <c r="D4" s="118" t="s">
        <v>215</v>
      </c>
      <c r="E4" s="118" t="s">
        <v>216</v>
      </c>
      <c r="F4" s="118" t="s">
        <v>217</v>
      </c>
      <c r="G4" s="118" t="s">
        <v>218</v>
      </c>
      <c r="H4" s="118"/>
    </row>
    <row r="5" spans="1:52">
      <c r="A5" t="s">
        <v>52</v>
      </c>
      <c r="B5" t="s">
        <v>89</v>
      </c>
      <c r="C5">
        <v>11</v>
      </c>
      <c r="D5" t="s">
        <v>52</v>
      </c>
      <c r="E5" t="s">
        <v>89</v>
      </c>
      <c r="F5">
        <v>11</v>
      </c>
      <c r="G5" t="s">
        <v>52</v>
      </c>
      <c r="H5">
        <v>11</v>
      </c>
    </row>
    <row r="6" spans="1:52">
      <c r="A6" t="s">
        <v>50</v>
      </c>
      <c r="B6">
        <v>4</v>
      </c>
      <c r="C6" t="s">
        <v>89</v>
      </c>
      <c r="D6" t="s">
        <v>50</v>
      </c>
      <c r="E6">
        <v>4</v>
      </c>
      <c r="F6" t="s">
        <v>89</v>
      </c>
      <c r="G6" t="s">
        <v>50</v>
      </c>
      <c r="H6">
        <v>4</v>
      </c>
    </row>
    <row r="7" spans="1:52">
      <c r="A7" t="s">
        <v>49</v>
      </c>
      <c r="B7" t="s">
        <v>89</v>
      </c>
      <c r="C7">
        <v>8</v>
      </c>
      <c r="D7" t="s">
        <v>49</v>
      </c>
      <c r="E7" t="s">
        <v>89</v>
      </c>
      <c r="F7">
        <v>8</v>
      </c>
      <c r="G7" t="s">
        <v>49</v>
      </c>
      <c r="H7">
        <v>8</v>
      </c>
    </row>
    <row r="8" spans="1:52">
      <c r="A8" t="s">
        <v>48</v>
      </c>
      <c r="B8">
        <v>32</v>
      </c>
      <c r="C8" t="s">
        <v>89</v>
      </c>
      <c r="D8" t="s">
        <v>48</v>
      </c>
      <c r="E8">
        <v>32</v>
      </c>
      <c r="F8" t="s">
        <v>89</v>
      </c>
      <c r="G8" t="s">
        <v>48</v>
      </c>
      <c r="H8">
        <v>32</v>
      </c>
    </row>
    <row r="9" spans="1:52">
      <c r="A9" t="s">
        <v>47</v>
      </c>
      <c r="B9">
        <v>6</v>
      </c>
      <c r="C9" t="s">
        <v>89</v>
      </c>
      <c r="D9" t="s">
        <v>47</v>
      </c>
      <c r="E9">
        <v>6</v>
      </c>
      <c r="F9" t="s">
        <v>89</v>
      </c>
      <c r="G9" t="s">
        <v>47</v>
      </c>
      <c r="H9">
        <v>6</v>
      </c>
    </row>
    <row r="10" spans="1:52">
      <c r="A10" t="s">
        <v>46</v>
      </c>
      <c r="B10">
        <v>8</v>
      </c>
      <c r="C10" t="s">
        <v>89</v>
      </c>
      <c r="D10" t="s">
        <v>46</v>
      </c>
      <c r="E10">
        <v>8</v>
      </c>
      <c r="F10" t="s">
        <v>89</v>
      </c>
      <c r="G10" t="s">
        <v>46</v>
      </c>
      <c r="H10">
        <v>8</v>
      </c>
    </row>
    <row r="11" spans="1:52">
      <c r="A11" t="s">
        <v>45</v>
      </c>
      <c r="B11">
        <v>3</v>
      </c>
      <c r="C11" t="s">
        <v>89</v>
      </c>
      <c r="D11" t="s">
        <v>45</v>
      </c>
      <c r="E11">
        <v>3</v>
      </c>
      <c r="F11" t="s">
        <v>89</v>
      </c>
      <c r="G11" t="s">
        <v>45</v>
      </c>
      <c r="H11">
        <v>3</v>
      </c>
    </row>
    <row r="12" spans="1:52">
      <c r="A12" t="s">
        <v>43</v>
      </c>
      <c r="B12">
        <v>10</v>
      </c>
      <c r="C12" t="s">
        <v>89</v>
      </c>
      <c r="D12" t="s">
        <v>43</v>
      </c>
      <c r="E12">
        <v>10</v>
      </c>
      <c r="F12" t="s">
        <v>89</v>
      </c>
      <c r="G12" t="s">
        <v>43</v>
      </c>
      <c r="H12">
        <v>10</v>
      </c>
    </row>
    <row r="13" spans="1:52">
      <c r="A13" t="s">
        <v>42</v>
      </c>
      <c r="B13" t="s">
        <v>89</v>
      </c>
      <c r="C13">
        <v>12</v>
      </c>
      <c r="D13" t="s">
        <v>42</v>
      </c>
      <c r="E13" t="s">
        <v>89</v>
      </c>
      <c r="F13">
        <v>12</v>
      </c>
      <c r="G13" t="s">
        <v>42</v>
      </c>
      <c r="H13">
        <v>12</v>
      </c>
    </row>
    <row r="14" spans="1:52">
      <c r="A14" t="s">
        <v>40</v>
      </c>
      <c r="B14">
        <v>4</v>
      </c>
      <c r="C14" t="s">
        <v>89</v>
      </c>
      <c r="D14" t="s">
        <v>40</v>
      </c>
      <c r="E14">
        <v>4</v>
      </c>
      <c r="F14" t="s">
        <v>89</v>
      </c>
      <c r="G14" t="s">
        <v>40</v>
      </c>
      <c r="H14">
        <v>4</v>
      </c>
    </row>
    <row r="15" spans="1:52">
      <c r="A15" t="s">
        <v>39</v>
      </c>
      <c r="B15">
        <v>27</v>
      </c>
      <c r="C15" t="s">
        <v>89</v>
      </c>
      <c r="D15" t="s">
        <v>39</v>
      </c>
      <c r="E15">
        <v>27</v>
      </c>
      <c r="F15" t="s">
        <v>89</v>
      </c>
      <c r="G15" t="s">
        <v>39</v>
      </c>
      <c r="H15">
        <v>27</v>
      </c>
    </row>
    <row r="16" spans="1:52">
      <c r="A16" t="s">
        <v>38</v>
      </c>
      <c r="B16">
        <v>13</v>
      </c>
      <c r="C16" t="s">
        <v>89</v>
      </c>
      <c r="D16" t="s">
        <v>38</v>
      </c>
      <c r="E16">
        <v>13</v>
      </c>
      <c r="F16" t="s">
        <v>89</v>
      </c>
      <c r="G16" t="s">
        <v>38</v>
      </c>
      <c r="H16">
        <v>13</v>
      </c>
    </row>
    <row r="17" spans="1:8">
      <c r="A17" t="s">
        <v>37</v>
      </c>
      <c r="B17">
        <v>10</v>
      </c>
      <c r="C17" t="s">
        <v>89</v>
      </c>
      <c r="D17" t="s">
        <v>37</v>
      </c>
      <c r="E17">
        <v>10</v>
      </c>
      <c r="F17" t="s">
        <v>89</v>
      </c>
      <c r="G17" t="s">
        <v>37</v>
      </c>
      <c r="H17">
        <v>10</v>
      </c>
    </row>
    <row r="18" spans="1:8">
      <c r="A18" t="s">
        <v>36</v>
      </c>
      <c r="B18">
        <v>8</v>
      </c>
      <c r="C18" t="s">
        <v>89</v>
      </c>
      <c r="D18" t="s">
        <v>36</v>
      </c>
      <c r="E18">
        <v>8</v>
      </c>
      <c r="F18" t="s">
        <v>89</v>
      </c>
      <c r="G18" t="s">
        <v>36</v>
      </c>
      <c r="H18">
        <v>8</v>
      </c>
    </row>
    <row r="19" spans="1:8">
      <c r="A19" t="s">
        <v>35</v>
      </c>
      <c r="B19" t="s">
        <v>89</v>
      </c>
      <c r="C19">
        <v>10</v>
      </c>
      <c r="D19" t="s">
        <v>35</v>
      </c>
      <c r="E19" t="s">
        <v>89</v>
      </c>
      <c r="F19">
        <v>10</v>
      </c>
      <c r="G19" t="s">
        <v>35</v>
      </c>
      <c r="H19">
        <v>10</v>
      </c>
    </row>
    <row r="20" spans="1:8">
      <c r="A20" t="s">
        <v>34</v>
      </c>
      <c r="B20" t="s">
        <v>89</v>
      </c>
      <c r="C20">
        <v>10</v>
      </c>
      <c r="D20" t="s">
        <v>34</v>
      </c>
      <c r="E20" t="s">
        <v>89</v>
      </c>
      <c r="F20">
        <v>10</v>
      </c>
      <c r="G20" t="s">
        <v>34</v>
      </c>
      <c r="H20">
        <v>10</v>
      </c>
    </row>
    <row r="21" spans="1:8">
      <c r="A21" t="s">
        <v>33</v>
      </c>
      <c r="B21">
        <v>5</v>
      </c>
      <c r="C21" t="s">
        <v>89</v>
      </c>
      <c r="D21" t="s">
        <v>33</v>
      </c>
      <c r="E21">
        <v>5</v>
      </c>
      <c r="F21" t="s">
        <v>89</v>
      </c>
      <c r="G21" t="s">
        <v>33</v>
      </c>
      <c r="H21">
        <v>5</v>
      </c>
    </row>
    <row r="22" spans="1:8">
      <c r="A22" t="s">
        <v>32</v>
      </c>
      <c r="B22">
        <v>9</v>
      </c>
      <c r="C22" t="s">
        <v>89</v>
      </c>
      <c r="D22" t="s">
        <v>32</v>
      </c>
      <c r="E22">
        <v>9</v>
      </c>
      <c r="F22" t="s">
        <v>89</v>
      </c>
      <c r="G22" t="s">
        <v>32</v>
      </c>
      <c r="H22">
        <v>9</v>
      </c>
    </row>
    <row r="23" spans="1:8">
      <c r="A23" t="s">
        <v>31</v>
      </c>
      <c r="B23">
        <v>16</v>
      </c>
      <c r="C23" t="s">
        <v>89</v>
      </c>
      <c r="D23" t="s">
        <v>31</v>
      </c>
      <c r="E23">
        <v>16</v>
      </c>
      <c r="F23" t="s">
        <v>89</v>
      </c>
      <c r="G23" t="s">
        <v>31</v>
      </c>
      <c r="H23">
        <v>16</v>
      </c>
    </row>
    <row r="24" spans="1:8">
      <c r="A24" t="s">
        <v>30</v>
      </c>
      <c r="B24">
        <v>20</v>
      </c>
      <c r="C24" t="s">
        <v>89</v>
      </c>
      <c r="D24" t="s">
        <v>30</v>
      </c>
      <c r="E24">
        <v>20</v>
      </c>
      <c r="F24" t="s">
        <v>89</v>
      </c>
      <c r="G24" t="s">
        <v>30</v>
      </c>
      <c r="H24">
        <v>20</v>
      </c>
    </row>
    <row r="25" spans="1:8">
      <c r="A25" t="s">
        <v>29</v>
      </c>
      <c r="B25">
        <v>11</v>
      </c>
      <c r="C25" t="s">
        <v>89</v>
      </c>
      <c r="D25" t="s">
        <v>29</v>
      </c>
      <c r="E25">
        <v>11</v>
      </c>
      <c r="F25" t="s">
        <v>89</v>
      </c>
      <c r="G25" t="s">
        <v>29</v>
      </c>
      <c r="H25">
        <v>11</v>
      </c>
    </row>
    <row r="26" spans="1:8">
      <c r="A26" t="s">
        <v>28</v>
      </c>
      <c r="B26" t="s">
        <v>89</v>
      </c>
      <c r="C26">
        <v>8</v>
      </c>
      <c r="D26" t="s">
        <v>28</v>
      </c>
      <c r="E26" t="s">
        <v>89</v>
      </c>
      <c r="F26">
        <v>8</v>
      </c>
      <c r="G26" t="s">
        <v>28</v>
      </c>
      <c r="H26">
        <v>8</v>
      </c>
    </row>
    <row r="27" spans="1:8">
      <c r="A27" t="s">
        <v>27</v>
      </c>
      <c r="B27">
        <v>13</v>
      </c>
      <c r="C27" t="s">
        <v>89</v>
      </c>
      <c r="D27" t="s">
        <v>27</v>
      </c>
      <c r="E27">
        <v>13</v>
      </c>
      <c r="F27" t="s">
        <v>89</v>
      </c>
      <c r="G27" t="s">
        <v>27</v>
      </c>
      <c r="H27">
        <v>13</v>
      </c>
    </row>
    <row r="28" spans="1:8">
      <c r="A28" t="s">
        <v>26</v>
      </c>
      <c r="B28">
        <v>4</v>
      </c>
      <c r="C28" t="s">
        <v>89</v>
      </c>
      <c r="D28" t="s">
        <v>26</v>
      </c>
      <c r="E28">
        <v>4</v>
      </c>
      <c r="F28" t="s">
        <v>89</v>
      </c>
      <c r="G28" t="s">
        <v>26</v>
      </c>
      <c r="H28">
        <v>4</v>
      </c>
    </row>
    <row r="29" spans="1:8">
      <c r="A29" t="s">
        <v>25</v>
      </c>
      <c r="B29">
        <v>6</v>
      </c>
      <c r="C29" t="s">
        <v>89</v>
      </c>
      <c r="D29" t="s">
        <v>25</v>
      </c>
      <c r="E29">
        <v>6</v>
      </c>
      <c r="F29" t="s">
        <v>89</v>
      </c>
      <c r="G29" t="s">
        <v>25</v>
      </c>
      <c r="H29">
        <v>6</v>
      </c>
    </row>
    <row r="30" spans="1:8">
      <c r="A30" t="s">
        <v>24</v>
      </c>
      <c r="B30">
        <v>3</v>
      </c>
      <c r="C30" t="s">
        <v>89</v>
      </c>
      <c r="D30" t="s">
        <v>24</v>
      </c>
      <c r="E30">
        <v>3</v>
      </c>
      <c r="F30" t="s">
        <v>89</v>
      </c>
      <c r="G30" t="s">
        <v>24</v>
      </c>
      <c r="H30">
        <v>3</v>
      </c>
    </row>
    <row r="31" spans="1:8">
      <c r="A31" t="s">
        <v>23</v>
      </c>
      <c r="B31">
        <v>4</v>
      </c>
      <c r="C31" t="s">
        <v>89</v>
      </c>
      <c r="D31" t="s">
        <v>23</v>
      </c>
      <c r="E31">
        <v>4</v>
      </c>
      <c r="F31" t="s">
        <v>89</v>
      </c>
      <c r="G31" t="s">
        <v>23</v>
      </c>
      <c r="H31">
        <v>4</v>
      </c>
    </row>
    <row r="32" spans="1:8">
      <c r="A32" t="s">
        <v>22</v>
      </c>
      <c r="B32">
        <v>16</v>
      </c>
      <c r="C32" t="s">
        <v>89</v>
      </c>
      <c r="D32" t="s">
        <v>22</v>
      </c>
      <c r="E32">
        <v>16</v>
      </c>
      <c r="F32" t="s">
        <v>89</v>
      </c>
      <c r="G32" t="s">
        <v>22</v>
      </c>
      <c r="H32">
        <v>16</v>
      </c>
    </row>
    <row r="33" spans="1:8">
      <c r="A33" t="s">
        <v>21</v>
      </c>
      <c r="B33">
        <v>4</v>
      </c>
      <c r="C33" t="s">
        <v>89</v>
      </c>
      <c r="D33" t="s">
        <v>21</v>
      </c>
      <c r="E33">
        <v>4</v>
      </c>
      <c r="F33" t="s">
        <v>89</v>
      </c>
      <c r="G33" t="s">
        <v>21</v>
      </c>
      <c r="H33">
        <v>4</v>
      </c>
    </row>
    <row r="34" spans="1:8">
      <c r="A34" t="s">
        <v>20</v>
      </c>
      <c r="B34">
        <v>45</v>
      </c>
      <c r="C34" t="s">
        <v>89</v>
      </c>
      <c r="D34" t="s">
        <v>20</v>
      </c>
      <c r="E34">
        <v>45</v>
      </c>
      <c r="F34" t="s">
        <v>89</v>
      </c>
      <c r="G34" t="s">
        <v>20</v>
      </c>
      <c r="H34">
        <v>45</v>
      </c>
    </row>
    <row r="35" spans="1:8">
      <c r="A35" t="s">
        <v>19</v>
      </c>
      <c r="B35" t="s">
        <v>89</v>
      </c>
      <c r="C35">
        <v>14</v>
      </c>
      <c r="D35" t="s">
        <v>19</v>
      </c>
      <c r="E35" t="s">
        <v>89</v>
      </c>
      <c r="F35">
        <v>14</v>
      </c>
      <c r="G35" t="s">
        <v>19</v>
      </c>
      <c r="H35">
        <v>14</v>
      </c>
    </row>
    <row r="36" spans="1:8">
      <c r="A36" t="s">
        <v>18</v>
      </c>
      <c r="B36">
        <v>4</v>
      </c>
      <c r="C36" t="s">
        <v>89</v>
      </c>
      <c r="D36" t="s">
        <v>18</v>
      </c>
      <c r="E36">
        <v>4</v>
      </c>
      <c r="F36" t="s">
        <v>89</v>
      </c>
      <c r="G36" t="s">
        <v>18</v>
      </c>
      <c r="H36">
        <v>4</v>
      </c>
    </row>
    <row r="37" spans="1:8">
      <c r="A37" t="s">
        <v>17</v>
      </c>
      <c r="B37">
        <v>25</v>
      </c>
      <c r="C37" t="s">
        <v>89</v>
      </c>
      <c r="D37" t="s">
        <v>17</v>
      </c>
      <c r="E37">
        <v>25</v>
      </c>
      <c r="F37" t="s">
        <v>89</v>
      </c>
      <c r="G37" t="s">
        <v>17</v>
      </c>
      <c r="H37">
        <v>25</v>
      </c>
    </row>
    <row r="38" spans="1:8">
      <c r="A38" t="s">
        <v>16</v>
      </c>
      <c r="B38">
        <v>8</v>
      </c>
      <c r="C38" t="s">
        <v>89</v>
      </c>
      <c r="D38" t="s">
        <v>16</v>
      </c>
      <c r="E38">
        <v>8</v>
      </c>
      <c r="F38" t="s">
        <v>89</v>
      </c>
      <c r="G38" t="s">
        <v>16</v>
      </c>
      <c r="H38">
        <v>8</v>
      </c>
    </row>
    <row r="39" spans="1:8">
      <c r="A39" t="s">
        <v>15</v>
      </c>
      <c r="B39">
        <v>6</v>
      </c>
      <c r="C39" t="s">
        <v>89</v>
      </c>
      <c r="D39" t="s">
        <v>15</v>
      </c>
      <c r="E39">
        <v>6</v>
      </c>
      <c r="F39" t="s">
        <v>89</v>
      </c>
      <c r="G39" t="s">
        <v>15</v>
      </c>
      <c r="H39">
        <v>6</v>
      </c>
    </row>
    <row r="40" spans="1:8">
      <c r="A40" t="s">
        <v>14</v>
      </c>
      <c r="B40">
        <v>32</v>
      </c>
      <c r="C40" t="s">
        <v>89</v>
      </c>
      <c r="D40" t="s">
        <v>14</v>
      </c>
      <c r="E40">
        <v>32</v>
      </c>
      <c r="F40" t="s">
        <v>89</v>
      </c>
      <c r="G40" t="s">
        <v>14</v>
      </c>
      <c r="H40">
        <v>32</v>
      </c>
    </row>
    <row r="41" spans="1:8">
      <c r="A41" t="s">
        <v>13</v>
      </c>
      <c r="B41">
        <v>4</v>
      </c>
      <c r="C41" t="s">
        <v>89</v>
      </c>
      <c r="D41" t="s">
        <v>13</v>
      </c>
      <c r="E41">
        <v>4</v>
      </c>
      <c r="F41" t="s">
        <v>89</v>
      </c>
      <c r="G41" t="s">
        <v>13</v>
      </c>
      <c r="H41">
        <v>4</v>
      </c>
    </row>
    <row r="42" spans="1:8">
      <c r="A42" t="s">
        <v>12</v>
      </c>
      <c r="B42" t="s">
        <v>89</v>
      </c>
      <c r="C42">
        <v>8</v>
      </c>
      <c r="D42" t="s">
        <v>12</v>
      </c>
      <c r="E42" t="s">
        <v>89</v>
      </c>
      <c r="F42">
        <v>8</v>
      </c>
      <c r="G42" t="s">
        <v>12</v>
      </c>
      <c r="H42">
        <v>8</v>
      </c>
    </row>
    <row r="43" spans="1:8">
      <c r="A43" t="s">
        <v>11</v>
      </c>
      <c r="B43">
        <v>4</v>
      </c>
      <c r="C43" t="s">
        <v>89</v>
      </c>
      <c r="D43" t="s">
        <v>11</v>
      </c>
      <c r="E43">
        <v>4</v>
      </c>
      <c r="F43" t="s">
        <v>89</v>
      </c>
      <c r="G43" t="s">
        <v>11</v>
      </c>
      <c r="H43">
        <v>4</v>
      </c>
    </row>
    <row r="44" spans="1:8">
      <c r="A44" t="s">
        <v>10</v>
      </c>
      <c r="B44">
        <v>11</v>
      </c>
      <c r="C44" t="s">
        <v>89</v>
      </c>
      <c r="D44" t="s">
        <v>10</v>
      </c>
      <c r="E44">
        <v>11</v>
      </c>
      <c r="F44" t="s">
        <v>89</v>
      </c>
      <c r="G44" t="s">
        <v>10</v>
      </c>
      <c r="H44">
        <v>11</v>
      </c>
    </row>
    <row r="45" spans="1:8">
      <c r="A45" t="s">
        <v>9</v>
      </c>
      <c r="B45">
        <v>24</v>
      </c>
      <c r="C45" t="s">
        <v>89</v>
      </c>
      <c r="D45" t="s">
        <v>9</v>
      </c>
      <c r="E45">
        <v>24</v>
      </c>
      <c r="F45" t="s">
        <v>89</v>
      </c>
      <c r="G45" t="s">
        <v>9</v>
      </c>
      <c r="H45">
        <v>24</v>
      </c>
    </row>
    <row r="46" spans="1:8">
      <c r="A46" t="s">
        <v>8</v>
      </c>
      <c r="B46">
        <v>4</v>
      </c>
      <c r="C46" t="s">
        <v>89</v>
      </c>
      <c r="D46" t="s">
        <v>8</v>
      </c>
      <c r="E46">
        <v>4</v>
      </c>
      <c r="F46" t="s">
        <v>89</v>
      </c>
      <c r="G46" t="s">
        <v>8</v>
      </c>
      <c r="H46">
        <v>4</v>
      </c>
    </row>
    <row r="47" spans="1:8">
      <c r="A47" t="s">
        <v>7</v>
      </c>
      <c r="B47">
        <v>3</v>
      </c>
      <c r="C47" t="s">
        <v>89</v>
      </c>
      <c r="D47" t="s">
        <v>7</v>
      </c>
      <c r="E47">
        <v>3</v>
      </c>
      <c r="F47" t="s">
        <v>89</v>
      </c>
      <c r="G47" t="s">
        <v>7</v>
      </c>
      <c r="H47">
        <v>3</v>
      </c>
    </row>
    <row r="48" spans="1:8">
      <c r="A48" t="s">
        <v>6</v>
      </c>
      <c r="B48">
        <v>12</v>
      </c>
      <c r="C48" t="s">
        <v>89</v>
      </c>
      <c r="D48" t="s">
        <v>6</v>
      </c>
      <c r="E48">
        <v>12</v>
      </c>
      <c r="F48" t="s">
        <v>89</v>
      </c>
      <c r="G48" t="s">
        <v>6</v>
      </c>
      <c r="H48">
        <v>12</v>
      </c>
    </row>
    <row r="49" spans="1:8">
      <c r="A49" t="s">
        <v>5</v>
      </c>
      <c r="B49">
        <v>9</v>
      </c>
      <c r="C49" t="s">
        <v>89</v>
      </c>
      <c r="D49" t="s">
        <v>5</v>
      </c>
      <c r="E49">
        <v>9</v>
      </c>
      <c r="F49" t="s">
        <v>89</v>
      </c>
      <c r="G49" t="s">
        <v>5</v>
      </c>
      <c r="H49">
        <v>9</v>
      </c>
    </row>
    <row r="50" spans="1:8">
      <c r="A50" t="s">
        <v>4</v>
      </c>
      <c r="B50" t="s">
        <v>89</v>
      </c>
      <c r="C50">
        <v>8</v>
      </c>
      <c r="D50" t="s">
        <v>4</v>
      </c>
      <c r="E50" t="s">
        <v>89</v>
      </c>
      <c r="F50">
        <v>8</v>
      </c>
      <c r="G50" t="s">
        <v>4</v>
      </c>
      <c r="H50">
        <v>8</v>
      </c>
    </row>
    <row r="51" spans="1:8">
      <c r="A51" t="s">
        <v>3</v>
      </c>
      <c r="B51">
        <v>12</v>
      </c>
      <c r="C51" t="s">
        <v>89</v>
      </c>
      <c r="D51" t="s">
        <v>3</v>
      </c>
      <c r="E51">
        <v>12</v>
      </c>
      <c r="F51" t="s">
        <v>89</v>
      </c>
      <c r="G51" t="s">
        <v>3</v>
      </c>
      <c r="H51">
        <v>12</v>
      </c>
    </row>
    <row r="52" spans="1:8">
      <c r="A52" t="s">
        <v>2</v>
      </c>
      <c r="B52">
        <v>3</v>
      </c>
      <c r="C52" t="s">
        <v>89</v>
      </c>
      <c r="D52" t="s">
        <v>2</v>
      </c>
      <c r="E52">
        <v>3</v>
      </c>
      <c r="F52" t="s">
        <v>89</v>
      </c>
      <c r="G52" t="s">
        <v>2</v>
      </c>
      <c r="H52">
        <v>3</v>
      </c>
    </row>
    <row r="53" spans="1:8">
      <c r="A53" t="s">
        <v>140</v>
      </c>
      <c r="B53">
        <v>442</v>
      </c>
      <c r="C53">
        <v>89</v>
      </c>
      <c r="D53" t="s">
        <v>140</v>
      </c>
      <c r="E53">
        <v>442</v>
      </c>
      <c r="F53">
        <v>89</v>
      </c>
      <c r="G53" t="s">
        <v>140</v>
      </c>
      <c r="H53">
        <v>531</v>
      </c>
    </row>
  </sheetData>
  <hyperlinks>
    <hyperlink ref="A1" r:id="rId1" location="1952" display="https://www.archives.gov/federal-register/electoral-college/scores.html - 1952"/>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3"/>
  <sheetViews>
    <sheetView topLeftCell="A25" workbookViewId="0">
      <selection activeCell="B5" sqref="B5:D52"/>
    </sheetView>
  </sheetViews>
  <sheetFormatPr defaultRowHeight="14.4"/>
  <sheetData>
    <row r="1" spans="1:50" ht="14.4" customHeight="1">
      <c r="A1" s="93" t="s">
        <v>243</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c r="A3" s="125" t="s">
        <v>244</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72">
      <c r="A4" s="53" t="s">
        <v>212</v>
      </c>
      <c r="B4" s="118" t="s">
        <v>240</v>
      </c>
      <c r="C4" s="118" t="s">
        <v>239</v>
      </c>
      <c r="D4" s="118" t="s">
        <v>245</v>
      </c>
      <c r="E4" s="118" t="s">
        <v>215</v>
      </c>
      <c r="F4" s="118" t="s">
        <v>246</v>
      </c>
      <c r="G4" s="118" t="s">
        <v>247</v>
      </c>
      <c r="H4" s="118" t="s">
        <v>248</v>
      </c>
      <c r="I4" s="118" t="s">
        <v>218</v>
      </c>
    </row>
    <row r="5" spans="1:50">
      <c r="A5" t="s">
        <v>52</v>
      </c>
      <c r="B5" t="s">
        <v>89</v>
      </c>
      <c r="C5" t="s">
        <v>89</v>
      </c>
      <c r="D5">
        <v>11</v>
      </c>
      <c r="E5" t="s">
        <v>52</v>
      </c>
      <c r="F5" t="s">
        <v>89</v>
      </c>
      <c r="G5" t="s">
        <v>89</v>
      </c>
      <c r="H5">
        <v>11</v>
      </c>
      <c r="I5" t="s">
        <v>52</v>
      </c>
      <c r="J5">
        <v>11</v>
      </c>
    </row>
    <row r="6" spans="1:50">
      <c r="A6" t="s">
        <v>50</v>
      </c>
      <c r="B6">
        <v>4</v>
      </c>
      <c r="C6" t="s">
        <v>89</v>
      </c>
      <c r="D6" t="s">
        <v>89</v>
      </c>
      <c r="E6" t="s">
        <v>50</v>
      </c>
      <c r="F6">
        <v>4</v>
      </c>
      <c r="G6" t="s">
        <v>89</v>
      </c>
      <c r="H6" t="s">
        <v>89</v>
      </c>
      <c r="I6" t="s">
        <v>50</v>
      </c>
      <c r="J6">
        <v>4</v>
      </c>
    </row>
    <row r="7" spans="1:50">
      <c r="A7" t="s">
        <v>49</v>
      </c>
      <c r="B7">
        <v>9</v>
      </c>
      <c r="C7" t="s">
        <v>89</v>
      </c>
      <c r="D7" t="s">
        <v>89</v>
      </c>
      <c r="E7" t="s">
        <v>49</v>
      </c>
      <c r="F7">
        <v>9</v>
      </c>
      <c r="G7" t="s">
        <v>89</v>
      </c>
      <c r="H7" t="s">
        <v>89</v>
      </c>
      <c r="I7" t="s">
        <v>49</v>
      </c>
      <c r="J7">
        <v>9</v>
      </c>
    </row>
    <row r="8" spans="1:50">
      <c r="A8" t="s">
        <v>48</v>
      </c>
      <c r="B8">
        <v>25</v>
      </c>
      <c r="C8" t="s">
        <v>89</v>
      </c>
      <c r="D8" t="s">
        <v>89</v>
      </c>
      <c r="E8" t="s">
        <v>48</v>
      </c>
      <c r="F8">
        <v>25</v>
      </c>
      <c r="G8" t="s">
        <v>89</v>
      </c>
      <c r="H8" t="s">
        <v>89</v>
      </c>
      <c r="I8" t="s">
        <v>48</v>
      </c>
      <c r="J8">
        <v>25</v>
      </c>
    </row>
    <row r="9" spans="1:50">
      <c r="A9" t="s">
        <v>47</v>
      </c>
      <c r="B9">
        <v>6</v>
      </c>
      <c r="C9" t="s">
        <v>89</v>
      </c>
      <c r="D9" t="s">
        <v>89</v>
      </c>
      <c r="E9" t="s">
        <v>47</v>
      </c>
      <c r="F9">
        <v>6</v>
      </c>
      <c r="G9" t="s">
        <v>89</v>
      </c>
      <c r="H9" t="s">
        <v>89</v>
      </c>
      <c r="I9" t="s">
        <v>47</v>
      </c>
      <c r="J9">
        <v>6</v>
      </c>
    </row>
    <row r="10" spans="1:50">
      <c r="A10" t="s">
        <v>46</v>
      </c>
      <c r="B10" t="s">
        <v>89</v>
      </c>
      <c r="C10">
        <v>8</v>
      </c>
      <c r="D10" t="s">
        <v>89</v>
      </c>
      <c r="E10" t="s">
        <v>46</v>
      </c>
      <c r="F10" t="s">
        <v>89</v>
      </c>
      <c r="G10">
        <v>8</v>
      </c>
      <c r="H10" t="s">
        <v>89</v>
      </c>
      <c r="I10" t="s">
        <v>46</v>
      </c>
      <c r="J10">
        <v>8</v>
      </c>
    </row>
    <row r="11" spans="1:50">
      <c r="A11" t="s">
        <v>45</v>
      </c>
      <c r="B11" t="s">
        <v>89</v>
      </c>
      <c r="C11">
        <v>3</v>
      </c>
      <c r="D11" t="s">
        <v>89</v>
      </c>
      <c r="E11" t="s">
        <v>45</v>
      </c>
      <c r="F11" t="s">
        <v>89</v>
      </c>
      <c r="G11">
        <v>3</v>
      </c>
      <c r="H11" t="s">
        <v>89</v>
      </c>
      <c r="I11" t="s">
        <v>45</v>
      </c>
      <c r="J11">
        <v>3</v>
      </c>
    </row>
    <row r="12" spans="1:50">
      <c r="A12" t="s">
        <v>43</v>
      </c>
      <c r="B12">
        <v>8</v>
      </c>
      <c r="C12" t="s">
        <v>89</v>
      </c>
      <c r="D12" t="s">
        <v>89</v>
      </c>
      <c r="E12" t="s">
        <v>43</v>
      </c>
      <c r="F12">
        <v>8</v>
      </c>
      <c r="G12" t="s">
        <v>89</v>
      </c>
      <c r="H12" t="s">
        <v>89</v>
      </c>
      <c r="I12" t="s">
        <v>43</v>
      </c>
      <c r="J12">
        <v>8</v>
      </c>
    </row>
    <row r="13" spans="1:50">
      <c r="A13" t="s">
        <v>42</v>
      </c>
      <c r="B13">
        <v>12</v>
      </c>
      <c r="C13" t="s">
        <v>89</v>
      </c>
      <c r="D13" t="s">
        <v>89</v>
      </c>
      <c r="E13" t="s">
        <v>42</v>
      </c>
      <c r="F13">
        <v>12</v>
      </c>
      <c r="G13" t="s">
        <v>89</v>
      </c>
      <c r="H13" t="s">
        <v>89</v>
      </c>
      <c r="I13" t="s">
        <v>42</v>
      </c>
      <c r="J13">
        <v>12</v>
      </c>
    </row>
    <row r="14" spans="1:50">
      <c r="A14" t="s">
        <v>40</v>
      </c>
      <c r="B14">
        <v>4</v>
      </c>
      <c r="C14" t="s">
        <v>89</v>
      </c>
      <c r="D14" t="s">
        <v>89</v>
      </c>
      <c r="E14" t="s">
        <v>40</v>
      </c>
      <c r="F14">
        <v>4</v>
      </c>
      <c r="G14" t="s">
        <v>89</v>
      </c>
      <c r="H14" t="s">
        <v>89</v>
      </c>
      <c r="I14" t="s">
        <v>40</v>
      </c>
      <c r="J14">
        <v>4</v>
      </c>
    </row>
    <row r="15" spans="1:50">
      <c r="A15" t="s">
        <v>39</v>
      </c>
      <c r="B15">
        <v>28</v>
      </c>
      <c r="C15" t="s">
        <v>89</v>
      </c>
      <c r="D15" t="s">
        <v>89</v>
      </c>
      <c r="E15" t="s">
        <v>39</v>
      </c>
      <c r="F15">
        <v>28</v>
      </c>
      <c r="G15" t="s">
        <v>89</v>
      </c>
      <c r="H15" t="s">
        <v>89</v>
      </c>
      <c r="I15" t="s">
        <v>39</v>
      </c>
      <c r="J15">
        <v>28</v>
      </c>
    </row>
    <row r="16" spans="1:50">
      <c r="A16" t="s">
        <v>38</v>
      </c>
      <c r="B16" t="s">
        <v>89</v>
      </c>
      <c r="C16">
        <v>13</v>
      </c>
      <c r="D16" t="s">
        <v>89</v>
      </c>
      <c r="E16" t="s">
        <v>38</v>
      </c>
      <c r="F16" t="s">
        <v>89</v>
      </c>
      <c r="G16">
        <v>13</v>
      </c>
      <c r="H16" t="s">
        <v>89</v>
      </c>
      <c r="I16" t="s">
        <v>38</v>
      </c>
      <c r="J16">
        <v>13</v>
      </c>
    </row>
    <row r="17" spans="1:10">
      <c r="A17" t="s">
        <v>37</v>
      </c>
      <c r="B17">
        <v>10</v>
      </c>
      <c r="C17" t="s">
        <v>89</v>
      </c>
      <c r="D17" t="s">
        <v>89</v>
      </c>
      <c r="E17" t="s">
        <v>37</v>
      </c>
      <c r="F17">
        <v>10</v>
      </c>
      <c r="G17" t="s">
        <v>89</v>
      </c>
      <c r="H17" t="s">
        <v>89</v>
      </c>
      <c r="I17" t="s">
        <v>37</v>
      </c>
      <c r="J17">
        <v>10</v>
      </c>
    </row>
    <row r="18" spans="1:10">
      <c r="A18" t="s">
        <v>36</v>
      </c>
      <c r="B18" t="s">
        <v>89</v>
      </c>
      <c r="C18">
        <v>8</v>
      </c>
      <c r="D18" t="s">
        <v>89</v>
      </c>
      <c r="E18" t="s">
        <v>36</v>
      </c>
      <c r="F18" t="s">
        <v>89</v>
      </c>
      <c r="G18">
        <v>8</v>
      </c>
      <c r="H18" t="s">
        <v>89</v>
      </c>
      <c r="I18" t="s">
        <v>36</v>
      </c>
      <c r="J18">
        <v>8</v>
      </c>
    </row>
    <row r="19" spans="1:10">
      <c r="A19" t="s">
        <v>35</v>
      </c>
      <c r="B19">
        <v>11</v>
      </c>
      <c r="C19" t="s">
        <v>89</v>
      </c>
      <c r="D19" t="s">
        <v>89</v>
      </c>
      <c r="E19" t="s">
        <v>35</v>
      </c>
      <c r="F19">
        <v>11</v>
      </c>
      <c r="G19" t="s">
        <v>89</v>
      </c>
      <c r="H19" t="s">
        <v>89</v>
      </c>
      <c r="I19" t="s">
        <v>35</v>
      </c>
      <c r="J19">
        <v>11</v>
      </c>
    </row>
    <row r="20" spans="1:10">
      <c r="A20" t="s">
        <v>34</v>
      </c>
      <c r="B20" t="s">
        <v>89</v>
      </c>
      <c r="C20" t="s">
        <v>89</v>
      </c>
      <c r="D20">
        <v>10</v>
      </c>
      <c r="E20" t="s">
        <v>34</v>
      </c>
      <c r="F20" t="s">
        <v>89</v>
      </c>
      <c r="G20" t="s">
        <v>89</v>
      </c>
      <c r="H20">
        <v>10</v>
      </c>
      <c r="I20" t="s">
        <v>34</v>
      </c>
      <c r="J20">
        <v>10</v>
      </c>
    </row>
    <row r="21" spans="1:10">
      <c r="A21" t="s">
        <v>33</v>
      </c>
      <c r="B21" t="s">
        <v>89</v>
      </c>
      <c r="C21">
        <v>5</v>
      </c>
      <c r="D21" t="s">
        <v>89</v>
      </c>
      <c r="E21" t="s">
        <v>33</v>
      </c>
      <c r="F21" t="s">
        <v>89</v>
      </c>
      <c r="G21">
        <v>5</v>
      </c>
      <c r="H21" t="s">
        <v>89</v>
      </c>
      <c r="I21" t="s">
        <v>33</v>
      </c>
      <c r="J21">
        <v>5</v>
      </c>
    </row>
    <row r="22" spans="1:10">
      <c r="A22" t="s">
        <v>32</v>
      </c>
      <c r="B22" t="s">
        <v>89</v>
      </c>
      <c r="C22">
        <v>8</v>
      </c>
      <c r="D22" t="s">
        <v>89</v>
      </c>
      <c r="E22" t="s">
        <v>32</v>
      </c>
      <c r="F22" t="s">
        <v>89</v>
      </c>
      <c r="G22">
        <v>8</v>
      </c>
      <c r="H22" t="s">
        <v>89</v>
      </c>
      <c r="I22" t="s">
        <v>32</v>
      </c>
      <c r="J22">
        <v>8</v>
      </c>
    </row>
    <row r="23" spans="1:10">
      <c r="A23" t="s">
        <v>31</v>
      </c>
      <c r="B23">
        <v>16</v>
      </c>
      <c r="C23" t="s">
        <v>89</v>
      </c>
      <c r="D23" t="s">
        <v>89</v>
      </c>
      <c r="E23" t="s">
        <v>31</v>
      </c>
      <c r="F23">
        <v>16</v>
      </c>
      <c r="G23" t="s">
        <v>89</v>
      </c>
      <c r="H23" t="s">
        <v>89</v>
      </c>
      <c r="I23" t="s">
        <v>31</v>
      </c>
      <c r="J23">
        <v>16</v>
      </c>
    </row>
    <row r="24" spans="1:10">
      <c r="A24" t="s">
        <v>30</v>
      </c>
      <c r="B24" t="s">
        <v>89</v>
      </c>
      <c r="C24">
        <v>19</v>
      </c>
      <c r="D24" t="s">
        <v>89</v>
      </c>
      <c r="E24" t="s">
        <v>30</v>
      </c>
      <c r="F24" t="s">
        <v>89</v>
      </c>
      <c r="G24">
        <v>19</v>
      </c>
      <c r="H24" t="s">
        <v>89</v>
      </c>
      <c r="I24" t="s">
        <v>30</v>
      </c>
      <c r="J24">
        <v>19</v>
      </c>
    </row>
    <row r="25" spans="1:10">
      <c r="A25" t="s">
        <v>29</v>
      </c>
      <c r="B25">
        <v>11</v>
      </c>
      <c r="C25" t="s">
        <v>89</v>
      </c>
      <c r="D25" t="s">
        <v>89</v>
      </c>
      <c r="E25" t="s">
        <v>29</v>
      </c>
      <c r="F25">
        <v>11</v>
      </c>
      <c r="G25" t="s">
        <v>89</v>
      </c>
      <c r="H25" t="s">
        <v>89</v>
      </c>
      <c r="I25" t="s">
        <v>29</v>
      </c>
      <c r="J25">
        <v>11</v>
      </c>
    </row>
    <row r="26" spans="1:10">
      <c r="A26" t="s">
        <v>28</v>
      </c>
      <c r="B26" t="s">
        <v>89</v>
      </c>
      <c r="C26" t="s">
        <v>89</v>
      </c>
      <c r="D26">
        <v>9</v>
      </c>
      <c r="E26" t="s">
        <v>28</v>
      </c>
      <c r="F26" t="s">
        <v>89</v>
      </c>
      <c r="G26" t="s">
        <v>89</v>
      </c>
      <c r="H26">
        <v>9</v>
      </c>
      <c r="I26" t="s">
        <v>28</v>
      </c>
      <c r="J26">
        <v>9</v>
      </c>
    </row>
    <row r="27" spans="1:10">
      <c r="A27" t="s">
        <v>27</v>
      </c>
      <c r="B27">
        <v>15</v>
      </c>
      <c r="C27" t="s">
        <v>89</v>
      </c>
      <c r="D27" t="s">
        <v>89</v>
      </c>
      <c r="E27" t="s">
        <v>27</v>
      </c>
      <c r="F27">
        <v>15</v>
      </c>
      <c r="G27" t="s">
        <v>89</v>
      </c>
      <c r="H27" t="s">
        <v>89</v>
      </c>
      <c r="I27" t="s">
        <v>27</v>
      </c>
      <c r="J27">
        <v>15</v>
      </c>
    </row>
    <row r="28" spans="1:10">
      <c r="A28" t="s">
        <v>26</v>
      </c>
      <c r="B28">
        <v>4</v>
      </c>
      <c r="C28" t="s">
        <v>89</v>
      </c>
      <c r="D28" t="s">
        <v>89</v>
      </c>
      <c r="E28" t="s">
        <v>26</v>
      </c>
      <c r="F28">
        <v>4</v>
      </c>
      <c r="G28" t="s">
        <v>89</v>
      </c>
      <c r="H28" t="s">
        <v>89</v>
      </c>
      <c r="I28" t="s">
        <v>26</v>
      </c>
      <c r="J28">
        <v>4</v>
      </c>
    </row>
    <row r="29" spans="1:10">
      <c r="A29" t="s">
        <v>25</v>
      </c>
      <c r="B29" t="s">
        <v>89</v>
      </c>
      <c r="C29">
        <v>6</v>
      </c>
      <c r="D29" t="s">
        <v>89</v>
      </c>
      <c r="E29" t="s">
        <v>25</v>
      </c>
      <c r="F29" t="s">
        <v>89</v>
      </c>
      <c r="G29">
        <v>6</v>
      </c>
      <c r="H29" t="s">
        <v>89</v>
      </c>
      <c r="I29" t="s">
        <v>25</v>
      </c>
      <c r="J29">
        <v>6</v>
      </c>
    </row>
    <row r="30" spans="1:10">
      <c r="A30" t="s">
        <v>24</v>
      </c>
      <c r="B30">
        <v>3</v>
      </c>
      <c r="C30" t="s">
        <v>89</v>
      </c>
      <c r="D30" t="s">
        <v>89</v>
      </c>
      <c r="E30" t="s">
        <v>24</v>
      </c>
      <c r="F30">
        <v>3</v>
      </c>
      <c r="G30" t="s">
        <v>89</v>
      </c>
      <c r="H30" t="s">
        <v>89</v>
      </c>
      <c r="I30" t="s">
        <v>24</v>
      </c>
      <c r="J30">
        <v>3</v>
      </c>
    </row>
    <row r="31" spans="1:10">
      <c r="A31" t="s">
        <v>23</v>
      </c>
      <c r="B31" t="s">
        <v>89</v>
      </c>
      <c r="C31">
        <v>4</v>
      </c>
      <c r="D31" t="s">
        <v>89</v>
      </c>
      <c r="E31" t="s">
        <v>23</v>
      </c>
      <c r="F31" t="s">
        <v>89</v>
      </c>
      <c r="G31">
        <v>4</v>
      </c>
      <c r="H31" t="s">
        <v>89</v>
      </c>
      <c r="I31" t="s">
        <v>23</v>
      </c>
      <c r="J31">
        <v>4</v>
      </c>
    </row>
    <row r="32" spans="1:10">
      <c r="A32" t="s">
        <v>22</v>
      </c>
      <c r="B32" t="s">
        <v>89</v>
      </c>
      <c r="C32">
        <v>16</v>
      </c>
      <c r="D32" t="s">
        <v>89</v>
      </c>
      <c r="E32" t="s">
        <v>22</v>
      </c>
      <c r="F32" t="s">
        <v>89</v>
      </c>
      <c r="G32">
        <v>16</v>
      </c>
      <c r="H32" t="s">
        <v>89</v>
      </c>
      <c r="I32" t="s">
        <v>22</v>
      </c>
      <c r="J32">
        <v>16</v>
      </c>
    </row>
    <row r="33" spans="1:10">
      <c r="A33" t="s">
        <v>21</v>
      </c>
      <c r="B33">
        <v>4</v>
      </c>
      <c r="C33" t="s">
        <v>89</v>
      </c>
      <c r="D33" t="s">
        <v>89</v>
      </c>
      <c r="E33" t="s">
        <v>21</v>
      </c>
      <c r="F33">
        <v>4</v>
      </c>
      <c r="G33" t="s">
        <v>89</v>
      </c>
      <c r="H33" t="s">
        <v>89</v>
      </c>
      <c r="I33" t="s">
        <v>21</v>
      </c>
      <c r="J33">
        <v>4</v>
      </c>
    </row>
    <row r="34" spans="1:10">
      <c r="A34" t="s">
        <v>20</v>
      </c>
      <c r="B34" t="s">
        <v>89</v>
      </c>
      <c r="C34">
        <v>47</v>
      </c>
      <c r="D34" t="s">
        <v>89</v>
      </c>
      <c r="E34" t="s">
        <v>20</v>
      </c>
      <c r="F34" t="s">
        <v>89</v>
      </c>
      <c r="G34">
        <v>47</v>
      </c>
      <c r="H34" t="s">
        <v>89</v>
      </c>
      <c r="I34" t="s">
        <v>20</v>
      </c>
      <c r="J34">
        <v>47</v>
      </c>
    </row>
    <row r="35" spans="1:10">
      <c r="A35" t="s">
        <v>19</v>
      </c>
      <c r="B35">
        <v>14</v>
      </c>
      <c r="C35" t="s">
        <v>89</v>
      </c>
      <c r="D35" t="s">
        <v>89</v>
      </c>
      <c r="E35" t="s">
        <v>19</v>
      </c>
      <c r="F35">
        <v>14</v>
      </c>
      <c r="G35" t="s">
        <v>89</v>
      </c>
      <c r="H35" t="s">
        <v>89</v>
      </c>
      <c r="I35" t="s">
        <v>19</v>
      </c>
      <c r="J35">
        <v>14</v>
      </c>
    </row>
    <row r="36" spans="1:10">
      <c r="A36" t="s">
        <v>18</v>
      </c>
      <c r="B36" t="s">
        <v>89</v>
      </c>
      <c r="C36">
        <v>4</v>
      </c>
      <c r="D36" t="s">
        <v>89</v>
      </c>
      <c r="E36" t="s">
        <v>18</v>
      </c>
      <c r="F36" t="s">
        <v>89</v>
      </c>
      <c r="G36">
        <v>4</v>
      </c>
      <c r="H36" t="s">
        <v>89</v>
      </c>
      <c r="I36" t="s">
        <v>18</v>
      </c>
      <c r="J36">
        <v>4</v>
      </c>
    </row>
    <row r="37" spans="1:10">
      <c r="A37" t="s">
        <v>17</v>
      </c>
      <c r="B37">
        <v>25</v>
      </c>
      <c r="C37" t="s">
        <v>89</v>
      </c>
      <c r="D37" t="s">
        <v>89</v>
      </c>
      <c r="E37" t="s">
        <v>17</v>
      </c>
      <c r="F37">
        <v>25</v>
      </c>
      <c r="G37" t="s">
        <v>89</v>
      </c>
      <c r="H37" t="s">
        <v>89</v>
      </c>
      <c r="I37" t="s">
        <v>17</v>
      </c>
      <c r="J37">
        <v>25</v>
      </c>
    </row>
    <row r="38" spans="1:10">
      <c r="A38" t="s">
        <v>16</v>
      </c>
      <c r="B38">
        <v>10</v>
      </c>
      <c r="C38" t="s">
        <v>89</v>
      </c>
      <c r="D38" t="s">
        <v>89</v>
      </c>
      <c r="E38" t="s">
        <v>16</v>
      </c>
      <c r="F38">
        <v>10</v>
      </c>
      <c r="G38" t="s">
        <v>89</v>
      </c>
      <c r="H38" t="s">
        <v>89</v>
      </c>
      <c r="I38" t="s">
        <v>16</v>
      </c>
      <c r="J38">
        <v>10</v>
      </c>
    </row>
    <row r="39" spans="1:10">
      <c r="A39" t="s">
        <v>15</v>
      </c>
      <c r="B39" t="s">
        <v>89</v>
      </c>
      <c r="C39">
        <v>6</v>
      </c>
      <c r="D39" t="s">
        <v>89</v>
      </c>
      <c r="E39" t="s">
        <v>15</v>
      </c>
      <c r="F39" t="s">
        <v>89</v>
      </c>
      <c r="G39">
        <v>6</v>
      </c>
      <c r="H39" t="s">
        <v>89</v>
      </c>
      <c r="I39" t="s">
        <v>15</v>
      </c>
      <c r="J39">
        <v>6</v>
      </c>
    </row>
    <row r="40" spans="1:10">
      <c r="A40" t="s">
        <v>14</v>
      </c>
      <c r="B40" t="s">
        <v>89</v>
      </c>
      <c r="C40">
        <v>35</v>
      </c>
      <c r="D40" t="s">
        <v>89</v>
      </c>
      <c r="E40" t="s">
        <v>14</v>
      </c>
      <c r="F40" t="s">
        <v>89</v>
      </c>
      <c r="G40">
        <v>35</v>
      </c>
      <c r="H40" t="s">
        <v>89</v>
      </c>
      <c r="I40" t="s">
        <v>14</v>
      </c>
      <c r="J40">
        <v>35</v>
      </c>
    </row>
    <row r="41" spans="1:10">
      <c r="A41" t="s">
        <v>13</v>
      </c>
      <c r="B41">
        <v>4</v>
      </c>
      <c r="C41" t="s">
        <v>89</v>
      </c>
      <c r="D41" t="s">
        <v>89</v>
      </c>
      <c r="E41" t="s">
        <v>13</v>
      </c>
      <c r="F41">
        <v>4</v>
      </c>
      <c r="G41" t="s">
        <v>89</v>
      </c>
      <c r="H41" t="s">
        <v>89</v>
      </c>
      <c r="I41" t="s">
        <v>13</v>
      </c>
      <c r="J41">
        <v>4</v>
      </c>
    </row>
    <row r="42" spans="1:10">
      <c r="A42" t="s">
        <v>12</v>
      </c>
      <c r="B42" t="s">
        <v>89</v>
      </c>
      <c r="C42" t="s">
        <v>89</v>
      </c>
      <c r="D42">
        <v>8</v>
      </c>
      <c r="E42" t="s">
        <v>12</v>
      </c>
      <c r="F42" t="s">
        <v>89</v>
      </c>
      <c r="G42" t="s">
        <v>89</v>
      </c>
      <c r="H42">
        <v>8</v>
      </c>
      <c r="I42" t="s">
        <v>12</v>
      </c>
      <c r="J42">
        <v>8</v>
      </c>
    </row>
    <row r="43" spans="1:10">
      <c r="A43" t="s">
        <v>11</v>
      </c>
      <c r="B43" t="s">
        <v>89</v>
      </c>
      <c r="C43">
        <v>4</v>
      </c>
      <c r="D43" t="s">
        <v>89</v>
      </c>
      <c r="E43" t="s">
        <v>11</v>
      </c>
      <c r="F43" t="s">
        <v>89</v>
      </c>
      <c r="G43">
        <v>4</v>
      </c>
      <c r="H43" t="s">
        <v>89</v>
      </c>
      <c r="I43" t="s">
        <v>11</v>
      </c>
      <c r="J43">
        <v>4</v>
      </c>
    </row>
    <row r="44" spans="1:10">
      <c r="A44" t="s">
        <v>10</v>
      </c>
      <c r="B44">
        <v>11</v>
      </c>
      <c r="C44" t="s">
        <v>89</v>
      </c>
      <c r="D44">
        <v>1</v>
      </c>
      <c r="E44" t="s">
        <v>10</v>
      </c>
      <c r="F44">
        <v>11</v>
      </c>
      <c r="G44" t="s">
        <v>89</v>
      </c>
      <c r="H44">
        <v>1</v>
      </c>
      <c r="I44" t="s">
        <v>10</v>
      </c>
      <c r="J44">
        <v>12</v>
      </c>
    </row>
    <row r="45" spans="1:10">
      <c r="A45" t="s">
        <v>9</v>
      </c>
      <c r="B45">
        <v>23</v>
      </c>
      <c r="C45" t="s">
        <v>89</v>
      </c>
      <c r="D45" t="s">
        <v>89</v>
      </c>
      <c r="E45" t="s">
        <v>9</v>
      </c>
      <c r="F45">
        <v>23</v>
      </c>
      <c r="G45" t="s">
        <v>89</v>
      </c>
      <c r="H45" t="s">
        <v>89</v>
      </c>
      <c r="I45" t="s">
        <v>9</v>
      </c>
      <c r="J45">
        <v>23</v>
      </c>
    </row>
    <row r="46" spans="1:10">
      <c r="A46" t="s">
        <v>8</v>
      </c>
      <c r="B46">
        <v>4</v>
      </c>
      <c r="C46" t="s">
        <v>89</v>
      </c>
      <c r="D46" t="s">
        <v>89</v>
      </c>
      <c r="E46" t="s">
        <v>8</v>
      </c>
      <c r="F46">
        <v>4</v>
      </c>
      <c r="G46" t="s">
        <v>89</v>
      </c>
      <c r="H46" t="s">
        <v>89</v>
      </c>
      <c r="I46" t="s">
        <v>8</v>
      </c>
      <c r="J46">
        <v>4</v>
      </c>
    </row>
    <row r="47" spans="1:10">
      <c r="A47" t="s">
        <v>7</v>
      </c>
      <c r="B47" t="s">
        <v>89</v>
      </c>
      <c r="C47">
        <v>3</v>
      </c>
      <c r="D47" t="s">
        <v>89</v>
      </c>
      <c r="E47" t="s">
        <v>7</v>
      </c>
      <c r="F47" t="s">
        <v>89</v>
      </c>
      <c r="G47">
        <v>3</v>
      </c>
      <c r="H47" t="s">
        <v>89</v>
      </c>
      <c r="I47" t="s">
        <v>7</v>
      </c>
      <c r="J47">
        <v>3</v>
      </c>
    </row>
    <row r="48" spans="1:10">
      <c r="A48" t="s">
        <v>6</v>
      </c>
      <c r="B48">
        <v>11</v>
      </c>
      <c r="C48" t="s">
        <v>89</v>
      </c>
      <c r="D48" t="s">
        <v>89</v>
      </c>
      <c r="E48" t="s">
        <v>6</v>
      </c>
      <c r="F48">
        <v>11</v>
      </c>
      <c r="G48" t="s">
        <v>89</v>
      </c>
      <c r="H48" t="s">
        <v>89</v>
      </c>
      <c r="I48" t="s">
        <v>6</v>
      </c>
      <c r="J48">
        <v>11</v>
      </c>
    </row>
    <row r="49" spans="1:10">
      <c r="A49" t="s">
        <v>5</v>
      </c>
      <c r="B49">
        <v>8</v>
      </c>
      <c r="C49" t="s">
        <v>89</v>
      </c>
      <c r="D49" t="s">
        <v>89</v>
      </c>
      <c r="E49" t="s">
        <v>5</v>
      </c>
      <c r="F49">
        <v>8</v>
      </c>
      <c r="G49" t="s">
        <v>89</v>
      </c>
      <c r="H49" t="s">
        <v>89</v>
      </c>
      <c r="I49" t="s">
        <v>5</v>
      </c>
      <c r="J49">
        <v>8</v>
      </c>
    </row>
    <row r="50" spans="1:10">
      <c r="A50" t="s">
        <v>4</v>
      </c>
      <c r="B50">
        <v>8</v>
      </c>
      <c r="C50" t="s">
        <v>89</v>
      </c>
      <c r="D50" t="s">
        <v>89</v>
      </c>
      <c r="E50" t="s">
        <v>4</v>
      </c>
      <c r="F50">
        <v>8</v>
      </c>
      <c r="G50" t="s">
        <v>89</v>
      </c>
      <c r="H50" t="s">
        <v>89</v>
      </c>
      <c r="I50" t="s">
        <v>4</v>
      </c>
      <c r="J50">
        <v>8</v>
      </c>
    </row>
    <row r="51" spans="1:10">
      <c r="A51" t="s">
        <v>3</v>
      </c>
      <c r="B51">
        <v>12</v>
      </c>
      <c r="C51" t="s">
        <v>89</v>
      </c>
      <c r="D51" t="s">
        <v>89</v>
      </c>
      <c r="E51" t="s">
        <v>3</v>
      </c>
      <c r="F51">
        <v>12</v>
      </c>
      <c r="G51" t="s">
        <v>89</v>
      </c>
      <c r="H51" t="s">
        <v>89</v>
      </c>
      <c r="I51" t="s">
        <v>3</v>
      </c>
      <c r="J51">
        <v>12</v>
      </c>
    </row>
    <row r="52" spans="1:10">
      <c r="A52" t="s">
        <v>2</v>
      </c>
      <c r="B52">
        <v>3</v>
      </c>
      <c r="C52" t="s">
        <v>89</v>
      </c>
      <c r="D52" t="s">
        <v>89</v>
      </c>
      <c r="E52" t="s">
        <v>2</v>
      </c>
      <c r="F52">
        <v>3</v>
      </c>
      <c r="G52" t="s">
        <v>89</v>
      </c>
      <c r="H52" t="s">
        <v>89</v>
      </c>
      <c r="I52" t="s">
        <v>2</v>
      </c>
      <c r="J52">
        <v>3</v>
      </c>
    </row>
    <row r="53" spans="1:10">
      <c r="A53" t="s">
        <v>140</v>
      </c>
      <c r="B53">
        <v>303</v>
      </c>
      <c r="C53">
        <v>189</v>
      </c>
      <c r="D53">
        <v>39</v>
      </c>
      <c r="E53" t="s">
        <v>140</v>
      </c>
      <c r="F53">
        <v>303</v>
      </c>
      <c r="G53">
        <v>189</v>
      </c>
      <c r="H53">
        <v>39</v>
      </c>
      <c r="I53" t="s">
        <v>140</v>
      </c>
      <c r="J53">
        <v>531</v>
      </c>
    </row>
  </sheetData>
  <hyperlinks>
    <hyperlink ref="A1" r:id="rId1" location="1948" display="https://www.archives.gov/federal-register/electoral-college/scores.html - 1948"/>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4"/>
  <sheetViews>
    <sheetView topLeftCell="A25" workbookViewId="0">
      <selection activeCell="B5" sqref="B5:C52"/>
    </sheetView>
  </sheetViews>
  <sheetFormatPr defaultRowHeight="14.4"/>
  <sheetData>
    <row r="1" spans="1:50">
      <c r="A1" s="123" t="s">
        <v>237</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c r="A3" s="125" t="s">
        <v>238</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72">
      <c r="A4" s="118" t="s">
        <v>212</v>
      </c>
      <c r="B4" s="118" t="s">
        <v>233</v>
      </c>
      <c r="C4" s="118" t="s">
        <v>239</v>
      </c>
      <c r="D4" s="118" t="s">
        <v>215</v>
      </c>
      <c r="E4" s="118" t="s">
        <v>240</v>
      </c>
      <c r="F4" s="118" t="s">
        <v>241</v>
      </c>
      <c r="G4" s="118" t="s">
        <v>218</v>
      </c>
    </row>
    <row r="5" spans="1:50">
      <c r="A5" t="s">
        <v>52</v>
      </c>
      <c r="B5">
        <v>11</v>
      </c>
      <c r="C5" t="s">
        <v>89</v>
      </c>
      <c r="D5" t="s">
        <v>52</v>
      </c>
      <c r="E5">
        <v>11</v>
      </c>
      <c r="F5" t="s">
        <v>89</v>
      </c>
      <c r="G5" t="s">
        <v>52</v>
      </c>
      <c r="H5">
        <v>11</v>
      </c>
    </row>
    <row r="6" spans="1:50">
      <c r="A6" t="s">
        <v>50</v>
      </c>
      <c r="B6">
        <v>4</v>
      </c>
      <c r="C6" t="s">
        <v>89</v>
      </c>
      <c r="D6" t="s">
        <v>50</v>
      </c>
      <c r="E6">
        <v>4</v>
      </c>
      <c r="F6" t="s">
        <v>89</v>
      </c>
      <c r="G6" t="s">
        <v>50</v>
      </c>
      <c r="H6">
        <v>4</v>
      </c>
    </row>
    <row r="7" spans="1:50">
      <c r="A7" t="s">
        <v>49</v>
      </c>
      <c r="B7">
        <v>9</v>
      </c>
      <c r="C7" t="s">
        <v>89</v>
      </c>
      <c r="D7" t="s">
        <v>49</v>
      </c>
      <c r="E7">
        <v>9</v>
      </c>
      <c r="F7" t="s">
        <v>89</v>
      </c>
      <c r="G7" t="s">
        <v>49</v>
      </c>
      <c r="H7">
        <v>9</v>
      </c>
    </row>
    <row r="8" spans="1:50">
      <c r="A8" t="s">
        <v>48</v>
      </c>
      <c r="B8">
        <v>25</v>
      </c>
      <c r="C8" t="s">
        <v>89</v>
      </c>
      <c r="D8" t="s">
        <v>48</v>
      </c>
      <c r="E8">
        <v>25</v>
      </c>
      <c r="F8" t="s">
        <v>89</v>
      </c>
      <c r="G8" t="s">
        <v>48</v>
      </c>
      <c r="H8">
        <v>25</v>
      </c>
    </row>
    <row r="9" spans="1:50">
      <c r="A9" t="s">
        <v>47</v>
      </c>
      <c r="B9" t="s">
        <v>89</v>
      </c>
      <c r="C9">
        <v>6</v>
      </c>
      <c r="D9" t="s">
        <v>47</v>
      </c>
      <c r="E9" t="s">
        <v>89</v>
      </c>
      <c r="F9">
        <v>6</v>
      </c>
      <c r="G9" t="s">
        <v>47</v>
      </c>
      <c r="H9">
        <v>6</v>
      </c>
    </row>
    <row r="10" spans="1:50">
      <c r="A10" t="s">
        <v>46</v>
      </c>
      <c r="B10">
        <v>8</v>
      </c>
      <c r="C10" t="s">
        <v>89</v>
      </c>
      <c r="D10" t="s">
        <v>46</v>
      </c>
      <c r="E10">
        <v>8</v>
      </c>
      <c r="F10" t="s">
        <v>89</v>
      </c>
      <c r="G10" t="s">
        <v>46</v>
      </c>
      <c r="H10">
        <v>8</v>
      </c>
    </row>
    <row r="11" spans="1:50">
      <c r="A11" t="s">
        <v>45</v>
      </c>
      <c r="B11">
        <v>3</v>
      </c>
      <c r="C11" t="s">
        <v>89</v>
      </c>
      <c r="D11" t="s">
        <v>45</v>
      </c>
      <c r="E11">
        <v>3</v>
      </c>
      <c r="F11" t="s">
        <v>89</v>
      </c>
      <c r="G11" t="s">
        <v>45</v>
      </c>
      <c r="H11">
        <v>3</v>
      </c>
    </row>
    <row r="12" spans="1:50">
      <c r="A12" t="s">
        <v>43</v>
      </c>
      <c r="B12">
        <v>8</v>
      </c>
      <c r="C12" t="s">
        <v>89</v>
      </c>
      <c r="D12" t="s">
        <v>43</v>
      </c>
      <c r="E12">
        <v>8</v>
      </c>
      <c r="F12" t="s">
        <v>89</v>
      </c>
      <c r="G12" t="s">
        <v>43</v>
      </c>
      <c r="H12">
        <v>8</v>
      </c>
    </row>
    <row r="13" spans="1:50">
      <c r="A13" t="s">
        <v>42</v>
      </c>
      <c r="B13">
        <v>12</v>
      </c>
      <c r="C13" t="s">
        <v>89</v>
      </c>
      <c r="D13" t="s">
        <v>42</v>
      </c>
      <c r="E13">
        <v>12</v>
      </c>
      <c r="F13" t="s">
        <v>89</v>
      </c>
      <c r="G13" t="s">
        <v>42</v>
      </c>
      <c r="H13">
        <v>12</v>
      </c>
    </row>
    <row r="14" spans="1:50">
      <c r="A14" t="s">
        <v>40</v>
      </c>
      <c r="B14">
        <v>4</v>
      </c>
      <c r="C14" t="s">
        <v>89</v>
      </c>
      <c r="D14" t="s">
        <v>40</v>
      </c>
      <c r="E14">
        <v>4</v>
      </c>
      <c r="F14" t="s">
        <v>89</v>
      </c>
      <c r="G14" t="s">
        <v>40</v>
      </c>
      <c r="H14">
        <v>4</v>
      </c>
    </row>
    <row r="15" spans="1:50">
      <c r="A15" t="s">
        <v>39</v>
      </c>
      <c r="B15">
        <v>28</v>
      </c>
      <c r="C15" t="s">
        <v>89</v>
      </c>
      <c r="D15" t="s">
        <v>39</v>
      </c>
      <c r="E15">
        <v>28</v>
      </c>
      <c r="F15" t="s">
        <v>89</v>
      </c>
      <c r="G15" t="s">
        <v>39</v>
      </c>
      <c r="H15">
        <v>28</v>
      </c>
    </row>
    <row r="16" spans="1:50">
      <c r="A16" t="s">
        <v>38</v>
      </c>
      <c r="B16" t="s">
        <v>89</v>
      </c>
      <c r="C16">
        <v>13</v>
      </c>
      <c r="D16" t="s">
        <v>38</v>
      </c>
      <c r="E16" t="s">
        <v>89</v>
      </c>
      <c r="F16">
        <v>13</v>
      </c>
      <c r="G16" t="s">
        <v>38</v>
      </c>
      <c r="H16">
        <v>13</v>
      </c>
    </row>
    <row r="17" spans="1:8">
      <c r="A17" t="s">
        <v>37</v>
      </c>
      <c r="B17" t="s">
        <v>89</v>
      </c>
      <c r="C17">
        <v>10</v>
      </c>
      <c r="D17" t="s">
        <v>37</v>
      </c>
      <c r="E17" t="s">
        <v>89</v>
      </c>
      <c r="F17">
        <v>10</v>
      </c>
      <c r="G17" t="s">
        <v>37</v>
      </c>
      <c r="H17">
        <v>10</v>
      </c>
    </row>
    <row r="18" spans="1:8">
      <c r="A18" t="s">
        <v>36</v>
      </c>
      <c r="B18" t="s">
        <v>89</v>
      </c>
      <c r="C18">
        <v>8</v>
      </c>
      <c r="D18" t="s">
        <v>36</v>
      </c>
      <c r="E18" t="s">
        <v>89</v>
      </c>
      <c r="F18">
        <v>8</v>
      </c>
      <c r="G18" t="s">
        <v>36</v>
      </c>
      <c r="H18">
        <v>8</v>
      </c>
    </row>
    <row r="19" spans="1:8">
      <c r="A19" t="s">
        <v>35</v>
      </c>
      <c r="B19">
        <v>11</v>
      </c>
      <c r="C19" t="s">
        <v>89</v>
      </c>
      <c r="D19" t="s">
        <v>35</v>
      </c>
      <c r="E19">
        <v>11</v>
      </c>
      <c r="F19" t="s">
        <v>89</v>
      </c>
      <c r="G19" t="s">
        <v>35</v>
      </c>
      <c r="H19">
        <v>11</v>
      </c>
    </row>
    <row r="20" spans="1:8">
      <c r="A20" t="s">
        <v>34</v>
      </c>
      <c r="B20">
        <v>10</v>
      </c>
      <c r="C20" t="s">
        <v>89</v>
      </c>
      <c r="D20" t="s">
        <v>34</v>
      </c>
      <c r="E20">
        <v>10</v>
      </c>
      <c r="F20" t="s">
        <v>89</v>
      </c>
      <c r="G20" t="s">
        <v>34</v>
      </c>
      <c r="H20">
        <v>10</v>
      </c>
    </row>
    <row r="21" spans="1:8">
      <c r="A21" t="s">
        <v>33</v>
      </c>
      <c r="B21" t="s">
        <v>89</v>
      </c>
      <c r="C21">
        <v>5</v>
      </c>
      <c r="D21" t="s">
        <v>33</v>
      </c>
      <c r="E21" t="s">
        <v>89</v>
      </c>
      <c r="F21">
        <v>5</v>
      </c>
      <c r="G21" t="s">
        <v>33</v>
      </c>
      <c r="H21">
        <v>5</v>
      </c>
    </row>
    <row r="22" spans="1:8">
      <c r="A22" t="s">
        <v>32</v>
      </c>
      <c r="B22">
        <v>8</v>
      </c>
      <c r="C22" t="s">
        <v>89</v>
      </c>
      <c r="D22" t="s">
        <v>32</v>
      </c>
      <c r="E22">
        <v>8</v>
      </c>
      <c r="F22" t="s">
        <v>89</v>
      </c>
      <c r="G22" t="s">
        <v>32</v>
      </c>
      <c r="H22">
        <v>8</v>
      </c>
    </row>
    <row r="23" spans="1:8">
      <c r="A23" t="s">
        <v>31</v>
      </c>
      <c r="B23">
        <v>16</v>
      </c>
      <c r="C23" t="s">
        <v>89</v>
      </c>
      <c r="D23" t="s">
        <v>31</v>
      </c>
      <c r="E23">
        <v>16</v>
      </c>
      <c r="F23" t="s">
        <v>89</v>
      </c>
      <c r="G23" t="s">
        <v>31</v>
      </c>
      <c r="H23">
        <v>16</v>
      </c>
    </row>
    <row r="24" spans="1:8">
      <c r="A24" t="s">
        <v>30</v>
      </c>
      <c r="B24">
        <v>19</v>
      </c>
      <c r="C24" t="s">
        <v>89</v>
      </c>
      <c r="D24" t="s">
        <v>30</v>
      </c>
      <c r="E24">
        <v>19</v>
      </c>
      <c r="F24" t="s">
        <v>89</v>
      </c>
      <c r="G24" t="s">
        <v>30</v>
      </c>
      <c r="H24">
        <v>19</v>
      </c>
    </row>
    <row r="25" spans="1:8">
      <c r="A25" t="s">
        <v>29</v>
      </c>
      <c r="B25">
        <v>11</v>
      </c>
      <c r="C25" t="s">
        <v>89</v>
      </c>
      <c r="D25" t="s">
        <v>29</v>
      </c>
      <c r="E25">
        <v>11</v>
      </c>
      <c r="F25" t="s">
        <v>89</v>
      </c>
      <c r="G25" t="s">
        <v>29</v>
      </c>
      <c r="H25">
        <v>11</v>
      </c>
    </row>
    <row r="26" spans="1:8">
      <c r="A26" t="s">
        <v>28</v>
      </c>
      <c r="B26">
        <v>9</v>
      </c>
      <c r="C26" t="s">
        <v>89</v>
      </c>
      <c r="D26" t="s">
        <v>28</v>
      </c>
      <c r="E26">
        <v>9</v>
      </c>
      <c r="F26" t="s">
        <v>89</v>
      </c>
      <c r="G26" t="s">
        <v>28</v>
      </c>
      <c r="H26">
        <v>9</v>
      </c>
    </row>
    <row r="27" spans="1:8">
      <c r="A27" t="s">
        <v>27</v>
      </c>
      <c r="B27">
        <v>15</v>
      </c>
      <c r="C27" t="s">
        <v>89</v>
      </c>
      <c r="D27" t="s">
        <v>27</v>
      </c>
      <c r="E27">
        <v>15</v>
      </c>
      <c r="F27" t="s">
        <v>89</v>
      </c>
      <c r="G27" t="s">
        <v>27</v>
      </c>
      <c r="H27">
        <v>15</v>
      </c>
    </row>
    <row r="28" spans="1:8">
      <c r="A28" t="s">
        <v>26</v>
      </c>
      <c r="B28">
        <v>4</v>
      </c>
      <c r="C28" t="s">
        <v>89</v>
      </c>
      <c r="D28" t="s">
        <v>26</v>
      </c>
      <c r="E28">
        <v>4</v>
      </c>
      <c r="F28" t="s">
        <v>89</v>
      </c>
      <c r="G28" t="s">
        <v>26</v>
      </c>
      <c r="H28">
        <v>4</v>
      </c>
    </row>
    <row r="29" spans="1:8">
      <c r="A29" t="s">
        <v>25</v>
      </c>
      <c r="B29" t="s">
        <v>89</v>
      </c>
      <c r="C29">
        <v>6</v>
      </c>
      <c r="D29" t="s">
        <v>25</v>
      </c>
      <c r="E29" t="s">
        <v>89</v>
      </c>
      <c r="F29">
        <v>6</v>
      </c>
      <c r="G29" t="s">
        <v>25</v>
      </c>
      <c r="H29">
        <v>6</v>
      </c>
    </row>
    <row r="30" spans="1:8">
      <c r="A30" t="s">
        <v>24</v>
      </c>
      <c r="B30">
        <v>3</v>
      </c>
      <c r="C30" t="s">
        <v>89</v>
      </c>
      <c r="D30" t="s">
        <v>24</v>
      </c>
      <c r="E30">
        <v>3</v>
      </c>
      <c r="F30" t="s">
        <v>89</v>
      </c>
      <c r="G30" t="s">
        <v>24</v>
      </c>
      <c r="H30">
        <v>3</v>
      </c>
    </row>
    <row r="31" spans="1:8">
      <c r="A31" t="s">
        <v>23</v>
      </c>
      <c r="B31">
        <v>4</v>
      </c>
      <c r="C31" t="s">
        <v>89</v>
      </c>
      <c r="D31" t="s">
        <v>23</v>
      </c>
      <c r="E31">
        <v>4</v>
      </c>
      <c r="F31" t="s">
        <v>89</v>
      </c>
      <c r="G31" t="s">
        <v>23</v>
      </c>
      <c r="H31">
        <v>4</v>
      </c>
    </row>
    <row r="32" spans="1:8">
      <c r="A32" t="s">
        <v>22</v>
      </c>
      <c r="B32">
        <v>16</v>
      </c>
      <c r="C32" t="s">
        <v>89</v>
      </c>
      <c r="D32" t="s">
        <v>22</v>
      </c>
      <c r="E32">
        <v>16</v>
      </c>
      <c r="F32" t="s">
        <v>89</v>
      </c>
      <c r="G32" t="s">
        <v>22</v>
      </c>
      <c r="H32">
        <v>16</v>
      </c>
    </row>
    <row r="33" spans="1:8">
      <c r="A33" t="s">
        <v>21</v>
      </c>
      <c r="B33">
        <v>4</v>
      </c>
      <c r="C33" t="s">
        <v>89</v>
      </c>
      <c r="D33" t="s">
        <v>21</v>
      </c>
      <c r="E33">
        <v>4</v>
      </c>
      <c r="F33" t="s">
        <v>89</v>
      </c>
      <c r="G33" t="s">
        <v>21</v>
      </c>
      <c r="H33">
        <v>4</v>
      </c>
    </row>
    <row r="34" spans="1:8">
      <c r="A34" t="s">
        <v>20</v>
      </c>
      <c r="B34">
        <v>47</v>
      </c>
      <c r="C34" t="s">
        <v>89</v>
      </c>
      <c r="D34" t="s">
        <v>20</v>
      </c>
      <c r="E34">
        <v>47</v>
      </c>
      <c r="F34" t="s">
        <v>89</v>
      </c>
      <c r="G34" t="s">
        <v>20</v>
      </c>
      <c r="H34">
        <v>47</v>
      </c>
    </row>
    <row r="35" spans="1:8">
      <c r="A35" t="s">
        <v>19</v>
      </c>
      <c r="B35">
        <v>14</v>
      </c>
      <c r="C35" t="s">
        <v>89</v>
      </c>
      <c r="D35" t="s">
        <v>19</v>
      </c>
      <c r="E35">
        <v>14</v>
      </c>
      <c r="F35" t="s">
        <v>89</v>
      </c>
      <c r="G35" t="s">
        <v>19</v>
      </c>
      <c r="H35">
        <v>14</v>
      </c>
    </row>
    <row r="36" spans="1:8">
      <c r="A36" t="s">
        <v>18</v>
      </c>
      <c r="B36" t="s">
        <v>89</v>
      </c>
      <c r="C36">
        <v>4</v>
      </c>
      <c r="D36" t="s">
        <v>18</v>
      </c>
      <c r="E36" t="s">
        <v>89</v>
      </c>
      <c r="F36">
        <v>4</v>
      </c>
      <c r="G36" t="s">
        <v>18</v>
      </c>
      <c r="H36">
        <v>4</v>
      </c>
    </row>
    <row r="37" spans="1:8">
      <c r="A37" t="s">
        <v>17</v>
      </c>
      <c r="B37" t="s">
        <v>89</v>
      </c>
      <c r="C37">
        <v>25</v>
      </c>
      <c r="D37" t="s">
        <v>17</v>
      </c>
      <c r="E37" t="s">
        <v>89</v>
      </c>
      <c r="F37">
        <v>25</v>
      </c>
      <c r="G37" t="s">
        <v>17</v>
      </c>
      <c r="H37">
        <v>25</v>
      </c>
    </row>
    <row r="38" spans="1:8">
      <c r="A38" t="s">
        <v>16</v>
      </c>
      <c r="B38">
        <v>10</v>
      </c>
      <c r="C38" t="s">
        <v>89</v>
      </c>
      <c r="D38" t="s">
        <v>16</v>
      </c>
      <c r="E38">
        <v>10</v>
      </c>
      <c r="F38" t="s">
        <v>89</v>
      </c>
      <c r="G38" t="s">
        <v>16</v>
      </c>
      <c r="H38">
        <v>10</v>
      </c>
    </row>
    <row r="39" spans="1:8">
      <c r="A39" t="s">
        <v>15</v>
      </c>
      <c r="B39">
        <v>6</v>
      </c>
      <c r="C39" t="s">
        <v>89</v>
      </c>
      <c r="D39" t="s">
        <v>15</v>
      </c>
      <c r="E39">
        <v>6</v>
      </c>
      <c r="F39" t="s">
        <v>89</v>
      </c>
      <c r="G39" t="s">
        <v>15</v>
      </c>
      <c r="H39">
        <v>6</v>
      </c>
    </row>
    <row r="40" spans="1:8">
      <c r="A40" t="s">
        <v>14</v>
      </c>
      <c r="B40">
        <v>35</v>
      </c>
      <c r="C40" t="s">
        <v>89</v>
      </c>
      <c r="D40" t="s">
        <v>14</v>
      </c>
      <c r="E40">
        <v>35</v>
      </c>
      <c r="F40" t="s">
        <v>89</v>
      </c>
      <c r="G40" t="s">
        <v>14</v>
      </c>
      <c r="H40">
        <v>35</v>
      </c>
    </row>
    <row r="41" spans="1:8">
      <c r="A41" t="s">
        <v>13</v>
      </c>
      <c r="B41">
        <v>4</v>
      </c>
      <c r="C41" t="s">
        <v>89</v>
      </c>
      <c r="D41" t="s">
        <v>13</v>
      </c>
      <c r="E41">
        <v>4</v>
      </c>
      <c r="F41" t="s">
        <v>89</v>
      </c>
      <c r="G41" t="s">
        <v>13</v>
      </c>
      <c r="H41">
        <v>4</v>
      </c>
    </row>
    <row r="42" spans="1:8">
      <c r="A42" t="s">
        <v>12</v>
      </c>
      <c r="B42">
        <v>8</v>
      </c>
      <c r="C42" t="s">
        <v>89</v>
      </c>
      <c r="D42" t="s">
        <v>12</v>
      </c>
      <c r="E42">
        <v>8</v>
      </c>
      <c r="F42" t="s">
        <v>89</v>
      </c>
      <c r="G42" t="s">
        <v>12</v>
      </c>
      <c r="H42">
        <v>8</v>
      </c>
    </row>
    <row r="43" spans="1:8">
      <c r="A43" t="s">
        <v>11</v>
      </c>
      <c r="B43" t="s">
        <v>89</v>
      </c>
      <c r="C43">
        <v>4</v>
      </c>
      <c r="D43" t="s">
        <v>11</v>
      </c>
      <c r="E43" t="s">
        <v>89</v>
      </c>
      <c r="F43">
        <v>4</v>
      </c>
      <c r="G43" t="s">
        <v>11</v>
      </c>
      <c r="H43">
        <v>4</v>
      </c>
    </row>
    <row r="44" spans="1:8">
      <c r="A44" t="s">
        <v>10</v>
      </c>
      <c r="B44">
        <v>12</v>
      </c>
      <c r="C44" t="s">
        <v>89</v>
      </c>
      <c r="D44" t="s">
        <v>10</v>
      </c>
      <c r="E44">
        <v>12</v>
      </c>
      <c r="F44" t="s">
        <v>89</v>
      </c>
      <c r="G44" t="s">
        <v>10</v>
      </c>
      <c r="H44">
        <v>12</v>
      </c>
    </row>
    <row r="45" spans="1:8">
      <c r="A45" t="s">
        <v>9</v>
      </c>
      <c r="B45">
        <v>23</v>
      </c>
      <c r="C45" t="s">
        <v>89</v>
      </c>
      <c r="D45" t="s">
        <v>9</v>
      </c>
      <c r="E45">
        <v>23</v>
      </c>
      <c r="F45" t="s">
        <v>89</v>
      </c>
      <c r="G45" t="s">
        <v>9</v>
      </c>
      <c r="H45">
        <v>23</v>
      </c>
    </row>
    <row r="46" spans="1:8">
      <c r="A46" t="s">
        <v>8</v>
      </c>
      <c r="B46">
        <v>4</v>
      </c>
      <c r="C46" t="s">
        <v>89</v>
      </c>
      <c r="D46" t="s">
        <v>8</v>
      </c>
      <c r="E46">
        <v>4</v>
      </c>
      <c r="F46" t="s">
        <v>89</v>
      </c>
      <c r="G46" t="s">
        <v>8</v>
      </c>
      <c r="H46">
        <v>4</v>
      </c>
    </row>
    <row r="47" spans="1:8">
      <c r="A47" t="s">
        <v>7</v>
      </c>
      <c r="B47" t="s">
        <v>89</v>
      </c>
      <c r="C47">
        <v>3</v>
      </c>
      <c r="D47" t="s">
        <v>7</v>
      </c>
      <c r="E47" t="s">
        <v>89</v>
      </c>
      <c r="F47">
        <v>3</v>
      </c>
      <c r="G47" t="s">
        <v>7</v>
      </c>
      <c r="H47">
        <v>3</v>
      </c>
    </row>
    <row r="48" spans="1:8">
      <c r="A48" t="s">
        <v>6</v>
      </c>
      <c r="B48">
        <v>11</v>
      </c>
      <c r="C48" t="s">
        <v>89</v>
      </c>
      <c r="D48" t="s">
        <v>6</v>
      </c>
      <c r="E48">
        <v>11</v>
      </c>
      <c r="F48" t="s">
        <v>89</v>
      </c>
      <c r="G48" t="s">
        <v>6</v>
      </c>
      <c r="H48">
        <v>11</v>
      </c>
    </row>
    <row r="49" spans="1:50">
      <c r="A49" t="s">
        <v>5</v>
      </c>
      <c r="B49">
        <v>8</v>
      </c>
      <c r="C49" t="s">
        <v>89</v>
      </c>
      <c r="D49" t="s">
        <v>5</v>
      </c>
      <c r="E49">
        <v>8</v>
      </c>
      <c r="F49" t="s">
        <v>89</v>
      </c>
      <c r="G49" t="s">
        <v>5</v>
      </c>
      <c r="H49">
        <v>8</v>
      </c>
    </row>
    <row r="50" spans="1:50">
      <c r="A50" t="s">
        <v>4</v>
      </c>
      <c r="B50">
        <v>8</v>
      </c>
      <c r="C50" t="s">
        <v>89</v>
      </c>
      <c r="D50" t="s">
        <v>4</v>
      </c>
      <c r="E50">
        <v>8</v>
      </c>
      <c r="F50" t="s">
        <v>89</v>
      </c>
      <c r="G50" t="s">
        <v>4</v>
      </c>
      <c r="H50">
        <v>8</v>
      </c>
    </row>
    <row r="51" spans="1:50">
      <c r="A51" t="s">
        <v>3</v>
      </c>
      <c r="B51" t="s">
        <v>89</v>
      </c>
      <c r="C51">
        <v>12</v>
      </c>
      <c r="D51" t="s">
        <v>3</v>
      </c>
      <c r="E51" t="s">
        <v>89</v>
      </c>
      <c r="F51">
        <v>12</v>
      </c>
      <c r="G51" t="s">
        <v>3</v>
      </c>
      <c r="H51">
        <v>12</v>
      </c>
    </row>
    <row r="52" spans="1:50">
      <c r="A52" t="s">
        <v>2</v>
      </c>
      <c r="B52" t="s">
        <v>89</v>
      </c>
      <c r="C52">
        <v>3</v>
      </c>
      <c r="D52" t="s">
        <v>2</v>
      </c>
      <c r="E52" t="s">
        <v>89</v>
      </c>
      <c r="F52">
        <v>3</v>
      </c>
      <c r="G52" t="s">
        <v>2</v>
      </c>
      <c r="H52">
        <v>3</v>
      </c>
    </row>
    <row r="53" spans="1:50">
      <c r="A53" t="s">
        <v>140</v>
      </c>
      <c r="B53">
        <v>432</v>
      </c>
      <c r="C53">
        <v>99</v>
      </c>
      <c r="D53" t="s">
        <v>140</v>
      </c>
      <c r="E53">
        <v>432</v>
      </c>
      <c r="F53">
        <v>99</v>
      </c>
      <c r="G53" t="s">
        <v>140</v>
      </c>
      <c r="H53">
        <v>531</v>
      </c>
    </row>
    <row r="54" spans="1:50" ht="14.4" customHeight="1">
      <c r="A54" s="125" t="s">
        <v>242</v>
      </c>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row>
  </sheetData>
  <hyperlinks>
    <hyperlink ref="A1" r:id="rId1" location="1944" display="https://www.archives.gov/federal-register/electoral-college/scores.html - 194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3"/>
  <sheetViews>
    <sheetView topLeftCell="A24" workbookViewId="0">
      <selection activeCell="B5" sqref="B5:C52"/>
    </sheetView>
  </sheetViews>
  <sheetFormatPr defaultRowHeight="14.4"/>
  <sheetData>
    <row r="1" spans="1:50" s="127" customFormat="1">
      <c r="A1" s="123" t="s">
        <v>231</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s="127" customFormat="1">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s="127" customFormat="1">
      <c r="A3" s="125" t="s">
        <v>232</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72">
      <c r="A4" s="118" t="s">
        <v>212</v>
      </c>
      <c r="B4" s="118" t="s">
        <v>233</v>
      </c>
      <c r="C4" s="118" t="s">
        <v>234</v>
      </c>
      <c r="D4" s="118" t="s">
        <v>215</v>
      </c>
      <c r="E4" s="118" t="s">
        <v>235</v>
      </c>
      <c r="F4" s="118" t="s">
        <v>236</v>
      </c>
      <c r="G4" s="118" t="s">
        <v>218</v>
      </c>
      <c r="H4" s="118"/>
    </row>
    <row r="5" spans="1:50">
      <c r="A5" t="s">
        <v>52</v>
      </c>
      <c r="B5">
        <v>11</v>
      </c>
      <c r="C5" t="s">
        <v>89</v>
      </c>
      <c r="D5" t="s">
        <v>52</v>
      </c>
      <c r="E5">
        <v>11</v>
      </c>
      <c r="F5" t="s">
        <v>89</v>
      </c>
      <c r="G5" t="s">
        <v>52</v>
      </c>
      <c r="H5">
        <v>11</v>
      </c>
    </row>
    <row r="6" spans="1:50">
      <c r="A6" t="s">
        <v>50</v>
      </c>
      <c r="B6">
        <v>3</v>
      </c>
      <c r="C6" t="s">
        <v>89</v>
      </c>
      <c r="D6" t="s">
        <v>50</v>
      </c>
      <c r="E6">
        <v>3</v>
      </c>
      <c r="F6" t="s">
        <v>89</v>
      </c>
      <c r="G6" t="s">
        <v>50</v>
      </c>
      <c r="H6">
        <v>3</v>
      </c>
    </row>
    <row r="7" spans="1:50">
      <c r="A7" t="s">
        <v>49</v>
      </c>
      <c r="B7">
        <v>9</v>
      </c>
      <c r="C7" t="s">
        <v>89</v>
      </c>
      <c r="D7" t="s">
        <v>49</v>
      </c>
      <c r="E7">
        <v>9</v>
      </c>
      <c r="F7" t="s">
        <v>89</v>
      </c>
      <c r="G7" t="s">
        <v>49</v>
      </c>
      <c r="H7">
        <v>9</v>
      </c>
    </row>
    <row r="8" spans="1:50">
      <c r="A8" t="s">
        <v>48</v>
      </c>
      <c r="B8">
        <v>22</v>
      </c>
      <c r="C8" t="s">
        <v>89</v>
      </c>
      <c r="D8" t="s">
        <v>48</v>
      </c>
      <c r="E8">
        <v>22</v>
      </c>
      <c r="F8" t="s">
        <v>89</v>
      </c>
      <c r="G8" t="s">
        <v>48</v>
      </c>
      <c r="H8">
        <v>22</v>
      </c>
    </row>
    <row r="9" spans="1:50">
      <c r="A9" t="s">
        <v>47</v>
      </c>
      <c r="B9" t="s">
        <v>89</v>
      </c>
      <c r="C9">
        <v>6</v>
      </c>
      <c r="D9" t="s">
        <v>47</v>
      </c>
      <c r="E9" t="s">
        <v>89</v>
      </c>
      <c r="F9">
        <v>6</v>
      </c>
      <c r="G9" t="s">
        <v>47</v>
      </c>
      <c r="H9">
        <v>6</v>
      </c>
    </row>
    <row r="10" spans="1:50">
      <c r="A10" t="s">
        <v>46</v>
      </c>
      <c r="B10">
        <v>8</v>
      </c>
      <c r="C10" t="s">
        <v>89</v>
      </c>
      <c r="D10" t="s">
        <v>46</v>
      </c>
      <c r="E10">
        <v>8</v>
      </c>
      <c r="F10" t="s">
        <v>89</v>
      </c>
      <c r="G10" t="s">
        <v>46</v>
      </c>
      <c r="H10">
        <v>8</v>
      </c>
    </row>
    <row r="11" spans="1:50">
      <c r="A11" t="s">
        <v>45</v>
      </c>
      <c r="B11">
        <v>3</v>
      </c>
      <c r="C11" t="s">
        <v>89</v>
      </c>
      <c r="D11" t="s">
        <v>45</v>
      </c>
      <c r="E11">
        <v>3</v>
      </c>
      <c r="F11" t="s">
        <v>89</v>
      </c>
      <c r="G11" t="s">
        <v>45</v>
      </c>
      <c r="H11">
        <v>3</v>
      </c>
    </row>
    <row r="12" spans="1:50">
      <c r="A12" t="s">
        <v>43</v>
      </c>
      <c r="B12">
        <v>7</v>
      </c>
      <c r="C12" t="s">
        <v>89</v>
      </c>
      <c r="D12" t="s">
        <v>43</v>
      </c>
      <c r="E12">
        <v>7</v>
      </c>
      <c r="F12" t="s">
        <v>89</v>
      </c>
      <c r="G12" t="s">
        <v>43</v>
      </c>
      <c r="H12">
        <v>7</v>
      </c>
    </row>
    <row r="13" spans="1:50">
      <c r="A13" t="s">
        <v>42</v>
      </c>
      <c r="B13">
        <v>12</v>
      </c>
      <c r="C13" t="s">
        <v>89</v>
      </c>
      <c r="D13" t="s">
        <v>42</v>
      </c>
      <c r="E13">
        <v>12</v>
      </c>
      <c r="F13" t="s">
        <v>89</v>
      </c>
      <c r="G13" t="s">
        <v>42</v>
      </c>
      <c r="H13">
        <v>12</v>
      </c>
    </row>
    <row r="14" spans="1:50">
      <c r="A14" t="s">
        <v>40</v>
      </c>
      <c r="B14">
        <v>4</v>
      </c>
      <c r="C14" t="s">
        <v>89</v>
      </c>
      <c r="D14" t="s">
        <v>40</v>
      </c>
      <c r="E14">
        <v>4</v>
      </c>
      <c r="F14" t="s">
        <v>89</v>
      </c>
      <c r="G14" t="s">
        <v>40</v>
      </c>
      <c r="H14">
        <v>4</v>
      </c>
    </row>
    <row r="15" spans="1:50">
      <c r="A15" t="s">
        <v>39</v>
      </c>
      <c r="B15">
        <v>29</v>
      </c>
      <c r="C15" t="s">
        <v>89</v>
      </c>
      <c r="D15" t="s">
        <v>39</v>
      </c>
      <c r="E15">
        <v>29</v>
      </c>
      <c r="F15" t="s">
        <v>89</v>
      </c>
      <c r="G15" t="s">
        <v>39</v>
      </c>
      <c r="H15">
        <v>29</v>
      </c>
    </row>
    <row r="16" spans="1:50">
      <c r="A16" t="s">
        <v>38</v>
      </c>
      <c r="B16" t="s">
        <v>89</v>
      </c>
      <c r="C16">
        <v>14</v>
      </c>
      <c r="D16" t="s">
        <v>38</v>
      </c>
      <c r="E16" t="s">
        <v>89</v>
      </c>
      <c r="F16">
        <v>14</v>
      </c>
      <c r="G16" t="s">
        <v>38</v>
      </c>
      <c r="H16">
        <v>14</v>
      </c>
    </row>
    <row r="17" spans="1:8">
      <c r="A17" t="s">
        <v>37</v>
      </c>
      <c r="B17" t="s">
        <v>89</v>
      </c>
      <c r="C17">
        <v>11</v>
      </c>
      <c r="D17" t="s">
        <v>37</v>
      </c>
      <c r="E17" t="s">
        <v>89</v>
      </c>
      <c r="F17">
        <v>11</v>
      </c>
      <c r="G17" t="s">
        <v>37</v>
      </c>
      <c r="H17">
        <v>11</v>
      </c>
    </row>
    <row r="18" spans="1:8">
      <c r="A18" t="s">
        <v>36</v>
      </c>
      <c r="B18" t="s">
        <v>89</v>
      </c>
      <c r="C18">
        <v>9</v>
      </c>
      <c r="D18" t="s">
        <v>36</v>
      </c>
      <c r="E18" t="s">
        <v>89</v>
      </c>
      <c r="F18">
        <v>9</v>
      </c>
      <c r="G18" t="s">
        <v>36</v>
      </c>
      <c r="H18">
        <v>9</v>
      </c>
    </row>
    <row r="19" spans="1:8">
      <c r="A19" t="s">
        <v>35</v>
      </c>
      <c r="B19">
        <v>11</v>
      </c>
      <c r="C19" t="s">
        <v>89</v>
      </c>
      <c r="D19" t="s">
        <v>35</v>
      </c>
      <c r="E19">
        <v>11</v>
      </c>
      <c r="F19" t="s">
        <v>89</v>
      </c>
      <c r="G19" t="s">
        <v>35</v>
      </c>
      <c r="H19">
        <v>11</v>
      </c>
    </row>
    <row r="20" spans="1:8">
      <c r="A20" t="s">
        <v>34</v>
      </c>
      <c r="B20">
        <v>10</v>
      </c>
      <c r="C20" t="s">
        <v>89</v>
      </c>
      <c r="D20" t="s">
        <v>34</v>
      </c>
      <c r="E20">
        <v>10</v>
      </c>
      <c r="F20" t="s">
        <v>89</v>
      </c>
      <c r="G20" t="s">
        <v>34</v>
      </c>
      <c r="H20">
        <v>10</v>
      </c>
    </row>
    <row r="21" spans="1:8">
      <c r="A21" t="s">
        <v>33</v>
      </c>
      <c r="B21" t="s">
        <v>89</v>
      </c>
      <c r="C21">
        <v>5</v>
      </c>
      <c r="D21" t="s">
        <v>33</v>
      </c>
      <c r="E21" t="s">
        <v>89</v>
      </c>
      <c r="F21">
        <v>5</v>
      </c>
      <c r="G21" t="s">
        <v>33</v>
      </c>
      <c r="H21">
        <v>5</v>
      </c>
    </row>
    <row r="22" spans="1:8">
      <c r="A22" t="s">
        <v>32</v>
      </c>
      <c r="B22">
        <v>8</v>
      </c>
      <c r="C22" t="s">
        <v>89</v>
      </c>
      <c r="D22" t="s">
        <v>32</v>
      </c>
      <c r="E22">
        <v>8</v>
      </c>
      <c r="F22" t="s">
        <v>89</v>
      </c>
      <c r="G22" t="s">
        <v>32</v>
      </c>
      <c r="H22">
        <v>8</v>
      </c>
    </row>
    <row r="23" spans="1:8">
      <c r="A23" t="s">
        <v>31</v>
      </c>
      <c r="B23">
        <v>17</v>
      </c>
      <c r="C23" t="s">
        <v>89</v>
      </c>
      <c r="D23" t="s">
        <v>31</v>
      </c>
      <c r="E23">
        <v>17</v>
      </c>
      <c r="F23" t="s">
        <v>89</v>
      </c>
      <c r="G23" t="s">
        <v>31</v>
      </c>
      <c r="H23">
        <v>17</v>
      </c>
    </row>
    <row r="24" spans="1:8">
      <c r="A24" t="s">
        <v>30</v>
      </c>
      <c r="B24" t="s">
        <v>89</v>
      </c>
      <c r="C24">
        <v>19</v>
      </c>
      <c r="D24" t="s">
        <v>30</v>
      </c>
      <c r="E24" t="s">
        <v>89</v>
      </c>
      <c r="F24">
        <v>19</v>
      </c>
      <c r="G24" t="s">
        <v>30</v>
      </c>
      <c r="H24">
        <v>19</v>
      </c>
    </row>
    <row r="25" spans="1:8">
      <c r="A25" t="s">
        <v>29</v>
      </c>
      <c r="B25">
        <v>11</v>
      </c>
      <c r="C25" t="s">
        <v>89</v>
      </c>
      <c r="D25" t="s">
        <v>29</v>
      </c>
      <c r="E25">
        <v>11</v>
      </c>
      <c r="F25" t="s">
        <v>89</v>
      </c>
      <c r="G25" t="s">
        <v>29</v>
      </c>
      <c r="H25">
        <v>11</v>
      </c>
    </row>
    <row r="26" spans="1:8">
      <c r="A26" t="s">
        <v>28</v>
      </c>
      <c r="B26">
        <v>9</v>
      </c>
      <c r="C26" t="s">
        <v>89</v>
      </c>
      <c r="D26" t="s">
        <v>28</v>
      </c>
      <c r="E26">
        <v>9</v>
      </c>
      <c r="F26" t="s">
        <v>89</v>
      </c>
      <c r="G26" t="s">
        <v>28</v>
      </c>
      <c r="H26">
        <v>9</v>
      </c>
    </row>
    <row r="27" spans="1:8">
      <c r="A27" t="s">
        <v>27</v>
      </c>
      <c r="B27">
        <v>15</v>
      </c>
      <c r="C27" t="s">
        <v>89</v>
      </c>
      <c r="D27" t="s">
        <v>27</v>
      </c>
      <c r="E27">
        <v>15</v>
      </c>
      <c r="F27" t="s">
        <v>89</v>
      </c>
      <c r="G27" t="s">
        <v>27</v>
      </c>
      <c r="H27">
        <v>15</v>
      </c>
    </row>
    <row r="28" spans="1:8">
      <c r="A28" t="s">
        <v>26</v>
      </c>
      <c r="B28">
        <v>4</v>
      </c>
      <c r="C28" t="s">
        <v>89</v>
      </c>
      <c r="D28" t="s">
        <v>26</v>
      </c>
      <c r="E28">
        <v>4</v>
      </c>
      <c r="F28" t="s">
        <v>89</v>
      </c>
      <c r="G28" t="s">
        <v>26</v>
      </c>
      <c r="H28">
        <v>4</v>
      </c>
    </row>
    <row r="29" spans="1:8">
      <c r="A29" t="s">
        <v>25</v>
      </c>
      <c r="B29" t="s">
        <v>89</v>
      </c>
      <c r="C29">
        <v>7</v>
      </c>
      <c r="D29" t="s">
        <v>25</v>
      </c>
      <c r="E29" t="s">
        <v>89</v>
      </c>
      <c r="F29">
        <v>7</v>
      </c>
      <c r="G29" t="s">
        <v>25</v>
      </c>
      <c r="H29">
        <v>7</v>
      </c>
    </row>
    <row r="30" spans="1:8">
      <c r="A30" t="s">
        <v>24</v>
      </c>
      <c r="B30">
        <v>3</v>
      </c>
      <c r="C30" t="s">
        <v>89</v>
      </c>
      <c r="D30" t="s">
        <v>24</v>
      </c>
      <c r="E30">
        <v>3</v>
      </c>
      <c r="F30" t="s">
        <v>89</v>
      </c>
      <c r="G30" t="s">
        <v>24</v>
      </c>
      <c r="H30">
        <v>3</v>
      </c>
    </row>
    <row r="31" spans="1:8">
      <c r="A31" t="s">
        <v>23</v>
      </c>
      <c r="B31">
        <v>4</v>
      </c>
      <c r="C31" t="s">
        <v>89</v>
      </c>
      <c r="D31" t="s">
        <v>23</v>
      </c>
      <c r="E31">
        <v>4</v>
      </c>
      <c r="F31" t="s">
        <v>89</v>
      </c>
      <c r="G31" t="s">
        <v>23</v>
      </c>
      <c r="H31">
        <v>4</v>
      </c>
    </row>
    <row r="32" spans="1:8">
      <c r="A32" t="s">
        <v>22</v>
      </c>
      <c r="B32">
        <v>16</v>
      </c>
      <c r="C32" t="s">
        <v>89</v>
      </c>
      <c r="D32" t="s">
        <v>22</v>
      </c>
      <c r="E32">
        <v>16</v>
      </c>
      <c r="F32" t="s">
        <v>89</v>
      </c>
      <c r="G32" t="s">
        <v>22</v>
      </c>
      <c r="H32">
        <v>16</v>
      </c>
    </row>
    <row r="33" spans="1:8">
      <c r="A33" t="s">
        <v>21</v>
      </c>
      <c r="B33">
        <v>3</v>
      </c>
      <c r="C33" t="s">
        <v>89</v>
      </c>
      <c r="D33" t="s">
        <v>21</v>
      </c>
      <c r="E33">
        <v>3</v>
      </c>
      <c r="F33" t="s">
        <v>89</v>
      </c>
      <c r="G33" t="s">
        <v>21</v>
      </c>
      <c r="H33">
        <v>3</v>
      </c>
    </row>
    <row r="34" spans="1:8">
      <c r="A34" t="s">
        <v>20</v>
      </c>
      <c r="B34">
        <v>47</v>
      </c>
      <c r="C34" t="s">
        <v>89</v>
      </c>
      <c r="D34" t="s">
        <v>20</v>
      </c>
      <c r="E34">
        <v>47</v>
      </c>
      <c r="F34" t="s">
        <v>89</v>
      </c>
      <c r="G34" t="s">
        <v>20</v>
      </c>
      <c r="H34">
        <v>47</v>
      </c>
    </row>
    <row r="35" spans="1:8">
      <c r="A35" t="s">
        <v>19</v>
      </c>
      <c r="B35">
        <v>13</v>
      </c>
      <c r="C35" t="s">
        <v>89</v>
      </c>
      <c r="D35" t="s">
        <v>19</v>
      </c>
      <c r="E35">
        <v>13</v>
      </c>
      <c r="F35" t="s">
        <v>89</v>
      </c>
      <c r="G35" t="s">
        <v>19</v>
      </c>
      <c r="H35">
        <v>13</v>
      </c>
    </row>
    <row r="36" spans="1:8">
      <c r="A36" t="s">
        <v>18</v>
      </c>
      <c r="B36" t="s">
        <v>89</v>
      </c>
      <c r="C36">
        <v>4</v>
      </c>
      <c r="D36" t="s">
        <v>18</v>
      </c>
      <c r="E36" t="s">
        <v>89</v>
      </c>
      <c r="F36">
        <v>4</v>
      </c>
      <c r="G36" t="s">
        <v>18</v>
      </c>
      <c r="H36">
        <v>4</v>
      </c>
    </row>
    <row r="37" spans="1:8">
      <c r="A37" t="s">
        <v>17</v>
      </c>
      <c r="B37">
        <v>26</v>
      </c>
      <c r="C37" t="s">
        <v>89</v>
      </c>
      <c r="D37" t="s">
        <v>17</v>
      </c>
      <c r="E37">
        <v>26</v>
      </c>
      <c r="F37" t="s">
        <v>89</v>
      </c>
      <c r="G37" t="s">
        <v>17</v>
      </c>
      <c r="H37">
        <v>26</v>
      </c>
    </row>
    <row r="38" spans="1:8">
      <c r="A38" t="s">
        <v>16</v>
      </c>
      <c r="B38">
        <v>11</v>
      </c>
      <c r="C38" t="s">
        <v>89</v>
      </c>
      <c r="D38" t="s">
        <v>16</v>
      </c>
      <c r="E38">
        <v>11</v>
      </c>
      <c r="F38" t="s">
        <v>89</v>
      </c>
      <c r="G38" t="s">
        <v>16</v>
      </c>
      <c r="H38">
        <v>11</v>
      </c>
    </row>
    <row r="39" spans="1:8">
      <c r="A39" t="s">
        <v>15</v>
      </c>
      <c r="B39">
        <v>5</v>
      </c>
      <c r="C39" t="s">
        <v>89</v>
      </c>
      <c r="D39" t="s">
        <v>15</v>
      </c>
      <c r="E39">
        <v>5</v>
      </c>
      <c r="F39" t="s">
        <v>89</v>
      </c>
      <c r="G39" t="s">
        <v>15</v>
      </c>
      <c r="H39">
        <v>5</v>
      </c>
    </row>
    <row r="40" spans="1:8">
      <c r="A40" t="s">
        <v>14</v>
      </c>
      <c r="B40">
        <v>36</v>
      </c>
      <c r="C40" t="s">
        <v>89</v>
      </c>
      <c r="D40" t="s">
        <v>14</v>
      </c>
      <c r="E40">
        <v>36</v>
      </c>
      <c r="F40" t="s">
        <v>89</v>
      </c>
      <c r="G40" t="s">
        <v>14</v>
      </c>
      <c r="H40">
        <v>36</v>
      </c>
    </row>
    <row r="41" spans="1:8">
      <c r="A41" t="s">
        <v>13</v>
      </c>
      <c r="B41">
        <v>4</v>
      </c>
      <c r="C41" t="s">
        <v>89</v>
      </c>
      <c r="D41" t="s">
        <v>13</v>
      </c>
      <c r="E41">
        <v>4</v>
      </c>
      <c r="F41" t="s">
        <v>89</v>
      </c>
      <c r="G41" t="s">
        <v>13</v>
      </c>
      <c r="H41">
        <v>4</v>
      </c>
    </row>
    <row r="42" spans="1:8">
      <c r="A42" t="s">
        <v>12</v>
      </c>
      <c r="B42">
        <v>8</v>
      </c>
      <c r="C42" t="s">
        <v>89</v>
      </c>
      <c r="D42" t="s">
        <v>12</v>
      </c>
      <c r="E42">
        <v>8</v>
      </c>
      <c r="F42" t="s">
        <v>89</v>
      </c>
      <c r="G42" t="s">
        <v>12</v>
      </c>
      <c r="H42">
        <v>8</v>
      </c>
    </row>
    <row r="43" spans="1:8">
      <c r="A43" t="s">
        <v>11</v>
      </c>
      <c r="B43" t="s">
        <v>89</v>
      </c>
      <c r="C43">
        <v>4</v>
      </c>
      <c r="D43" t="s">
        <v>11</v>
      </c>
      <c r="E43" t="s">
        <v>89</v>
      </c>
      <c r="F43">
        <v>4</v>
      </c>
      <c r="G43" t="s">
        <v>11</v>
      </c>
      <c r="H43">
        <v>4</v>
      </c>
    </row>
    <row r="44" spans="1:8">
      <c r="A44" t="s">
        <v>10</v>
      </c>
      <c r="B44">
        <v>11</v>
      </c>
      <c r="C44" t="s">
        <v>89</v>
      </c>
      <c r="D44" t="s">
        <v>10</v>
      </c>
      <c r="E44">
        <v>11</v>
      </c>
      <c r="F44" t="s">
        <v>89</v>
      </c>
      <c r="G44" t="s">
        <v>10</v>
      </c>
      <c r="H44">
        <v>11</v>
      </c>
    </row>
    <row r="45" spans="1:8">
      <c r="A45" t="s">
        <v>9</v>
      </c>
      <c r="B45">
        <v>23</v>
      </c>
      <c r="C45" t="s">
        <v>89</v>
      </c>
      <c r="D45" t="s">
        <v>9</v>
      </c>
      <c r="E45">
        <v>23</v>
      </c>
      <c r="F45" t="s">
        <v>89</v>
      </c>
      <c r="G45" t="s">
        <v>9</v>
      </c>
      <c r="H45">
        <v>23</v>
      </c>
    </row>
    <row r="46" spans="1:8">
      <c r="A46" t="s">
        <v>8</v>
      </c>
      <c r="B46">
        <v>4</v>
      </c>
      <c r="C46" t="s">
        <v>89</v>
      </c>
      <c r="D46" t="s">
        <v>8</v>
      </c>
      <c r="E46">
        <v>4</v>
      </c>
      <c r="F46" t="s">
        <v>89</v>
      </c>
      <c r="G46" t="s">
        <v>8</v>
      </c>
      <c r="H46">
        <v>4</v>
      </c>
    </row>
    <row r="47" spans="1:8">
      <c r="A47" t="s">
        <v>7</v>
      </c>
      <c r="B47" t="s">
        <v>89</v>
      </c>
      <c r="C47">
        <v>3</v>
      </c>
      <c r="D47" t="s">
        <v>7</v>
      </c>
      <c r="E47" t="s">
        <v>89</v>
      </c>
      <c r="F47">
        <v>3</v>
      </c>
      <c r="G47" t="s">
        <v>7</v>
      </c>
      <c r="H47">
        <v>3</v>
      </c>
    </row>
    <row r="48" spans="1:8">
      <c r="A48" t="s">
        <v>6</v>
      </c>
      <c r="B48">
        <v>11</v>
      </c>
      <c r="C48" t="s">
        <v>89</v>
      </c>
      <c r="D48" t="s">
        <v>6</v>
      </c>
      <c r="E48">
        <v>11</v>
      </c>
      <c r="F48" t="s">
        <v>89</v>
      </c>
      <c r="G48" t="s">
        <v>6</v>
      </c>
      <c r="H48">
        <v>11</v>
      </c>
    </row>
    <row r="49" spans="1:8">
      <c r="A49" t="s">
        <v>5</v>
      </c>
      <c r="B49">
        <v>8</v>
      </c>
      <c r="C49" t="s">
        <v>89</v>
      </c>
      <c r="D49" t="s">
        <v>5</v>
      </c>
      <c r="E49">
        <v>8</v>
      </c>
      <c r="F49" t="s">
        <v>89</v>
      </c>
      <c r="G49" t="s">
        <v>5</v>
      </c>
      <c r="H49">
        <v>8</v>
      </c>
    </row>
    <row r="50" spans="1:8">
      <c r="A50" t="s">
        <v>4</v>
      </c>
      <c r="B50">
        <v>8</v>
      </c>
      <c r="C50" t="s">
        <v>89</v>
      </c>
      <c r="D50" t="s">
        <v>4</v>
      </c>
      <c r="E50">
        <v>8</v>
      </c>
      <c r="F50" t="s">
        <v>89</v>
      </c>
      <c r="G50" t="s">
        <v>4</v>
      </c>
      <c r="H50">
        <v>8</v>
      </c>
    </row>
    <row r="51" spans="1:8">
      <c r="A51" t="s">
        <v>3</v>
      </c>
      <c r="B51">
        <v>12</v>
      </c>
      <c r="C51" t="s">
        <v>89</v>
      </c>
      <c r="D51" t="s">
        <v>3</v>
      </c>
      <c r="E51">
        <v>12</v>
      </c>
      <c r="F51" t="s">
        <v>89</v>
      </c>
      <c r="G51" t="s">
        <v>3</v>
      </c>
      <c r="H51">
        <v>12</v>
      </c>
    </row>
    <row r="52" spans="1:8">
      <c r="A52" t="s">
        <v>2</v>
      </c>
      <c r="B52">
        <v>3</v>
      </c>
      <c r="C52" t="s">
        <v>89</v>
      </c>
      <c r="D52" t="s">
        <v>2</v>
      </c>
      <c r="E52">
        <v>3</v>
      </c>
      <c r="F52" t="s">
        <v>89</v>
      </c>
      <c r="G52" t="s">
        <v>2</v>
      </c>
      <c r="H52">
        <v>3</v>
      </c>
    </row>
    <row r="53" spans="1:8">
      <c r="A53" t="s">
        <v>140</v>
      </c>
      <c r="B53">
        <v>449</v>
      </c>
      <c r="C53">
        <v>82</v>
      </c>
      <c r="D53" t="s">
        <v>140</v>
      </c>
      <c r="E53">
        <v>449</v>
      </c>
      <c r="F53">
        <v>82</v>
      </c>
      <c r="G53" t="s">
        <v>140</v>
      </c>
      <c r="H53">
        <v>531</v>
      </c>
    </row>
  </sheetData>
  <hyperlinks>
    <hyperlink ref="A1" r:id="rId1" location="1940" display="194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3"/>
  <sheetViews>
    <sheetView workbookViewId="0">
      <selection activeCell="B5" sqref="B5:C52"/>
    </sheetView>
  </sheetViews>
  <sheetFormatPr defaultRowHeight="14.4"/>
  <sheetData>
    <row r="1" spans="1:50" ht="14.4" customHeight="1">
      <c r="A1" s="123" t="s">
        <v>258</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c r="A3" s="125" t="s">
        <v>256</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72">
      <c r="A4" s="53" t="s">
        <v>212</v>
      </c>
      <c r="B4" s="118" t="s">
        <v>233</v>
      </c>
      <c r="C4" s="118" t="s">
        <v>259</v>
      </c>
      <c r="D4" s="118" t="s">
        <v>215</v>
      </c>
      <c r="E4" s="118" t="s">
        <v>257</v>
      </c>
      <c r="F4" s="118" t="s">
        <v>260</v>
      </c>
      <c r="G4" s="118" t="s">
        <v>218</v>
      </c>
    </row>
    <row r="5" spans="1:50">
      <c r="A5" t="s">
        <v>52</v>
      </c>
      <c r="B5">
        <v>11</v>
      </c>
      <c r="C5" t="s">
        <v>89</v>
      </c>
      <c r="D5" t="s">
        <v>52</v>
      </c>
      <c r="E5">
        <v>11</v>
      </c>
      <c r="F5" t="s">
        <v>89</v>
      </c>
      <c r="G5" t="s">
        <v>52</v>
      </c>
      <c r="H5">
        <v>11</v>
      </c>
    </row>
    <row r="6" spans="1:50">
      <c r="A6" t="s">
        <v>50</v>
      </c>
      <c r="B6">
        <v>3</v>
      </c>
      <c r="C6" t="s">
        <v>89</v>
      </c>
      <c r="D6" t="s">
        <v>50</v>
      </c>
      <c r="E6">
        <v>3</v>
      </c>
      <c r="F6" t="s">
        <v>89</v>
      </c>
      <c r="G6" t="s">
        <v>50</v>
      </c>
      <c r="H6">
        <v>3</v>
      </c>
    </row>
    <row r="7" spans="1:50">
      <c r="A7" t="s">
        <v>49</v>
      </c>
      <c r="B7">
        <v>9</v>
      </c>
      <c r="C7" t="s">
        <v>89</v>
      </c>
      <c r="D7" t="s">
        <v>49</v>
      </c>
      <c r="E7">
        <v>9</v>
      </c>
      <c r="F7" t="s">
        <v>89</v>
      </c>
      <c r="G7" t="s">
        <v>49</v>
      </c>
      <c r="H7">
        <v>9</v>
      </c>
    </row>
    <row r="8" spans="1:50">
      <c r="A8" t="s">
        <v>48</v>
      </c>
      <c r="B8">
        <v>22</v>
      </c>
      <c r="C8" t="s">
        <v>89</v>
      </c>
      <c r="D8" t="s">
        <v>48</v>
      </c>
      <c r="E8">
        <v>22</v>
      </c>
      <c r="F8" t="s">
        <v>89</v>
      </c>
      <c r="G8" t="s">
        <v>48</v>
      </c>
      <c r="H8">
        <v>22</v>
      </c>
    </row>
    <row r="9" spans="1:50">
      <c r="A9" t="s">
        <v>47</v>
      </c>
      <c r="B9">
        <v>6</v>
      </c>
      <c r="C9" t="s">
        <v>89</v>
      </c>
      <c r="D9" t="s">
        <v>47</v>
      </c>
      <c r="E9">
        <v>6</v>
      </c>
      <c r="F9" t="s">
        <v>89</v>
      </c>
      <c r="G9" t="s">
        <v>47</v>
      </c>
      <c r="H9">
        <v>6</v>
      </c>
    </row>
    <row r="10" spans="1:50">
      <c r="A10" t="s">
        <v>46</v>
      </c>
      <c r="B10">
        <v>8</v>
      </c>
      <c r="C10" t="s">
        <v>89</v>
      </c>
      <c r="D10" t="s">
        <v>46</v>
      </c>
      <c r="E10">
        <v>8</v>
      </c>
      <c r="F10" t="s">
        <v>89</v>
      </c>
      <c r="G10" t="s">
        <v>46</v>
      </c>
      <c r="H10">
        <v>8</v>
      </c>
    </row>
    <row r="11" spans="1:50">
      <c r="A11" t="s">
        <v>45</v>
      </c>
      <c r="B11">
        <v>3</v>
      </c>
      <c r="C11" t="s">
        <v>89</v>
      </c>
      <c r="D11" t="s">
        <v>45</v>
      </c>
      <c r="E11">
        <v>3</v>
      </c>
      <c r="F11" t="s">
        <v>89</v>
      </c>
      <c r="G11" t="s">
        <v>45</v>
      </c>
      <c r="H11">
        <v>3</v>
      </c>
    </row>
    <row r="12" spans="1:50">
      <c r="A12" t="s">
        <v>43</v>
      </c>
      <c r="B12">
        <v>7</v>
      </c>
      <c r="C12" t="s">
        <v>89</v>
      </c>
      <c r="D12" t="s">
        <v>43</v>
      </c>
      <c r="E12">
        <v>7</v>
      </c>
      <c r="F12" t="s">
        <v>89</v>
      </c>
      <c r="G12" t="s">
        <v>43</v>
      </c>
      <c r="H12">
        <v>7</v>
      </c>
    </row>
    <row r="13" spans="1:50">
      <c r="A13" t="s">
        <v>42</v>
      </c>
      <c r="B13">
        <v>12</v>
      </c>
      <c r="C13" t="s">
        <v>89</v>
      </c>
      <c r="D13" t="s">
        <v>42</v>
      </c>
      <c r="E13">
        <v>12</v>
      </c>
      <c r="F13" t="s">
        <v>89</v>
      </c>
      <c r="G13" t="s">
        <v>42</v>
      </c>
      <c r="H13">
        <v>12</v>
      </c>
    </row>
    <row r="14" spans="1:50">
      <c r="A14" t="s">
        <v>40</v>
      </c>
      <c r="B14">
        <v>4</v>
      </c>
      <c r="C14" t="s">
        <v>89</v>
      </c>
      <c r="D14" t="s">
        <v>40</v>
      </c>
      <c r="E14">
        <v>4</v>
      </c>
      <c r="F14" t="s">
        <v>89</v>
      </c>
      <c r="G14" t="s">
        <v>40</v>
      </c>
      <c r="H14">
        <v>4</v>
      </c>
    </row>
    <row r="15" spans="1:50">
      <c r="A15" t="s">
        <v>39</v>
      </c>
      <c r="B15">
        <v>29</v>
      </c>
      <c r="C15" t="s">
        <v>89</v>
      </c>
      <c r="D15" t="s">
        <v>39</v>
      </c>
      <c r="E15">
        <v>29</v>
      </c>
      <c r="F15" t="s">
        <v>89</v>
      </c>
      <c r="G15" t="s">
        <v>39</v>
      </c>
      <c r="H15">
        <v>29</v>
      </c>
    </row>
    <row r="16" spans="1:50">
      <c r="A16" t="s">
        <v>38</v>
      </c>
      <c r="B16">
        <v>14</v>
      </c>
      <c r="C16" t="s">
        <v>89</v>
      </c>
      <c r="D16" t="s">
        <v>38</v>
      </c>
      <c r="E16">
        <v>14</v>
      </c>
      <c r="F16" t="s">
        <v>89</v>
      </c>
      <c r="G16" t="s">
        <v>38</v>
      </c>
      <c r="H16">
        <v>14</v>
      </c>
    </row>
    <row r="17" spans="1:8">
      <c r="A17" t="s">
        <v>37</v>
      </c>
      <c r="B17">
        <v>11</v>
      </c>
      <c r="C17" t="s">
        <v>89</v>
      </c>
      <c r="D17" t="s">
        <v>37</v>
      </c>
      <c r="E17">
        <v>11</v>
      </c>
      <c r="F17" t="s">
        <v>89</v>
      </c>
      <c r="G17" t="s">
        <v>37</v>
      </c>
      <c r="H17">
        <v>11</v>
      </c>
    </row>
    <row r="18" spans="1:8">
      <c r="A18" t="s">
        <v>36</v>
      </c>
      <c r="B18">
        <v>9</v>
      </c>
      <c r="C18" t="s">
        <v>89</v>
      </c>
      <c r="D18" t="s">
        <v>36</v>
      </c>
      <c r="E18">
        <v>9</v>
      </c>
      <c r="F18" t="s">
        <v>89</v>
      </c>
      <c r="G18" t="s">
        <v>36</v>
      </c>
      <c r="H18">
        <v>9</v>
      </c>
    </row>
    <row r="19" spans="1:8">
      <c r="A19" t="s">
        <v>35</v>
      </c>
      <c r="B19">
        <v>11</v>
      </c>
      <c r="C19" t="s">
        <v>89</v>
      </c>
      <c r="D19" t="s">
        <v>35</v>
      </c>
      <c r="E19">
        <v>11</v>
      </c>
      <c r="F19" t="s">
        <v>89</v>
      </c>
      <c r="G19" t="s">
        <v>35</v>
      </c>
      <c r="H19">
        <v>11</v>
      </c>
    </row>
    <row r="20" spans="1:8">
      <c r="A20" t="s">
        <v>34</v>
      </c>
      <c r="B20">
        <v>10</v>
      </c>
      <c r="C20" t="s">
        <v>89</v>
      </c>
      <c r="D20" t="s">
        <v>34</v>
      </c>
      <c r="E20">
        <v>10</v>
      </c>
      <c r="F20" t="s">
        <v>89</v>
      </c>
      <c r="G20" t="s">
        <v>34</v>
      </c>
      <c r="H20">
        <v>10</v>
      </c>
    </row>
    <row r="21" spans="1:8">
      <c r="A21" t="s">
        <v>33</v>
      </c>
      <c r="B21" t="s">
        <v>89</v>
      </c>
      <c r="C21">
        <v>5</v>
      </c>
      <c r="D21" t="s">
        <v>33</v>
      </c>
      <c r="E21" t="s">
        <v>89</v>
      </c>
      <c r="F21">
        <v>5</v>
      </c>
      <c r="G21" t="s">
        <v>33</v>
      </c>
      <c r="H21">
        <v>5</v>
      </c>
    </row>
    <row r="22" spans="1:8">
      <c r="A22" t="s">
        <v>32</v>
      </c>
      <c r="B22">
        <v>8</v>
      </c>
      <c r="C22" t="s">
        <v>89</v>
      </c>
      <c r="D22" t="s">
        <v>32</v>
      </c>
      <c r="E22">
        <v>8</v>
      </c>
      <c r="F22" t="s">
        <v>89</v>
      </c>
      <c r="G22" t="s">
        <v>32</v>
      </c>
      <c r="H22">
        <v>8</v>
      </c>
    </row>
    <row r="23" spans="1:8">
      <c r="A23" t="s">
        <v>31</v>
      </c>
      <c r="B23">
        <v>17</v>
      </c>
      <c r="C23" t="s">
        <v>89</v>
      </c>
      <c r="D23" t="s">
        <v>31</v>
      </c>
      <c r="E23">
        <v>17</v>
      </c>
      <c r="F23" t="s">
        <v>89</v>
      </c>
      <c r="G23" t="s">
        <v>31</v>
      </c>
      <c r="H23">
        <v>17</v>
      </c>
    </row>
    <row r="24" spans="1:8">
      <c r="A24" t="s">
        <v>30</v>
      </c>
      <c r="B24">
        <v>19</v>
      </c>
      <c r="C24" t="s">
        <v>89</v>
      </c>
      <c r="D24" t="s">
        <v>30</v>
      </c>
      <c r="E24">
        <v>19</v>
      </c>
      <c r="F24" t="s">
        <v>89</v>
      </c>
      <c r="G24" t="s">
        <v>30</v>
      </c>
      <c r="H24">
        <v>19</v>
      </c>
    </row>
    <row r="25" spans="1:8">
      <c r="A25" t="s">
        <v>29</v>
      </c>
      <c r="B25">
        <v>11</v>
      </c>
      <c r="C25" t="s">
        <v>89</v>
      </c>
      <c r="D25" t="s">
        <v>29</v>
      </c>
      <c r="E25">
        <v>11</v>
      </c>
      <c r="F25" t="s">
        <v>89</v>
      </c>
      <c r="G25" t="s">
        <v>29</v>
      </c>
      <c r="H25">
        <v>11</v>
      </c>
    </row>
    <row r="26" spans="1:8">
      <c r="A26" t="s">
        <v>28</v>
      </c>
      <c r="B26">
        <v>9</v>
      </c>
      <c r="C26" t="s">
        <v>89</v>
      </c>
      <c r="D26" t="s">
        <v>28</v>
      </c>
      <c r="E26">
        <v>9</v>
      </c>
      <c r="F26" t="s">
        <v>89</v>
      </c>
      <c r="G26" t="s">
        <v>28</v>
      </c>
      <c r="H26">
        <v>9</v>
      </c>
    </row>
    <row r="27" spans="1:8">
      <c r="A27" t="s">
        <v>27</v>
      </c>
      <c r="B27">
        <v>15</v>
      </c>
      <c r="C27" t="s">
        <v>89</v>
      </c>
      <c r="D27" t="s">
        <v>27</v>
      </c>
      <c r="E27">
        <v>15</v>
      </c>
      <c r="F27" t="s">
        <v>89</v>
      </c>
      <c r="G27" t="s">
        <v>27</v>
      </c>
      <c r="H27">
        <v>15</v>
      </c>
    </row>
    <row r="28" spans="1:8">
      <c r="A28" t="s">
        <v>26</v>
      </c>
      <c r="B28">
        <v>4</v>
      </c>
      <c r="C28" t="s">
        <v>89</v>
      </c>
      <c r="D28" t="s">
        <v>26</v>
      </c>
      <c r="E28">
        <v>4</v>
      </c>
      <c r="F28" t="s">
        <v>89</v>
      </c>
      <c r="G28" t="s">
        <v>26</v>
      </c>
      <c r="H28">
        <v>4</v>
      </c>
    </row>
    <row r="29" spans="1:8">
      <c r="A29" t="s">
        <v>25</v>
      </c>
      <c r="B29">
        <v>7</v>
      </c>
      <c r="C29" t="s">
        <v>89</v>
      </c>
      <c r="D29" t="s">
        <v>25</v>
      </c>
      <c r="E29">
        <v>7</v>
      </c>
      <c r="F29" t="s">
        <v>89</v>
      </c>
      <c r="G29" t="s">
        <v>25</v>
      </c>
      <c r="H29">
        <v>7</v>
      </c>
    </row>
    <row r="30" spans="1:8">
      <c r="A30" t="s">
        <v>24</v>
      </c>
      <c r="B30">
        <v>3</v>
      </c>
      <c r="C30" t="s">
        <v>89</v>
      </c>
      <c r="D30" t="s">
        <v>24</v>
      </c>
      <c r="E30">
        <v>3</v>
      </c>
      <c r="F30" t="s">
        <v>89</v>
      </c>
      <c r="G30" t="s">
        <v>24</v>
      </c>
      <c r="H30">
        <v>3</v>
      </c>
    </row>
    <row r="31" spans="1:8">
      <c r="A31" t="s">
        <v>23</v>
      </c>
      <c r="B31">
        <v>4</v>
      </c>
      <c r="C31" t="s">
        <v>89</v>
      </c>
      <c r="D31" t="s">
        <v>23</v>
      </c>
      <c r="E31">
        <v>4</v>
      </c>
      <c r="F31" t="s">
        <v>89</v>
      </c>
      <c r="G31" t="s">
        <v>23</v>
      </c>
      <c r="H31">
        <v>4</v>
      </c>
    </row>
    <row r="32" spans="1:8">
      <c r="A32" t="s">
        <v>22</v>
      </c>
      <c r="B32">
        <v>16</v>
      </c>
      <c r="C32" t="s">
        <v>89</v>
      </c>
      <c r="D32" t="s">
        <v>22</v>
      </c>
      <c r="E32">
        <v>16</v>
      </c>
      <c r="F32" t="s">
        <v>89</v>
      </c>
      <c r="G32" t="s">
        <v>22</v>
      </c>
      <c r="H32">
        <v>16</v>
      </c>
    </row>
    <row r="33" spans="1:8">
      <c r="A33" t="s">
        <v>21</v>
      </c>
      <c r="B33">
        <v>3</v>
      </c>
      <c r="C33" t="s">
        <v>89</v>
      </c>
      <c r="D33" t="s">
        <v>21</v>
      </c>
      <c r="E33">
        <v>3</v>
      </c>
      <c r="F33" t="s">
        <v>89</v>
      </c>
      <c r="G33" t="s">
        <v>21</v>
      </c>
      <c r="H33">
        <v>3</v>
      </c>
    </row>
    <row r="34" spans="1:8">
      <c r="A34" t="s">
        <v>20</v>
      </c>
      <c r="B34">
        <v>47</v>
      </c>
      <c r="C34" t="s">
        <v>89</v>
      </c>
      <c r="D34" t="s">
        <v>20</v>
      </c>
      <c r="E34">
        <v>47</v>
      </c>
      <c r="F34" t="s">
        <v>89</v>
      </c>
      <c r="G34" t="s">
        <v>20</v>
      </c>
      <c r="H34">
        <v>47</v>
      </c>
    </row>
    <row r="35" spans="1:8">
      <c r="A35" t="s">
        <v>19</v>
      </c>
      <c r="B35">
        <v>13</v>
      </c>
      <c r="C35" t="s">
        <v>89</v>
      </c>
      <c r="D35" t="s">
        <v>19</v>
      </c>
      <c r="E35">
        <v>13</v>
      </c>
      <c r="F35" t="s">
        <v>89</v>
      </c>
      <c r="G35" t="s">
        <v>19</v>
      </c>
      <c r="H35">
        <v>13</v>
      </c>
    </row>
    <row r="36" spans="1:8">
      <c r="A36" t="s">
        <v>18</v>
      </c>
      <c r="B36">
        <v>4</v>
      </c>
      <c r="C36" t="s">
        <v>89</v>
      </c>
      <c r="D36" t="s">
        <v>18</v>
      </c>
      <c r="E36">
        <v>4</v>
      </c>
      <c r="F36" t="s">
        <v>89</v>
      </c>
      <c r="G36" t="s">
        <v>18</v>
      </c>
      <c r="H36">
        <v>4</v>
      </c>
    </row>
    <row r="37" spans="1:8">
      <c r="A37" t="s">
        <v>17</v>
      </c>
      <c r="B37">
        <v>26</v>
      </c>
      <c r="C37" t="s">
        <v>89</v>
      </c>
      <c r="D37" t="s">
        <v>17</v>
      </c>
      <c r="E37">
        <v>26</v>
      </c>
      <c r="F37" t="s">
        <v>89</v>
      </c>
      <c r="G37" t="s">
        <v>17</v>
      </c>
      <c r="H37">
        <v>26</v>
      </c>
    </row>
    <row r="38" spans="1:8">
      <c r="A38" t="s">
        <v>16</v>
      </c>
      <c r="B38">
        <v>11</v>
      </c>
      <c r="C38" t="s">
        <v>89</v>
      </c>
      <c r="D38" t="s">
        <v>16</v>
      </c>
      <c r="E38">
        <v>11</v>
      </c>
      <c r="F38" t="s">
        <v>89</v>
      </c>
      <c r="G38" t="s">
        <v>16</v>
      </c>
      <c r="H38">
        <v>11</v>
      </c>
    </row>
    <row r="39" spans="1:8">
      <c r="A39" t="s">
        <v>15</v>
      </c>
      <c r="B39">
        <v>5</v>
      </c>
      <c r="C39" t="s">
        <v>89</v>
      </c>
      <c r="D39" t="s">
        <v>15</v>
      </c>
      <c r="E39">
        <v>5</v>
      </c>
      <c r="F39" t="s">
        <v>89</v>
      </c>
      <c r="G39" t="s">
        <v>15</v>
      </c>
      <c r="H39">
        <v>5</v>
      </c>
    </row>
    <row r="40" spans="1:8">
      <c r="A40" t="s">
        <v>14</v>
      </c>
      <c r="B40">
        <v>36</v>
      </c>
      <c r="C40" t="s">
        <v>89</v>
      </c>
      <c r="D40" t="s">
        <v>14</v>
      </c>
      <c r="E40">
        <v>36</v>
      </c>
      <c r="F40" t="s">
        <v>89</v>
      </c>
      <c r="G40" t="s">
        <v>14</v>
      </c>
      <c r="H40">
        <v>36</v>
      </c>
    </row>
    <row r="41" spans="1:8">
      <c r="A41" t="s">
        <v>13</v>
      </c>
      <c r="B41">
        <v>4</v>
      </c>
      <c r="C41" t="s">
        <v>89</v>
      </c>
      <c r="D41" t="s">
        <v>13</v>
      </c>
      <c r="E41">
        <v>4</v>
      </c>
      <c r="F41" t="s">
        <v>89</v>
      </c>
      <c r="G41" t="s">
        <v>13</v>
      </c>
      <c r="H41">
        <v>4</v>
      </c>
    </row>
    <row r="42" spans="1:8">
      <c r="A42" t="s">
        <v>12</v>
      </c>
      <c r="B42">
        <v>8</v>
      </c>
      <c r="C42" t="s">
        <v>89</v>
      </c>
      <c r="D42" t="s">
        <v>12</v>
      </c>
      <c r="E42">
        <v>8</v>
      </c>
      <c r="F42" t="s">
        <v>89</v>
      </c>
      <c r="G42" t="s">
        <v>12</v>
      </c>
      <c r="H42">
        <v>8</v>
      </c>
    </row>
    <row r="43" spans="1:8">
      <c r="A43" t="s">
        <v>11</v>
      </c>
      <c r="B43">
        <v>4</v>
      </c>
      <c r="C43" t="s">
        <v>89</v>
      </c>
      <c r="D43" t="s">
        <v>11</v>
      </c>
      <c r="E43">
        <v>4</v>
      </c>
      <c r="F43" t="s">
        <v>89</v>
      </c>
      <c r="G43" t="s">
        <v>11</v>
      </c>
      <c r="H43">
        <v>4</v>
      </c>
    </row>
    <row r="44" spans="1:8">
      <c r="A44" t="s">
        <v>10</v>
      </c>
      <c r="B44">
        <v>11</v>
      </c>
      <c r="C44" t="s">
        <v>89</v>
      </c>
      <c r="D44" t="s">
        <v>10</v>
      </c>
      <c r="E44">
        <v>11</v>
      </c>
      <c r="F44" t="s">
        <v>89</v>
      </c>
      <c r="G44" t="s">
        <v>10</v>
      </c>
      <c r="H44">
        <v>11</v>
      </c>
    </row>
    <row r="45" spans="1:8">
      <c r="A45" t="s">
        <v>9</v>
      </c>
      <c r="B45">
        <v>23</v>
      </c>
      <c r="C45" t="s">
        <v>89</v>
      </c>
      <c r="D45" t="s">
        <v>9</v>
      </c>
      <c r="E45">
        <v>23</v>
      </c>
      <c r="F45" t="s">
        <v>89</v>
      </c>
      <c r="G45" t="s">
        <v>9</v>
      </c>
      <c r="H45">
        <v>23</v>
      </c>
    </row>
    <row r="46" spans="1:8">
      <c r="A46" t="s">
        <v>8</v>
      </c>
      <c r="B46">
        <v>4</v>
      </c>
      <c r="C46" t="s">
        <v>89</v>
      </c>
      <c r="D46" t="s">
        <v>8</v>
      </c>
      <c r="E46">
        <v>4</v>
      </c>
      <c r="F46" t="s">
        <v>89</v>
      </c>
      <c r="G46" t="s">
        <v>8</v>
      </c>
      <c r="H46">
        <v>4</v>
      </c>
    </row>
    <row r="47" spans="1:8">
      <c r="A47" t="s">
        <v>7</v>
      </c>
      <c r="B47" t="s">
        <v>89</v>
      </c>
      <c r="C47">
        <v>3</v>
      </c>
      <c r="D47" t="s">
        <v>7</v>
      </c>
      <c r="E47" t="s">
        <v>89</v>
      </c>
      <c r="F47">
        <v>3</v>
      </c>
      <c r="G47" t="s">
        <v>7</v>
      </c>
      <c r="H47">
        <v>3</v>
      </c>
    </row>
    <row r="48" spans="1:8">
      <c r="A48" t="s">
        <v>6</v>
      </c>
      <c r="B48">
        <v>11</v>
      </c>
      <c r="C48" t="s">
        <v>89</v>
      </c>
      <c r="D48" t="s">
        <v>6</v>
      </c>
      <c r="E48">
        <v>11</v>
      </c>
      <c r="F48" t="s">
        <v>89</v>
      </c>
      <c r="G48" t="s">
        <v>6</v>
      </c>
      <c r="H48">
        <v>11</v>
      </c>
    </row>
    <row r="49" spans="1:8">
      <c r="A49" t="s">
        <v>5</v>
      </c>
      <c r="B49">
        <v>8</v>
      </c>
      <c r="C49" t="s">
        <v>89</v>
      </c>
      <c r="D49" t="s">
        <v>5</v>
      </c>
      <c r="E49">
        <v>8</v>
      </c>
      <c r="F49" t="s">
        <v>89</v>
      </c>
      <c r="G49" t="s">
        <v>5</v>
      </c>
      <c r="H49">
        <v>8</v>
      </c>
    </row>
    <row r="50" spans="1:8">
      <c r="A50" t="s">
        <v>4</v>
      </c>
      <c r="B50">
        <v>8</v>
      </c>
      <c r="C50" t="s">
        <v>89</v>
      </c>
      <c r="D50" t="s">
        <v>4</v>
      </c>
      <c r="E50">
        <v>8</v>
      </c>
      <c r="F50" t="s">
        <v>89</v>
      </c>
      <c r="G50" t="s">
        <v>4</v>
      </c>
      <c r="H50">
        <v>8</v>
      </c>
    </row>
    <row r="51" spans="1:8">
      <c r="A51" t="s">
        <v>3</v>
      </c>
      <c r="B51">
        <v>12</v>
      </c>
      <c r="C51" t="s">
        <v>89</v>
      </c>
      <c r="D51" t="s">
        <v>3</v>
      </c>
      <c r="E51">
        <v>12</v>
      </c>
      <c r="F51" t="s">
        <v>89</v>
      </c>
      <c r="G51" t="s">
        <v>3</v>
      </c>
      <c r="H51">
        <v>12</v>
      </c>
    </row>
    <row r="52" spans="1:8">
      <c r="A52" t="s">
        <v>2</v>
      </c>
      <c r="B52">
        <v>3</v>
      </c>
      <c r="C52" t="s">
        <v>89</v>
      </c>
      <c r="D52" t="s">
        <v>2</v>
      </c>
      <c r="E52">
        <v>3</v>
      </c>
      <c r="F52" t="s">
        <v>89</v>
      </c>
      <c r="G52" t="s">
        <v>2</v>
      </c>
      <c r="H52">
        <v>3</v>
      </c>
    </row>
    <row r="53" spans="1:8">
      <c r="A53" t="s">
        <v>140</v>
      </c>
      <c r="B53">
        <v>523</v>
      </c>
      <c r="C53">
        <v>8</v>
      </c>
      <c r="D53" t="s">
        <v>140</v>
      </c>
      <c r="E53">
        <v>523</v>
      </c>
      <c r="F53">
        <v>8</v>
      </c>
      <c r="G53" t="s">
        <v>140</v>
      </c>
      <c r="H53">
        <v>531</v>
      </c>
    </row>
  </sheetData>
  <hyperlinks>
    <hyperlink ref="A1" r:id="rId1" location="1936" display="https://www.archives.gov/federal-register/electoral-college/scores.html - 193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workbookViewId="0">
      <selection activeCell="E29" sqref="E29"/>
    </sheetView>
  </sheetViews>
  <sheetFormatPr defaultColWidth="9.109375" defaultRowHeight="13.8"/>
  <cols>
    <col min="1" max="1" width="7.33203125" style="3" customWidth="1"/>
    <col min="2" max="2" width="16" style="2" customWidth="1"/>
    <col min="3" max="3" width="14.5546875" style="2" customWidth="1"/>
    <col min="4" max="4" width="11.33203125" style="1" customWidth="1"/>
    <col min="5" max="5" width="12" style="1" customWidth="1"/>
    <col min="6" max="6" width="9.88671875" style="1" customWidth="1"/>
    <col min="7" max="7" width="12.44140625" style="1" customWidth="1"/>
    <col min="8" max="8" width="9.109375" style="1"/>
    <col min="9" max="9" width="10.33203125" style="1" customWidth="1"/>
    <col min="10" max="16384" width="9.109375" style="1"/>
  </cols>
  <sheetData>
    <row r="1" spans="1:7">
      <c r="A1" s="3" t="s">
        <v>62</v>
      </c>
    </row>
    <row r="2" spans="1:7" ht="15.6">
      <c r="A2" s="16" t="s">
        <v>61</v>
      </c>
    </row>
    <row r="3" spans="1:7" ht="15.6">
      <c r="A3" s="16" t="s">
        <v>60</v>
      </c>
    </row>
    <row r="5" spans="1:7" s="15" customFormat="1">
      <c r="A5" s="15" t="s">
        <v>59</v>
      </c>
      <c r="B5" s="15" t="s">
        <v>58</v>
      </c>
      <c r="D5" s="15" t="s">
        <v>57</v>
      </c>
    </row>
    <row r="6" spans="1:7" s="3" customFormat="1">
      <c r="B6" s="14" t="s">
        <v>56</v>
      </c>
      <c r="C6" s="14" t="s">
        <v>55</v>
      </c>
      <c r="D6" s="14" t="s">
        <v>56</v>
      </c>
      <c r="E6" s="14" t="s">
        <v>55</v>
      </c>
      <c r="F6" s="14" t="s">
        <v>54</v>
      </c>
      <c r="G6" s="14" t="s">
        <v>53</v>
      </c>
    </row>
    <row r="7" spans="1:7">
      <c r="A7" s="3" t="s">
        <v>52</v>
      </c>
      <c r="B7" s="11"/>
      <c r="C7" s="11">
        <v>9</v>
      </c>
      <c r="D7" s="9">
        <v>795696</v>
      </c>
      <c r="E7" s="9">
        <v>1255925</v>
      </c>
      <c r="F7" s="10">
        <v>22717</v>
      </c>
      <c r="G7" s="9">
        <v>2074338</v>
      </c>
    </row>
    <row r="8" spans="1:7">
      <c r="A8" s="3" t="s">
        <v>51</v>
      </c>
      <c r="B8" s="11"/>
      <c r="C8" s="11">
        <v>3</v>
      </c>
      <c r="D8" s="9">
        <v>122640</v>
      </c>
      <c r="E8" s="9">
        <v>164676</v>
      </c>
      <c r="F8" s="10">
        <v>13179</v>
      </c>
      <c r="G8" s="9">
        <v>300495</v>
      </c>
    </row>
    <row r="9" spans="1:7">
      <c r="A9" s="3" t="s">
        <v>50</v>
      </c>
      <c r="B9" s="11"/>
      <c r="C9" s="11">
        <v>11</v>
      </c>
      <c r="D9" s="9">
        <v>1025232</v>
      </c>
      <c r="E9" s="9">
        <v>1233654</v>
      </c>
      <c r="F9" s="10">
        <v>40368</v>
      </c>
      <c r="G9" s="13">
        <v>2299254</v>
      </c>
    </row>
    <row r="10" spans="1:7">
      <c r="A10" s="3" t="s">
        <v>49</v>
      </c>
      <c r="B10" s="11"/>
      <c r="C10" s="11">
        <v>6</v>
      </c>
      <c r="D10" s="9">
        <v>394409</v>
      </c>
      <c r="E10" s="9">
        <v>647744</v>
      </c>
      <c r="F10" s="10">
        <v>27315</v>
      </c>
      <c r="G10" s="9">
        <v>1069468</v>
      </c>
    </row>
    <row r="11" spans="1:7">
      <c r="A11" s="3" t="s">
        <v>48</v>
      </c>
      <c r="B11" s="11">
        <v>55</v>
      </c>
      <c r="C11" s="11"/>
      <c r="D11" s="9">
        <v>7854285</v>
      </c>
      <c r="E11" s="9">
        <v>4839958</v>
      </c>
      <c r="F11" s="10">
        <v>344304</v>
      </c>
      <c r="G11" s="9">
        <v>13038547</v>
      </c>
    </row>
    <row r="12" spans="1:7">
      <c r="A12" s="3" t="s">
        <v>47</v>
      </c>
      <c r="B12" s="11">
        <v>9</v>
      </c>
      <c r="C12" s="11"/>
      <c r="D12" s="9">
        <v>1323102</v>
      </c>
      <c r="E12" s="9">
        <v>1185243</v>
      </c>
      <c r="F12" s="10">
        <v>61177</v>
      </c>
      <c r="G12" s="9">
        <v>2569522</v>
      </c>
    </row>
    <row r="13" spans="1:7">
      <c r="A13" s="3" t="s">
        <v>46</v>
      </c>
      <c r="B13" s="11">
        <v>7</v>
      </c>
      <c r="C13" s="11"/>
      <c r="D13" s="9">
        <v>905083</v>
      </c>
      <c r="E13" s="9">
        <v>634892</v>
      </c>
      <c r="F13" s="10">
        <v>18985</v>
      </c>
      <c r="G13" s="9">
        <v>1558960</v>
      </c>
    </row>
    <row r="14" spans="1:7">
      <c r="A14" s="3" t="s">
        <v>45</v>
      </c>
      <c r="B14" s="11">
        <v>3</v>
      </c>
      <c r="C14" s="11"/>
      <c r="D14" s="9">
        <v>242584</v>
      </c>
      <c r="E14" s="9">
        <v>165484</v>
      </c>
      <c r="F14" s="10">
        <v>5853</v>
      </c>
      <c r="G14" s="9">
        <v>413921</v>
      </c>
    </row>
    <row r="15" spans="1:7">
      <c r="A15" s="3" t="s">
        <v>44</v>
      </c>
      <c r="B15" s="11">
        <v>3</v>
      </c>
      <c r="C15" s="11"/>
      <c r="D15" s="9">
        <v>267070</v>
      </c>
      <c r="E15" s="9">
        <v>21381</v>
      </c>
      <c r="F15" s="10">
        <v>5313</v>
      </c>
      <c r="G15" s="9">
        <v>293764</v>
      </c>
    </row>
    <row r="16" spans="1:7">
      <c r="A16" s="3" t="s">
        <v>43</v>
      </c>
      <c r="B16" s="11">
        <v>29</v>
      </c>
      <c r="C16" s="11"/>
      <c r="D16" s="12">
        <v>4237756</v>
      </c>
      <c r="E16" s="9">
        <v>4163447</v>
      </c>
      <c r="F16" s="10">
        <v>72976</v>
      </c>
      <c r="G16" s="9">
        <v>8474179</v>
      </c>
    </row>
    <row r="17" spans="1:7">
      <c r="A17" s="3" t="s">
        <v>42</v>
      </c>
      <c r="B17" s="11"/>
      <c r="C17" s="11">
        <v>16</v>
      </c>
      <c r="D17" s="9">
        <v>1773827</v>
      </c>
      <c r="E17" s="9">
        <v>2078688</v>
      </c>
      <c r="F17" s="10">
        <v>47535</v>
      </c>
      <c r="G17" s="9">
        <v>3900050</v>
      </c>
    </row>
    <row r="18" spans="1:7">
      <c r="A18" s="3" t="s">
        <v>41</v>
      </c>
      <c r="B18" s="11">
        <v>4</v>
      </c>
      <c r="C18" s="11"/>
      <c r="D18" s="9">
        <v>306658</v>
      </c>
      <c r="E18" s="9">
        <v>121015</v>
      </c>
      <c r="F18" s="10">
        <v>7024</v>
      </c>
      <c r="G18" s="9">
        <v>434697</v>
      </c>
    </row>
    <row r="19" spans="1:7">
      <c r="A19" s="3" t="s">
        <v>40</v>
      </c>
      <c r="B19" s="11"/>
      <c r="C19" s="11">
        <v>4</v>
      </c>
      <c r="D19" s="9">
        <v>212787</v>
      </c>
      <c r="E19" s="9">
        <v>420911</v>
      </c>
      <c r="F19" s="10">
        <v>18576</v>
      </c>
      <c r="G19" s="9">
        <v>652274</v>
      </c>
    </row>
    <row r="20" spans="1:7">
      <c r="A20" s="3" t="s">
        <v>39</v>
      </c>
      <c r="B20" s="11">
        <v>20</v>
      </c>
      <c r="C20" s="11"/>
      <c r="D20" s="9">
        <v>3019512</v>
      </c>
      <c r="E20" s="9">
        <v>2135216</v>
      </c>
      <c r="F20" s="10">
        <v>87286</v>
      </c>
      <c r="G20" s="9">
        <v>5242014</v>
      </c>
    </row>
    <row r="21" spans="1:7">
      <c r="A21" s="3" t="s">
        <v>38</v>
      </c>
      <c r="B21" s="11"/>
      <c r="C21" s="11">
        <v>11</v>
      </c>
      <c r="D21" s="9">
        <v>1152887</v>
      </c>
      <c r="E21" s="9">
        <v>1420543</v>
      </c>
      <c r="F21" s="10">
        <v>51104</v>
      </c>
      <c r="G21" s="9">
        <v>2624534</v>
      </c>
    </row>
    <row r="22" spans="1:7">
      <c r="A22" s="3" t="s">
        <v>37</v>
      </c>
      <c r="B22" s="11">
        <v>6</v>
      </c>
      <c r="C22" s="11"/>
      <c r="D22" s="9">
        <v>822544</v>
      </c>
      <c r="E22" s="9">
        <v>730617</v>
      </c>
      <c r="F22" s="10">
        <v>29019</v>
      </c>
      <c r="G22" s="9">
        <v>1582180</v>
      </c>
    </row>
    <row r="23" spans="1:7">
      <c r="A23" s="3" t="s">
        <v>36</v>
      </c>
      <c r="B23" s="11"/>
      <c r="C23" s="11">
        <v>6</v>
      </c>
      <c r="D23" s="9">
        <v>440726</v>
      </c>
      <c r="E23" s="9">
        <v>692634</v>
      </c>
      <c r="F23" s="10">
        <v>26611</v>
      </c>
      <c r="G23" s="9">
        <v>1159971</v>
      </c>
    </row>
    <row r="24" spans="1:7">
      <c r="A24" s="3" t="s">
        <v>35</v>
      </c>
      <c r="B24" s="11"/>
      <c r="C24" s="11">
        <v>8</v>
      </c>
      <c r="D24" s="9">
        <v>679370</v>
      </c>
      <c r="E24" s="9">
        <v>1087190</v>
      </c>
      <c r="F24" s="10">
        <v>30652</v>
      </c>
      <c r="G24" s="9">
        <v>1797212</v>
      </c>
    </row>
    <row r="25" spans="1:7">
      <c r="A25" s="3" t="s">
        <v>34</v>
      </c>
      <c r="B25" s="11"/>
      <c r="C25" s="11">
        <v>8</v>
      </c>
      <c r="D25" s="9">
        <v>809141</v>
      </c>
      <c r="E25" s="9">
        <v>1152262</v>
      </c>
      <c r="F25" s="10">
        <v>32662</v>
      </c>
      <c r="G25" s="9">
        <v>1994065</v>
      </c>
    </row>
    <row r="26" spans="1:7">
      <c r="A26" s="3" t="s">
        <v>33</v>
      </c>
      <c r="B26" s="11">
        <v>4</v>
      </c>
      <c r="C26" s="11"/>
      <c r="D26" s="9">
        <v>401306</v>
      </c>
      <c r="E26" s="9">
        <v>292276</v>
      </c>
      <c r="F26" s="10">
        <v>19598</v>
      </c>
      <c r="G26" s="9">
        <v>713180</v>
      </c>
    </row>
    <row r="27" spans="1:7">
      <c r="A27" s="3" t="s">
        <v>32</v>
      </c>
      <c r="B27" s="11">
        <v>10</v>
      </c>
      <c r="C27" s="11"/>
      <c r="D27" s="9">
        <v>1677844</v>
      </c>
      <c r="E27" s="9">
        <v>971869</v>
      </c>
      <c r="F27" s="10">
        <v>57614</v>
      </c>
      <c r="G27" s="9">
        <v>2707327</v>
      </c>
    </row>
    <row r="28" spans="1:7">
      <c r="A28" s="3" t="s">
        <v>31</v>
      </c>
      <c r="B28" s="11">
        <v>11</v>
      </c>
      <c r="C28" s="11"/>
      <c r="D28" s="9">
        <v>1921290</v>
      </c>
      <c r="E28" s="9">
        <v>1188314</v>
      </c>
      <c r="F28" s="10">
        <v>58163</v>
      </c>
      <c r="G28" s="9">
        <v>3167767</v>
      </c>
    </row>
    <row r="29" spans="1:7">
      <c r="A29" s="3" t="s">
        <v>30</v>
      </c>
      <c r="B29" s="11">
        <v>16</v>
      </c>
      <c r="C29" s="11"/>
      <c r="D29" s="9">
        <v>2564569</v>
      </c>
      <c r="E29" s="9">
        <v>2115256</v>
      </c>
      <c r="F29" s="10">
        <v>51136</v>
      </c>
      <c r="G29" s="9">
        <v>4730961</v>
      </c>
    </row>
    <row r="30" spans="1:7">
      <c r="A30" s="3" t="s">
        <v>29</v>
      </c>
      <c r="B30" s="11">
        <v>10</v>
      </c>
      <c r="C30" s="11"/>
      <c r="D30" s="9">
        <v>1546167</v>
      </c>
      <c r="E30" s="9">
        <v>1320225</v>
      </c>
      <c r="F30" s="10">
        <v>70169</v>
      </c>
      <c r="G30" s="9">
        <v>2936561</v>
      </c>
    </row>
    <row r="31" spans="1:7">
      <c r="A31" s="3" t="s">
        <v>28</v>
      </c>
      <c r="B31" s="11"/>
      <c r="C31" s="11">
        <v>6</v>
      </c>
      <c r="D31" s="9">
        <v>562949</v>
      </c>
      <c r="E31" s="9">
        <v>710746</v>
      </c>
      <c r="F31" s="10">
        <v>11889</v>
      </c>
      <c r="G31" s="9">
        <v>1285584</v>
      </c>
    </row>
    <row r="32" spans="1:7">
      <c r="A32" s="3" t="s">
        <v>27</v>
      </c>
      <c r="B32" s="11"/>
      <c r="C32" s="11">
        <v>10</v>
      </c>
      <c r="D32" s="9">
        <v>1223796</v>
      </c>
      <c r="E32" s="9">
        <v>1482440</v>
      </c>
      <c r="F32" s="10">
        <v>51087</v>
      </c>
      <c r="G32" s="9">
        <v>2757323</v>
      </c>
    </row>
    <row r="33" spans="1:7">
      <c r="A33" s="3" t="s">
        <v>26</v>
      </c>
      <c r="B33" s="11"/>
      <c r="C33" s="11">
        <v>3</v>
      </c>
      <c r="D33" s="9">
        <v>201839</v>
      </c>
      <c r="E33" s="9">
        <v>267928</v>
      </c>
      <c r="F33" s="10">
        <v>14281</v>
      </c>
      <c r="G33" s="9">
        <v>484048</v>
      </c>
    </row>
    <row r="34" spans="1:7">
      <c r="A34" s="3" t="s">
        <v>25</v>
      </c>
      <c r="B34" s="11"/>
      <c r="C34" s="11">
        <v>5</v>
      </c>
      <c r="D34" s="9">
        <v>302081</v>
      </c>
      <c r="E34" s="9">
        <v>475064</v>
      </c>
      <c r="F34" s="10">
        <v>17234</v>
      </c>
      <c r="G34" s="9">
        <v>794379</v>
      </c>
    </row>
    <row r="35" spans="1:7">
      <c r="A35" s="3" t="s">
        <v>24</v>
      </c>
      <c r="B35" s="11">
        <v>6</v>
      </c>
      <c r="C35" s="11"/>
      <c r="D35" s="9">
        <v>531373</v>
      </c>
      <c r="E35" s="9">
        <v>463567</v>
      </c>
      <c r="F35" s="10">
        <v>19978</v>
      </c>
      <c r="G35" s="9">
        <v>1014918</v>
      </c>
    </row>
    <row r="36" spans="1:7">
      <c r="A36" s="3" t="s">
        <v>23</v>
      </c>
      <c r="B36" s="11">
        <v>4</v>
      </c>
      <c r="C36" s="11"/>
      <c r="D36" s="9">
        <v>369561</v>
      </c>
      <c r="E36" s="9">
        <v>329918</v>
      </c>
      <c r="F36" s="10">
        <v>11493</v>
      </c>
      <c r="G36" s="9">
        <v>710972</v>
      </c>
    </row>
    <row r="37" spans="1:7">
      <c r="A37" s="3" t="s">
        <v>22</v>
      </c>
      <c r="B37" s="11">
        <v>14</v>
      </c>
      <c r="C37" s="11"/>
      <c r="D37" s="9">
        <v>2125101</v>
      </c>
      <c r="E37" s="9">
        <v>1477568</v>
      </c>
      <c r="F37" s="10">
        <v>37623</v>
      </c>
      <c r="G37" s="9">
        <v>3640292</v>
      </c>
    </row>
    <row r="38" spans="1:7">
      <c r="A38" s="3" t="s">
        <v>21</v>
      </c>
      <c r="B38" s="11">
        <v>5</v>
      </c>
      <c r="C38" s="11"/>
      <c r="D38" s="9">
        <v>415335</v>
      </c>
      <c r="E38" s="9">
        <v>335788</v>
      </c>
      <c r="F38" s="10">
        <v>32635</v>
      </c>
      <c r="G38" s="9">
        <v>783758</v>
      </c>
    </row>
    <row r="39" spans="1:7">
      <c r="A39" s="3" t="s">
        <v>20</v>
      </c>
      <c r="B39" s="11">
        <v>29</v>
      </c>
      <c r="C39" s="11"/>
      <c r="D39" s="9">
        <v>4485741</v>
      </c>
      <c r="E39" s="9">
        <v>2490431</v>
      </c>
      <c r="F39" s="10">
        <v>104987</v>
      </c>
      <c r="G39" s="9">
        <v>7081159</v>
      </c>
    </row>
    <row r="40" spans="1:7">
      <c r="A40" s="3" t="s">
        <v>19</v>
      </c>
      <c r="B40" s="11"/>
      <c r="C40" s="11">
        <v>15</v>
      </c>
      <c r="D40" s="9">
        <v>2178391</v>
      </c>
      <c r="E40" s="9">
        <v>2270395</v>
      </c>
      <c r="F40" s="10">
        <v>56586</v>
      </c>
      <c r="G40" s="9">
        <v>4505372</v>
      </c>
    </row>
    <row r="41" spans="1:7">
      <c r="A41" s="3" t="s">
        <v>18</v>
      </c>
      <c r="B41" s="11"/>
      <c r="C41" s="11">
        <v>3</v>
      </c>
      <c r="D41" s="9">
        <v>124827</v>
      </c>
      <c r="E41" s="9">
        <v>188163</v>
      </c>
      <c r="F41" s="10">
        <v>9637</v>
      </c>
      <c r="G41" s="9">
        <v>322627</v>
      </c>
    </row>
    <row r="42" spans="1:7">
      <c r="A42" s="3" t="s">
        <v>17</v>
      </c>
      <c r="B42" s="11">
        <v>18</v>
      </c>
      <c r="C42" s="11"/>
      <c r="D42" s="9">
        <v>2827709</v>
      </c>
      <c r="E42" s="9">
        <v>2661437</v>
      </c>
      <c r="F42" s="10">
        <v>91701</v>
      </c>
      <c r="G42" s="9">
        <v>5580847</v>
      </c>
    </row>
    <row r="43" spans="1:7">
      <c r="A43" s="3" t="s">
        <v>16</v>
      </c>
      <c r="B43" s="11"/>
      <c r="C43" s="11">
        <v>7</v>
      </c>
      <c r="D43" s="9">
        <v>443547</v>
      </c>
      <c r="E43" s="9">
        <v>891325</v>
      </c>
      <c r="F43" s="10">
        <v>0</v>
      </c>
      <c r="G43" s="9">
        <v>1334872</v>
      </c>
    </row>
    <row r="44" spans="1:7">
      <c r="A44" s="3" t="s">
        <v>15</v>
      </c>
      <c r="B44" s="11">
        <v>7</v>
      </c>
      <c r="C44" s="11"/>
      <c r="D44" s="9">
        <v>970488</v>
      </c>
      <c r="E44" s="9">
        <v>754175</v>
      </c>
      <c r="F44" s="10">
        <v>64607</v>
      </c>
      <c r="G44" s="9">
        <v>1789270</v>
      </c>
    </row>
    <row r="45" spans="1:7">
      <c r="A45" s="3" t="s">
        <v>14</v>
      </c>
      <c r="B45" s="11">
        <v>20</v>
      </c>
      <c r="C45" s="11"/>
      <c r="D45" s="9">
        <v>2990274</v>
      </c>
      <c r="E45" s="9">
        <v>2680434</v>
      </c>
      <c r="F45" s="10">
        <v>82962</v>
      </c>
      <c r="G45" s="9">
        <v>5753670</v>
      </c>
    </row>
    <row r="46" spans="1:7">
      <c r="A46" s="3" t="s">
        <v>13</v>
      </c>
      <c r="B46" s="11">
        <v>4</v>
      </c>
      <c r="C46" s="11"/>
      <c r="D46" s="9">
        <v>279677</v>
      </c>
      <c r="E46" s="9">
        <v>157204</v>
      </c>
      <c r="F46" s="10">
        <v>9168</v>
      </c>
      <c r="G46" s="9">
        <v>446049</v>
      </c>
    </row>
    <row r="47" spans="1:7">
      <c r="A47" s="3" t="s">
        <v>12</v>
      </c>
      <c r="B47" s="11"/>
      <c r="C47" s="11">
        <v>9</v>
      </c>
      <c r="D47" s="9">
        <v>865941</v>
      </c>
      <c r="E47" s="9">
        <v>1071645</v>
      </c>
      <c r="F47" s="10">
        <v>26532</v>
      </c>
      <c r="G47" s="9">
        <v>1964118</v>
      </c>
    </row>
    <row r="48" spans="1:7">
      <c r="A48" s="3" t="s">
        <v>11</v>
      </c>
      <c r="B48" s="11"/>
      <c r="C48" s="11">
        <v>3</v>
      </c>
      <c r="D48" s="9">
        <v>145039</v>
      </c>
      <c r="E48" s="9">
        <v>210610</v>
      </c>
      <c r="F48" s="10">
        <v>8166</v>
      </c>
      <c r="G48" s="9">
        <v>363815</v>
      </c>
    </row>
    <row r="49" spans="1:9">
      <c r="A49" s="3" t="s">
        <v>10</v>
      </c>
      <c r="B49" s="11"/>
      <c r="C49" s="11">
        <v>11</v>
      </c>
      <c r="D49" s="9">
        <v>960709</v>
      </c>
      <c r="E49" s="9">
        <v>1462330</v>
      </c>
      <c r="F49" s="10">
        <v>35538</v>
      </c>
      <c r="G49" s="9">
        <v>2458577</v>
      </c>
    </row>
    <row r="50" spans="1:9">
      <c r="A50" s="3" t="s">
        <v>9</v>
      </c>
      <c r="B50" s="11"/>
      <c r="C50" s="11">
        <v>38</v>
      </c>
      <c r="D50" s="9">
        <v>3308124</v>
      </c>
      <c r="E50" s="9">
        <v>4569843</v>
      </c>
      <c r="F50" s="10">
        <v>115884</v>
      </c>
      <c r="G50" s="9">
        <v>7993851</v>
      </c>
    </row>
    <row r="51" spans="1:9">
      <c r="A51" s="3" t="s">
        <v>8</v>
      </c>
      <c r="B51" s="11"/>
      <c r="C51" s="11">
        <v>6</v>
      </c>
      <c r="D51" s="9">
        <v>251813</v>
      </c>
      <c r="E51" s="9">
        <v>740600</v>
      </c>
      <c r="F51" s="10">
        <v>25027</v>
      </c>
      <c r="G51" s="9">
        <v>1017440</v>
      </c>
    </row>
    <row r="52" spans="1:9">
      <c r="A52" s="3" t="s">
        <v>7</v>
      </c>
      <c r="B52" s="11">
        <v>3</v>
      </c>
      <c r="C52" s="11"/>
      <c r="D52" s="9">
        <v>199239</v>
      </c>
      <c r="E52" s="9">
        <v>92698</v>
      </c>
      <c r="F52" s="10">
        <v>7353</v>
      </c>
      <c r="G52" s="9">
        <v>299290</v>
      </c>
    </row>
    <row r="53" spans="1:9">
      <c r="A53" s="3" t="s">
        <v>6</v>
      </c>
      <c r="B53" s="11">
        <v>13</v>
      </c>
      <c r="C53" s="11"/>
      <c r="D53" s="9">
        <v>1971820</v>
      </c>
      <c r="E53" s="9">
        <v>1822522</v>
      </c>
      <c r="F53" s="10">
        <v>60147</v>
      </c>
      <c r="G53" s="9">
        <v>3854489</v>
      </c>
    </row>
    <row r="54" spans="1:9">
      <c r="A54" s="3" t="s">
        <v>5</v>
      </c>
      <c r="B54" s="11">
        <v>12</v>
      </c>
      <c r="C54" s="11"/>
      <c r="D54" s="9">
        <v>1755396</v>
      </c>
      <c r="E54" s="9">
        <v>1290670</v>
      </c>
      <c r="F54" s="10">
        <v>79450</v>
      </c>
      <c r="G54" s="9">
        <v>3125516</v>
      </c>
    </row>
    <row r="55" spans="1:9">
      <c r="A55" s="3" t="s">
        <v>4</v>
      </c>
      <c r="B55" s="11"/>
      <c r="C55" s="11">
        <v>5</v>
      </c>
      <c r="D55" s="9">
        <v>238269</v>
      </c>
      <c r="E55" s="9">
        <v>417655</v>
      </c>
      <c r="F55" s="10">
        <v>14514</v>
      </c>
      <c r="G55" s="9">
        <v>670438</v>
      </c>
    </row>
    <row r="56" spans="1:9">
      <c r="A56" s="3" t="s">
        <v>3</v>
      </c>
      <c r="B56" s="11">
        <v>10</v>
      </c>
      <c r="C56" s="11"/>
      <c r="D56" s="9">
        <v>1620985</v>
      </c>
      <c r="E56" s="9">
        <v>1407966</v>
      </c>
      <c r="F56" s="10">
        <v>39483</v>
      </c>
      <c r="G56" s="9">
        <v>3068434</v>
      </c>
    </row>
    <row r="57" spans="1:9">
      <c r="A57" s="3" t="s">
        <v>2</v>
      </c>
      <c r="B57" s="11"/>
      <c r="C57" s="11">
        <v>3</v>
      </c>
      <c r="D57" s="9">
        <v>69286</v>
      </c>
      <c r="E57" s="9">
        <v>170962</v>
      </c>
      <c r="F57" s="10">
        <v>8813</v>
      </c>
      <c r="G57" s="9">
        <v>249061</v>
      </c>
    </row>
    <row r="58" spans="1:9" s="3" customFormat="1">
      <c r="A58" s="3" t="s">
        <v>1</v>
      </c>
      <c r="B58" s="8">
        <v>332</v>
      </c>
      <c r="C58" s="8">
        <v>206</v>
      </c>
      <c r="D58" s="7">
        <v>65915795</v>
      </c>
      <c r="E58" s="7">
        <v>60933504</v>
      </c>
      <c r="F58" s="7">
        <f>SUM(F7:F57)</f>
        <v>2236111</v>
      </c>
      <c r="G58" s="7">
        <f>SUM(D58:F58)</f>
        <v>129085410</v>
      </c>
      <c r="I58" s="6"/>
    </row>
    <row r="59" spans="1:9">
      <c r="D59" s="5">
        <f>D58/G58</f>
        <v>0.51063706580007762</v>
      </c>
      <c r="E59" s="5">
        <f>E58/G58</f>
        <v>0.4720402096565367</v>
      </c>
      <c r="F59" s="5">
        <f>F58/G58</f>
        <v>1.7322724543385654E-2</v>
      </c>
      <c r="G59" s="3"/>
    </row>
    <row r="61" spans="1:9">
      <c r="A61" s="4" t="s">
        <v>0</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3"/>
  <sheetViews>
    <sheetView workbookViewId="0">
      <selection activeCell="B5" sqref="B5:C52"/>
    </sheetView>
  </sheetViews>
  <sheetFormatPr defaultRowHeight="14.4"/>
  <sheetData>
    <row r="1" spans="1:50" ht="14.4" customHeight="1">
      <c r="A1" s="123" t="s">
        <v>255</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ht="14.4" customHeight="1">
      <c r="A3" s="125" t="s">
        <v>256</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72">
      <c r="A4" s="118" t="s">
        <v>212</v>
      </c>
      <c r="B4" s="118" t="s">
        <v>233</v>
      </c>
      <c r="C4" s="118" t="s">
        <v>251</v>
      </c>
      <c r="D4" s="118" t="s">
        <v>215</v>
      </c>
      <c r="E4" s="118" t="s">
        <v>257</v>
      </c>
      <c r="F4" s="118" t="s">
        <v>253</v>
      </c>
      <c r="G4" s="118" t="s">
        <v>218</v>
      </c>
    </row>
    <row r="5" spans="1:50">
      <c r="A5" t="s">
        <v>52</v>
      </c>
      <c r="B5">
        <v>11</v>
      </c>
      <c r="C5" t="s">
        <v>89</v>
      </c>
      <c r="D5" t="s">
        <v>52</v>
      </c>
      <c r="E5">
        <v>11</v>
      </c>
      <c r="F5" t="s">
        <v>89</v>
      </c>
      <c r="G5" t="s">
        <v>52</v>
      </c>
      <c r="H5">
        <v>11</v>
      </c>
    </row>
    <row r="6" spans="1:50">
      <c r="A6" t="s">
        <v>50</v>
      </c>
      <c r="B6">
        <v>3</v>
      </c>
      <c r="C6" t="s">
        <v>89</v>
      </c>
      <c r="D6" t="s">
        <v>50</v>
      </c>
      <c r="E6">
        <v>3</v>
      </c>
      <c r="F6" t="s">
        <v>89</v>
      </c>
      <c r="G6" t="s">
        <v>50</v>
      </c>
      <c r="H6">
        <v>3</v>
      </c>
    </row>
    <row r="7" spans="1:50">
      <c r="A7" t="s">
        <v>49</v>
      </c>
      <c r="B7">
        <v>9</v>
      </c>
      <c r="C7" t="s">
        <v>89</v>
      </c>
      <c r="D7" t="s">
        <v>49</v>
      </c>
      <c r="E7">
        <v>9</v>
      </c>
      <c r="F7" t="s">
        <v>89</v>
      </c>
      <c r="G7" t="s">
        <v>49</v>
      </c>
      <c r="H7">
        <v>9</v>
      </c>
    </row>
    <row r="8" spans="1:50">
      <c r="A8" t="s">
        <v>48</v>
      </c>
      <c r="B8">
        <v>22</v>
      </c>
      <c r="C8" t="s">
        <v>89</v>
      </c>
      <c r="D8" t="s">
        <v>48</v>
      </c>
      <c r="E8">
        <v>22</v>
      </c>
      <c r="F8" t="s">
        <v>89</v>
      </c>
      <c r="G8" t="s">
        <v>48</v>
      </c>
      <c r="H8">
        <v>22</v>
      </c>
    </row>
    <row r="9" spans="1:50">
      <c r="A9" t="s">
        <v>47</v>
      </c>
      <c r="B9">
        <v>6</v>
      </c>
      <c r="C9" t="s">
        <v>89</v>
      </c>
      <c r="D9" t="s">
        <v>47</v>
      </c>
      <c r="E9">
        <v>6</v>
      </c>
      <c r="F9" t="s">
        <v>89</v>
      </c>
      <c r="G9" t="s">
        <v>47</v>
      </c>
      <c r="H9">
        <v>6</v>
      </c>
    </row>
    <row r="10" spans="1:50">
      <c r="A10" t="s">
        <v>46</v>
      </c>
      <c r="B10" t="s">
        <v>89</v>
      </c>
      <c r="C10">
        <v>8</v>
      </c>
      <c r="D10" t="s">
        <v>46</v>
      </c>
      <c r="E10" t="s">
        <v>89</v>
      </c>
      <c r="F10">
        <v>8</v>
      </c>
      <c r="G10" t="s">
        <v>46</v>
      </c>
      <c r="H10">
        <v>8</v>
      </c>
    </row>
    <row r="11" spans="1:50">
      <c r="A11" t="s">
        <v>45</v>
      </c>
      <c r="B11" t="s">
        <v>89</v>
      </c>
      <c r="C11">
        <v>3</v>
      </c>
      <c r="D11" t="s">
        <v>45</v>
      </c>
      <c r="E11" t="s">
        <v>89</v>
      </c>
      <c r="F11">
        <v>3</v>
      </c>
      <c r="G11" t="s">
        <v>45</v>
      </c>
      <c r="H11">
        <v>3</v>
      </c>
    </row>
    <row r="12" spans="1:50">
      <c r="A12" t="s">
        <v>43</v>
      </c>
      <c r="B12">
        <v>7</v>
      </c>
      <c r="C12" t="s">
        <v>89</v>
      </c>
      <c r="D12" t="s">
        <v>43</v>
      </c>
      <c r="E12">
        <v>7</v>
      </c>
      <c r="F12" t="s">
        <v>89</v>
      </c>
      <c r="G12" t="s">
        <v>43</v>
      </c>
      <c r="H12">
        <v>7</v>
      </c>
    </row>
    <row r="13" spans="1:50">
      <c r="A13" t="s">
        <v>42</v>
      </c>
      <c r="B13">
        <v>12</v>
      </c>
      <c r="C13" t="s">
        <v>89</v>
      </c>
      <c r="D13" t="s">
        <v>42</v>
      </c>
      <c r="E13">
        <v>12</v>
      </c>
      <c r="F13" t="s">
        <v>89</v>
      </c>
      <c r="G13" t="s">
        <v>42</v>
      </c>
      <c r="H13">
        <v>12</v>
      </c>
    </row>
    <row r="14" spans="1:50">
      <c r="A14" t="s">
        <v>40</v>
      </c>
      <c r="B14">
        <v>4</v>
      </c>
      <c r="C14" t="s">
        <v>89</v>
      </c>
      <c r="D14" t="s">
        <v>40</v>
      </c>
      <c r="E14">
        <v>4</v>
      </c>
      <c r="F14" t="s">
        <v>89</v>
      </c>
      <c r="G14" t="s">
        <v>40</v>
      </c>
      <c r="H14">
        <v>4</v>
      </c>
    </row>
    <row r="15" spans="1:50">
      <c r="A15" t="s">
        <v>39</v>
      </c>
      <c r="B15">
        <v>29</v>
      </c>
      <c r="C15" t="s">
        <v>89</v>
      </c>
      <c r="D15" t="s">
        <v>39</v>
      </c>
      <c r="E15">
        <v>29</v>
      </c>
      <c r="F15" t="s">
        <v>89</v>
      </c>
      <c r="G15" t="s">
        <v>39</v>
      </c>
      <c r="H15">
        <v>29</v>
      </c>
    </row>
    <row r="16" spans="1:50">
      <c r="A16" t="s">
        <v>38</v>
      </c>
      <c r="B16">
        <v>14</v>
      </c>
      <c r="C16" t="s">
        <v>89</v>
      </c>
      <c r="D16" t="s">
        <v>38</v>
      </c>
      <c r="E16">
        <v>14</v>
      </c>
      <c r="F16" t="s">
        <v>89</v>
      </c>
      <c r="G16" t="s">
        <v>38</v>
      </c>
      <c r="H16">
        <v>14</v>
      </c>
    </row>
    <row r="17" spans="1:8">
      <c r="A17" t="s">
        <v>37</v>
      </c>
      <c r="B17">
        <v>11</v>
      </c>
      <c r="C17" t="s">
        <v>89</v>
      </c>
      <c r="D17" t="s">
        <v>37</v>
      </c>
      <c r="E17">
        <v>11</v>
      </c>
      <c r="F17" t="s">
        <v>89</v>
      </c>
      <c r="G17" t="s">
        <v>37</v>
      </c>
      <c r="H17">
        <v>11</v>
      </c>
    </row>
    <row r="18" spans="1:8">
      <c r="A18" t="s">
        <v>36</v>
      </c>
      <c r="B18">
        <v>9</v>
      </c>
      <c r="C18" t="s">
        <v>89</v>
      </c>
      <c r="D18" t="s">
        <v>36</v>
      </c>
      <c r="E18">
        <v>9</v>
      </c>
      <c r="F18" t="s">
        <v>89</v>
      </c>
      <c r="G18" t="s">
        <v>36</v>
      </c>
      <c r="H18">
        <v>9</v>
      </c>
    </row>
    <row r="19" spans="1:8">
      <c r="A19" t="s">
        <v>35</v>
      </c>
      <c r="B19">
        <v>11</v>
      </c>
      <c r="C19" t="s">
        <v>89</v>
      </c>
      <c r="D19" t="s">
        <v>35</v>
      </c>
      <c r="E19">
        <v>11</v>
      </c>
      <c r="F19" t="s">
        <v>89</v>
      </c>
      <c r="G19" t="s">
        <v>35</v>
      </c>
      <c r="H19">
        <v>11</v>
      </c>
    </row>
    <row r="20" spans="1:8">
      <c r="A20" t="s">
        <v>34</v>
      </c>
      <c r="B20">
        <v>10</v>
      </c>
      <c r="C20" t="s">
        <v>89</v>
      </c>
      <c r="D20" t="s">
        <v>34</v>
      </c>
      <c r="E20">
        <v>10</v>
      </c>
      <c r="F20" t="s">
        <v>89</v>
      </c>
      <c r="G20" t="s">
        <v>34</v>
      </c>
      <c r="H20">
        <v>10</v>
      </c>
    </row>
    <row r="21" spans="1:8">
      <c r="A21" t="s">
        <v>33</v>
      </c>
      <c r="B21" t="s">
        <v>89</v>
      </c>
      <c r="C21">
        <v>5</v>
      </c>
      <c r="D21" t="s">
        <v>33</v>
      </c>
      <c r="E21" t="s">
        <v>89</v>
      </c>
      <c r="F21">
        <v>5</v>
      </c>
      <c r="G21" t="s">
        <v>33</v>
      </c>
      <c r="H21">
        <v>5</v>
      </c>
    </row>
    <row r="22" spans="1:8">
      <c r="A22" t="s">
        <v>32</v>
      </c>
      <c r="B22">
        <v>8</v>
      </c>
      <c r="C22" t="s">
        <v>89</v>
      </c>
      <c r="D22" t="s">
        <v>32</v>
      </c>
      <c r="E22">
        <v>8</v>
      </c>
      <c r="F22" t="s">
        <v>89</v>
      </c>
      <c r="G22" t="s">
        <v>32</v>
      </c>
      <c r="H22">
        <v>8</v>
      </c>
    </row>
    <row r="23" spans="1:8">
      <c r="A23" t="s">
        <v>31</v>
      </c>
      <c r="B23">
        <v>17</v>
      </c>
      <c r="C23" t="s">
        <v>89</v>
      </c>
      <c r="D23" t="s">
        <v>31</v>
      </c>
      <c r="E23">
        <v>17</v>
      </c>
      <c r="F23" t="s">
        <v>89</v>
      </c>
      <c r="G23" t="s">
        <v>31</v>
      </c>
      <c r="H23">
        <v>17</v>
      </c>
    </row>
    <row r="24" spans="1:8">
      <c r="A24" t="s">
        <v>30</v>
      </c>
      <c r="B24">
        <v>19</v>
      </c>
      <c r="C24" t="s">
        <v>89</v>
      </c>
      <c r="D24" t="s">
        <v>30</v>
      </c>
      <c r="E24">
        <v>19</v>
      </c>
      <c r="F24" t="s">
        <v>89</v>
      </c>
      <c r="G24" t="s">
        <v>30</v>
      </c>
      <c r="H24">
        <v>19</v>
      </c>
    </row>
    <row r="25" spans="1:8">
      <c r="A25" t="s">
        <v>29</v>
      </c>
      <c r="B25">
        <v>11</v>
      </c>
      <c r="C25" t="s">
        <v>89</v>
      </c>
      <c r="D25" t="s">
        <v>29</v>
      </c>
      <c r="E25">
        <v>11</v>
      </c>
      <c r="F25" t="s">
        <v>89</v>
      </c>
      <c r="G25" t="s">
        <v>29</v>
      </c>
      <c r="H25">
        <v>11</v>
      </c>
    </row>
    <row r="26" spans="1:8">
      <c r="A26" t="s">
        <v>28</v>
      </c>
      <c r="B26">
        <v>9</v>
      </c>
      <c r="C26" t="s">
        <v>89</v>
      </c>
      <c r="D26" t="s">
        <v>28</v>
      </c>
      <c r="E26">
        <v>9</v>
      </c>
      <c r="F26" t="s">
        <v>89</v>
      </c>
      <c r="G26" t="s">
        <v>28</v>
      </c>
      <c r="H26">
        <v>9</v>
      </c>
    </row>
    <row r="27" spans="1:8">
      <c r="A27" t="s">
        <v>27</v>
      </c>
      <c r="B27">
        <v>15</v>
      </c>
      <c r="C27" t="s">
        <v>89</v>
      </c>
      <c r="D27" t="s">
        <v>27</v>
      </c>
      <c r="E27">
        <v>15</v>
      </c>
      <c r="F27" t="s">
        <v>89</v>
      </c>
      <c r="G27" t="s">
        <v>27</v>
      </c>
      <c r="H27">
        <v>15</v>
      </c>
    </row>
    <row r="28" spans="1:8">
      <c r="A28" t="s">
        <v>26</v>
      </c>
      <c r="B28">
        <v>4</v>
      </c>
      <c r="C28" t="s">
        <v>89</v>
      </c>
      <c r="D28" t="s">
        <v>26</v>
      </c>
      <c r="E28">
        <v>4</v>
      </c>
      <c r="F28" t="s">
        <v>89</v>
      </c>
      <c r="G28" t="s">
        <v>26</v>
      </c>
      <c r="H28">
        <v>4</v>
      </c>
    </row>
    <row r="29" spans="1:8">
      <c r="A29" t="s">
        <v>25</v>
      </c>
      <c r="B29">
        <v>7</v>
      </c>
      <c r="C29" t="s">
        <v>89</v>
      </c>
      <c r="D29" t="s">
        <v>25</v>
      </c>
      <c r="E29">
        <v>7</v>
      </c>
      <c r="F29" t="s">
        <v>89</v>
      </c>
      <c r="G29" t="s">
        <v>25</v>
      </c>
      <c r="H29">
        <v>7</v>
      </c>
    </row>
    <row r="30" spans="1:8">
      <c r="A30" t="s">
        <v>24</v>
      </c>
      <c r="B30">
        <v>3</v>
      </c>
      <c r="C30" t="s">
        <v>89</v>
      </c>
      <c r="D30" t="s">
        <v>24</v>
      </c>
      <c r="E30">
        <v>3</v>
      </c>
      <c r="F30" t="s">
        <v>89</v>
      </c>
      <c r="G30" t="s">
        <v>24</v>
      </c>
      <c r="H30">
        <v>3</v>
      </c>
    </row>
    <row r="31" spans="1:8">
      <c r="A31" t="s">
        <v>23</v>
      </c>
      <c r="B31" t="s">
        <v>89</v>
      </c>
      <c r="C31">
        <v>4</v>
      </c>
      <c r="D31" t="s">
        <v>23</v>
      </c>
      <c r="E31" t="s">
        <v>89</v>
      </c>
      <c r="F31">
        <v>4</v>
      </c>
      <c r="G31" t="s">
        <v>23</v>
      </c>
      <c r="H31">
        <v>4</v>
      </c>
    </row>
    <row r="32" spans="1:8">
      <c r="A32" t="s">
        <v>22</v>
      </c>
      <c r="B32">
        <v>16</v>
      </c>
      <c r="C32" t="s">
        <v>89</v>
      </c>
      <c r="D32" t="s">
        <v>22</v>
      </c>
      <c r="E32">
        <v>16</v>
      </c>
      <c r="F32" t="s">
        <v>89</v>
      </c>
      <c r="G32" t="s">
        <v>22</v>
      </c>
      <c r="H32">
        <v>16</v>
      </c>
    </row>
    <row r="33" spans="1:8">
      <c r="A33" t="s">
        <v>21</v>
      </c>
      <c r="B33">
        <v>3</v>
      </c>
      <c r="C33" t="s">
        <v>89</v>
      </c>
      <c r="D33" t="s">
        <v>21</v>
      </c>
      <c r="E33">
        <v>3</v>
      </c>
      <c r="F33" t="s">
        <v>89</v>
      </c>
      <c r="G33" t="s">
        <v>21</v>
      </c>
      <c r="H33">
        <v>3</v>
      </c>
    </row>
    <row r="34" spans="1:8">
      <c r="A34" t="s">
        <v>20</v>
      </c>
      <c r="B34">
        <v>47</v>
      </c>
      <c r="C34" t="s">
        <v>89</v>
      </c>
      <c r="D34" t="s">
        <v>20</v>
      </c>
      <c r="E34">
        <v>47</v>
      </c>
      <c r="F34" t="s">
        <v>89</v>
      </c>
      <c r="G34" t="s">
        <v>20</v>
      </c>
      <c r="H34">
        <v>47</v>
      </c>
    </row>
    <row r="35" spans="1:8">
      <c r="A35" t="s">
        <v>19</v>
      </c>
      <c r="B35">
        <v>13</v>
      </c>
      <c r="C35" t="s">
        <v>89</v>
      </c>
      <c r="D35" t="s">
        <v>19</v>
      </c>
      <c r="E35">
        <v>13</v>
      </c>
      <c r="F35" t="s">
        <v>89</v>
      </c>
      <c r="G35" t="s">
        <v>19</v>
      </c>
      <c r="H35">
        <v>13</v>
      </c>
    </row>
    <row r="36" spans="1:8">
      <c r="A36" t="s">
        <v>18</v>
      </c>
      <c r="B36">
        <v>4</v>
      </c>
      <c r="C36" t="s">
        <v>89</v>
      </c>
      <c r="D36" t="s">
        <v>18</v>
      </c>
      <c r="E36">
        <v>4</v>
      </c>
      <c r="F36" t="s">
        <v>89</v>
      </c>
      <c r="G36" t="s">
        <v>18</v>
      </c>
      <c r="H36">
        <v>4</v>
      </c>
    </row>
    <row r="37" spans="1:8">
      <c r="A37" t="s">
        <v>17</v>
      </c>
      <c r="B37">
        <v>26</v>
      </c>
      <c r="C37" t="s">
        <v>89</v>
      </c>
      <c r="D37" t="s">
        <v>17</v>
      </c>
      <c r="E37">
        <v>26</v>
      </c>
      <c r="F37" t="s">
        <v>89</v>
      </c>
      <c r="G37" t="s">
        <v>17</v>
      </c>
      <c r="H37">
        <v>26</v>
      </c>
    </row>
    <row r="38" spans="1:8">
      <c r="A38" t="s">
        <v>16</v>
      </c>
      <c r="B38">
        <v>11</v>
      </c>
      <c r="C38" t="s">
        <v>89</v>
      </c>
      <c r="D38" t="s">
        <v>16</v>
      </c>
      <c r="E38">
        <v>11</v>
      </c>
      <c r="F38" t="s">
        <v>89</v>
      </c>
      <c r="G38" t="s">
        <v>16</v>
      </c>
      <c r="H38">
        <v>11</v>
      </c>
    </row>
    <row r="39" spans="1:8">
      <c r="A39" t="s">
        <v>15</v>
      </c>
      <c r="B39">
        <v>5</v>
      </c>
      <c r="C39" t="s">
        <v>89</v>
      </c>
      <c r="D39" t="s">
        <v>15</v>
      </c>
      <c r="E39">
        <v>5</v>
      </c>
      <c r="F39" t="s">
        <v>89</v>
      </c>
      <c r="G39" t="s">
        <v>15</v>
      </c>
      <c r="H39">
        <v>5</v>
      </c>
    </row>
    <row r="40" spans="1:8">
      <c r="A40" t="s">
        <v>14</v>
      </c>
      <c r="B40" t="s">
        <v>89</v>
      </c>
      <c r="C40">
        <v>36</v>
      </c>
      <c r="D40" t="s">
        <v>14</v>
      </c>
      <c r="E40" t="s">
        <v>89</v>
      </c>
      <c r="F40">
        <v>36</v>
      </c>
      <c r="G40" t="s">
        <v>14</v>
      </c>
      <c r="H40">
        <v>36</v>
      </c>
    </row>
    <row r="41" spans="1:8">
      <c r="A41" t="s">
        <v>13</v>
      </c>
      <c r="B41">
        <v>4</v>
      </c>
      <c r="C41" t="s">
        <v>89</v>
      </c>
      <c r="D41" t="s">
        <v>13</v>
      </c>
      <c r="E41">
        <v>4</v>
      </c>
      <c r="F41" t="s">
        <v>89</v>
      </c>
      <c r="G41" t="s">
        <v>13</v>
      </c>
      <c r="H41">
        <v>4</v>
      </c>
    </row>
    <row r="42" spans="1:8">
      <c r="A42" t="s">
        <v>12</v>
      </c>
      <c r="B42">
        <v>8</v>
      </c>
      <c r="C42" t="s">
        <v>89</v>
      </c>
      <c r="D42" t="s">
        <v>12</v>
      </c>
      <c r="E42">
        <v>8</v>
      </c>
      <c r="F42" t="s">
        <v>89</v>
      </c>
      <c r="G42" t="s">
        <v>12</v>
      </c>
      <c r="H42">
        <v>8</v>
      </c>
    </row>
    <row r="43" spans="1:8">
      <c r="A43" t="s">
        <v>11</v>
      </c>
      <c r="B43">
        <v>4</v>
      </c>
      <c r="C43" t="s">
        <v>89</v>
      </c>
      <c r="D43" t="s">
        <v>11</v>
      </c>
      <c r="E43">
        <v>4</v>
      </c>
      <c r="F43" t="s">
        <v>89</v>
      </c>
      <c r="G43" t="s">
        <v>11</v>
      </c>
      <c r="H43">
        <v>4</v>
      </c>
    </row>
    <row r="44" spans="1:8">
      <c r="A44" t="s">
        <v>10</v>
      </c>
      <c r="B44">
        <v>11</v>
      </c>
      <c r="C44" t="s">
        <v>89</v>
      </c>
      <c r="D44" t="s">
        <v>10</v>
      </c>
      <c r="E44">
        <v>11</v>
      </c>
      <c r="F44" t="s">
        <v>89</v>
      </c>
      <c r="G44" t="s">
        <v>10</v>
      </c>
      <c r="H44">
        <v>11</v>
      </c>
    </row>
    <row r="45" spans="1:8">
      <c r="A45" t="s">
        <v>9</v>
      </c>
      <c r="B45">
        <v>23</v>
      </c>
      <c r="C45" t="s">
        <v>89</v>
      </c>
      <c r="D45" t="s">
        <v>9</v>
      </c>
      <c r="E45">
        <v>23</v>
      </c>
      <c r="F45" t="s">
        <v>89</v>
      </c>
      <c r="G45" t="s">
        <v>9</v>
      </c>
      <c r="H45">
        <v>23</v>
      </c>
    </row>
    <row r="46" spans="1:8">
      <c r="A46" t="s">
        <v>8</v>
      </c>
      <c r="B46">
        <v>4</v>
      </c>
      <c r="C46" t="s">
        <v>89</v>
      </c>
      <c r="D46" t="s">
        <v>8</v>
      </c>
      <c r="E46">
        <v>4</v>
      </c>
      <c r="F46" t="s">
        <v>89</v>
      </c>
      <c r="G46" t="s">
        <v>8</v>
      </c>
      <c r="H46">
        <v>4</v>
      </c>
    </row>
    <row r="47" spans="1:8">
      <c r="A47" t="s">
        <v>7</v>
      </c>
      <c r="B47" t="s">
        <v>89</v>
      </c>
      <c r="C47">
        <v>3</v>
      </c>
      <c r="D47" t="s">
        <v>7</v>
      </c>
      <c r="E47" t="s">
        <v>89</v>
      </c>
      <c r="F47">
        <v>3</v>
      </c>
      <c r="G47" t="s">
        <v>7</v>
      </c>
      <c r="H47">
        <v>3</v>
      </c>
    </row>
    <row r="48" spans="1:8">
      <c r="A48" t="s">
        <v>6</v>
      </c>
      <c r="B48">
        <v>11</v>
      </c>
      <c r="C48" t="s">
        <v>89</v>
      </c>
      <c r="D48" t="s">
        <v>6</v>
      </c>
      <c r="E48">
        <v>11</v>
      </c>
      <c r="F48" t="s">
        <v>89</v>
      </c>
      <c r="G48" t="s">
        <v>6</v>
      </c>
      <c r="H48">
        <v>11</v>
      </c>
    </row>
    <row r="49" spans="1:8">
      <c r="A49" t="s">
        <v>5</v>
      </c>
      <c r="B49">
        <v>8</v>
      </c>
      <c r="C49" t="s">
        <v>89</v>
      </c>
      <c r="D49" t="s">
        <v>5</v>
      </c>
      <c r="E49">
        <v>8</v>
      </c>
      <c r="F49" t="s">
        <v>89</v>
      </c>
      <c r="G49" t="s">
        <v>5</v>
      </c>
      <c r="H49">
        <v>8</v>
      </c>
    </row>
    <row r="50" spans="1:8">
      <c r="A50" t="s">
        <v>4</v>
      </c>
      <c r="B50">
        <v>8</v>
      </c>
      <c r="C50" t="s">
        <v>89</v>
      </c>
      <c r="D50" t="s">
        <v>4</v>
      </c>
      <c r="E50">
        <v>8</v>
      </c>
      <c r="F50" t="s">
        <v>89</v>
      </c>
      <c r="G50" t="s">
        <v>4</v>
      </c>
      <c r="H50">
        <v>8</v>
      </c>
    </row>
    <row r="51" spans="1:8">
      <c r="A51" t="s">
        <v>3</v>
      </c>
      <c r="B51">
        <v>12</v>
      </c>
      <c r="C51" t="s">
        <v>89</v>
      </c>
      <c r="D51" t="s">
        <v>3</v>
      </c>
      <c r="E51">
        <v>12</v>
      </c>
      <c r="F51" t="s">
        <v>89</v>
      </c>
      <c r="G51" t="s">
        <v>3</v>
      </c>
      <c r="H51">
        <v>12</v>
      </c>
    </row>
    <row r="52" spans="1:8">
      <c r="A52" t="s">
        <v>2</v>
      </c>
      <c r="B52">
        <v>3</v>
      </c>
      <c r="C52" t="s">
        <v>89</v>
      </c>
      <c r="D52" t="s">
        <v>2</v>
      </c>
      <c r="E52">
        <v>3</v>
      </c>
      <c r="F52" t="s">
        <v>89</v>
      </c>
      <c r="G52" t="s">
        <v>2</v>
      </c>
      <c r="H52">
        <v>3</v>
      </c>
    </row>
    <row r="53" spans="1:8">
      <c r="A53" t="s">
        <v>140</v>
      </c>
      <c r="B53">
        <v>472</v>
      </c>
      <c r="C53">
        <v>59</v>
      </c>
      <c r="D53" t="s">
        <v>140</v>
      </c>
      <c r="E53">
        <v>472</v>
      </c>
      <c r="F53">
        <v>59</v>
      </c>
      <c r="G53" t="s">
        <v>140</v>
      </c>
      <c r="H53">
        <v>531</v>
      </c>
    </row>
  </sheetData>
  <hyperlinks>
    <hyperlink ref="A1" r:id="rId1" location="1932" display="https://www.archives.gov/federal-register/electoral-college/scores.html - 193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3"/>
  <sheetViews>
    <sheetView topLeftCell="A4" workbookViewId="0">
      <selection activeCell="C5" sqref="C5:C52"/>
    </sheetView>
  </sheetViews>
  <sheetFormatPr defaultRowHeight="14.4"/>
  <sheetData>
    <row r="1" spans="1:50">
      <c r="A1" s="123" t="s">
        <v>249</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c r="A3" s="125" t="s">
        <v>250</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72">
      <c r="A4" s="118" t="s">
        <v>212</v>
      </c>
      <c r="B4" s="118" t="s">
        <v>251</v>
      </c>
      <c r="C4" s="118" t="s">
        <v>252</v>
      </c>
      <c r="D4" s="118" t="s">
        <v>215</v>
      </c>
      <c r="E4" s="118" t="s">
        <v>253</v>
      </c>
      <c r="F4" s="118" t="s">
        <v>254</v>
      </c>
      <c r="G4" s="118" t="s">
        <v>218</v>
      </c>
    </row>
    <row r="5" spans="1:50">
      <c r="A5" t="s">
        <v>52</v>
      </c>
      <c r="B5" t="s">
        <v>89</v>
      </c>
      <c r="C5">
        <v>12</v>
      </c>
      <c r="D5" t="s">
        <v>52</v>
      </c>
      <c r="E5" t="s">
        <v>89</v>
      </c>
      <c r="F5">
        <v>12</v>
      </c>
      <c r="G5" t="s">
        <v>52</v>
      </c>
      <c r="H5">
        <v>12</v>
      </c>
    </row>
    <row r="6" spans="1:50">
      <c r="A6" t="s">
        <v>50</v>
      </c>
      <c r="B6">
        <v>3</v>
      </c>
      <c r="C6" t="s">
        <v>89</v>
      </c>
      <c r="D6" t="s">
        <v>50</v>
      </c>
      <c r="E6">
        <v>3</v>
      </c>
      <c r="F6" t="s">
        <v>89</v>
      </c>
      <c r="G6" t="s">
        <v>50</v>
      </c>
      <c r="H6">
        <v>3</v>
      </c>
    </row>
    <row r="7" spans="1:50">
      <c r="A7" t="s">
        <v>49</v>
      </c>
      <c r="B7" t="s">
        <v>89</v>
      </c>
      <c r="C7">
        <v>9</v>
      </c>
      <c r="D7" t="s">
        <v>49</v>
      </c>
      <c r="E7" t="s">
        <v>89</v>
      </c>
      <c r="F7">
        <v>9</v>
      </c>
      <c r="G7" t="s">
        <v>49</v>
      </c>
      <c r="H7">
        <v>9</v>
      </c>
    </row>
    <row r="8" spans="1:50">
      <c r="A8" t="s">
        <v>48</v>
      </c>
      <c r="B8">
        <v>13</v>
      </c>
      <c r="C8" t="s">
        <v>89</v>
      </c>
      <c r="D8" t="s">
        <v>48</v>
      </c>
      <c r="E8">
        <v>13</v>
      </c>
      <c r="F8" t="s">
        <v>89</v>
      </c>
      <c r="G8" t="s">
        <v>48</v>
      </c>
      <c r="H8">
        <v>13</v>
      </c>
    </row>
    <row r="9" spans="1:50">
      <c r="A9" t="s">
        <v>47</v>
      </c>
      <c r="B9">
        <v>6</v>
      </c>
      <c r="C9" t="s">
        <v>89</v>
      </c>
      <c r="D9" t="s">
        <v>47</v>
      </c>
      <c r="E9">
        <v>6</v>
      </c>
      <c r="F9" t="s">
        <v>89</v>
      </c>
      <c r="G9" t="s">
        <v>47</v>
      </c>
      <c r="H9">
        <v>6</v>
      </c>
    </row>
    <row r="10" spans="1:50">
      <c r="A10" t="s">
        <v>46</v>
      </c>
      <c r="B10">
        <v>7</v>
      </c>
      <c r="C10" t="s">
        <v>89</v>
      </c>
      <c r="D10" t="s">
        <v>46</v>
      </c>
      <c r="E10">
        <v>7</v>
      </c>
      <c r="F10" t="s">
        <v>89</v>
      </c>
      <c r="G10" t="s">
        <v>46</v>
      </c>
      <c r="H10">
        <v>7</v>
      </c>
    </row>
    <row r="11" spans="1:50">
      <c r="A11" t="s">
        <v>45</v>
      </c>
      <c r="B11">
        <v>3</v>
      </c>
      <c r="C11" t="s">
        <v>89</v>
      </c>
      <c r="D11" t="s">
        <v>45</v>
      </c>
      <c r="E11">
        <v>3</v>
      </c>
      <c r="F11" t="s">
        <v>89</v>
      </c>
      <c r="G11" t="s">
        <v>45</v>
      </c>
      <c r="H11">
        <v>3</v>
      </c>
    </row>
    <row r="12" spans="1:50">
      <c r="A12" t="s">
        <v>43</v>
      </c>
      <c r="B12">
        <v>6</v>
      </c>
      <c r="C12" t="s">
        <v>89</v>
      </c>
      <c r="D12" t="s">
        <v>43</v>
      </c>
      <c r="E12">
        <v>6</v>
      </c>
      <c r="F12" t="s">
        <v>89</v>
      </c>
      <c r="G12" t="s">
        <v>43</v>
      </c>
      <c r="H12">
        <v>6</v>
      </c>
    </row>
    <row r="13" spans="1:50">
      <c r="A13" t="s">
        <v>42</v>
      </c>
      <c r="B13" t="s">
        <v>89</v>
      </c>
      <c r="C13">
        <v>14</v>
      </c>
      <c r="D13" t="s">
        <v>42</v>
      </c>
      <c r="E13" t="s">
        <v>89</v>
      </c>
      <c r="F13">
        <v>14</v>
      </c>
      <c r="G13" t="s">
        <v>42</v>
      </c>
      <c r="H13">
        <v>14</v>
      </c>
    </row>
    <row r="14" spans="1:50">
      <c r="A14" t="s">
        <v>40</v>
      </c>
      <c r="B14">
        <v>4</v>
      </c>
      <c r="C14" t="s">
        <v>89</v>
      </c>
      <c r="D14" t="s">
        <v>40</v>
      </c>
      <c r="E14">
        <v>4</v>
      </c>
      <c r="F14" t="s">
        <v>89</v>
      </c>
      <c r="G14" t="s">
        <v>40</v>
      </c>
      <c r="H14">
        <v>4</v>
      </c>
    </row>
    <row r="15" spans="1:50">
      <c r="A15" t="s">
        <v>39</v>
      </c>
      <c r="B15">
        <v>29</v>
      </c>
      <c r="C15" t="s">
        <v>89</v>
      </c>
      <c r="D15" t="s">
        <v>39</v>
      </c>
      <c r="E15">
        <v>29</v>
      </c>
      <c r="F15" t="s">
        <v>89</v>
      </c>
      <c r="G15" t="s">
        <v>39</v>
      </c>
      <c r="H15">
        <v>29</v>
      </c>
    </row>
    <row r="16" spans="1:50">
      <c r="A16" t="s">
        <v>38</v>
      </c>
      <c r="B16">
        <v>15</v>
      </c>
      <c r="C16" t="s">
        <v>89</v>
      </c>
      <c r="D16" t="s">
        <v>38</v>
      </c>
      <c r="E16">
        <v>15</v>
      </c>
      <c r="F16" t="s">
        <v>89</v>
      </c>
      <c r="G16" t="s">
        <v>38</v>
      </c>
      <c r="H16">
        <v>15</v>
      </c>
    </row>
    <row r="17" spans="1:8">
      <c r="A17" t="s">
        <v>37</v>
      </c>
      <c r="B17">
        <v>13</v>
      </c>
      <c r="C17" t="s">
        <v>89</v>
      </c>
      <c r="D17" t="s">
        <v>37</v>
      </c>
      <c r="E17">
        <v>13</v>
      </c>
      <c r="F17" t="s">
        <v>89</v>
      </c>
      <c r="G17" t="s">
        <v>37</v>
      </c>
      <c r="H17">
        <v>13</v>
      </c>
    </row>
    <row r="18" spans="1:8">
      <c r="A18" t="s">
        <v>36</v>
      </c>
      <c r="B18">
        <v>10</v>
      </c>
      <c r="C18" t="s">
        <v>89</v>
      </c>
      <c r="D18" t="s">
        <v>36</v>
      </c>
      <c r="E18">
        <v>10</v>
      </c>
      <c r="F18" t="s">
        <v>89</v>
      </c>
      <c r="G18" t="s">
        <v>36</v>
      </c>
      <c r="H18">
        <v>10</v>
      </c>
    </row>
    <row r="19" spans="1:8">
      <c r="A19" t="s">
        <v>35</v>
      </c>
      <c r="B19">
        <v>13</v>
      </c>
      <c r="C19" t="s">
        <v>89</v>
      </c>
      <c r="D19" t="s">
        <v>35</v>
      </c>
      <c r="E19">
        <v>13</v>
      </c>
      <c r="F19" t="s">
        <v>89</v>
      </c>
      <c r="G19" t="s">
        <v>35</v>
      </c>
      <c r="H19">
        <v>13</v>
      </c>
    </row>
    <row r="20" spans="1:8">
      <c r="A20" t="s">
        <v>34</v>
      </c>
      <c r="B20" t="s">
        <v>89</v>
      </c>
      <c r="C20">
        <v>10</v>
      </c>
      <c r="D20" t="s">
        <v>34</v>
      </c>
      <c r="E20" t="s">
        <v>89</v>
      </c>
      <c r="F20">
        <v>10</v>
      </c>
      <c r="G20" t="s">
        <v>34</v>
      </c>
      <c r="H20">
        <v>10</v>
      </c>
    </row>
    <row r="21" spans="1:8">
      <c r="A21" t="s">
        <v>33</v>
      </c>
      <c r="B21">
        <v>6</v>
      </c>
      <c r="C21" t="s">
        <v>89</v>
      </c>
      <c r="D21" t="s">
        <v>33</v>
      </c>
      <c r="E21">
        <v>6</v>
      </c>
      <c r="F21" t="s">
        <v>89</v>
      </c>
      <c r="G21" t="s">
        <v>33</v>
      </c>
      <c r="H21">
        <v>6</v>
      </c>
    </row>
    <row r="22" spans="1:8">
      <c r="A22" t="s">
        <v>32</v>
      </c>
      <c r="B22">
        <v>8</v>
      </c>
      <c r="C22" t="s">
        <v>89</v>
      </c>
      <c r="D22" t="s">
        <v>32</v>
      </c>
      <c r="E22">
        <v>8</v>
      </c>
      <c r="F22" t="s">
        <v>89</v>
      </c>
      <c r="G22" t="s">
        <v>32</v>
      </c>
      <c r="H22">
        <v>8</v>
      </c>
    </row>
    <row r="23" spans="1:8">
      <c r="A23" t="s">
        <v>31</v>
      </c>
      <c r="B23" t="s">
        <v>89</v>
      </c>
      <c r="C23">
        <v>18</v>
      </c>
      <c r="D23" t="s">
        <v>31</v>
      </c>
      <c r="E23" t="s">
        <v>89</v>
      </c>
      <c r="F23">
        <v>18</v>
      </c>
      <c r="G23" t="s">
        <v>31</v>
      </c>
      <c r="H23">
        <v>18</v>
      </c>
    </row>
    <row r="24" spans="1:8">
      <c r="A24" t="s">
        <v>30</v>
      </c>
      <c r="B24">
        <v>15</v>
      </c>
      <c r="C24" t="s">
        <v>89</v>
      </c>
      <c r="D24" t="s">
        <v>30</v>
      </c>
      <c r="E24">
        <v>15</v>
      </c>
      <c r="F24" t="s">
        <v>89</v>
      </c>
      <c r="G24" t="s">
        <v>30</v>
      </c>
      <c r="H24">
        <v>15</v>
      </c>
    </row>
    <row r="25" spans="1:8">
      <c r="A25" t="s">
        <v>29</v>
      </c>
      <c r="B25">
        <v>12</v>
      </c>
      <c r="C25" t="s">
        <v>89</v>
      </c>
      <c r="D25" t="s">
        <v>29</v>
      </c>
      <c r="E25">
        <v>12</v>
      </c>
      <c r="F25" t="s">
        <v>89</v>
      </c>
      <c r="G25" t="s">
        <v>29</v>
      </c>
      <c r="H25">
        <v>12</v>
      </c>
    </row>
    <row r="26" spans="1:8">
      <c r="A26" t="s">
        <v>28</v>
      </c>
      <c r="B26" t="s">
        <v>89</v>
      </c>
      <c r="C26">
        <v>10</v>
      </c>
      <c r="D26" t="s">
        <v>28</v>
      </c>
      <c r="E26" t="s">
        <v>89</v>
      </c>
      <c r="F26">
        <v>10</v>
      </c>
      <c r="G26" t="s">
        <v>28</v>
      </c>
      <c r="H26">
        <v>10</v>
      </c>
    </row>
    <row r="27" spans="1:8">
      <c r="A27" t="s">
        <v>27</v>
      </c>
      <c r="B27">
        <v>18</v>
      </c>
      <c r="C27" t="s">
        <v>89</v>
      </c>
      <c r="D27" t="s">
        <v>27</v>
      </c>
      <c r="E27">
        <v>18</v>
      </c>
      <c r="F27" t="s">
        <v>89</v>
      </c>
      <c r="G27" t="s">
        <v>27</v>
      </c>
      <c r="H27">
        <v>18</v>
      </c>
    </row>
    <row r="28" spans="1:8">
      <c r="A28" t="s">
        <v>26</v>
      </c>
      <c r="B28">
        <v>4</v>
      </c>
      <c r="C28" t="s">
        <v>89</v>
      </c>
      <c r="D28" t="s">
        <v>26</v>
      </c>
      <c r="E28">
        <v>4</v>
      </c>
      <c r="F28" t="s">
        <v>89</v>
      </c>
      <c r="G28" t="s">
        <v>26</v>
      </c>
      <c r="H28">
        <v>4</v>
      </c>
    </row>
    <row r="29" spans="1:8">
      <c r="A29" t="s">
        <v>25</v>
      </c>
      <c r="B29">
        <v>8</v>
      </c>
      <c r="C29" t="s">
        <v>89</v>
      </c>
      <c r="D29" t="s">
        <v>25</v>
      </c>
      <c r="E29">
        <v>8</v>
      </c>
      <c r="F29" t="s">
        <v>89</v>
      </c>
      <c r="G29" t="s">
        <v>25</v>
      </c>
      <c r="H29">
        <v>8</v>
      </c>
    </row>
    <row r="30" spans="1:8">
      <c r="A30" t="s">
        <v>24</v>
      </c>
      <c r="B30">
        <v>3</v>
      </c>
      <c r="C30" t="s">
        <v>89</v>
      </c>
      <c r="D30" t="s">
        <v>24</v>
      </c>
      <c r="E30">
        <v>3</v>
      </c>
      <c r="F30" t="s">
        <v>89</v>
      </c>
      <c r="G30" t="s">
        <v>24</v>
      </c>
      <c r="H30">
        <v>3</v>
      </c>
    </row>
    <row r="31" spans="1:8">
      <c r="A31" t="s">
        <v>23</v>
      </c>
      <c r="B31">
        <v>4</v>
      </c>
      <c r="C31" t="s">
        <v>89</v>
      </c>
      <c r="D31" t="s">
        <v>23</v>
      </c>
      <c r="E31">
        <v>4</v>
      </c>
      <c r="F31" t="s">
        <v>89</v>
      </c>
      <c r="G31" t="s">
        <v>23</v>
      </c>
      <c r="H31">
        <v>4</v>
      </c>
    </row>
    <row r="32" spans="1:8">
      <c r="A32" t="s">
        <v>22</v>
      </c>
      <c r="B32">
        <v>14</v>
      </c>
      <c r="C32" t="s">
        <v>89</v>
      </c>
      <c r="D32" t="s">
        <v>22</v>
      </c>
      <c r="E32">
        <v>14</v>
      </c>
      <c r="F32" t="s">
        <v>89</v>
      </c>
      <c r="G32" t="s">
        <v>22</v>
      </c>
      <c r="H32">
        <v>14</v>
      </c>
    </row>
    <row r="33" spans="1:8">
      <c r="A33" t="s">
        <v>21</v>
      </c>
      <c r="B33">
        <v>3</v>
      </c>
      <c r="C33" t="s">
        <v>89</v>
      </c>
      <c r="D33" t="s">
        <v>21</v>
      </c>
      <c r="E33">
        <v>3</v>
      </c>
      <c r="F33" t="s">
        <v>89</v>
      </c>
      <c r="G33" t="s">
        <v>21</v>
      </c>
      <c r="H33">
        <v>3</v>
      </c>
    </row>
    <row r="34" spans="1:8">
      <c r="A34" t="s">
        <v>20</v>
      </c>
      <c r="B34">
        <v>45</v>
      </c>
      <c r="C34" t="s">
        <v>89</v>
      </c>
      <c r="D34" t="s">
        <v>20</v>
      </c>
      <c r="E34">
        <v>45</v>
      </c>
      <c r="F34" t="s">
        <v>89</v>
      </c>
      <c r="G34" t="s">
        <v>20</v>
      </c>
      <c r="H34">
        <v>45</v>
      </c>
    </row>
    <row r="35" spans="1:8">
      <c r="A35" t="s">
        <v>19</v>
      </c>
      <c r="B35">
        <v>12</v>
      </c>
      <c r="C35" t="s">
        <v>89</v>
      </c>
      <c r="D35" t="s">
        <v>19</v>
      </c>
      <c r="E35">
        <v>12</v>
      </c>
      <c r="F35" t="s">
        <v>89</v>
      </c>
      <c r="G35" t="s">
        <v>19</v>
      </c>
      <c r="H35">
        <v>12</v>
      </c>
    </row>
    <row r="36" spans="1:8">
      <c r="A36" t="s">
        <v>18</v>
      </c>
      <c r="B36">
        <v>5</v>
      </c>
      <c r="C36" t="s">
        <v>89</v>
      </c>
      <c r="D36" t="s">
        <v>18</v>
      </c>
      <c r="E36">
        <v>5</v>
      </c>
      <c r="F36" t="s">
        <v>89</v>
      </c>
      <c r="G36" t="s">
        <v>18</v>
      </c>
      <c r="H36">
        <v>5</v>
      </c>
    </row>
    <row r="37" spans="1:8">
      <c r="A37" t="s">
        <v>17</v>
      </c>
      <c r="B37">
        <v>24</v>
      </c>
      <c r="C37" t="s">
        <v>89</v>
      </c>
      <c r="D37" t="s">
        <v>17</v>
      </c>
      <c r="E37">
        <v>24</v>
      </c>
      <c r="F37" t="s">
        <v>89</v>
      </c>
      <c r="G37" t="s">
        <v>17</v>
      </c>
      <c r="H37">
        <v>24</v>
      </c>
    </row>
    <row r="38" spans="1:8">
      <c r="A38" t="s">
        <v>16</v>
      </c>
      <c r="B38">
        <v>10</v>
      </c>
      <c r="C38" t="s">
        <v>89</v>
      </c>
      <c r="D38" t="s">
        <v>16</v>
      </c>
      <c r="E38">
        <v>10</v>
      </c>
      <c r="F38" t="s">
        <v>89</v>
      </c>
      <c r="G38" t="s">
        <v>16</v>
      </c>
      <c r="H38">
        <v>10</v>
      </c>
    </row>
    <row r="39" spans="1:8">
      <c r="A39" t="s">
        <v>15</v>
      </c>
      <c r="B39">
        <v>5</v>
      </c>
      <c r="C39" t="s">
        <v>89</v>
      </c>
      <c r="D39" t="s">
        <v>15</v>
      </c>
      <c r="E39">
        <v>5</v>
      </c>
      <c r="F39" t="s">
        <v>89</v>
      </c>
      <c r="G39" t="s">
        <v>15</v>
      </c>
      <c r="H39">
        <v>5</v>
      </c>
    </row>
    <row r="40" spans="1:8">
      <c r="A40" t="s">
        <v>14</v>
      </c>
      <c r="B40">
        <v>38</v>
      </c>
      <c r="C40" t="s">
        <v>89</v>
      </c>
      <c r="D40" t="s">
        <v>14</v>
      </c>
      <c r="E40">
        <v>38</v>
      </c>
      <c r="F40" t="s">
        <v>89</v>
      </c>
      <c r="G40" t="s">
        <v>14</v>
      </c>
      <c r="H40">
        <v>38</v>
      </c>
    </row>
    <row r="41" spans="1:8">
      <c r="A41" t="s">
        <v>13</v>
      </c>
      <c r="B41" t="s">
        <v>89</v>
      </c>
      <c r="C41">
        <v>5</v>
      </c>
      <c r="D41" t="s">
        <v>13</v>
      </c>
      <c r="E41" t="s">
        <v>89</v>
      </c>
      <c r="F41">
        <v>5</v>
      </c>
      <c r="G41" t="s">
        <v>13</v>
      </c>
      <c r="H41">
        <v>5</v>
      </c>
    </row>
    <row r="42" spans="1:8">
      <c r="A42" t="s">
        <v>12</v>
      </c>
      <c r="B42" t="s">
        <v>89</v>
      </c>
      <c r="C42">
        <v>9</v>
      </c>
      <c r="D42" t="s">
        <v>12</v>
      </c>
      <c r="E42" t="s">
        <v>89</v>
      </c>
      <c r="F42">
        <v>9</v>
      </c>
      <c r="G42" t="s">
        <v>12</v>
      </c>
      <c r="H42">
        <v>9</v>
      </c>
    </row>
    <row r="43" spans="1:8">
      <c r="A43" t="s">
        <v>11</v>
      </c>
      <c r="B43">
        <v>5</v>
      </c>
      <c r="C43" t="s">
        <v>89</v>
      </c>
      <c r="D43" t="s">
        <v>11</v>
      </c>
      <c r="E43">
        <v>5</v>
      </c>
      <c r="F43" t="s">
        <v>89</v>
      </c>
      <c r="G43" t="s">
        <v>11</v>
      </c>
      <c r="H43">
        <v>5</v>
      </c>
    </row>
    <row r="44" spans="1:8">
      <c r="A44" t="s">
        <v>10</v>
      </c>
      <c r="B44">
        <v>12</v>
      </c>
      <c r="C44" t="s">
        <v>89</v>
      </c>
      <c r="D44" t="s">
        <v>10</v>
      </c>
      <c r="E44">
        <v>12</v>
      </c>
      <c r="F44" t="s">
        <v>89</v>
      </c>
      <c r="G44" t="s">
        <v>10</v>
      </c>
      <c r="H44">
        <v>12</v>
      </c>
    </row>
    <row r="45" spans="1:8">
      <c r="A45" t="s">
        <v>9</v>
      </c>
      <c r="B45">
        <v>20</v>
      </c>
      <c r="C45" t="s">
        <v>89</v>
      </c>
      <c r="D45" t="s">
        <v>9</v>
      </c>
      <c r="E45">
        <v>20</v>
      </c>
      <c r="F45" t="s">
        <v>89</v>
      </c>
      <c r="G45" t="s">
        <v>9</v>
      </c>
      <c r="H45">
        <v>20</v>
      </c>
    </row>
    <row r="46" spans="1:8">
      <c r="A46" t="s">
        <v>8</v>
      </c>
      <c r="B46">
        <v>4</v>
      </c>
      <c r="C46" t="s">
        <v>89</v>
      </c>
      <c r="D46" t="s">
        <v>8</v>
      </c>
      <c r="E46">
        <v>4</v>
      </c>
      <c r="F46" t="s">
        <v>89</v>
      </c>
      <c r="G46" t="s">
        <v>8</v>
      </c>
      <c r="H46">
        <v>4</v>
      </c>
    </row>
    <row r="47" spans="1:8">
      <c r="A47" t="s">
        <v>7</v>
      </c>
      <c r="B47">
        <v>4</v>
      </c>
      <c r="C47" t="s">
        <v>89</v>
      </c>
      <c r="D47" t="s">
        <v>7</v>
      </c>
      <c r="E47">
        <v>4</v>
      </c>
      <c r="F47" t="s">
        <v>89</v>
      </c>
      <c r="G47" t="s">
        <v>7</v>
      </c>
      <c r="H47">
        <v>4</v>
      </c>
    </row>
    <row r="48" spans="1:8">
      <c r="A48" t="s">
        <v>6</v>
      </c>
      <c r="B48">
        <v>12</v>
      </c>
      <c r="C48" t="s">
        <v>89</v>
      </c>
      <c r="D48" t="s">
        <v>6</v>
      </c>
      <c r="E48">
        <v>12</v>
      </c>
      <c r="F48" t="s">
        <v>89</v>
      </c>
      <c r="G48" t="s">
        <v>6</v>
      </c>
      <c r="H48">
        <v>12</v>
      </c>
    </row>
    <row r="49" spans="1:8">
      <c r="A49" t="s">
        <v>5</v>
      </c>
      <c r="B49">
        <v>7</v>
      </c>
      <c r="C49" t="s">
        <v>89</v>
      </c>
      <c r="D49" t="s">
        <v>5</v>
      </c>
      <c r="E49">
        <v>7</v>
      </c>
      <c r="F49" t="s">
        <v>89</v>
      </c>
      <c r="G49" t="s">
        <v>5</v>
      </c>
      <c r="H49">
        <v>7</v>
      </c>
    </row>
    <row r="50" spans="1:8">
      <c r="A50" t="s">
        <v>4</v>
      </c>
      <c r="B50">
        <v>8</v>
      </c>
      <c r="C50" t="s">
        <v>89</v>
      </c>
      <c r="D50" t="s">
        <v>4</v>
      </c>
      <c r="E50">
        <v>8</v>
      </c>
      <c r="F50" t="s">
        <v>89</v>
      </c>
      <c r="G50" t="s">
        <v>4</v>
      </c>
      <c r="H50">
        <v>8</v>
      </c>
    </row>
    <row r="51" spans="1:8">
      <c r="A51" t="s">
        <v>3</v>
      </c>
      <c r="B51">
        <v>13</v>
      </c>
      <c r="C51" t="s">
        <v>89</v>
      </c>
      <c r="D51" t="s">
        <v>3</v>
      </c>
      <c r="E51">
        <v>13</v>
      </c>
      <c r="F51" t="s">
        <v>89</v>
      </c>
      <c r="G51" t="s">
        <v>3</v>
      </c>
      <c r="H51">
        <v>13</v>
      </c>
    </row>
    <row r="52" spans="1:8">
      <c r="A52" t="s">
        <v>2</v>
      </c>
      <c r="B52">
        <v>3</v>
      </c>
      <c r="C52" t="s">
        <v>89</v>
      </c>
      <c r="D52" t="s">
        <v>2</v>
      </c>
      <c r="E52">
        <v>3</v>
      </c>
      <c r="F52" t="s">
        <v>89</v>
      </c>
      <c r="G52" t="s">
        <v>2</v>
      </c>
      <c r="H52">
        <v>3</v>
      </c>
    </row>
    <row r="53" spans="1:8">
      <c r="A53" t="s">
        <v>140</v>
      </c>
      <c r="B53">
        <v>444</v>
      </c>
      <c r="C53">
        <v>87</v>
      </c>
      <c r="D53" t="s">
        <v>140</v>
      </c>
      <c r="E53">
        <v>444</v>
      </c>
      <c r="F53">
        <v>87</v>
      </c>
      <c r="G53" t="s">
        <v>140</v>
      </c>
      <c r="H53">
        <v>531</v>
      </c>
    </row>
  </sheetData>
  <hyperlinks>
    <hyperlink ref="A1" r:id="rId1" location="1928" display="https://www.archives.gov/federal-register/electoral-college/scores.html - 1928"/>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3"/>
  <sheetViews>
    <sheetView workbookViewId="0">
      <selection activeCell="D5" sqref="D5:D52"/>
    </sheetView>
  </sheetViews>
  <sheetFormatPr defaultRowHeight="14.4"/>
  <sheetData>
    <row r="1" spans="1:50" ht="14.4" customHeight="1">
      <c r="A1" s="123" t="s">
        <v>273</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c r="A3" s="125" t="s">
        <v>274</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86.4">
      <c r="A4" s="53" t="s">
        <v>212</v>
      </c>
      <c r="B4" s="118" t="s">
        <v>271</v>
      </c>
      <c r="C4" s="118" t="s">
        <v>275</v>
      </c>
      <c r="D4" s="118" t="s">
        <v>276</v>
      </c>
      <c r="E4" s="118" t="s">
        <v>215</v>
      </c>
      <c r="F4" s="118" t="s">
        <v>277</v>
      </c>
      <c r="G4" s="118" t="s">
        <v>278</v>
      </c>
      <c r="H4" s="118" t="s">
        <v>279</v>
      </c>
      <c r="I4" s="118" t="s">
        <v>218</v>
      </c>
    </row>
    <row r="5" spans="1:50">
      <c r="A5" t="s">
        <v>52</v>
      </c>
      <c r="B5" t="s">
        <v>89</v>
      </c>
      <c r="C5">
        <v>12</v>
      </c>
      <c r="D5" t="s">
        <v>89</v>
      </c>
      <c r="E5" t="s">
        <v>52</v>
      </c>
      <c r="F5" t="s">
        <v>89</v>
      </c>
      <c r="G5">
        <v>12</v>
      </c>
      <c r="H5" t="s">
        <v>89</v>
      </c>
      <c r="I5" t="s">
        <v>52</v>
      </c>
      <c r="J5">
        <v>12</v>
      </c>
    </row>
    <row r="6" spans="1:50">
      <c r="A6" t="s">
        <v>50</v>
      </c>
      <c r="B6">
        <v>3</v>
      </c>
      <c r="C6" t="s">
        <v>89</v>
      </c>
      <c r="D6" t="s">
        <v>89</v>
      </c>
      <c r="E6" t="s">
        <v>50</v>
      </c>
      <c r="F6">
        <v>3</v>
      </c>
      <c r="G6" t="s">
        <v>89</v>
      </c>
      <c r="H6" t="s">
        <v>89</v>
      </c>
      <c r="I6" t="s">
        <v>50</v>
      </c>
      <c r="J6">
        <v>3</v>
      </c>
    </row>
    <row r="7" spans="1:50">
      <c r="A7" t="s">
        <v>49</v>
      </c>
      <c r="B7" t="s">
        <v>89</v>
      </c>
      <c r="C7">
        <v>9</v>
      </c>
      <c r="D7" t="s">
        <v>89</v>
      </c>
      <c r="E7" t="s">
        <v>49</v>
      </c>
      <c r="F7" t="s">
        <v>89</v>
      </c>
      <c r="G7">
        <v>9</v>
      </c>
      <c r="H7" t="s">
        <v>89</v>
      </c>
      <c r="I7" t="s">
        <v>49</v>
      </c>
      <c r="J7">
        <v>9</v>
      </c>
    </row>
    <row r="8" spans="1:50">
      <c r="A8" t="s">
        <v>48</v>
      </c>
      <c r="B8">
        <v>13</v>
      </c>
      <c r="C8" t="s">
        <v>89</v>
      </c>
      <c r="D8" t="s">
        <v>89</v>
      </c>
      <c r="E8" t="s">
        <v>48</v>
      </c>
      <c r="F8">
        <v>13</v>
      </c>
      <c r="G8" t="s">
        <v>89</v>
      </c>
      <c r="H8" t="s">
        <v>89</v>
      </c>
      <c r="I8" t="s">
        <v>48</v>
      </c>
      <c r="J8">
        <v>13</v>
      </c>
    </row>
    <row r="9" spans="1:50">
      <c r="A9" t="s">
        <v>47</v>
      </c>
      <c r="B9">
        <v>6</v>
      </c>
      <c r="C9" t="s">
        <v>89</v>
      </c>
      <c r="D9" t="s">
        <v>89</v>
      </c>
      <c r="E9" t="s">
        <v>47</v>
      </c>
      <c r="F9">
        <v>6</v>
      </c>
      <c r="G9" t="s">
        <v>89</v>
      </c>
      <c r="H9" t="s">
        <v>89</v>
      </c>
      <c r="I9" t="s">
        <v>47</v>
      </c>
      <c r="J9">
        <v>6</v>
      </c>
    </row>
    <row r="10" spans="1:50">
      <c r="A10" t="s">
        <v>46</v>
      </c>
      <c r="B10">
        <v>7</v>
      </c>
      <c r="C10" t="s">
        <v>89</v>
      </c>
      <c r="D10" t="s">
        <v>89</v>
      </c>
      <c r="E10" t="s">
        <v>46</v>
      </c>
      <c r="F10">
        <v>7</v>
      </c>
      <c r="G10" t="s">
        <v>89</v>
      </c>
      <c r="H10" t="s">
        <v>89</v>
      </c>
      <c r="I10" t="s">
        <v>46</v>
      </c>
      <c r="J10">
        <v>7</v>
      </c>
    </row>
    <row r="11" spans="1:50">
      <c r="A11" t="s">
        <v>45</v>
      </c>
      <c r="B11">
        <v>3</v>
      </c>
      <c r="C11" t="s">
        <v>89</v>
      </c>
      <c r="D11" t="s">
        <v>89</v>
      </c>
      <c r="E11" t="s">
        <v>45</v>
      </c>
      <c r="F11">
        <v>3</v>
      </c>
      <c r="G11" t="s">
        <v>89</v>
      </c>
      <c r="H11" t="s">
        <v>89</v>
      </c>
      <c r="I11" t="s">
        <v>45</v>
      </c>
      <c r="J11">
        <v>3</v>
      </c>
    </row>
    <row r="12" spans="1:50">
      <c r="A12" t="s">
        <v>43</v>
      </c>
      <c r="B12" t="s">
        <v>89</v>
      </c>
      <c r="C12">
        <v>6</v>
      </c>
      <c r="D12" t="s">
        <v>89</v>
      </c>
      <c r="E12" t="s">
        <v>43</v>
      </c>
      <c r="F12" t="s">
        <v>89</v>
      </c>
      <c r="G12">
        <v>6</v>
      </c>
      <c r="H12" t="s">
        <v>89</v>
      </c>
      <c r="I12" t="s">
        <v>43</v>
      </c>
      <c r="J12">
        <v>6</v>
      </c>
    </row>
    <row r="13" spans="1:50">
      <c r="A13" t="s">
        <v>42</v>
      </c>
      <c r="B13" t="s">
        <v>89</v>
      </c>
      <c r="C13">
        <v>14</v>
      </c>
      <c r="D13" t="s">
        <v>89</v>
      </c>
      <c r="E13" t="s">
        <v>42</v>
      </c>
      <c r="F13" t="s">
        <v>89</v>
      </c>
      <c r="G13">
        <v>14</v>
      </c>
      <c r="H13" t="s">
        <v>89</v>
      </c>
      <c r="I13" t="s">
        <v>42</v>
      </c>
      <c r="J13">
        <v>14</v>
      </c>
    </row>
    <row r="14" spans="1:50">
      <c r="A14" t="s">
        <v>40</v>
      </c>
      <c r="B14">
        <v>4</v>
      </c>
      <c r="C14" t="s">
        <v>89</v>
      </c>
      <c r="D14" t="s">
        <v>89</v>
      </c>
      <c r="E14" t="s">
        <v>40</v>
      </c>
      <c r="F14">
        <v>4</v>
      </c>
      <c r="G14" t="s">
        <v>89</v>
      </c>
      <c r="H14" t="s">
        <v>89</v>
      </c>
      <c r="I14" t="s">
        <v>40</v>
      </c>
      <c r="J14">
        <v>4</v>
      </c>
    </row>
    <row r="15" spans="1:50">
      <c r="A15" t="s">
        <v>39</v>
      </c>
      <c r="B15">
        <v>29</v>
      </c>
      <c r="C15" t="s">
        <v>89</v>
      </c>
      <c r="D15" t="s">
        <v>89</v>
      </c>
      <c r="E15" t="s">
        <v>39</v>
      </c>
      <c r="F15">
        <v>29</v>
      </c>
      <c r="G15" t="s">
        <v>89</v>
      </c>
      <c r="H15" t="s">
        <v>89</v>
      </c>
      <c r="I15" t="s">
        <v>39</v>
      </c>
      <c r="J15">
        <v>29</v>
      </c>
    </row>
    <row r="16" spans="1:50">
      <c r="A16" t="s">
        <v>38</v>
      </c>
      <c r="B16">
        <v>15</v>
      </c>
      <c r="C16" t="s">
        <v>89</v>
      </c>
      <c r="D16" t="s">
        <v>89</v>
      </c>
      <c r="E16" t="s">
        <v>38</v>
      </c>
      <c r="F16">
        <v>15</v>
      </c>
      <c r="G16" t="s">
        <v>89</v>
      </c>
      <c r="H16" t="s">
        <v>89</v>
      </c>
      <c r="I16" t="s">
        <v>38</v>
      </c>
      <c r="J16">
        <v>15</v>
      </c>
    </row>
    <row r="17" spans="1:10">
      <c r="A17" t="s">
        <v>37</v>
      </c>
      <c r="B17">
        <v>13</v>
      </c>
      <c r="C17" t="s">
        <v>89</v>
      </c>
      <c r="D17" t="s">
        <v>89</v>
      </c>
      <c r="E17" t="s">
        <v>37</v>
      </c>
      <c r="F17">
        <v>13</v>
      </c>
      <c r="G17" t="s">
        <v>89</v>
      </c>
      <c r="H17" t="s">
        <v>89</v>
      </c>
      <c r="I17" t="s">
        <v>37</v>
      </c>
      <c r="J17">
        <v>13</v>
      </c>
    </row>
    <row r="18" spans="1:10">
      <c r="A18" t="s">
        <v>36</v>
      </c>
      <c r="B18">
        <v>10</v>
      </c>
      <c r="C18" t="s">
        <v>89</v>
      </c>
      <c r="D18" t="s">
        <v>89</v>
      </c>
      <c r="E18" t="s">
        <v>36</v>
      </c>
      <c r="F18">
        <v>10</v>
      </c>
      <c r="G18" t="s">
        <v>89</v>
      </c>
      <c r="H18" t="s">
        <v>89</v>
      </c>
      <c r="I18" t="s">
        <v>36</v>
      </c>
      <c r="J18">
        <v>10</v>
      </c>
    </row>
    <row r="19" spans="1:10">
      <c r="A19" t="s">
        <v>35</v>
      </c>
      <c r="B19">
        <v>13</v>
      </c>
      <c r="C19" t="s">
        <v>89</v>
      </c>
      <c r="D19" t="s">
        <v>89</v>
      </c>
      <c r="E19" t="s">
        <v>35</v>
      </c>
      <c r="F19">
        <v>13</v>
      </c>
      <c r="G19" t="s">
        <v>89</v>
      </c>
      <c r="H19" t="s">
        <v>89</v>
      </c>
      <c r="I19" t="s">
        <v>35</v>
      </c>
      <c r="J19">
        <v>13</v>
      </c>
    </row>
    <row r="20" spans="1:10">
      <c r="A20" t="s">
        <v>34</v>
      </c>
      <c r="B20" t="s">
        <v>89</v>
      </c>
      <c r="C20">
        <v>10</v>
      </c>
      <c r="D20" t="s">
        <v>89</v>
      </c>
      <c r="E20" t="s">
        <v>34</v>
      </c>
      <c r="F20" t="s">
        <v>89</v>
      </c>
      <c r="G20">
        <v>10</v>
      </c>
      <c r="H20" t="s">
        <v>89</v>
      </c>
      <c r="I20" t="s">
        <v>34</v>
      </c>
      <c r="J20">
        <v>10</v>
      </c>
    </row>
    <row r="21" spans="1:10">
      <c r="A21" t="s">
        <v>33</v>
      </c>
      <c r="B21">
        <v>6</v>
      </c>
      <c r="C21" t="s">
        <v>89</v>
      </c>
      <c r="D21" t="s">
        <v>89</v>
      </c>
      <c r="E21" t="s">
        <v>33</v>
      </c>
      <c r="F21">
        <v>6</v>
      </c>
      <c r="G21" t="s">
        <v>89</v>
      </c>
      <c r="H21" t="s">
        <v>89</v>
      </c>
      <c r="I21" t="s">
        <v>33</v>
      </c>
      <c r="J21">
        <v>6</v>
      </c>
    </row>
    <row r="22" spans="1:10">
      <c r="A22" t="s">
        <v>32</v>
      </c>
      <c r="B22">
        <v>8</v>
      </c>
      <c r="C22" t="s">
        <v>89</v>
      </c>
      <c r="D22" t="s">
        <v>89</v>
      </c>
      <c r="E22" t="s">
        <v>32</v>
      </c>
      <c r="F22">
        <v>8</v>
      </c>
      <c r="G22" t="s">
        <v>89</v>
      </c>
      <c r="H22" t="s">
        <v>89</v>
      </c>
      <c r="I22" t="s">
        <v>32</v>
      </c>
      <c r="J22">
        <v>8</v>
      </c>
    </row>
    <row r="23" spans="1:10">
      <c r="A23" t="s">
        <v>31</v>
      </c>
      <c r="B23">
        <v>18</v>
      </c>
      <c r="C23" t="s">
        <v>89</v>
      </c>
      <c r="D23" t="s">
        <v>89</v>
      </c>
      <c r="E23" t="s">
        <v>31</v>
      </c>
      <c r="F23">
        <v>18</v>
      </c>
      <c r="G23" t="s">
        <v>89</v>
      </c>
      <c r="H23" t="s">
        <v>89</v>
      </c>
      <c r="I23" t="s">
        <v>31</v>
      </c>
      <c r="J23">
        <v>18</v>
      </c>
    </row>
    <row r="24" spans="1:10">
      <c r="A24" t="s">
        <v>30</v>
      </c>
      <c r="B24">
        <v>15</v>
      </c>
      <c r="C24" t="s">
        <v>89</v>
      </c>
      <c r="D24" t="s">
        <v>89</v>
      </c>
      <c r="E24" t="s">
        <v>30</v>
      </c>
      <c r="F24">
        <v>15</v>
      </c>
      <c r="G24" t="s">
        <v>89</v>
      </c>
      <c r="H24" t="s">
        <v>89</v>
      </c>
      <c r="I24" t="s">
        <v>30</v>
      </c>
      <c r="J24">
        <v>15</v>
      </c>
    </row>
    <row r="25" spans="1:10">
      <c r="A25" t="s">
        <v>29</v>
      </c>
      <c r="B25">
        <v>12</v>
      </c>
      <c r="C25" t="s">
        <v>89</v>
      </c>
      <c r="D25" t="s">
        <v>89</v>
      </c>
      <c r="E25" t="s">
        <v>29</v>
      </c>
      <c r="F25">
        <v>12</v>
      </c>
      <c r="G25" t="s">
        <v>89</v>
      </c>
      <c r="H25" t="s">
        <v>89</v>
      </c>
      <c r="I25" t="s">
        <v>29</v>
      </c>
      <c r="J25">
        <v>12</v>
      </c>
    </row>
    <row r="26" spans="1:10">
      <c r="A26" t="s">
        <v>28</v>
      </c>
      <c r="B26" t="s">
        <v>89</v>
      </c>
      <c r="C26">
        <v>10</v>
      </c>
      <c r="D26" t="s">
        <v>89</v>
      </c>
      <c r="E26" t="s">
        <v>28</v>
      </c>
      <c r="F26" t="s">
        <v>89</v>
      </c>
      <c r="G26">
        <v>10</v>
      </c>
      <c r="H26" t="s">
        <v>89</v>
      </c>
      <c r="I26" t="s">
        <v>28</v>
      </c>
      <c r="J26">
        <v>10</v>
      </c>
    </row>
    <row r="27" spans="1:10">
      <c r="A27" t="s">
        <v>27</v>
      </c>
      <c r="B27">
        <v>18</v>
      </c>
      <c r="C27" t="s">
        <v>89</v>
      </c>
      <c r="D27" t="s">
        <v>89</v>
      </c>
      <c r="E27" t="s">
        <v>27</v>
      </c>
      <c r="F27">
        <v>18</v>
      </c>
      <c r="G27" t="s">
        <v>89</v>
      </c>
      <c r="H27" t="s">
        <v>89</v>
      </c>
      <c r="I27" t="s">
        <v>27</v>
      </c>
      <c r="J27">
        <v>18</v>
      </c>
    </row>
    <row r="28" spans="1:10">
      <c r="A28" t="s">
        <v>26</v>
      </c>
      <c r="B28">
        <v>4</v>
      </c>
      <c r="C28" t="s">
        <v>89</v>
      </c>
      <c r="D28" t="s">
        <v>89</v>
      </c>
      <c r="E28" t="s">
        <v>26</v>
      </c>
      <c r="F28">
        <v>4</v>
      </c>
      <c r="G28" t="s">
        <v>89</v>
      </c>
      <c r="H28" t="s">
        <v>89</v>
      </c>
      <c r="I28" t="s">
        <v>26</v>
      </c>
      <c r="J28">
        <v>4</v>
      </c>
    </row>
    <row r="29" spans="1:10">
      <c r="A29" t="s">
        <v>25</v>
      </c>
      <c r="B29">
        <v>8</v>
      </c>
      <c r="C29" t="s">
        <v>89</v>
      </c>
      <c r="D29" t="s">
        <v>89</v>
      </c>
      <c r="E29" t="s">
        <v>25</v>
      </c>
      <c r="F29">
        <v>8</v>
      </c>
      <c r="G29" t="s">
        <v>89</v>
      </c>
      <c r="H29" t="s">
        <v>89</v>
      </c>
      <c r="I29" t="s">
        <v>25</v>
      </c>
      <c r="J29">
        <v>8</v>
      </c>
    </row>
    <row r="30" spans="1:10">
      <c r="A30" t="s">
        <v>24</v>
      </c>
      <c r="B30">
        <v>3</v>
      </c>
      <c r="C30" t="s">
        <v>89</v>
      </c>
      <c r="D30" t="s">
        <v>89</v>
      </c>
      <c r="E30" t="s">
        <v>24</v>
      </c>
      <c r="F30">
        <v>3</v>
      </c>
      <c r="G30" t="s">
        <v>89</v>
      </c>
      <c r="H30" t="s">
        <v>89</v>
      </c>
      <c r="I30" t="s">
        <v>24</v>
      </c>
      <c r="J30">
        <v>3</v>
      </c>
    </row>
    <row r="31" spans="1:10">
      <c r="A31" t="s">
        <v>23</v>
      </c>
      <c r="B31">
        <v>4</v>
      </c>
      <c r="C31" t="s">
        <v>89</v>
      </c>
      <c r="D31" t="s">
        <v>89</v>
      </c>
      <c r="E31" t="s">
        <v>23</v>
      </c>
      <c r="F31">
        <v>4</v>
      </c>
      <c r="G31" t="s">
        <v>89</v>
      </c>
      <c r="H31" t="s">
        <v>89</v>
      </c>
      <c r="I31" t="s">
        <v>23</v>
      </c>
      <c r="J31">
        <v>4</v>
      </c>
    </row>
    <row r="32" spans="1:10">
      <c r="A32" t="s">
        <v>22</v>
      </c>
      <c r="B32">
        <v>14</v>
      </c>
      <c r="C32" t="s">
        <v>89</v>
      </c>
      <c r="D32" t="s">
        <v>89</v>
      </c>
      <c r="E32" t="s">
        <v>22</v>
      </c>
      <c r="F32">
        <v>14</v>
      </c>
      <c r="G32" t="s">
        <v>89</v>
      </c>
      <c r="H32" t="s">
        <v>89</v>
      </c>
      <c r="I32" t="s">
        <v>22</v>
      </c>
      <c r="J32">
        <v>14</v>
      </c>
    </row>
    <row r="33" spans="1:10">
      <c r="A33" t="s">
        <v>21</v>
      </c>
      <c r="B33">
        <v>3</v>
      </c>
      <c r="C33" t="s">
        <v>89</v>
      </c>
      <c r="D33" t="s">
        <v>89</v>
      </c>
      <c r="E33" t="s">
        <v>21</v>
      </c>
      <c r="F33">
        <v>3</v>
      </c>
      <c r="G33" t="s">
        <v>89</v>
      </c>
      <c r="H33" t="s">
        <v>89</v>
      </c>
      <c r="I33" t="s">
        <v>21</v>
      </c>
      <c r="J33">
        <v>3</v>
      </c>
    </row>
    <row r="34" spans="1:10">
      <c r="A34" t="s">
        <v>20</v>
      </c>
      <c r="B34">
        <v>45</v>
      </c>
      <c r="C34" t="s">
        <v>89</v>
      </c>
      <c r="D34" t="s">
        <v>89</v>
      </c>
      <c r="E34" t="s">
        <v>20</v>
      </c>
      <c r="F34">
        <v>45</v>
      </c>
      <c r="G34" t="s">
        <v>89</v>
      </c>
      <c r="H34" t="s">
        <v>89</v>
      </c>
      <c r="I34" t="s">
        <v>20</v>
      </c>
      <c r="J34">
        <v>45</v>
      </c>
    </row>
    <row r="35" spans="1:10">
      <c r="A35" t="s">
        <v>19</v>
      </c>
      <c r="B35" t="s">
        <v>89</v>
      </c>
      <c r="C35">
        <v>12</v>
      </c>
      <c r="D35" t="s">
        <v>89</v>
      </c>
      <c r="E35" t="s">
        <v>19</v>
      </c>
      <c r="F35" t="s">
        <v>89</v>
      </c>
      <c r="G35">
        <v>12</v>
      </c>
      <c r="H35" t="s">
        <v>89</v>
      </c>
      <c r="I35" t="s">
        <v>19</v>
      </c>
      <c r="J35">
        <v>12</v>
      </c>
    </row>
    <row r="36" spans="1:10">
      <c r="A36" t="s">
        <v>18</v>
      </c>
      <c r="B36">
        <v>5</v>
      </c>
      <c r="C36" t="s">
        <v>89</v>
      </c>
      <c r="D36" t="s">
        <v>89</v>
      </c>
      <c r="E36" t="s">
        <v>18</v>
      </c>
      <c r="F36">
        <v>5</v>
      </c>
      <c r="G36" t="s">
        <v>89</v>
      </c>
      <c r="H36" t="s">
        <v>89</v>
      </c>
      <c r="I36" t="s">
        <v>18</v>
      </c>
      <c r="J36">
        <v>5</v>
      </c>
    </row>
    <row r="37" spans="1:10">
      <c r="A37" t="s">
        <v>17</v>
      </c>
      <c r="B37">
        <v>24</v>
      </c>
      <c r="C37" t="s">
        <v>89</v>
      </c>
      <c r="D37" t="s">
        <v>89</v>
      </c>
      <c r="E37" t="s">
        <v>17</v>
      </c>
      <c r="F37">
        <v>24</v>
      </c>
      <c r="G37" t="s">
        <v>89</v>
      </c>
      <c r="H37" t="s">
        <v>89</v>
      </c>
      <c r="I37" t="s">
        <v>17</v>
      </c>
      <c r="J37">
        <v>24</v>
      </c>
    </row>
    <row r="38" spans="1:10">
      <c r="A38" t="s">
        <v>16</v>
      </c>
      <c r="B38" t="s">
        <v>89</v>
      </c>
      <c r="C38">
        <v>10</v>
      </c>
      <c r="D38" t="s">
        <v>89</v>
      </c>
      <c r="E38" t="s">
        <v>16</v>
      </c>
      <c r="F38" t="s">
        <v>89</v>
      </c>
      <c r="G38">
        <v>10</v>
      </c>
      <c r="H38" t="s">
        <v>89</v>
      </c>
      <c r="I38" t="s">
        <v>16</v>
      </c>
      <c r="J38">
        <v>10</v>
      </c>
    </row>
    <row r="39" spans="1:10">
      <c r="A39" t="s">
        <v>15</v>
      </c>
      <c r="B39">
        <v>5</v>
      </c>
      <c r="C39" t="s">
        <v>89</v>
      </c>
      <c r="D39" t="s">
        <v>89</v>
      </c>
      <c r="E39" t="s">
        <v>15</v>
      </c>
      <c r="F39">
        <v>5</v>
      </c>
      <c r="G39" t="s">
        <v>89</v>
      </c>
      <c r="H39" t="s">
        <v>89</v>
      </c>
      <c r="I39" t="s">
        <v>15</v>
      </c>
      <c r="J39">
        <v>5</v>
      </c>
    </row>
    <row r="40" spans="1:10">
      <c r="A40" t="s">
        <v>14</v>
      </c>
      <c r="B40">
        <v>38</v>
      </c>
      <c r="C40" t="s">
        <v>89</v>
      </c>
      <c r="D40" t="s">
        <v>89</v>
      </c>
      <c r="E40" t="s">
        <v>14</v>
      </c>
      <c r="F40">
        <v>38</v>
      </c>
      <c r="G40" t="s">
        <v>89</v>
      </c>
      <c r="H40" t="s">
        <v>89</v>
      </c>
      <c r="I40" t="s">
        <v>14</v>
      </c>
      <c r="J40">
        <v>38</v>
      </c>
    </row>
    <row r="41" spans="1:10">
      <c r="A41" t="s">
        <v>13</v>
      </c>
      <c r="B41">
        <v>5</v>
      </c>
      <c r="C41" t="s">
        <v>89</v>
      </c>
      <c r="D41" t="s">
        <v>89</v>
      </c>
      <c r="E41" t="s">
        <v>13</v>
      </c>
      <c r="F41">
        <v>5</v>
      </c>
      <c r="G41" t="s">
        <v>89</v>
      </c>
      <c r="H41" t="s">
        <v>89</v>
      </c>
      <c r="I41" t="s">
        <v>13</v>
      </c>
      <c r="J41">
        <v>5</v>
      </c>
    </row>
    <row r="42" spans="1:10">
      <c r="A42" t="s">
        <v>12</v>
      </c>
      <c r="B42" t="s">
        <v>89</v>
      </c>
      <c r="C42">
        <v>9</v>
      </c>
      <c r="D42" t="s">
        <v>89</v>
      </c>
      <c r="E42" t="s">
        <v>12</v>
      </c>
      <c r="F42" t="s">
        <v>89</v>
      </c>
      <c r="G42">
        <v>9</v>
      </c>
      <c r="H42" t="s">
        <v>89</v>
      </c>
      <c r="I42" t="s">
        <v>12</v>
      </c>
      <c r="J42">
        <v>9</v>
      </c>
    </row>
    <row r="43" spans="1:10">
      <c r="A43" t="s">
        <v>11</v>
      </c>
      <c r="B43">
        <v>5</v>
      </c>
      <c r="C43" t="s">
        <v>89</v>
      </c>
      <c r="D43" t="s">
        <v>89</v>
      </c>
      <c r="E43" t="s">
        <v>11</v>
      </c>
      <c r="F43">
        <v>5</v>
      </c>
      <c r="G43" t="s">
        <v>89</v>
      </c>
      <c r="H43" t="s">
        <v>89</v>
      </c>
      <c r="I43" t="s">
        <v>11</v>
      </c>
      <c r="J43">
        <v>5</v>
      </c>
    </row>
    <row r="44" spans="1:10">
      <c r="A44" t="s">
        <v>10</v>
      </c>
      <c r="B44" t="s">
        <v>89</v>
      </c>
      <c r="C44">
        <v>12</v>
      </c>
      <c r="D44" t="s">
        <v>89</v>
      </c>
      <c r="E44" t="s">
        <v>10</v>
      </c>
      <c r="F44" t="s">
        <v>89</v>
      </c>
      <c r="G44">
        <v>12</v>
      </c>
      <c r="H44" t="s">
        <v>89</v>
      </c>
      <c r="I44" t="s">
        <v>10</v>
      </c>
      <c r="J44">
        <v>12</v>
      </c>
    </row>
    <row r="45" spans="1:10">
      <c r="A45" t="s">
        <v>9</v>
      </c>
      <c r="B45" t="s">
        <v>89</v>
      </c>
      <c r="C45">
        <v>20</v>
      </c>
      <c r="D45" t="s">
        <v>89</v>
      </c>
      <c r="E45" t="s">
        <v>9</v>
      </c>
      <c r="F45" t="s">
        <v>89</v>
      </c>
      <c r="G45">
        <v>20</v>
      </c>
      <c r="H45" t="s">
        <v>89</v>
      </c>
      <c r="I45" t="s">
        <v>9</v>
      </c>
      <c r="J45">
        <v>20</v>
      </c>
    </row>
    <row r="46" spans="1:10">
      <c r="A46" t="s">
        <v>8</v>
      </c>
      <c r="B46">
        <v>4</v>
      </c>
      <c r="C46" t="s">
        <v>89</v>
      </c>
      <c r="D46" t="s">
        <v>89</v>
      </c>
      <c r="E46" t="s">
        <v>8</v>
      </c>
      <c r="F46">
        <v>4</v>
      </c>
      <c r="G46" t="s">
        <v>89</v>
      </c>
      <c r="H46" t="s">
        <v>89</v>
      </c>
      <c r="I46" t="s">
        <v>8</v>
      </c>
      <c r="J46">
        <v>4</v>
      </c>
    </row>
    <row r="47" spans="1:10">
      <c r="A47" t="s">
        <v>7</v>
      </c>
      <c r="B47">
        <v>4</v>
      </c>
      <c r="C47" t="s">
        <v>89</v>
      </c>
      <c r="D47" t="s">
        <v>89</v>
      </c>
      <c r="E47" t="s">
        <v>7</v>
      </c>
      <c r="F47">
        <v>4</v>
      </c>
      <c r="G47" t="s">
        <v>89</v>
      </c>
      <c r="H47" t="s">
        <v>89</v>
      </c>
      <c r="I47" t="s">
        <v>7</v>
      </c>
      <c r="J47">
        <v>4</v>
      </c>
    </row>
    <row r="48" spans="1:10">
      <c r="A48" t="s">
        <v>6</v>
      </c>
      <c r="B48" t="s">
        <v>89</v>
      </c>
      <c r="C48">
        <v>12</v>
      </c>
      <c r="D48" t="s">
        <v>89</v>
      </c>
      <c r="E48" t="s">
        <v>6</v>
      </c>
      <c r="F48" t="s">
        <v>89</v>
      </c>
      <c r="G48">
        <v>12</v>
      </c>
      <c r="H48" t="s">
        <v>89</v>
      </c>
      <c r="I48" t="s">
        <v>6</v>
      </c>
      <c r="J48">
        <v>12</v>
      </c>
    </row>
    <row r="49" spans="1:10">
      <c r="A49" t="s">
        <v>5</v>
      </c>
      <c r="B49">
        <v>7</v>
      </c>
      <c r="C49" t="s">
        <v>89</v>
      </c>
      <c r="D49" t="s">
        <v>89</v>
      </c>
      <c r="E49" t="s">
        <v>5</v>
      </c>
      <c r="F49">
        <v>7</v>
      </c>
      <c r="G49" t="s">
        <v>89</v>
      </c>
      <c r="H49" t="s">
        <v>89</v>
      </c>
      <c r="I49" t="s">
        <v>5</v>
      </c>
      <c r="J49">
        <v>7</v>
      </c>
    </row>
    <row r="50" spans="1:10">
      <c r="A50" t="s">
        <v>4</v>
      </c>
      <c r="B50">
        <v>8</v>
      </c>
      <c r="C50" t="s">
        <v>89</v>
      </c>
      <c r="D50" t="s">
        <v>89</v>
      </c>
      <c r="E50" t="s">
        <v>4</v>
      </c>
      <c r="F50">
        <v>8</v>
      </c>
      <c r="G50" t="s">
        <v>89</v>
      </c>
      <c r="H50" t="s">
        <v>89</v>
      </c>
      <c r="I50" t="s">
        <v>4</v>
      </c>
      <c r="J50">
        <v>8</v>
      </c>
    </row>
    <row r="51" spans="1:10">
      <c r="A51" t="s">
        <v>3</v>
      </c>
      <c r="B51" t="s">
        <v>89</v>
      </c>
      <c r="C51" t="s">
        <v>89</v>
      </c>
      <c r="D51">
        <v>13</v>
      </c>
      <c r="E51" t="s">
        <v>3</v>
      </c>
      <c r="F51" t="s">
        <v>89</v>
      </c>
      <c r="G51" t="s">
        <v>89</v>
      </c>
      <c r="H51">
        <v>13</v>
      </c>
      <c r="I51" t="s">
        <v>3</v>
      </c>
      <c r="J51">
        <v>13</v>
      </c>
    </row>
    <row r="52" spans="1:10">
      <c r="A52" t="s">
        <v>2</v>
      </c>
      <c r="B52">
        <v>3</v>
      </c>
      <c r="C52" t="s">
        <v>89</v>
      </c>
      <c r="D52" t="s">
        <v>89</v>
      </c>
      <c r="E52" t="s">
        <v>2</v>
      </c>
      <c r="F52">
        <v>3</v>
      </c>
      <c r="G52" t="s">
        <v>89</v>
      </c>
      <c r="H52" t="s">
        <v>89</v>
      </c>
      <c r="I52" t="s">
        <v>2</v>
      </c>
      <c r="J52">
        <v>3</v>
      </c>
    </row>
    <row r="53" spans="1:10">
      <c r="A53" t="s">
        <v>140</v>
      </c>
      <c r="B53">
        <v>382</v>
      </c>
      <c r="C53">
        <v>136</v>
      </c>
      <c r="D53">
        <v>13</v>
      </c>
      <c r="E53" t="s">
        <v>140</v>
      </c>
      <c r="F53">
        <v>382</v>
      </c>
      <c r="G53">
        <v>136</v>
      </c>
      <c r="H53">
        <v>13</v>
      </c>
      <c r="I53" t="s">
        <v>140</v>
      </c>
      <c r="J53">
        <v>531</v>
      </c>
    </row>
  </sheetData>
  <hyperlinks>
    <hyperlink ref="A1" r:id="rId1" location="1924" display="https://www.archives.gov/federal-register/electoral-college/scores.html - 1924"/>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4"/>
  <sheetViews>
    <sheetView topLeftCell="A25" workbookViewId="0">
      <selection activeCell="C5" sqref="C5:C52"/>
    </sheetView>
  </sheetViews>
  <sheetFormatPr defaultRowHeight="14.4"/>
  <sheetData>
    <row r="1" spans="1:50" ht="14.4" customHeight="1">
      <c r="A1" s="123" t="s">
        <v>267</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c r="A3" s="125" t="s">
        <v>268</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72">
      <c r="A4" s="118" t="s">
        <v>212</v>
      </c>
      <c r="B4" s="118" t="s">
        <v>269</v>
      </c>
      <c r="C4" s="118" t="s">
        <v>270</v>
      </c>
      <c r="D4" s="118" t="s">
        <v>215</v>
      </c>
      <c r="E4" s="118" t="s">
        <v>271</v>
      </c>
      <c r="F4" s="118" t="s">
        <v>233</v>
      </c>
      <c r="G4" s="118" t="s">
        <v>218</v>
      </c>
    </row>
    <row r="5" spans="1:50">
      <c r="A5" t="s">
        <v>52</v>
      </c>
      <c r="B5" t="s">
        <v>89</v>
      </c>
      <c r="C5">
        <v>12</v>
      </c>
      <c r="D5" t="s">
        <v>52</v>
      </c>
      <c r="E5" t="s">
        <v>89</v>
      </c>
      <c r="F5">
        <v>12</v>
      </c>
      <c r="G5" t="s">
        <v>52</v>
      </c>
      <c r="H5">
        <v>12</v>
      </c>
    </row>
    <row r="6" spans="1:50">
      <c r="A6" t="s">
        <v>50</v>
      </c>
      <c r="B6">
        <v>3</v>
      </c>
      <c r="C6" t="s">
        <v>89</v>
      </c>
      <c r="D6" t="s">
        <v>50</v>
      </c>
      <c r="E6">
        <v>3</v>
      </c>
      <c r="F6" t="s">
        <v>89</v>
      </c>
      <c r="G6" t="s">
        <v>50</v>
      </c>
      <c r="H6">
        <v>3</v>
      </c>
    </row>
    <row r="7" spans="1:50">
      <c r="A7" t="s">
        <v>49</v>
      </c>
      <c r="B7" t="s">
        <v>89</v>
      </c>
      <c r="C7">
        <v>9</v>
      </c>
      <c r="D7" t="s">
        <v>49</v>
      </c>
      <c r="E7" t="s">
        <v>89</v>
      </c>
      <c r="F7">
        <v>9</v>
      </c>
      <c r="G7" t="s">
        <v>49</v>
      </c>
      <c r="H7">
        <v>9</v>
      </c>
    </row>
    <row r="8" spans="1:50">
      <c r="A8" t="s">
        <v>48</v>
      </c>
      <c r="B8">
        <v>13</v>
      </c>
      <c r="C8" t="s">
        <v>89</v>
      </c>
      <c r="D8" t="s">
        <v>48</v>
      </c>
      <c r="E8">
        <v>13</v>
      </c>
      <c r="F8" t="s">
        <v>89</v>
      </c>
      <c r="G8" t="s">
        <v>48</v>
      </c>
      <c r="H8">
        <v>13</v>
      </c>
    </row>
    <row r="9" spans="1:50">
      <c r="A9" t="s">
        <v>47</v>
      </c>
      <c r="B9">
        <v>6</v>
      </c>
      <c r="C9" t="s">
        <v>89</v>
      </c>
      <c r="D9" t="s">
        <v>47</v>
      </c>
      <c r="E9">
        <v>6</v>
      </c>
      <c r="F9" t="s">
        <v>89</v>
      </c>
      <c r="G9" t="s">
        <v>47</v>
      </c>
      <c r="H9">
        <v>6</v>
      </c>
    </row>
    <row r="10" spans="1:50">
      <c r="A10" t="s">
        <v>46</v>
      </c>
      <c r="B10">
        <v>7</v>
      </c>
      <c r="C10" t="s">
        <v>89</v>
      </c>
      <c r="D10" t="s">
        <v>46</v>
      </c>
      <c r="E10">
        <v>7</v>
      </c>
      <c r="F10" t="s">
        <v>89</v>
      </c>
      <c r="G10" t="s">
        <v>46</v>
      </c>
      <c r="H10">
        <v>7</v>
      </c>
    </row>
    <row r="11" spans="1:50">
      <c r="A11" t="s">
        <v>45</v>
      </c>
      <c r="B11">
        <v>3</v>
      </c>
      <c r="C11" t="s">
        <v>89</v>
      </c>
      <c r="D11" t="s">
        <v>45</v>
      </c>
      <c r="E11">
        <v>3</v>
      </c>
      <c r="F11" t="s">
        <v>89</v>
      </c>
      <c r="G11" t="s">
        <v>45</v>
      </c>
      <c r="H11">
        <v>3</v>
      </c>
    </row>
    <row r="12" spans="1:50">
      <c r="A12" t="s">
        <v>43</v>
      </c>
      <c r="B12" t="s">
        <v>89</v>
      </c>
      <c r="C12">
        <v>6</v>
      </c>
      <c r="D12" t="s">
        <v>43</v>
      </c>
      <c r="E12" t="s">
        <v>89</v>
      </c>
      <c r="F12">
        <v>6</v>
      </c>
      <c r="G12" t="s">
        <v>43</v>
      </c>
      <c r="H12">
        <v>6</v>
      </c>
    </row>
    <row r="13" spans="1:50">
      <c r="A13" t="s">
        <v>42</v>
      </c>
      <c r="B13" t="s">
        <v>89</v>
      </c>
      <c r="C13">
        <v>14</v>
      </c>
      <c r="D13" t="s">
        <v>42</v>
      </c>
      <c r="E13" t="s">
        <v>89</v>
      </c>
      <c r="F13">
        <v>14</v>
      </c>
      <c r="G13" t="s">
        <v>42</v>
      </c>
      <c r="H13">
        <v>14</v>
      </c>
    </row>
    <row r="14" spans="1:50">
      <c r="A14" t="s">
        <v>40</v>
      </c>
      <c r="B14">
        <v>4</v>
      </c>
      <c r="C14" t="s">
        <v>89</v>
      </c>
      <c r="D14" t="s">
        <v>40</v>
      </c>
      <c r="E14">
        <v>4</v>
      </c>
      <c r="F14" t="s">
        <v>89</v>
      </c>
      <c r="G14" t="s">
        <v>40</v>
      </c>
      <c r="H14">
        <v>4</v>
      </c>
    </row>
    <row r="15" spans="1:50">
      <c r="A15" t="s">
        <v>39</v>
      </c>
      <c r="B15">
        <v>29</v>
      </c>
      <c r="C15" t="s">
        <v>89</v>
      </c>
      <c r="D15" t="s">
        <v>39</v>
      </c>
      <c r="E15">
        <v>29</v>
      </c>
      <c r="F15" t="s">
        <v>89</v>
      </c>
      <c r="G15" t="s">
        <v>39</v>
      </c>
      <c r="H15">
        <v>29</v>
      </c>
    </row>
    <row r="16" spans="1:50">
      <c r="A16" t="s">
        <v>38</v>
      </c>
      <c r="B16">
        <v>15</v>
      </c>
      <c r="C16" t="s">
        <v>89</v>
      </c>
      <c r="D16" t="s">
        <v>38</v>
      </c>
      <c r="E16">
        <v>15</v>
      </c>
      <c r="F16" t="s">
        <v>89</v>
      </c>
      <c r="G16" t="s">
        <v>38</v>
      </c>
      <c r="H16">
        <v>15</v>
      </c>
    </row>
    <row r="17" spans="1:8">
      <c r="A17" t="s">
        <v>37</v>
      </c>
      <c r="B17">
        <v>13</v>
      </c>
      <c r="C17" t="s">
        <v>89</v>
      </c>
      <c r="D17" t="s">
        <v>37</v>
      </c>
      <c r="E17">
        <v>13</v>
      </c>
      <c r="F17" t="s">
        <v>89</v>
      </c>
      <c r="G17" t="s">
        <v>37</v>
      </c>
      <c r="H17">
        <v>13</v>
      </c>
    </row>
    <row r="18" spans="1:8">
      <c r="A18" t="s">
        <v>36</v>
      </c>
      <c r="B18">
        <v>10</v>
      </c>
      <c r="C18" t="s">
        <v>89</v>
      </c>
      <c r="D18" t="s">
        <v>36</v>
      </c>
      <c r="E18">
        <v>10</v>
      </c>
      <c r="F18" t="s">
        <v>89</v>
      </c>
      <c r="G18" t="s">
        <v>36</v>
      </c>
      <c r="H18">
        <v>10</v>
      </c>
    </row>
    <row r="19" spans="1:8">
      <c r="A19" t="s">
        <v>35</v>
      </c>
      <c r="B19" t="s">
        <v>89</v>
      </c>
      <c r="C19">
        <v>13</v>
      </c>
      <c r="D19" t="s">
        <v>35</v>
      </c>
      <c r="E19" t="s">
        <v>89</v>
      </c>
      <c r="F19">
        <v>13</v>
      </c>
      <c r="G19" t="s">
        <v>35</v>
      </c>
      <c r="H19">
        <v>13</v>
      </c>
    </row>
    <row r="20" spans="1:8">
      <c r="A20" t="s">
        <v>34</v>
      </c>
      <c r="B20" t="s">
        <v>89</v>
      </c>
      <c r="C20">
        <v>10</v>
      </c>
      <c r="D20" t="s">
        <v>34</v>
      </c>
      <c r="E20" t="s">
        <v>89</v>
      </c>
      <c r="F20">
        <v>10</v>
      </c>
      <c r="G20" t="s">
        <v>34</v>
      </c>
      <c r="H20">
        <v>10</v>
      </c>
    </row>
    <row r="21" spans="1:8">
      <c r="A21" t="s">
        <v>33</v>
      </c>
      <c r="B21">
        <v>6</v>
      </c>
      <c r="C21" t="s">
        <v>89</v>
      </c>
      <c r="D21" t="s">
        <v>33</v>
      </c>
      <c r="E21">
        <v>6</v>
      </c>
      <c r="F21" t="s">
        <v>89</v>
      </c>
      <c r="G21" t="s">
        <v>33</v>
      </c>
      <c r="H21">
        <v>6</v>
      </c>
    </row>
    <row r="22" spans="1:8">
      <c r="A22" t="s">
        <v>32</v>
      </c>
      <c r="B22">
        <v>8</v>
      </c>
      <c r="C22" t="s">
        <v>89</v>
      </c>
      <c r="D22" t="s">
        <v>32</v>
      </c>
      <c r="E22">
        <v>8</v>
      </c>
      <c r="F22" t="s">
        <v>89</v>
      </c>
      <c r="G22" t="s">
        <v>32</v>
      </c>
      <c r="H22">
        <v>8</v>
      </c>
    </row>
    <row r="23" spans="1:8">
      <c r="A23" t="s">
        <v>31</v>
      </c>
      <c r="B23">
        <v>18</v>
      </c>
      <c r="C23" t="s">
        <v>89</v>
      </c>
      <c r="D23" t="s">
        <v>31</v>
      </c>
      <c r="E23">
        <v>18</v>
      </c>
      <c r="F23" t="s">
        <v>89</v>
      </c>
      <c r="G23" t="s">
        <v>31</v>
      </c>
      <c r="H23">
        <v>18</v>
      </c>
    </row>
    <row r="24" spans="1:8">
      <c r="A24" t="s">
        <v>30</v>
      </c>
      <c r="B24">
        <v>15</v>
      </c>
      <c r="C24" t="s">
        <v>89</v>
      </c>
      <c r="D24" t="s">
        <v>30</v>
      </c>
      <c r="E24">
        <v>15</v>
      </c>
      <c r="F24" t="s">
        <v>89</v>
      </c>
      <c r="G24" t="s">
        <v>30</v>
      </c>
      <c r="H24">
        <v>15</v>
      </c>
    </row>
    <row r="25" spans="1:8">
      <c r="A25" t="s">
        <v>29</v>
      </c>
      <c r="B25">
        <v>12</v>
      </c>
      <c r="C25" t="s">
        <v>89</v>
      </c>
      <c r="D25" t="s">
        <v>29</v>
      </c>
      <c r="E25">
        <v>12</v>
      </c>
      <c r="F25" t="s">
        <v>89</v>
      </c>
      <c r="G25" t="s">
        <v>29</v>
      </c>
      <c r="H25">
        <v>12</v>
      </c>
    </row>
    <row r="26" spans="1:8">
      <c r="A26" t="s">
        <v>28</v>
      </c>
      <c r="B26" t="s">
        <v>89</v>
      </c>
      <c r="C26">
        <v>10</v>
      </c>
      <c r="D26" t="s">
        <v>28</v>
      </c>
      <c r="E26" t="s">
        <v>89</v>
      </c>
      <c r="F26">
        <v>10</v>
      </c>
      <c r="G26" t="s">
        <v>28</v>
      </c>
      <c r="H26">
        <v>10</v>
      </c>
    </row>
    <row r="27" spans="1:8">
      <c r="A27" t="s">
        <v>27</v>
      </c>
      <c r="B27">
        <v>18</v>
      </c>
      <c r="C27" t="s">
        <v>89</v>
      </c>
      <c r="D27" t="s">
        <v>27</v>
      </c>
      <c r="E27">
        <v>18</v>
      </c>
      <c r="F27" t="s">
        <v>89</v>
      </c>
      <c r="G27" t="s">
        <v>27</v>
      </c>
      <c r="H27">
        <v>18</v>
      </c>
    </row>
    <row r="28" spans="1:8">
      <c r="A28" t="s">
        <v>26</v>
      </c>
      <c r="B28">
        <v>4</v>
      </c>
      <c r="C28" t="s">
        <v>89</v>
      </c>
      <c r="D28" t="s">
        <v>26</v>
      </c>
      <c r="E28">
        <v>4</v>
      </c>
      <c r="F28" t="s">
        <v>89</v>
      </c>
      <c r="G28" t="s">
        <v>26</v>
      </c>
      <c r="H28">
        <v>4</v>
      </c>
    </row>
    <row r="29" spans="1:8">
      <c r="A29" t="s">
        <v>25</v>
      </c>
      <c r="B29">
        <v>8</v>
      </c>
      <c r="C29" t="s">
        <v>89</v>
      </c>
      <c r="D29" t="s">
        <v>25</v>
      </c>
      <c r="E29">
        <v>8</v>
      </c>
      <c r="F29" t="s">
        <v>89</v>
      </c>
      <c r="G29" t="s">
        <v>25</v>
      </c>
      <c r="H29">
        <v>8</v>
      </c>
    </row>
    <row r="30" spans="1:8">
      <c r="A30" t="s">
        <v>24</v>
      </c>
      <c r="B30">
        <v>3</v>
      </c>
      <c r="C30" t="s">
        <v>89</v>
      </c>
      <c r="D30" t="s">
        <v>24</v>
      </c>
      <c r="E30">
        <v>3</v>
      </c>
      <c r="F30" t="s">
        <v>89</v>
      </c>
      <c r="G30" t="s">
        <v>24</v>
      </c>
      <c r="H30">
        <v>3</v>
      </c>
    </row>
    <row r="31" spans="1:8">
      <c r="A31" t="s">
        <v>23</v>
      </c>
      <c r="B31">
        <v>4</v>
      </c>
      <c r="C31" t="s">
        <v>89</v>
      </c>
      <c r="D31" t="s">
        <v>23</v>
      </c>
      <c r="E31">
        <v>4</v>
      </c>
      <c r="F31" t="s">
        <v>89</v>
      </c>
      <c r="G31" t="s">
        <v>23</v>
      </c>
      <c r="H31">
        <v>4</v>
      </c>
    </row>
    <row r="32" spans="1:8">
      <c r="A32" t="s">
        <v>22</v>
      </c>
      <c r="B32">
        <v>14</v>
      </c>
      <c r="C32" t="s">
        <v>89</v>
      </c>
      <c r="D32" t="s">
        <v>22</v>
      </c>
      <c r="E32">
        <v>14</v>
      </c>
      <c r="F32" t="s">
        <v>89</v>
      </c>
      <c r="G32" t="s">
        <v>22</v>
      </c>
      <c r="H32">
        <v>14</v>
      </c>
    </row>
    <row r="33" spans="1:8">
      <c r="A33" t="s">
        <v>21</v>
      </c>
      <c r="B33">
        <v>3</v>
      </c>
      <c r="C33" t="s">
        <v>89</v>
      </c>
      <c r="D33" t="s">
        <v>21</v>
      </c>
      <c r="E33">
        <v>3</v>
      </c>
      <c r="F33" t="s">
        <v>89</v>
      </c>
      <c r="G33" t="s">
        <v>21</v>
      </c>
      <c r="H33">
        <v>3</v>
      </c>
    </row>
    <row r="34" spans="1:8">
      <c r="A34" t="s">
        <v>20</v>
      </c>
      <c r="B34">
        <v>45</v>
      </c>
      <c r="C34" t="s">
        <v>89</v>
      </c>
      <c r="D34" t="s">
        <v>20</v>
      </c>
      <c r="E34">
        <v>45</v>
      </c>
      <c r="F34" t="s">
        <v>89</v>
      </c>
      <c r="G34" t="s">
        <v>20</v>
      </c>
      <c r="H34">
        <v>45</v>
      </c>
    </row>
    <row r="35" spans="1:8">
      <c r="A35" t="s">
        <v>19</v>
      </c>
      <c r="B35" t="s">
        <v>89</v>
      </c>
      <c r="C35">
        <v>12</v>
      </c>
      <c r="D35" t="s">
        <v>19</v>
      </c>
      <c r="E35" t="s">
        <v>89</v>
      </c>
      <c r="F35">
        <v>12</v>
      </c>
      <c r="G35" t="s">
        <v>19</v>
      </c>
      <c r="H35">
        <v>12</v>
      </c>
    </row>
    <row r="36" spans="1:8">
      <c r="A36" t="s">
        <v>18</v>
      </c>
      <c r="B36">
        <v>5</v>
      </c>
      <c r="C36" t="s">
        <v>89</v>
      </c>
      <c r="D36" t="s">
        <v>18</v>
      </c>
      <c r="E36">
        <v>5</v>
      </c>
      <c r="F36" t="s">
        <v>89</v>
      </c>
      <c r="G36" t="s">
        <v>18</v>
      </c>
      <c r="H36">
        <v>5</v>
      </c>
    </row>
    <row r="37" spans="1:8">
      <c r="A37" t="s">
        <v>17</v>
      </c>
      <c r="B37">
        <v>24</v>
      </c>
      <c r="C37" t="s">
        <v>89</v>
      </c>
      <c r="D37" t="s">
        <v>17</v>
      </c>
      <c r="E37">
        <v>24</v>
      </c>
      <c r="F37" t="s">
        <v>89</v>
      </c>
      <c r="G37" t="s">
        <v>17</v>
      </c>
      <c r="H37">
        <v>24</v>
      </c>
    </row>
    <row r="38" spans="1:8">
      <c r="A38" t="s">
        <v>16</v>
      </c>
      <c r="B38">
        <v>10</v>
      </c>
      <c r="C38" t="s">
        <v>89</v>
      </c>
      <c r="D38" t="s">
        <v>16</v>
      </c>
      <c r="E38">
        <v>10</v>
      </c>
      <c r="F38" t="s">
        <v>89</v>
      </c>
      <c r="G38" t="s">
        <v>16</v>
      </c>
      <c r="H38">
        <v>10</v>
      </c>
    </row>
    <row r="39" spans="1:8">
      <c r="A39" t="s">
        <v>15</v>
      </c>
      <c r="B39">
        <v>5</v>
      </c>
      <c r="C39" t="s">
        <v>89</v>
      </c>
      <c r="D39" t="s">
        <v>15</v>
      </c>
      <c r="E39">
        <v>5</v>
      </c>
      <c r="F39" t="s">
        <v>89</v>
      </c>
      <c r="G39" t="s">
        <v>15</v>
      </c>
      <c r="H39">
        <v>5</v>
      </c>
    </row>
    <row r="40" spans="1:8">
      <c r="A40" t="s">
        <v>14</v>
      </c>
      <c r="B40">
        <v>38</v>
      </c>
      <c r="C40" t="s">
        <v>89</v>
      </c>
      <c r="D40" t="s">
        <v>14</v>
      </c>
      <c r="E40">
        <v>38</v>
      </c>
      <c r="F40" t="s">
        <v>89</v>
      </c>
      <c r="G40" t="s">
        <v>14</v>
      </c>
      <c r="H40">
        <v>38</v>
      </c>
    </row>
    <row r="41" spans="1:8">
      <c r="A41" t="s">
        <v>13</v>
      </c>
      <c r="B41">
        <v>5</v>
      </c>
      <c r="C41" t="s">
        <v>89</v>
      </c>
      <c r="D41" t="s">
        <v>13</v>
      </c>
      <c r="E41">
        <v>5</v>
      </c>
      <c r="F41" t="s">
        <v>89</v>
      </c>
      <c r="G41" t="s">
        <v>13</v>
      </c>
      <c r="H41">
        <v>5</v>
      </c>
    </row>
    <row r="42" spans="1:8">
      <c r="A42" t="s">
        <v>12</v>
      </c>
      <c r="B42" t="s">
        <v>89</v>
      </c>
      <c r="C42">
        <v>9</v>
      </c>
      <c r="D42" t="s">
        <v>12</v>
      </c>
      <c r="E42" t="s">
        <v>89</v>
      </c>
      <c r="F42">
        <v>9</v>
      </c>
      <c r="G42" t="s">
        <v>12</v>
      </c>
      <c r="H42">
        <v>9</v>
      </c>
    </row>
    <row r="43" spans="1:8">
      <c r="A43" t="s">
        <v>11</v>
      </c>
      <c r="B43">
        <v>5</v>
      </c>
      <c r="C43" t="s">
        <v>89</v>
      </c>
      <c r="D43" t="s">
        <v>11</v>
      </c>
      <c r="E43">
        <v>5</v>
      </c>
      <c r="F43" t="s">
        <v>89</v>
      </c>
      <c r="G43" t="s">
        <v>11</v>
      </c>
      <c r="H43">
        <v>5</v>
      </c>
    </row>
    <row r="44" spans="1:8">
      <c r="A44" t="s">
        <v>10</v>
      </c>
      <c r="B44">
        <v>12</v>
      </c>
      <c r="C44" t="s">
        <v>89</v>
      </c>
      <c r="D44" t="s">
        <v>10</v>
      </c>
      <c r="E44">
        <v>12</v>
      </c>
      <c r="F44" t="s">
        <v>89</v>
      </c>
      <c r="G44" t="s">
        <v>10</v>
      </c>
      <c r="H44">
        <v>12</v>
      </c>
    </row>
    <row r="45" spans="1:8">
      <c r="A45" t="s">
        <v>9</v>
      </c>
      <c r="B45" t="s">
        <v>89</v>
      </c>
      <c r="C45">
        <v>20</v>
      </c>
      <c r="D45" t="s">
        <v>9</v>
      </c>
      <c r="E45" t="s">
        <v>89</v>
      </c>
      <c r="F45">
        <v>20</v>
      </c>
      <c r="G45" t="s">
        <v>9</v>
      </c>
      <c r="H45">
        <v>20</v>
      </c>
    </row>
    <row r="46" spans="1:8">
      <c r="A46" t="s">
        <v>8</v>
      </c>
      <c r="B46">
        <v>4</v>
      </c>
      <c r="C46" t="s">
        <v>89</v>
      </c>
      <c r="D46" t="s">
        <v>8</v>
      </c>
      <c r="E46">
        <v>4</v>
      </c>
      <c r="F46" t="s">
        <v>89</v>
      </c>
      <c r="G46" t="s">
        <v>8</v>
      </c>
      <c r="H46">
        <v>4</v>
      </c>
    </row>
    <row r="47" spans="1:8">
      <c r="A47" t="s">
        <v>7</v>
      </c>
      <c r="B47">
        <v>4</v>
      </c>
      <c r="C47" t="s">
        <v>89</v>
      </c>
      <c r="D47" t="s">
        <v>7</v>
      </c>
      <c r="E47">
        <v>4</v>
      </c>
      <c r="F47" t="s">
        <v>89</v>
      </c>
      <c r="G47" t="s">
        <v>7</v>
      </c>
      <c r="H47">
        <v>4</v>
      </c>
    </row>
    <row r="48" spans="1:8">
      <c r="A48" t="s">
        <v>6</v>
      </c>
      <c r="B48" t="s">
        <v>89</v>
      </c>
      <c r="C48">
        <v>12</v>
      </c>
      <c r="D48" t="s">
        <v>6</v>
      </c>
      <c r="E48" t="s">
        <v>89</v>
      </c>
      <c r="F48">
        <v>12</v>
      </c>
      <c r="G48" t="s">
        <v>6</v>
      </c>
      <c r="H48">
        <v>12</v>
      </c>
    </row>
    <row r="49" spans="1:50">
      <c r="A49" t="s">
        <v>5</v>
      </c>
      <c r="B49">
        <v>7</v>
      </c>
      <c r="C49" t="s">
        <v>89</v>
      </c>
      <c r="D49" t="s">
        <v>5</v>
      </c>
      <c r="E49">
        <v>7</v>
      </c>
      <c r="F49" t="s">
        <v>89</v>
      </c>
      <c r="G49" t="s">
        <v>5</v>
      </c>
      <c r="H49">
        <v>7</v>
      </c>
    </row>
    <row r="50" spans="1:50">
      <c r="A50" t="s">
        <v>4</v>
      </c>
      <c r="B50">
        <v>8</v>
      </c>
      <c r="C50" t="s">
        <v>89</v>
      </c>
      <c r="D50" t="s">
        <v>4</v>
      </c>
      <c r="E50">
        <v>8</v>
      </c>
      <c r="F50" t="s">
        <v>89</v>
      </c>
      <c r="G50" t="s">
        <v>4</v>
      </c>
      <c r="H50">
        <v>8</v>
      </c>
    </row>
    <row r="51" spans="1:50">
      <c r="A51" t="s">
        <v>3</v>
      </c>
      <c r="B51">
        <v>13</v>
      </c>
      <c r="C51" t="s">
        <v>89</v>
      </c>
      <c r="D51" t="s">
        <v>3</v>
      </c>
      <c r="E51">
        <v>13</v>
      </c>
      <c r="F51" t="s">
        <v>89</v>
      </c>
      <c r="G51" t="s">
        <v>3</v>
      </c>
      <c r="H51">
        <v>13</v>
      </c>
    </row>
    <row r="52" spans="1:50">
      <c r="A52" t="s">
        <v>2</v>
      </c>
      <c r="B52">
        <v>3</v>
      </c>
      <c r="C52" t="s">
        <v>89</v>
      </c>
      <c r="D52" t="s">
        <v>2</v>
      </c>
      <c r="E52">
        <v>3</v>
      </c>
      <c r="F52" t="s">
        <v>89</v>
      </c>
      <c r="G52" t="s">
        <v>2</v>
      </c>
      <c r="H52">
        <v>3</v>
      </c>
    </row>
    <row r="53" spans="1:50">
      <c r="A53" t="s">
        <v>140</v>
      </c>
      <c r="B53">
        <v>404</v>
      </c>
      <c r="C53">
        <v>127</v>
      </c>
      <c r="D53" t="s">
        <v>140</v>
      </c>
      <c r="E53">
        <v>404</v>
      </c>
      <c r="F53">
        <v>127</v>
      </c>
      <c r="G53" t="s">
        <v>140</v>
      </c>
      <c r="H53">
        <v>531</v>
      </c>
    </row>
    <row r="54" spans="1:50">
      <c r="A54" s="125" t="s">
        <v>272</v>
      </c>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row>
  </sheetData>
  <hyperlinks>
    <hyperlink ref="A1" r:id="rId1" location="1920" display="https://www.archives.gov/federal-register/electoral-college/scores.html - 192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3"/>
  <sheetViews>
    <sheetView workbookViewId="0">
      <selection activeCell="B5" sqref="B5:C52"/>
    </sheetView>
  </sheetViews>
  <sheetFormatPr defaultRowHeight="14.4"/>
  <sheetData>
    <row r="1" spans="1:50" ht="14.4" customHeight="1">
      <c r="A1" s="123" t="s">
        <v>261</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ht="14.4" customHeight="1">
      <c r="A3" s="125" t="s">
        <v>262</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72">
      <c r="A4" s="118" t="s">
        <v>212</v>
      </c>
      <c r="B4" s="118" t="s">
        <v>263</v>
      </c>
      <c r="C4" s="118" t="s">
        <v>264</v>
      </c>
      <c r="D4" s="118" t="s">
        <v>215</v>
      </c>
      <c r="E4" s="118" t="s">
        <v>265</v>
      </c>
      <c r="F4" s="118" t="s">
        <v>266</v>
      </c>
      <c r="G4" s="118" t="s">
        <v>218</v>
      </c>
    </row>
    <row r="5" spans="1:50">
      <c r="A5" t="s">
        <v>52</v>
      </c>
      <c r="B5">
        <v>12</v>
      </c>
      <c r="C5" t="s">
        <v>89</v>
      </c>
      <c r="D5" t="s">
        <v>52</v>
      </c>
      <c r="E5">
        <v>12</v>
      </c>
      <c r="F5" t="s">
        <v>89</v>
      </c>
      <c r="G5" t="s">
        <v>52</v>
      </c>
      <c r="H5">
        <v>12</v>
      </c>
    </row>
    <row r="6" spans="1:50">
      <c r="A6" t="s">
        <v>50</v>
      </c>
      <c r="B6">
        <v>3</v>
      </c>
      <c r="C6" t="s">
        <v>89</v>
      </c>
      <c r="D6" t="s">
        <v>50</v>
      </c>
      <c r="E6">
        <v>3</v>
      </c>
      <c r="F6" t="s">
        <v>89</v>
      </c>
      <c r="G6" t="s">
        <v>50</v>
      </c>
      <c r="H6">
        <v>3</v>
      </c>
    </row>
    <row r="7" spans="1:50">
      <c r="A7" t="s">
        <v>49</v>
      </c>
      <c r="B7">
        <v>9</v>
      </c>
      <c r="C7" t="s">
        <v>89</v>
      </c>
      <c r="D7" t="s">
        <v>49</v>
      </c>
      <c r="E7">
        <v>9</v>
      </c>
      <c r="F7" t="s">
        <v>89</v>
      </c>
      <c r="G7" t="s">
        <v>49</v>
      </c>
      <c r="H7">
        <v>9</v>
      </c>
    </row>
    <row r="8" spans="1:50">
      <c r="A8" t="s">
        <v>48</v>
      </c>
      <c r="B8">
        <v>13</v>
      </c>
      <c r="C8" t="s">
        <v>89</v>
      </c>
      <c r="D8" t="s">
        <v>48</v>
      </c>
      <c r="E8">
        <v>13</v>
      </c>
      <c r="F8" t="s">
        <v>89</v>
      </c>
      <c r="G8" t="s">
        <v>48</v>
      </c>
      <c r="H8">
        <v>13</v>
      </c>
    </row>
    <row r="9" spans="1:50">
      <c r="A9" t="s">
        <v>47</v>
      </c>
      <c r="B9">
        <v>6</v>
      </c>
      <c r="C9" t="s">
        <v>89</v>
      </c>
      <c r="D9" t="s">
        <v>47</v>
      </c>
      <c r="E9">
        <v>6</v>
      </c>
      <c r="F9" t="s">
        <v>89</v>
      </c>
      <c r="G9" t="s">
        <v>47</v>
      </c>
      <c r="H9">
        <v>6</v>
      </c>
    </row>
    <row r="10" spans="1:50">
      <c r="A10" t="s">
        <v>46</v>
      </c>
      <c r="B10" t="s">
        <v>89</v>
      </c>
      <c r="C10">
        <v>7</v>
      </c>
      <c r="D10" t="s">
        <v>46</v>
      </c>
      <c r="E10" t="s">
        <v>89</v>
      </c>
      <c r="F10">
        <v>7</v>
      </c>
      <c r="G10" t="s">
        <v>46</v>
      </c>
      <c r="H10">
        <v>7</v>
      </c>
    </row>
    <row r="11" spans="1:50">
      <c r="A11" t="s">
        <v>45</v>
      </c>
      <c r="B11" t="s">
        <v>89</v>
      </c>
      <c r="C11">
        <v>3</v>
      </c>
      <c r="D11" t="s">
        <v>45</v>
      </c>
      <c r="E11" t="s">
        <v>89</v>
      </c>
      <c r="F11">
        <v>3</v>
      </c>
      <c r="G11" t="s">
        <v>45</v>
      </c>
      <c r="H11">
        <v>3</v>
      </c>
    </row>
    <row r="12" spans="1:50">
      <c r="A12" t="s">
        <v>43</v>
      </c>
      <c r="B12">
        <v>6</v>
      </c>
      <c r="C12" t="s">
        <v>89</v>
      </c>
      <c r="D12" t="s">
        <v>43</v>
      </c>
      <c r="E12">
        <v>6</v>
      </c>
      <c r="F12" t="s">
        <v>89</v>
      </c>
      <c r="G12" t="s">
        <v>43</v>
      </c>
      <c r="H12">
        <v>6</v>
      </c>
    </row>
    <row r="13" spans="1:50">
      <c r="A13" t="s">
        <v>42</v>
      </c>
      <c r="B13">
        <v>14</v>
      </c>
      <c r="C13" t="s">
        <v>89</v>
      </c>
      <c r="D13" t="s">
        <v>42</v>
      </c>
      <c r="E13">
        <v>14</v>
      </c>
      <c r="F13" t="s">
        <v>89</v>
      </c>
      <c r="G13" t="s">
        <v>42</v>
      </c>
      <c r="H13">
        <v>14</v>
      </c>
    </row>
    <row r="14" spans="1:50">
      <c r="A14" t="s">
        <v>40</v>
      </c>
      <c r="B14">
        <v>4</v>
      </c>
      <c r="C14" t="s">
        <v>89</v>
      </c>
      <c r="D14" t="s">
        <v>40</v>
      </c>
      <c r="E14">
        <v>4</v>
      </c>
      <c r="F14" t="s">
        <v>89</v>
      </c>
      <c r="G14" t="s">
        <v>40</v>
      </c>
      <c r="H14">
        <v>4</v>
      </c>
    </row>
    <row r="15" spans="1:50">
      <c r="A15" t="s">
        <v>39</v>
      </c>
      <c r="B15" t="s">
        <v>89</v>
      </c>
      <c r="C15">
        <v>29</v>
      </c>
      <c r="D15" t="s">
        <v>39</v>
      </c>
      <c r="E15" t="s">
        <v>89</v>
      </c>
      <c r="F15">
        <v>29</v>
      </c>
      <c r="G15" t="s">
        <v>39</v>
      </c>
      <c r="H15">
        <v>29</v>
      </c>
    </row>
    <row r="16" spans="1:50">
      <c r="A16" t="s">
        <v>38</v>
      </c>
      <c r="B16" t="s">
        <v>89</v>
      </c>
      <c r="C16">
        <v>15</v>
      </c>
      <c r="D16" t="s">
        <v>38</v>
      </c>
      <c r="E16" t="s">
        <v>89</v>
      </c>
      <c r="F16">
        <v>15</v>
      </c>
      <c r="G16" t="s">
        <v>38</v>
      </c>
      <c r="H16">
        <v>15</v>
      </c>
    </row>
    <row r="17" spans="1:8">
      <c r="A17" t="s">
        <v>37</v>
      </c>
      <c r="B17" t="s">
        <v>89</v>
      </c>
      <c r="C17">
        <v>13</v>
      </c>
      <c r="D17" t="s">
        <v>37</v>
      </c>
      <c r="E17" t="s">
        <v>89</v>
      </c>
      <c r="F17">
        <v>13</v>
      </c>
      <c r="G17" t="s">
        <v>37</v>
      </c>
      <c r="H17">
        <v>13</v>
      </c>
    </row>
    <row r="18" spans="1:8">
      <c r="A18" t="s">
        <v>36</v>
      </c>
      <c r="B18">
        <v>10</v>
      </c>
      <c r="C18" t="s">
        <v>89</v>
      </c>
      <c r="D18" t="s">
        <v>36</v>
      </c>
      <c r="E18">
        <v>10</v>
      </c>
      <c r="F18" t="s">
        <v>89</v>
      </c>
      <c r="G18" t="s">
        <v>36</v>
      </c>
      <c r="H18">
        <v>10</v>
      </c>
    </row>
    <row r="19" spans="1:8">
      <c r="A19" t="s">
        <v>35</v>
      </c>
      <c r="B19">
        <v>13</v>
      </c>
      <c r="C19" t="s">
        <v>89</v>
      </c>
      <c r="D19" t="s">
        <v>35</v>
      </c>
      <c r="E19">
        <v>13</v>
      </c>
      <c r="F19" t="s">
        <v>89</v>
      </c>
      <c r="G19" t="s">
        <v>35</v>
      </c>
      <c r="H19">
        <v>13</v>
      </c>
    </row>
    <row r="20" spans="1:8">
      <c r="A20" t="s">
        <v>34</v>
      </c>
      <c r="B20">
        <v>10</v>
      </c>
      <c r="C20" t="s">
        <v>89</v>
      </c>
      <c r="D20" t="s">
        <v>34</v>
      </c>
      <c r="E20">
        <v>10</v>
      </c>
      <c r="F20" t="s">
        <v>89</v>
      </c>
      <c r="G20" t="s">
        <v>34</v>
      </c>
      <c r="H20">
        <v>10</v>
      </c>
    </row>
    <row r="21" spans="1:8">
      <c r="A21" t="s">
        <v>33</v>
      </c>
      <c r="B21" t="s">
        <v>89</v>
      </c>
      <c r="C21">
        <v>6</v>
      </c>
      <c r="D21" t="s">
        <v>33</v>
      </c>
      <c r="E21" t="s">
        <v>89</v>
      </c>
      <c r="F21">
        <v>6</v>
      </c>
      <c r="G21" t="s">
        <v>33</v>
      </c>
      <c r="H21">
        <v>6</v>
      </c>
    </row>
    <row r="22" spans="1:8">
      <c r="A22" t="s">
        <v>32</v>
      </c>
      <c r="B22">
        <v>8</v>
      </c>
      <c r="C22" t="s">
        <v>89</v>
      </c>
      <c r="D22" t="s">
        <v>32</v>
      </c>
      <c r="E22">
        <v>8</v>
      </c>
      <c r="F22" t="s">
        <v>89</v>
      </c>
      <c r="G22" t="s">
        <v>32</v>
      </c>
      <c r="H22">
        <v>8</v>
      </c>
    </row>
    <row r="23" spans="1:8">
      <c r="A23" t="s">
        <v>31</v>
      </c>
      <c r="B23" t="s">
        <v>89</v>
      </c>
      <c r="C23">
        <v>18</v>
      </c>
      <c r="D23" t="s">
        <v>31</v>
      </c>
      <c r="E23" t="s">
        <v>89</v>
      </c>
      <c r="F23">
        <v>18</v>
      </c>
      <c r="G23" t="s">
        <v>31</v>
      </c>
      <c r="H23">
        <v>18</v>
      </c>
    </row>
    <row r="24" spans="1:8">
      <c r="A24" t="s">
        <v>30</v>
      </c>
      <c r="B24" t="s">
        <v>89</v>
      </c>
      <c r="C24">
        <v>15</v>
      </c>
      <c r="D24" t="s">
        <v>30</v>
      </c>
      <c r="E24" t="s">
        <v>89</v>
      </c>
      <c r="F24">
        <v>15</v>
      </c>
      <c r="G24" t="s">
        <v>30</v>
      </c>
      <c r="H24">
        <v>15</v>
      </c>
    </row>
    <row r="25" spans="1:8">
      <c r="A25" t="s">
        <v>29</v>
      </c>
      <c r="B25" t="s">
        <v>89</v>
      </c>
      <c r="C25">
        <v>12</v>
      </c>
      <c r="D25" t="s">
        <v>29</v>
      </c>
      <c r="E25" t="s">
        <v>89</v>
      </c>
      <c r="F25">
        <v>12</v>
      </c>
      <c r="G25" t="s">
        <v>29</v>
      </c>
      <c r="H25">
        <v>12</v>
      </c>
    </row>
    <row r="26" spans="1:8">
      <c r="A26" t="s">
        <v>28</v>
      </c>
      <c r="B26">
        <v>10</v>
      </c>
      <c r="C26" t="s">
        <v>89</v>
      </c>
      <c r="D26" t="s">
        <v>28</v>
      </c>
      <c r="E26">
        <v>10</v>
      </c>
      <c r="F26" t="s">
        <v>89</v>
      </c>
      <c r="G26" t="s">
        <v>28</v>
      </c>
      <c r="H26">
        <v>10</v>
      </c>
    </row>
    <row r="27" spans="1:8">
      <c r="A27" t="s">
        <v>27</v>
      </c>
      <c r="B27">
        <v>18</v>
      </c>
      <c r="C27" t="s">
        <v>89</v>
      </c>
      <c r="D27" t="s">
        <v>27</v>
      </c>
      <c r="E27">
        <v>18</v>
      </c>
      <c r="F27" t="s">
        <v>89</v>
      </c>
      <c r="G27" t="s">
        <v>27</v>
      </c>
      <c r="H27">
        <v>18</v>
      </c>
    </row>
    <row r="28" spans="1:8">
      <c r="A28" t="s">
        <v>26</v>
      </c>
      <c r="B28">
        <v>4</v>
      </c>
      <c r="C28" t="s">
        <v>89</v>
      </c>
      <c r="D28" t="s">
        <v>26</v>
      </c>
      <c r="E28">
        <v>4</v>
      </c>
      <c r="F28" t="s">
        <v>89</v>
      </c>
      <c r="G28" t="s">
        <v>26</v>
      </c>
      <c r="H28">
        <v>4</v>
      </c>
    </row>
    <row r="29" spans="1:8">
      <c r="A29" t="s">
        <v>25</v>
      </c>
      <c r="B29">
        <v>8</v>
      </c>
      <c r="C29" t="s">
        <v>89</v>
      </c>
      <c r="D29" t="s">
        <v>25</v>
      </c>
      <c r="E29">
        <v>8</v>
      </c>
      <c r="F29" t="s">
        <v>89</v>
      </c>
      <c r="G29" t="s">
        <v>25</v>
      </c>
      <c r="H29">
        <v>8</v>
      </c>
    </row>
    <row r="30" spans="1:8">
      <c r="A30" t="s">
        <v>24</v>
      </c>
      <c r="B30">
        <v>3</v>
      </c>
      <c r="C30" t="s">
        <v>89</v>
      </c>
      <c r="D30" t="s">
        <v>24</v>
      </c>
      <c r="E30">
        <v>3</v>
      </c>
      <c r="F30" t="s">
        <v>89</v>
      </c>
      <c r="G30" t="s">
        <v>24</v>
      </c>
      <c r="H30">
        <v>3</v>
      </c>
    </row>
    <row r="31" spans="1:8">
      <c r="A31" t="s">
        <v>23</v>
      </c>
      <c r="B31">
        <v>4</v>
      </c>
      <c r="C31" t="s">
        <v>89</v>
      </c>
      <c r="D31" t="s">
        <v>23</v>
      </c>
      <c r="E31">
        <v>4</v>
      </c>
      <c r="F31" t="s">
        <v>89</v>
      </c>
      <c r="G31" t="s">
        <v>23</v>
      </c>
      <c r="H31">
        <v>4</v>
      </c>
    </row>
    <row r="32" spans="1:8">
      <c r="A32" t="s">
        <v>22</v>
      </c>
      <c r="B32" t="s">
        <v>89</v>
      </c>
      <c r="C32">
        <v>14</v>
      </c>
      <c r="D32" t="s">
        <v>22</v>
      </c>
      <c r="E32" t="s">
        <v>89</v>
      </c>
      <c r="F32">
        <v>14</v>
      </c>
      <c r="G32" t="s">
        <v>22</v>
      </c>
      <c r="H32">
        <v>14</v>
      </c>
    </row>
    <row r="33" spans="1:8">
      <c r="A33" t="s">
        <v>21</v>
      </c>
      <c r="B33">
        <v>3</v>
      </c>
      <c r="C33" t="s">
        <v>89</v>
      </c>
      <c r="D33" t="s">
        <v>21</v>
      </c>
      <c r="E33">
        <v>3</v>
      </c>
      <c r="F33" t="s">
        <v>89</v>
      </c>
      <c r="G33" t="s">
        <v>21</v>
      </c>
      <c r="H33">
        <v>3</v>
      </c>
    </row>
    <row r="34" spans="1:8">
      <c r="A34" t="s">
        <v>20</v>
      </c>
      <c r="B34" t="s">
        <v>89</v>
      </c>
      <c r="C34">
        <v>45</v>
      </c>
      <c r="D34" t="s">
        <v>20</v>
      </c>
      <c r="E34" t="s">
        <v>89</v>
      </c>
      <c r="F34">
        <v>45</v>
      </c>
      <c r="G34" t="s">
        <v>20</v>
      </c>
      <c r="H34">
        <v>45</v>
      </c>
    </row>
    <row r="35" spans="1:8">
      <c r="A35" t="s">
        <v>19</v>
      </c>
      <c r="B35">
        <v>12</v>
      </c>
      <c r="C35" t="s">
        <v>89</v>
      </c>
      <c r="D35" t="s">
        <v>19</v>
      </c>
      <c r="E35">
        <v>12</v>
      </c>
      <c r="F35" t="s">
        <v>89</v>
      </c>
      <c r="G35" t="s">
        <v>19</v>
      </c>
      <c r="H35">
        <v>12</v>
      </c>
    </row>
    <row r="36" spans="1:8">
      <c r="A36" t="s">
        <v>18</v>
      </c>
      <c r="B36">
        <v>5</v>
      </c>
      <c r="C36" t="s">
        <v>89</v>
      </c>
      <c r="D36" t="s">
        <v>18</v>
      </c>
      <c r="E36">
        <v>5</v>
      </c>
      <c r="F36" t="s">
        <v>89</v>
      </c>
      <c r="G36" t="s">
        <v>18</v>
      </c>
      <c r="H36">
        <v>5</v>
      </c>
    </row>
    <row r="37" spans="1:8">
      <c r="A37" t="s">
        <v>17</v>
      </c>
      <c r="B37">
        <v>24</v>
      </c>
      <c r="C37" t="s">
        <v>89</v>
      </c>
      <c r="D37" t="s">
        <v>17</v>
      </c>
      <c r="E37">
        <v>24</v>
      </c>
      <c r="F37" t="s">
        <v>89</v>
      </c>
      <c r="G37" t="s">
        <v>17</v>
      </c>
      <c r="H37">
        <v>24</v>
      </c>
    </row>
    <row r="38" spans="1:8">
      <c r="A38" t="s">
        <v>16</v>
      </c>
      <c r="B38">
        <v>10</v>
      </c>
      <c r="C38" t="s">
        <v>89</v>
      </c>
      <c r="D38" t="s">
        <v>16</v>
      </c>
      <c r="E38">
        <v>10</v>
      </c>
      <c r="F38" t="s">
        <v>89</v>
      </c>
      <c r="G38" t="s">
        <v>16</v>
      </c>
      <c r="H38">
        <v>10</v>
      </c>
    </row>
    <row r="39" spans="1:8">
      <c r="A39" t="s">
        <v>15</v>
      </c>
      <c r="B39" t="s">
        <v>89</v>
      </c>
      <c r="C39">
        <v>5</v>
      </c>
      <c r="D39" t="s">
        <v>15</v>
      </c>
      <c r="E39" t="s">
        <v>89</v>
      </c>
      <c r="F39">
        <v>5</v>
      </c>
      <c r="G39" t="s">
        <v>15</v>
      </c>
      <c r="H39">
        <v>5</v>
      </c>
    </row>
    <row r="40" spans="1:8">
      <c r="A40" t="s">
        <v>14</v>
      </c>
      <c r="B40" t="s">
        <v>89</v>
      </c>
      <c r="C40">
        <v>38</v>
      </c>
      <c r="D40" t="s">
        <v>14</v>
      </c>
      <c r="E40" t="s">
        <v>89</v>
      </c>
      <c r="F40">
        <v>38</v>
      </c>
      <c r="G40" t="s">
        <v>14</v>
      </c>
      <c r="H40">
        <v>38</v>
      </c>
    </row>
    <row r="41" spans="1:8">
      <c r="A41" t="s">
        <v>13</v>
      </c>
      <c r="B41" t="s">
        <v>89</v>
      </c>
      <c r="C41">
        <v>5</v>
      </c>
      <c r="D41" t="s">
        <v>13</v>
      </c>
      <c r="E41" t="s">
        <v>89</v>
      </c>
      <c r="F41">
        <v>5</v>
      </c>
      <c r="G41" t="s">
        <v>13</v>
      </c>
      <c r="H41">
        <v>5</v>
      </c>
    </row>
    <row r="42" spans="1:8">
      <c r="A42" t="s">
        <v>12</v>
      </c>
      <c r="B42">
        <v>9</v>
      </c>
      <c r="C42" t="s">
        <v>89</v>
      </c>
      <c r="D42" t="s">
        <v>12</v>
      </c>
      <c r="E42">
        <v>9</v>
      </c>
      <c r="F42" t="s">
        <v>89</v>
      </c>
      <c r="G42" t="s">
        <v>12</v>
      </c>
      <c r="H42">
        <v>9</v>
      </c>
    </row>
    <row r="43" spans="1:8">
      <c r="A43" t="s">
        <v>11</v>
      </c>
      <c r="B43" t="s">
        <v>89</v>
      </c>
      <c r="C43">
        <v>5</v>
      </c>
      <c r="D43" t="s">
        <v>11</v>
      </c>
      <c r="E43" t="s">
        <v>89</v>
      </c>
      <c r="F43">
        <v>5</v>
      </c>
      <c r="G43" t="s">
        <v>11</v>
      </c>
      <c r="H43">
        <v>5</v>
      </c>
    </row>
    <row r="44" spans="1:8">
      <c r="A44" t="s">
        <v>10</v>
      </c>
      <c r="B44">
        <v>12</v>
      </c>
      <c r="C44" t="s">
        <v>89</v>
      </c>
      <c r="D44" t="s">
        <v>10</v>
      </c>
      <c r="E44">
        <v>12</v>
      </c>
      <c r="F44" t="s">
        <v>89</v>
      </c>
      <c r="G44" t="s">
        <v>10</v>
      </c>
      <c r="H44">
        <v>12</v>
      </c>
    </row>
    <row r="45" spans="1:8">
      <c r="A45" t="s">
        <v>9</v>
      </c>
      <c r="B45">
        <v>20</v>
      </c>
      <c r="C45" t="s">
        <v>89</v>
      </c>
      <c r="D45" t="s">
        <v>9</v>
      </c>
      <c r="E45">
        <v>20</v>
      </c>
      <c r="F45" t="s">
        <v>89</v>
      </c>
      <c r="G45" t="s">
        <v>9</v>
      </c>
      <c r="H45">
        <v>20</v>
      </c>
    </row>
    <row r="46" spans="1:8">
      <c r="A46" t="s">
        <v>8</v>
      </c>
      <c r="B46">
        <v>4</v>
      </c>
      <c r="C46" t="s">
        <v>89</v>
      </c>
      <c r="D46" t="s">
        <v>8</v>
      </c>
      <c r="E46">
        <v>4</v>
      </c>
      <c r="F46" t="s">
        <v>89</v>
      </c>
      <c r="G46" t="s">
        <v>8</v>
      </c>
      <c r="H46">
        <v>4</v>
      </c>
    </row>
    <row r="47" spans="1:8">
      <c r="A47" t="s">
        <v>7</v>
      </c>
      <c r="B47" t="s">
        <v>89</v>
      </c>
      <c r="C47">
        <v>4</v>
      </c>
      <c r="D47" t="s">
        <v>7</v>
      </c>
      <c r="E47" t="s">
        <v>89</v>
      </c>
      <c r="F47">
        <v>4</v>
      </c>
      <c r="G47" t="s">
        <v>7</v>
      </c>
      <c r="H47">
        <v>4</v>
      </c>
    </row>
    <row r="48" spans="1:8">
      <c r="A48" t="s">
        <v>6</v>
      </c>
      <c r="B48">
        <v>12</v>
      </c>
      <c r="C48" t="s">
        <v>89</v>
      </c>
      <c r="D48" t="s">
        <v>6</v>
      </c>
      <c r="E48">
        <v>12</v>
      </c>
      <c r="F48" t="s">
        <v>89</v>
      </c>
      <c r="G48" t="s">
        <v>6</v>
      </c>
      <c r="H48">
        <v>12</v>
      </c>
    </row>
    <row r="49" spans="1:8">
      <c r="A49" t="s">
        <v>5</v>
      </c>
      <c r="B49">
        <v>7</v>
      </c>
      <c r="C49" t="s">
        <v>89</v>
      </c>
      <c r="D49" t="s">
        <v>5</v>
      </c>
      <c r="E49">
        <v>7</v>
      </c>
      <c r="F49" t="s">
        <v>89</v>
      </c>
      <c r="G49" t="s">
        <v>5</v>
      </c>
      <c r="H49">
        <v>7</v>
      </c>
    </row>
    <row r="50" spans="1:8">
      <c r="A50" t="s">
        <v>4</v>
      </c>
      <c r="B50">
        <v>1</v>
      </c>
      <c r="C50">
        <v>7</v>
      </c>
      <c r="D50" t="s">
        <v>4</v>
      </c>
      <c r="E50">
        <v>1</v>
      </c>
      <c r="F50">
        <v>7</v>
      </c>
      <c r="G50" t="s">
        <v>4</v>
      </c>
      <c r="H50">
        <v>8</v>
      </c>
    </row>
    <row r="51" spans="1:8">
      <c r="A51" t="s">
        <v>3</v>
      </c>
      <c r="B51" t="s">
        <v>89</v>
      </c>
      <c r="C51">
        <v>13</v>
      </c>
      <c r="D51" t="s">
        <v>3</v>
      </c>
      <c r="E51" t="s">
        <v>89</v>
      </c>
      <c r="F51">
        <v>13</v>
      </c>
      <c r="G51" t="s">
        <v>3</v>
      </c>
      <c r="H51">
        <v>13</v>
      </c>
    </row>
    <row r="52" spans="1:8">
      <c r="A52" t="s">
        <v>2</v>
      </c>
      <c r="B52">
        <v>3</v>
      </c>
      <c r="C52" t="s">
        <v>89</v>
      </c>
      <c r="D52" t="s">
        <v>2</v>
      </c>
      <c r="E52">
        <v>3</v>
      </c>
      <c r="F52" t="s">
        <v>89</v>
      </c>
      <c r="G52" t="s">
        <v>2</v>
      </c>
      <c r="H52">
        <v>3</v>
      </c>
    </row>
    <row r="53" spans="1:8">
      <c r="A53" t="s">
        <v>140</v>
      </c>
      <c r="B53">
        <v>277</v>
      </c>
      <c r="C53">
        <v>254</v>
      </c>
      <c r="D53" t="s">
        <v>140</v>
      </c>
      <c r="E53">
        <v>277</v>
      </c>
      <c r="F53">
        <v>254</v>
      </c>
      <c r="G53" t="s">
        <v>140</v>
      </c>
      <c r="H53">
        <v>531</v>
      </c>
    </row>
  </sheetData>
  <hyperlinks>
    <hyperlink ref="A1" r:id="rId1" location="1916" display="https://www.archives.gov/federal-register/electoral-college/scores.html - 191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4"/>
  <sheetViews>
    <sheetView topLeftCell="A25" workbookViewId="0">
      <selection activeCell="B5" sqref="B5:D52"/>
    </sheetView>
  </sheetViews>
  <sheetFormatPr defaultRowHeight="14.4"/>
  <sheetData>
    <row r="1" spans="1:50" ht="14.4" customHeight="1">
      <c r="A1" s="123" t="s">
        <v>292</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c r="A3" s="125" t="s">
        <v>262</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72">
      <c r="A4" s="53" t="s">
        <v>212</v>
      </c>
      <c r="B4" s="118" t="s">
        <v>263</v>
      </c>
      <c r="C4" s="118" t="s">
        <v>282</v>
      </c>
      <c r="D4" s="118" t="s">
        <v>287</v>
      </c>
      <c r="E4" s="118" t="s">
        <v>215</v>
      </c>
      <c r="F4" s="118" t="s">
        <v>265</v>
      </c>
      <c r="G4" s="118" t="s">
        <v>293</v>
      </c>
      <c r="H4" s="118" t="s">
        <v>294</v>
      </c>
      <c r="I4" s="118" t="s">
        <v>218</v>
      </c>
    </row>
    <row r="5" spans="1:50">
      <c r="A5" t="s">
        <v>52</v>
      </c>
      <c r="B5">
        <v>12</v>
      </c>
      <c r="C5" t="s">
        <v>89</v>
      </c>
      <c r="D5" t="s">
        <v>89</v>
      </c>
      <c r="E5" t="s">
        <v>52</v>
      </c>
      <c r="F5">
        <v>12</v>
      </c>
      <c r="G5" t="s">
        <v>89</v>
      </c>
      <c r="H5" t="s">
        <v>89</v>
      </c>
      <c r="I5" t="s">
        <v>52</v>
      </c>
      <c r="J5">
        <v>12</v>
      </c>
    </row>
    <row r="6" spans="1:50">
      <c r="A6" t="s">
        <v>50</v>
      </c>
      <c r="B6">
        <v>3</v>
      </c>
      <c r="C6" t="s">
        <v>89</v>
      </c>
      <c r="D6" t="s">
        <v>89</v>
      </c>
      <c r="E6" t="s">
        <v>50</v>
      </c>
      <c r="F6">
        <v>3</v>
      </c>
      <c r="G6" t="s">
        <v>89</v>
      </c>
      <c r="H6" t="s">
        <v>89</v>
      </c>
      <c r="I6" t="s">
        <v>50</v>
      </c>
      <c r="J6">
        <v>3</v>
      </c>
    </row>
    <row r="7" spans="1:50">
      <c r="A7" t="s">
        <v>49</v>
      </c>
      <c r="B7">
        <v>9</v>
      </c>
      <c r="C7" t="s">
        <v>89</v>
      </c>
      <c r="D7" t="s">
        <v>89</v>
      </c>
      <c r="E7" t="s">
        <v>49</v>
      </c>
      <c r="F7">
        <v>9</v>
      </c>
      <c r="G7" t="s">
        <v>89</v>
      </c>
      <c r="H7" t="s">
        <v>89</v>
      </c>
      <c r="I7" t="s">
        <v>49</v>
      </c>
      <c r="J7">
        <v>9</v>
      </c>
    </row>
    <row r="8" spans="1:50">
      <c r="A8" t="s">
        <v>48</v>
      </c>
      <c r="B8">
        <v>2</v>
      </c>
      <c r="C8">
        <v>11</v>
      </c>
      <c r="D8" t="s">
        <v>89</v>
      </c>
      <c r="E8" t="s">
        <v>48</v>
      </c>
      <c r="F8">
        <v>2</v>
      </c>
      <c r="G8">
        <v>11</v>
      </c>
      <c r="H8" t="s">
        <v>89</v>
      </c>
      <c r="I8" t="s">
        <v>48</v>
      </c>
      <c r="J8">
        <v>13</v>
      </c>
    </row>
    <row r="9" spans="1:50">
      <c r="A9" t="s">
        <v>47</v>
      </c>
      <c r="B9">
        <v>6</v>
      </c>
      <c r="C9" t="s">
        <v>89</v>
      </c>
      <c r="D9" t="s">
        <v>89</v>
      </c>
      <c r="E9" t="s">
        <v>47</v>
      </c>
      <c r="F9">
        <v>6</v>
      </c>
      <c r="G9" t="s">
        <v>89</v>
      </c>
      <c r="H9" t="s">
        <v>89</v>
      </c>
      <c r="I9" t="s">
        <v>47</v>
      </c>
      <c r="J9">
        <v>6</v>
      </c>
    </row>
    <row r="10" spans="1:50">
      <c r="A10" t="s">
        <v>46</v>
      </c>
      <c r="B10">
        <v>7</v>
      </c>
      <c r="C10" t="s">
        <v>89</v>
      </c>
      <c r="D10" t="s">
        <v>89</v>
      </c>
      <c r="E10" t="s">
        <v>46</v>
      </c>
      <c r="F10">
        <v>7</v>
      </c>
      <c r="G10" t="s">
        <v>89</v>
      </c>
      <c r="H10" t="s">
        <v>89</v>
      </c>
      <c r="I10" t="s">
        <v>46</v>
      </c>
      <c r="J10">
        <v>7</v>
      </c>
    </row>
    <row r="11" spans="1:50">
      <c r="A11" t="s">
        <v>45</v>
      </c>
      <c r="B11">
        <v>3</v>
      </c>
      <c r="C11" t="s">
        <v>89</v>
      </c>
      <c r="D11" t="s">
        <v>89</v>
      </c>
      <c r="E11" t="s">
        <v>45</v>
      </c>
      <c r="F11">
        <v>3</v>
      </c>
      <c r="G11" t="s">
        <v>89</v>
      </c>
      <c r="H11" t="s">
        <v>89</v>
      </c>
      <c r="I11" t="s">
        <v>45</v>
      </c>
      <c r="J11">
        <v>3</v>
      </c>
    </row>
    <row r="12" spans="1:50">
      <c r="A12" t="s">
        <v>43</v>
      </c>
      <c r="B12">
        <v>6</v>
      </c>
      <c r="C12" t="s">
        <v>89</v>
      </c>
      <c r="D12" t="s">
        <v>89</v>
      </c>
      <c r="E12" t="s">
        <v>43</v>
      </c>
      <c r="F12">
        <v>6</v>
      </c>
      <c r="G12" t="s">
        <v>89</v>
      </c>
      <c r="H12" t="s">
        <v>89</v>
      </c>
      <c r="I12" t="s">
        <v>43</v>
      </c>
      <c r="J12">
        <v>6</v>
      </c>
    </row>
    <row r="13" spans="1:50">
      <c r="A13" t="s">
        <v>42</v>
      </c>
      <c r="B13">
        <v>14</v>
      </c>
      <c r="C13" t="s">
        <v>89</v>
      </c>
      <c r="D13" t="s">
        <v>89</v>
      </c>
      <c r="E13" t="s">
        <v>42</v>
      </c>
      <c r="F13">
        <v>14</v>
      </c>
      <c r="G13" t="s">
        <v>89</v>
      </c>
      <c r="H13" t="s">
        <v>89</v>
      </c>
      <c r="I13" t="s">
        <v>42</v>
      </c>
      <c r="J13">
        <v>14</v>
      </c>
    </row>
    <row r="14" spans="1:50">
      <c r="A14" t="s">
        <v>40</v>
      </c>
      <c r="B14">
        <v>4</v>
      </c>
      <c r="C14" t="s">
        <v>89</v>
      </c>
      <c r="D14" t="s">
        <v>89</v>
      </c>
      <c r="E14" t="s">
        <v>40</v>
      </c>
      <c r="F14">
        <v>4</v>
      </c>
      <c r="G14" t="s">
        <v>89</v>
      </c>
      <c r="H14" t="s">
        <v>89</v>
      </c>
      <c r="I14" t="s">
        <v>40</v>
      </c>
      <c r="J14">
        <v>4</v>
      </c>
    </row>
    <row r="15" spans="1:50">
      <c r="A15" t="s">
        <v>39</v>
      </c>
      <c r="B15">
        <v>29</v>
      </c>
      <c r="C15" t="s">
        <v>89</v>
      </c>
      <c r="D15" t="s">
        <v>89</v>
      </c>
      <c r="E15" t="s">
        <v>39</v>
      </c>
      <c r="F15">
        <v>29</v>
      </c>
      <c r="G15" t="s">
        <v>89</v>
      </c>
      <c r="H15" t="s">
        <v>89</v>
      </c>
      <c r="I15" t="s">
        <v>39</v>
      </c>
      <c r="J15">
        <v>29</v>
      </c>
    </row>
    <row r="16" spans="1:50">
      <c r="A16" t="s">
        <v>38</v>
      </c>
      <c r="B16">
        <v>15</v>
      </c>
      <c r="C16" t="s">
        <v>89</v>
      </c>
      <c r="D16" t="s">
        <v>89</v>
      </c>
      <c r="E16" t="s">
        <v>38</v>
      </c>
      <c r="F16">
        <v>15</v>
      </c>
      <c r="G16" t="s">
        <v>89</v>
      </c>
      <c r="H16" t="s">
        <v>89</v>
      </c>
      <c r="I16" t="s">
        <v>38</v>
      </c>
      <c r="J16">
        <v>15</v>
      </c>
    </row>
    <row r="17" spans="1:10">
      <c r="A17" t="s">
        <v>37</v>
      </c>
      <c r="B17">
        <v>13</v>
      </c>
      <c r="C17" t="s">
        <v>89</v>
      </c>
      <c r="D17" t="s">
        <v>89</v>
      </c>
      <c r="E17" t="s">
        <v>37</v>
      </c>
      <c r="F17">
        <v>13</v>
      </c>
      <c r="G17" t="s">
        <v>89</v>
      </c>
      <c r="H17" t="s">
        <v>89</v>
      </c>
      <c r="I17" t="s">
        <v>37</v>
      </c>
      <c r="J17">
        <v>13</v>
      </c>
    </row>
    <row r="18" spans="1:10">
      <c r="A18" t="s">
        <v>36</v>
      </c>
      <c r="B18">
        <v>10</v>
      </c>
      <c r="C18" t="s">
        <v>89</v>
      </c>
      <c r="D18" t="s">
        <v>89</v>
      </c>
      <c r="E18" t="s">
        <v>36</v>
      </c>
      <c r="F18">
        <v>10</v>
      </c>
      <c r="G18" t="s">
        <v>89</v>
      </c>
      <c r="H18" t="s">
        <v>89</v>
      </c>
      <c r="I18" t="s">
        <v>36</v>
      </c>
      <c r="J18">
        <v>10</v>
      </c>
    </row>
    <row r="19" spans="1:10">
      <c r="A19" t="s">
        <v>35</v>
      </c>
      <c r="B19">
        <v>13</v>
      </c>
      <c r="C19" t="s">
        <v>89</v>
      </c>
      <c r="D19" t="s">
        <v>89</v>
      </c>
      <c r="E19" t="s">
        <v>35</v>
      </c>
      <c r="F19">
        <v>13</v>
      </c>
      <c r="G19" t="s">
        <v>89</v>
      </c>
      <c r="H19" t="s">
        <v>89</v>
      </c>
      <c r="I19" t="s">
        <v>35</v>
      </c>
      <c r="J19">
        <v>13</v>
      </c>
    </row>
    <row r="20" spans="1:10">
      <c r="A20" t="s">
        <v>34</v>
      </c>
      <c r="B20">
        <v>10</v>
      </c>
      <c r="C20" t="s">
        <v>89</v>
      </c>
      <c r="D20" t="s">
        <v>89</v>
      </c>
      <c r="E20" t="s">
        <v>34</v>
      </c>
      <c r="F20">
        <v>10</v>
      </c>
      <c r="G20" t="s">
        <v>89</v>
      </c>
      <c r="H20" t="s">
        <v>89</v>
      </c>
      <c r="I20" t="s">
        <v>34</v>
      </c>
      <c r="J20">
        <v>10</v>
      </c>
    </row>
    <row r="21" spans="1:10">
      <c r="A21" t="s">
        <v>33</v>
      </c>
      <c r="B21">
        <v>6</v>
      </c>
      <c r="C21" t="s">
        <v>89</v>
      </c>
      <c r="D21" t="s">
        <v>89</v>
      </c>
      <c r="E21" t="s">
        <v>33</v>
      </c>
      <c r="F21">
        <v>6</v>
      </c>
      <c r="G21" t="s">
        <v>89</v>
      </c>
      <c r="H21" t="s">
        <v>89</v>
      </c>
      <c r="I21" t="s">
        <v>33</v>
      </c>
      <c r="J21">
        <v>6</v>
      </c>
    </row>
    <row r="22" spans="1:10">
      <c r="A22" t="s">
        <v>32</v>
      </c>
      <c r="B22">
        <v>8</v>
      </c>
      <c r="C22" t="s">
        <v>89</v>
      </c>
      <c r="D22" t="s">
        <v>89</v>
      </c>
      <c r="E22" t="s">
        <v>32</v>
      </c>
      <c r="F22">
        <v>8</v>
      </c>
      <c r="G22" t="s">
        <v>89</v>
      </c>
      <c r="H22" t="s">
        <v>89</v>
      </c>
      <c r="I22" t="s">
        <v>32</v>
      </c>
      <c r="J22">
        <v>8</v>
      </c>
    </row>
    <row r="23" spans="1:10">
      <c r="A23" t="s">
        <v>31</v>
      </c>
      <c r="B23">
        <v>18</v>
      </c>
      <c r="C23" t="s">
        <v>89</v>
      </c>
      <c r="D23" t="s">
        <v>89</v>
      </c>
      <c r="E23" t="s">
        <v>31</v>
      </c>
      <c r="F23">
        <v>18</v>
      </c>
      <c r="G23" t="s">
        <v>89</v>
      </c>
      <c r="H23" t="s">
        <v>89</v>
      </c>
      <c r="I23" t="s">
        <v>31</v>
      </c>
      <c r="J23">
        <v>18</v>
      </c>
    </row>
    <row r="24" spans="1:10">
      <c r="A24" t="s">
        <v>30</v>
      </c>
      <c r="B24" t="s">
        <v>89</v>
      </c>
      <c r="C24">
        <v>15</v>
      </c>
      <c r="D24" t="s">
        <v>89</v>
      </c>
      <c r="E24" t="s">
        <v>30</v>
      </c>
      <c r="F24" t="s">
        <v>89</v>
      </c>
      <c r="G24">
        <v>15</v>
      </c>
      <c r="H24" t="s">
        <v>89</v>
      </c>
      <c r="I24" t="s">
        <v>30</v>
      </c>
      <c r="J24">
        <v>15</v>
      </c>
    </row>
    <row r="25" spans="1:10">
      <c r="A25" t="s">
        <v>29</v>
      </c>
      <c r="B25" t="s">
        <v>89</v>
      </c>
      <c r="C25">
        <v>12</v>
      </c>
      <c r="D25" t="s">
        <v>89</v>
      </c>
      <c r="E25" t="s">
        <v>29</v>
      </c>
      <c r="F25" t="s">
        <v>89</v>
      </c>
      <c r="G25">
        <v>12</v>
      </c>
      <c r="H25" t="s">
        <v>89</v>
      </c>
      <c r="I25" t="s">
        <v>29</v>
      </c>
      <c r="J25">
        <v>12</v>
      </c>
    </row>
    <row r="26" spans="1:10">
      <c r="A26" t="s">
        <v>28</v>
      </c>
      <c r="B26">
        <v>10</v>
      </c>
      <c r="C26" t="s">
        <v>89</v>
      </c>
      <c r="D26" t="s">
        <v>89</v>
      </c>
      <c r="E26" t="s">
        <v>28</v>
      </c>
      <c r="F26">
        <v>10</v>
      </c>
      <c r="G26" t="s">
        <v>89</v>
      </c>
      <c r="H26" t="s">
        <v>89</v>
      </c>
      <c r="I26" t="s">
        <v>28</v>
      </c>
      <c r="J26">
        <v>10</v>
      </c>
    </row>
    <row r="27" spans="1:10">
      <c r="A27" t="s">
        <v>27</v>
      </c>
      <c r="B27">
        <v>18</v>
      </c>
      <c r="C27" t="s">
        <v>89</v>
      </c>
      <c r="D27" t="s">
        <v>89</v>
      </c>
      <c r="E27" t="s">
        <v>27</v>
      </c>
      <c r="F27">
        <v>18</v>
      </c>
      <c r="G27" t="s">
        <v>89</v>
      </c>
      <c r="H27" t="s">
        <v>89</v>
      </c>
      <c r="I27" t="s">
        <v>27</v>
      </c>
      <c r="J27">
        <v>18</v>
      </c>
    </row>
    <row r="28" spans="1:10">
      <c r="A28" t="s">
        <v>26</v>
      </c>
      <c r="B28">
        <v>4</v>
      </c>
      <c r="C28" t="s">
        <v>89</v>
      </c>
      <c r="D28" t="s">
        <v>89</v>
      </c>
      <c r="E28" t="s">
        <v>26</v>
      </c>
      <c r="F28">
        <v>4</v>
      </c>
      <c r="G28" t="s">
        <v>89</v>
      </c>
      <c r="H28" t="s">
        <v>89</v>
      </c>
      <c r="I28" t="s">
        <v>26</v>
      </c>
      <c r="J28">
        <v>4</v>
      </c>
    </row>
    <row r="29" spans="1:10">
      <c r="A29" t="s">
        <v>25</v>
      </c>
      <c r="B29">
        <v>8</v>
      </c>
      <c r="C29" t="s">
        <v>89</v>
      </c>
      <c r="D29" t="s">
        <v>89</v>
      </c>
      <c r="E29" t="s">
        <v>25</v>
      </c>
      <c r="F29">
        <v>8</v>
      </c>
      <c r="G29" t="s">
        <v>89</v>
      </c>
      <c r="H29" t="s">
        <v>89</v>
      </c>
      <c r="I29" t="s">
        <v>25</v>
      </c>
      <c r="J29">
        <v>8</v>
      </c>
    </row>
    <row r="30" spans="1:10">
      <c r="A30" t="s">
        <v>24</v>
      </c>
      <c r="B30">
        <v>3</v>
      </c>
      <c r="C30" t="s">
        <v>89</v>
      </c>
      <c r="D30" t="s">
        <v>89</v>
      </c>
      <c r="E30" t="s">
        <v>24</v>
      </c>
      <c r="F30">
        <v>3</v>
      </c>
      <c r="G30" t="s">
        <v>89</v>
      </c>
      <c r="H30" t="s">
        <v>89</v>
      </c>
      <c r="I30" t="s">
        <v>24</v>
      </c>
      <c r="J30">
        <v>3</v>
      </c>
    </row>
    <row r="31" spans="1:10">
      <c r="A31" t="s">
        <v>23</v>
      </c>
      <c r="B31">
        <v>4</v>
      </c>
      <c r="C31" t="s">
        <v>89</v>
      </c>
      <c r="D31" t="s">
        <v>89</v>
      </c>
      <c r="E31" t="s">
        <v>23</v>
      </c>
      <c r="F31">
        <v>4</v>
      </c>
      <c r="G31" t="s">
        <v>89</v>
      </c>
      <c r="H31" t="s">
        <v>89</v>
      </c>
      <c r="I31" t="s">
        <v>23</v>
      </c>
      <c r="J31">
        <v>4</v>
      </c>
    </row>
    <row r="32" spans="1:10">
      <c r="A32" t="s">
        <v>22</v>
      </c>
      <c r="B32">
        <v>14</v>
      </c>
      <c r="C32" t="s">
        <v>89</v>
      </c>
      <c r="D32" t="s">
        <v>89</v>
      </c>
      <c r="E32" t="s">
        <v>22</v>
      </c>
      <c r="F32">
        <v>14</v>
      </c>
      <c r="G32" t="s">
        <v>89</v>
      </c>
      <c r="H32" t="s">
        <v>89</v>
      </c>
      <c r="I32" t="s">
        <v>22</v>
      </c>
      <c r="J32">
        <v>14</v>
      </c>
    </row>
    <row r="33" spans="1:10">
      <c r="A33" t="s">
        <v>21</v>
      </c>
      <c r="B33">
        <v>3</v>
      </c>
      <c r="C33" t="s">
        <v>89</v>
      </c>
      <c r="D33" t="s">
        <v>89</v>
      </c>
      <c r="E33" t="s">
        <v>21</v>
      </c>
      <c r="F33">
        <v>3</v>
      </c>
      <c r="G33" t="s">
        <v>89</v>
      </c>
      <c r="H33" t="s">
        <v>89</v>
      </c>
      <c r="I33" t="s">
        <v>21</v>
      </c>
      <c r="J33">
        <v>3</v>
      </c>
    </row>
    <row r="34" spans="1:10">
      <c r="A34" t="s">
        <v>20</v>
      </c>
      <c r="B34">
        <v>45</v>
      </c>
      <c r="C34" t="s">
        <v>89</v>
      </c>
      <c r="D34" t="s">
        <v>89</v>
      </c>
      <c r="E34" t="s">
        <v>20</v>
      </c>
      <c r="F34">
        <v>45</v>
      </c>
      <c r="G34" t="s">
        <v>89</v>
      </c>
      <c r="H34" t="s">
        <v>89</v>
      </c>
      <c r="I34" t="s">
        <v>20</v>
      </c>
      <c r="J34">
        <v>45</v>
      </c>
    </row>
    <row r="35" spans="1:10">
      <c r="A35" t="s">
        <v>19</v>
      </c>
      <c r="B35">
        <v>12</v>
      </c>
      <c r="C35" t="s">
        <v>89</v>
      </c>
      <c r="D35" t="s">
        <v>89</v>
      </c>
      <c r="E35" t="s">
        <v>19</v>
      </c>
      <c r="F35">
        <v>12</v>
      </c>
      <c r="G35" t="s">
        <v>89</v>
      </c>
      <c r="H35" t="s">
        <v>89</v>
      </c>
      <c r="I35" t="s">
        <v>19</v>
      </c>
      <c r="J35">
        <v>12</v>
      </c>
    </row>
    <row r="36" spans="1:10">
      <c r="A36" t="s">
        <v>18</v>
      </c>
      <c r="B36">
        <v>5</v>
      </c>
      <c r="C36" t="s">
        <v>89</v>
      </c>
      <c r="D36" t="s">
        <v>89</v>
      </c>
      <c r="E36" t="s">
        <v>18</v>
      </c>
      <c r="F36">
        <v>5</v>
      </c>
      <c r="G36" t="s">
        <v>89</v>
      </c>
      <c r="H36" t="s">
        <v>89</v>
      </c>
      <c r="I36" t="s">
        <v>18</v>
      </c>
      <c r="J36">
        <v>5</v>
      </c>
    </row>
    <row r="37" spans="1:10">
      <c r="A37" t="s">
        <v>17</v>
      </c>
      <c r="B37">
        <v>24</v>
      </c>
      <c r="C37" t="s">
        <v>89</v>
      </c>
      <c r="D37" t="s">
        <v>89</v>
      </c>
      <c r="E37" t="s">
        <v>17</v>
      </c>
      <c r="F37">
        <v>24</v>
      </c>
      <c r="G37" t="s">
        <v>89</v>
      </c>
      <c r="H37" t="s">
        <v>89</v>
      </c>
      <c r="I37" t="s">
        <v>17</v>
      </c>
      <c r="J37">
        <v>24</v>
      </c>
    </row>
    <row r="38" spans="1:10">
      <c r="A38" t="s">
        <v>16</v>
      </c>
      <c r="B38">
        <v>10</v>
      </c>
      <c r="C38" t="s">
        <v>89</v>
      </c>
      <c r="D38" t="s">
        <v>89</v>
      </c>
      <c r="E38" t="s">
        <v>16</v>
      </c>
      <c r="F38">
        <v>10</v>
      </c>
      <c r="G38" t="s">
        <v>89</v>
      </c>
      <c r="H38" t="s">
        <v>89</v>
      </c>
      <c r="I38" t="s">
        <v>16</v>
      </c>
      <c r="J38">
        <v>10</v>
      </c>
    </row>
    <row r="39" spans="1:10">
      <c r="A39" t="s">
        <v>15</v>
      </c>
      <c r="B39">
        <v>5</v>
      </c>
      <c r="C39" t="s">
        <v>89</v>
      </c>
      <c r="D39" t="s">
        <v>89</v>
      </c>
      <c r="E39" t="s">
        <v>15</v>
      </c>
      <c r="F39">
        <v>5</v>
      </c>
      <c r="G39" t="s">
        <v>89</v>
      </c>
      <c r="H39" t="s">
        <v>89</v>
      </c>
      <c r="I39" t="s">
        <v>15</v>
      </c>
      <c r="J39">
        <v>5</v>
      </c>
    </row>
    <row r="40" spans="1:10">
      <c r="A40" t="s">
        <v>14</v>
      </c>
      <c r="B40" t="s">
        <v>89</v>
      </c>
      <c r="C40">
        <v>38</v>
      </c>
      <c r="D40" t="s">
        <v>89</v>
      </c>
      <c r="E40" t="s">
        <v>14</v>
      </c>
      <c r="F40" t="s">
        <v>89</v>
      </c>
      <c r="G40">
        <v>38</v>
      </c>
      <c r="H40" t="s">
        <v>89</v>
      </c>
      <c r="I40" t="s">
        <v>14</v>
      </c>
      <c r="J40">
        <v>38</v>
      </c>
    </row>
    <row r="41" spans="1:10">
      <c r="A41" t="s">
        <v>13</v>
      </c>
      <c r="B41">
        <v>5</v>
      </c>
      <c r="C41" t="s">
        <v>89</v>
      </c>
      <c r="D41" t="s">
        <v>89</v>
      </c>
      <c r="E41" t="s">
        <v>13</v>
      </c>
      <c r="F41">
        <v>5</v>
      </c>
      <c r="G41" t="s">
        <v>89</v>
      </c>
      <c r="H41" t="s">
        <v>89</v>
      </c>
      <c r="I41" t="s">
        <v>13</v>
      </c>
      <c r="J41">
        <v>5</v>
      </c>
    </row>
    <row r="42" spans="1:10">
      <c r="A42" t="s">
        <v>12</v>
      </c>
      <c r="B42">
        <v>9</v>
      </c>
      <c r="C42" t="s">
        <v>89</v>
      </c>
      <c r="D42" t="s">
        <v>89</v>
      </c>
      <c r="E42" t="s">
        <v>12</v>
      </c>
      <c r="F42">
        <v>9</v>
      </c>
      <c r="G42" t="s">
        <v>89</v>
      </c>
      <c r="H42" t="s">
        <v>89</v>
      </c>
      <c r="I42" t="s">
        <v>12</v>
      </c>
      <c r="J42">
        <v>9</v>
      </c>
    </row>
    <row r="43" spans="1:10">
      <c r="A43" t="s">
        <v>11</v>
      </c>
      <c r="B43" t="s">
        <v>89</v>
      </c>
      <c r="C43">
        <v>5</v>
      </c>
      <c r="D43" t="s">
        <v>89</v>
      </c>
      <c r="E43" t="s">
        <v>11</v>
      </c>
      <c r="F43" t="s">
        <v>89</v>
      </c>
      <c r="G43">
        <v>5</v>
      </c>
      <c r="H43" t="s">
        <v>89</v>
      </c>
      <c r="I43" t="s">
        <v>11</v>
      </c>
      <c r="J43">
        <v>5</v>
      </c>
    </row>
    <row r="44" spans="1:10">
      <c r="A44" t="s">
        <v>10</v>
      </c>
      <c r="B44">
        <v>12</v>
      </c>
      <c r="C44" t="s">
        <v>89</v>
      </c>
      <c r="D44" t="s">
        <v>89</v>
      </c>
      <c r="E44" t="s">
        <v>10</v>
      </c>
      <c r="F44">
        <v>12</v>
      </c>
      <c r="G44" t="s">
        <v>89</v>
      </c>
      <c r="H44" t="s">
        <v>89</v>
      </c>
      <c r="I44" t="s">
        <v>10</v>
      </c>
      <c r="J44">
        <v>12</v>
      </c>
    </row>
    <row r="45" spans="1:10">
      <c r="A45" t="s">
        <v>9</v>
      </c>
      <c r="B45">
        <v>20</v>
      </c>
      <c r="C45" t="s">
        <v>89</v>
      </c>
      <c r="D45" t="s">
        <v>89</v>
      </c>
      <c r="E45" t="s">
        <v>9</v>
      </c>
      <c r="F45">
        <v>20</v>
      </c>
      <c r="G45" t="s">
        <v>89</v>
      </c>
      <c r="H45" t="s">
        <v>89</v>
      </c>
      <c r="I45" t="s">
        <v>9</v>
      </c>
      <c r="J45">
        <v>20</v>
      </c>
    </row>
    <row r="46" spans="1:10">
      <c r="A46" t="s">
        <v>8</v>
      </c>
      <c r="B46" t="s">
        <v>89</v>
      </c>
      <c r="C46" t="s">
        <v>89</v>
      </c>
      <c r="D46">
        <v>4</v>
      </c>
      <c r="E46" t="s">
        <v>8</v>
      </c>
      <c r="F46" t="s">
        <v>89</v>
      </c>
      <c r="G46" t="s">
        <v>89</v>
      </c>
      <c r="H46">
        <v>4</v>
      </c>
      <c r="I46" t="s">
        <v>8</v>
      </c>
      <c r="J46">
        <v>4</v>
      </c>
    </row>
    <row r="47" spans="1:10">
      <c r="A47" t="s">
        <v>7</v>
      </c>
      <c r="B47" t="s">
        <v>89</v>
      </c>
      <c r="C47" t="s">
        <v>89</v>
      </c>
      <c r="D47">
        <v>4</v>
      </c>
      <c r="E47" t="s">
        <v>7</v>
      </c>
      <c r="F47" t="s">
        <v>89</v>
      </c>
      <c r="G47" t="s">
        <v>89</v>
      </c>
      <c r="H47">
        <v>4</v>
      </c>
      <c r="I47" t="s">
        <v>7</v>
      </c>
      <c r="J47">
        <v>4</v>
      </c>
    </row>
    <row r="48" spans="1:10">
      <c r="A48" t="s">
        <v>6</v>
      </c>
      <c r="B48">
        <v>12</v>
      </c>
      <c r="C48" t="s">
        <v>89</v>
      </c>
      <c r="D48" t="s">
        <v>89</v>
      </c>
      <c r="E48" t="s">
        <v>6</v>
      </c>
      <c r="F48">
        <v>12</v>
      </c>
      <c r="G48" t="s">
        <v>89</v>
      </c>
      <c r="H48" t="s">
        <v>89</v>
      </c>
      <c r="I48" t="s">
        <v>6</v>
      </c>
      <c r="J48">
        <v>12</v>
      </c>
    </row>
    <row r="49" spans="1:50">
      <c r="A49" t="s">
        <v>5</v>
      </c>
      <c r="B49" t="s">
        <v>89</v>
      </c>
      <c r="C49">
        <v>7</v>
      </c>
      <c r="D49" t="s">
        <v>89</v>
      </c>
      <c r="E49" t="s">
        <v>5</v>
      </c>
      <c r="F49" t="s">
        <v>89</v>
      </c>
      <c r="G49">
        <v>7</v>
      </c>
      <c r="H49" t="s">
        <v>89</v>
      </c>
      <c r="I49" t="s">
        <v>5</v>
      </c>
      <c r="J49">
        <v>7</v>
      </c>
    </row>
    <row r="50" spans="1:50">
      <c r="A50" t="s">
        <v>4</v>
      </c>
      <c r="B50">
        <v>8</v>
      </c>
      <c r="C50" t="s">
        <v>89</v>
      </c>
      <c r="D50" t="s">
        <v>89</v>
      </c>
      <c r="E50" t="s">
        <v>4</v>
      </c>
      <c r="F50">
        <v>8</v>
      </c>
      <c r="G50" t="s">
        <v>89</v>
      </c>
      <c r="H50" t="s">
        <v>89</v>
      </c>
      <c r="I50" t="s">
        <v>4</v>
      </c>
      <c r="J50">
        <v>8</v>
      </c>
    </row>
    <row r="51" spans="1:50">
      <c r="A51" t="s">
        <v>3</v>
      </c>
      <c r="B51">
        <v>13</v>
      </c>
      <c r="C51" t="s">
        <v>89</v>
      </c>
      <c r="D51" t="s">
        <v>89</v>
      </c>
      <c r="E51" t="s">
        <v>3</v>
      </c>
      <c r="F51">
        <v>13</v>
      </c>
      <c r="G51" t="s">
        <v>89</v>
      </c>
      <c r="H51" t="s">
        <v>89</v>
      </c>
      <c r="I51" t="s">
        <v>3</v>
      </c>
      <c r="J51">
        <v>13</v>
      </c>
    </row>
    <row r="52" spans="1:50">
      <c r="A52" t="s">
        <v>2</v>
      </c>
      <c r="B52">
        <v>3</v>
      </c>
      <c r="C52" t="s">
        <v>89</v>
      </c>
      <c r="D52" t="s">
        <v>89</v>
      </c>
      <c r="E52" t="s">
        <v>2</v>
      </c>
      <c r="F52">
        <v>3</v>
      </c>
      <c r="G52" t="s">
        <v>89</v>
      </c>
      <c r="H52" t="s">
        <v>89</v>
      </c>
      <c r="I52" t="s">
        <v>2</v>
      </c>
      <c r="J52">
        <v>3</v>
      </c>
    </row>
    <row r="53" spans="1:50">
      <c r="A53" t="s">
        <v>140</v>
      </c>
      <c r="B53">
        <v>435</v>
      </c>
      <c r="C53">
        <v>88</v>
      </c>
      <c r="D53">
        <v>8</v>
      </c>
      <c r="E53" t="s">
        <v>140</v>
      </c>
      <c r="F53">
        <v>435</v>
      </c>
      <c r="G53">
        <v>88</v>
      </c>
      <c r="H53">
        <v>8</v>
      </c>
      <c r="I53" t="s">
        <v>140</v>
      </c>
      <c r="J53">
        <v>531</v>
      </c>
    </row>
    <row r="54" spans="1:50" s="127" customFormat="1">
      <c r="A54" s="125" t="s">
        <v>295</v>
      </c>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row>
  </sheetData>
  <hyperlinks>
    <hyperlink ref="A1" r:id="rId1" location="1912" display="https://www.archives.gov/federal-register/electoral-college/scores.html - 1912"/>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2"/>
  <sheetViews>
    <sheetView topLeftCell="A23" workbookViewId="0">
      <selection activeCell="C5" sqref="C5:C50"/>
    </sheetView>
  </sheetViews>
  <sheetFormatPr defaultRowHeight="14.4"/>
  <sheetData>
    <row r="1" spans="1:50" ht="14.4" customHeight="1">
      <c r="A1" s="123" t="s">
        <v>285</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ht="14.4" customHeight="1">
      <c r="A3" s="125" t="s">
        <v>286</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57.6">
      <c r="B4" s="118" t="s">
        <v>287</v>
      </c>
      <c r="C4" s="118" t="s">
        <v>288</v>
      </c>
      <c r="D4" s="118" t="s">
        <v>215</v>
      </c>
      <c r="E4" s="118" t="s">
        <v>289</v>
      </c>
      <c r="F4" s="118" t="s">
        <v>290</v>
      </c>
      <c r="G4" s="118" t="s">
        <v>218</v>
      </c>
      <c r="AW4" s="33"/>
      <c r="AX4" s="33"/>
    </row>
    <row r="5" spans="1:50">
      <c r="A5" t="s">
        <v>52</v>
      </c>
      <c r="B5" t="s">
        <v>89</v>
      </c>
      <c r="C5">
        <v>11</v>
      </c>
      <c r="D5" t="s">
        <v>52</v>
      </c>
      <c r="E5" t="s">
        <v>89</v>
      </c>
      <c r="F5">
        <v>11</v>
      </c>
      <c r="G5" t="s">
        <v>52</v>
      </c>
      <c r="H5">
        <v>11</v>
      </c>
    </row>
    <row r="6" spans="1:50">
      <c r="A6" t="s">
        <v>49</v>
      </c>
      <c r="B6" t="s">
        <v>89</v>
      </c>
      <c r="C6">
        <v>9</v>
      </c>
      <c r="D6" t="s">
        <v>49</v>
      </c>
      <c r="E6" t="s">
        <v>89</v>
      </c>
      <c r="F6">
        <v>9</v>
      </c>
      <c r="G6" t="s">
        <v>49</v>
      </c>
      <c r="H6">
        <v>9</v>
      </c>
    </row>
    <row r="7" spans="1:50">
      <c r="A7" t="s">
        <v>48</v>
      </c>
      <c r="B7">
        <v>10</v>
      </c>
      <c r="C7" t="s">
        <v>89</v>
      </c>
      <c r="D7" t="s">
        <v>48</v>
      </c>
      <c r="E7">
        <v>10</v>
      </c>
      <c r="F7" t="s">
        <v>89</v>
      </c>
      <c r="G7" t="s">
        <v>48</v>
      </c>
      <c r="H7">
        <v>10</v>
      </c>
    </row>
    <row r="8" spans="1:50">
      <c r="A8" t="s">
        <v>47</v>
      </c>
      <c r="B8" t="s">
        <v>89</v>
      </c>
      <c r="C8">
        <v>5</v>
      </c>
      <c r="D8" t="s">
        <v>47</v>
      </c>
      <c r="E8" t="s">
        <v>89</v>
      </c>
      <c r="F8">
        <v>5</v>
      </c>
      <c r="G8" t="s">
        <v>47</v>
      </c>
      <c r="H8">
        <v>5</v>
      </c>
    </row>
    <row r="9" spans="1:50">
      <c r="A9" t="s">
        <v>46</v>
      </c>
      <c r="B9">
        <v>7</v>
      </c>
      <c r="C9" t="s">
        <v>89</v>
      </c>
      <c r="D9" t="s">
        <v>46</v>
      </c>
      <c r="E9">
        <v>7</v>
      </c>
      <c r="F9" t="s">
        <v>89</v>
      </c>
      <c r="G9" t="s">
        <v>46</v>
      </c>
      <c r="H9">
        <v>7</v>
      </c>
    </row>
    <row r="10" spans="1:50">
      <c r="A10" t="s">
        <v>45</v>
      </c>
      <c r="B10">
        <v>3</v>
      </c>
      <c r="C10" t="s">
        <v>89</v>
      </c>
      <c r="D10" t="s">
        <v>45</v>
      </c>
      <c r="E10">
        <v>3</v>
      </c>
      <c r="F10" t="s">
        <v>89</v>
      </c>
      <c r="G10" t="s">
        <v>45</v>
      </c>
      <c r="H10">
        <v>3</v>
      </c>
    </row>
    <row r="11" spans="1:50">
      <c r="A11" t="s">
        <v>43</v>
      </c>
      <c r="B11" t="s">
        <v>89</v>
      </c>
      <c r="C11">
        <v>5</v>
      </c>
      <c r="D11" t="s">
        <v>43</v>
      </c>
      <c r="E11" t="s">
        <v>89</v>
      </c>
      <c r="F11">
        <v>5</v>
      </c>
      <c r="G11" t="s">
        <v>43</v>
      </c>
      <c r="H11">
        <v>5</v>
      </c>
    </row>
    <row r="12" spans="1:50">
      <c r="A12" t="s">
        <v>42</v>
      </c>
      <c r="B12" t="s">
        <v>89</v>
      </c>
      <c r="C12">
        <v>13</v>
      </c>
      <c r="D12" t="s">
        <v>42</v>
      </c>
      <c r="E12" t="s">
        <v>89</v>
      </c>
      <c r="F12">
        <v>13</v>
      </c>
      <c r="G12" t="s">
        <v>42</v>
      </c>
      <c r="H12">
        <v>13</v>
      </c>
    </row>
    <row r="13" spans="1:50">
      <c r="A13" t="s">
        <v>40</v>
      </c>
      <c r="B13">
        <v>3</v>
      </c>
      <c r="C13" t="s">
        <v>89</v>
      </c>
      <c r="D13" t="s">
        <v>40</v>
      </c>
      <c r="E13">
        <v>3</v>
      </c>
      <c r="F13" t="s">
        <v>89</v>
      </c>
      <c r="G13" t="s">
        <v>40</v>
      </c>
      <c r="H13">
        <v>3</v>
      </c>
    </row>
    <row r="14" spans="1:50">
      <c r="A14" t="s">
        <v>39</v>
      </c>
      <c r="B14">
        <v>27</v>
      </c>
      <c r="C14" t="s">
        <v>89</v>
      </c>
      <c r="D14" t="s">
        <v>39</v>
      </c>
      <c r="E14">
        <v>27</v>
      </c>
      <c r="F14" t="s">
        <v>89</v>
      </c>
      <c r="G14" t="s">
        <v>39</v>
      </c>
      <c r="H14">
        <v>27</v>
      </c>
    </row>
    <row r="15" spans="1:50">
      <c r="A15" t="s">
        <v>38</v>
      </c>
      <c r="B15">
        <v>15</v>
      </c>
      <c r="C15" t="s">
        <v>89</v>
      </c>
      <c r="D15" t="s">
        <v>38</v>
      </c>
      <c r="E15">
        <v>15</v>
      </c>
      <c r="F15" t="s">
        <v>89</v>
      </c>
      <c r="G15" t="s">
        <v>38</v>
      </c>
      <c r="H15">
        <v>15</v>
      </c>
    </row>
    <row r="16" spans="1:50">
      <c r="A16" t="s">
        <v>37</v>
      </c>
      <c r="B16">
        <v>13</v>
      </c>
      <c r="C16" t="s">
        <v>89</v>
      </c>
      <c r="D16" t="s">
        <v>37</v>
      </c>
      <c r="E16">
        <v>13</v>
      </c>
      <c r="F16" t="s">
        <v>89</v>
      </c>
      <c r="G16" t="s">
        <v>37</v>
      </c>
      <c r="H16">
        <v>13</v>
      </c>
    </row>
    <row r="17" spans="1:8">
      <c r="A17" t="s">
        <v>36</v>
      </c>
      <c r="B17">
        <v>10</v>
      </c>
      <c r="C17" t="s">
        <v>89</v>
      </c>
      <c r="D17" t="s">
        <v>36</v>
      </c>
      <c r="E17">
        <v>10</v>
      </c>
      <c r="F17" t="s">
        <v>89</v>
      </c>
      <c r="G17" t="s">
        <v>36</v>
      </c>
      <c r="H17">
        <v>10</v>
      </c>
    </row>
    <row r="18" spans="1:8">
      <c r="A18" t="s">
        <v>35</v>
      </c>
      <c r="B18" t="s">
        <v>89</v>
      </c>
      <c r="C18">
        <v>13</v>
      </c>
      <c r="D18" t="s">
        <v>35</v>
      </c>
      <c r="E18" t="s">
        <v>89</v>
      </c>
      <c r="F18">
        <v>13</v>
      </c>
      <c r="G18" t="s">
        <v>35</v>
      </c>
      <c r="H18">
        <v>13</v>
      </c>
    </row>
    <row r="19" spans="1:8">
      <c r="A19" t="s">
        <v>34</v>
      </c>
      <c r="B19" t="s">
        <v>89</v>
      </c>
      <c r="C19">
        <v>9</v>
      </c>
      <c r="D19" t="s">
        <v>34</v>
      </c>
      <c r="E19" t="s">
        <v>89</v>
      </c>
      <c r="F19">
        <v>9</v>
      </c>
      <c r="G19" t="s">
        <v>34</v>
      </c>
      <c r="H19">
        <v>9</v>
      </c>
    </row>
    <row r="20" spans="1:8">
      <c r="A20" t="s">
        <v>33</v>
      </c>
      <c r="B20">
        <v>6</v>
      </c>
      <c r="C20" t="s">
        <v>89</v>
      </c>
      <c r="D20" t="s">
        <v>33</v>
      </c>
      <c r="E20">
        <v>6</v>
      </c>
      <c r="F20" t="s">
        <v>89</v>
      </c>
      <c r="G20" t="s">
        <v>33</v>
      </c>
      <c r="H20">
        <v>6</v>
      </c>
    </row>
    <row r="21" spans="1:8">
      <c r="A21" t="s">
        <v>32</v>
      </c>
      <c r="B21">
        <v>2</v>
      </c>
      <c r="C21">
        <v>6</v>
      </c>
      <c r="D21" t="s">
        <v>32</v>
      </c>
      <c r="E21">
        <v>2</v>
      </c>
      <c r="F21">
        <v>6</v>
      </c>
      <c r="G21" t="s">
        <v>32</v>
      </c>
      <c r="H21">
        <v>8</v>
      </c>
    </row>
    <row r="22" spans="1:8">
      <c r="A22" t="s">
        <v>31</v>
      </c>
      <c r="B22">
        <v>16</v>
      </c>
      <c r="C22" t="s">
        <v>89</v>
      </c>
      <c r="D22" t="s">
        <v>31</v>
      </c>
      <c r="E22">
        <v>16</v>
      </c>
      <c r="F22" t="s">
        <v>89</v>
      </c>
      <c r="G22" t="s">
        <v>31</v>
      </c>
      <c r="H22">
        <v>16</v>
      </c>
    </row>
    <row r="23" spans="1:8">
      <c r="A23" t="s">
        <v>30</v>
      </c>
      <c r="B23">
        <v>14</v>
      </c>
      <c r="C23" t="s">
        <v>89</v>
      </c>
      <c r="D23" t="s">
        <v>30</v>
      </c>
      <c r="E23">
        <v>14</v>
      </c>
      <c r="F23" t="s">
        <v>89</v>
      </c>
      <c r="G23" t="s">
        <v>30</v>
      </c>
      <c r="H23">
        <v>14</v>
      </c>
    </row>
    <row r="24" spans="1:8">
      <c r="A24" t="s">
        <v>29</v>
      </c>
      <c r="B24">
        <v>11</v>
      </c>
      <c r="C24" t="s">
        <v>89</v>
      </c>
      <c r="D24" t="s">
        <v>29</v>
      </c>
      <c r="E24">
        <v>11</v>
      </c>
      <c r="F24" t="s">
        <v>89</v>
      </c>
      <c r="G24" t="s">
        <v>29</v>
      </c>
      <c r="H24">
        <v>11</v>
      </c>
    </row>
    <row r="25" spans="1:8">
      <c r="A25" t="s">
        <v>28</v>
      </c>
      <c r="B25" t="s">
        <v>89</v>
      </c>
      <c r="C25">
        <v>10</v>
      </c>
      <c r="D25" t="s">
        <v>28</v>
      </c>
      <c r="E25" t="s">
        <v>89</v>
      </c>
      <c r="F25">
        <v>10</v>
      </c>
      <c r="G25" t="s">
        <v>28</v>
      </c>
      <c r="H25">
        <v>10</v>
      </c>
    </row>
    <row r="26" spans="1:8">
      <c r="A26" t="s">
        <v>27</v>
      </c>
      <c r="B26">
        <v>18</v>
      </c>
      <c r="C26" t="s">
        <v>89</v>
      </c>
      <c r="D26" t="s">
        <v>27</v>
      </c>
      <c r="E26">
        <v>18</v>
      </c>
      <c r="F26" t="s">
        <v>89</v>
      </c>
      <c r="G26" t="s">
        <v>27</v>
      </c>
      <c r="H26">
        <v>18</v>
      </c>
    </row>
    <row r="27" spans="1:8">
      <c r="A27" t="s">
        <v>26</v>
      </c>
      <c r="B27">
        <v>3</v>
      </c>
      <c r="C27" t="s">
        <v>89</v>
      </c>
      <c r="D27" t="s">
        <v>26</v>
      </c>
      <c r="E27">
        <v>3</v>
      </c>
      <c r="F27" t="s">
        <v>89</v>
      </c>
      <c r="G27" t="s">
        <v>26</v>
      </c>
      <c r="H27">
        <v>3</v>
      </c>
    </row>
    <row r="28" spans="1:8">
      <c r="A28" t="s">
        <v>25</v>
      </c>
      <c r="B28" t="s">
        <v>89</v>
      </c>
      <c r="C28">
        <v>8</v>
      </c>
      <c r="D28" t="s">
        <v>25</v>
      </c>
      <c r="E28" t="s">
        <v>89</v>
      </c>
      <c r="F28">
        <v>8</v>
      </c>
      <c r="G28" t="s">
        <v>25</v>
      </c>
      <c r="H28">
        <v>8</v>
      </c>
    </row>
    <row r="29" spans="1:8">
      <c r="A29" t="s">
        <v>24</v>
      </c>
      <c r="B29" t="s">
        <v>89</v>
      </c>
      <c r="C29">
        <v>3</v>
      </c>
      <c r="D29" t="s">
        <v>24</v>
      </c>
      <c r="E29" t="s">
        <v>89</v>
      </c>
      <c r="F29">
        <v>3</v>
      </c>
      <c r="G29" t="s">
        <v>24</v>
      </c>
      <c r="H29">
        <v>3</v>
      </c>
    </row>
    <row r="30" spans="1:8">
      <c r="A30" t="s">
        <v>23</v>
      </c>
      <c r="B30">
        <v>4</v>
      </c>
      <c r="C30" t="s">
        <v>89</v>
      </c>
      <c r="D30" t="s">
        <v>23</v>
      </c>
      <c r="E30">
        <v>4</v>
      </c>
      <c r="F30" t="s">
        <v>89</v>
      </c>
      <c r="G30" t="s">
        <v>23</v>
      </c>
      <c r="H30">
        <v>4</v>
      </c>
    </row>
    <row r="31" spans="1:8">
      <c r="A31" t="s">
        <v>22</v>
      </c>
      <c r="B31">
        <v>12</v>
      </c>
      <c r="C31" t="s">
        <v>89</v>
      </c>
      <c r="D31" t="s">
        <v>22</v>
      </c>
      <c r="E31">
        <v>12</v>
      </c>
      <c r="F31" t="s">
        <v>89</v>
      </c>
      <c r="G31" t="s">
        <v>22</v>
      </c>
      <c r="H31">
        <v>12</v>
      </c>
    </row>
    <row r="32" spans="1:8">
      <c r="A32" t="s">
        <v>20</v>
      </c>
      <c r="B32">
        <v>39</v>
      </c>
      <c r="C32" t="s">
        <v>89</v>
      </c>
      <c r="D32" t="s">
        <v>20</v>
      </c>
      <c r="E32">
        <v>39</v>
      </c>
      <c r="F32" t="s">
        <v>89</v>
      </c>
      <c r="G32" t="s">
        <v>20</v>
      </c>
      <c r="H32">
        <v>39</v>
      </c>
    </row>
    <row r="33" spans="1:8">
      <c r="A33" t="s">
        <v>19</v>
      </c>
      <c r="B33" t="s">
        <v>89</v>
      </c>
      <c r="C33">
        <v>12</v>
      </c>
      <c r="D33" t="s">
        <v>19</v>
      </c>
      <c r="E33" t="s">
        <v>89</v>
      </c>
      <c r="F33">
        <v>12</v>
      </c>
      <c r="G33" t="s">
        <v>19</v>
      </c>
      <c r="H33">
        <v>12</v>
      </c>
    </row>
    <row r="34" spans="1:8">
      <c r="A34" t="s">
        <v>18</v>
      </c>
      <c r="B34">
        <v>4</v>
      </c>
      <c r="C34" t="s">
        <v>89</v>
      </c>
      <c r="D34" t="s">
        <v>18</v>
      </c>
      <c r="E34">
        <v>4</v>
      </c>
      <c r="F34" t="s">
        <v>89</v>
      </c>
      <c r="G34" t="s">
        <v>18</v>
      </c>
      <c r="H34">
        <v>4</v>
      </c>
    </row>
    <row r="35" spans="1:8">
      <c r="A35" t="s">
        <v>17</v>
      </c>
      <c r="B35">
        <v>23</v>
      </c>
      <c r="C35" t="s">
        <v>89</v>
      </c>
      <c r="D35" t="s">
        <v>17</v>
      </c>
      <c r="E35">
        <v>23</v>
      </c>
      <c r="F35" t="s">
        <v>89</v>
      </c>
      <c r="G35" t="s">
        <v>17</v>
      </c>
      <c r="H35">
        <v>23</v>
      </c>
    </row>
    <row r="36" spans="1:8">
      <c r="A36" t="s">
        <v>16</v>
      </c>
      <c r="B36" t="s">
        <v>89</v>
      </c>
      <c r="C36">
        <v>7</v>
      </c>
      <c r="D36" t="s">
        <v>16</v>
      </c>
      <c r="E36" t="s">
        <v>89</v>
      </c>
      <c r="F36">
        <v>7</v>
      </c>
      <c r="G36" t="s">
        <v>16</v>
      </c>
      <c r="H36">
        <v>7</v>
      </c>
    </row>
    <row r="37" spans="1:8">
      <c r="A37" t="s">
        <v>15</v>
      </c>
      <c r="B37">
        <v>4</v>
      </c>
      <c r="C37" t="s">
        <v>89</v>
      </c>
      <c r="D37" t="s">
        <v>15</v>
      </c>
      <c r="E37">
        <v>4</v>
      </c>
      <c r="F37" t="s">
        <v>89</v>
      </c>
      <c r="G37" t="s">
        <v>15</v>
      </c>
      <c r="H37">
        <v>4</v>
      </c>
    </row>
    <row r="38" spans="1:8">
      <c r="A38" t="s">
        <v>14</v>
      </c>
      <c r="B38">
        <v>34</v>
      </c>
      <c r="C38" t="s">
        <v>89</v>
      </c>
      <c r="D38" t="s">
        <v>14</v>
      </c>
      <c r="E38">
        <v>34</v>
      </c>
      <c r="F38" t="s">
        <v>89</v>
      </c>
      <c r="G38" t="s">
        <v>14</v>
      </c>
      <c r="H38">
        <v>34</v>
      </c>
    </row>
    <row r="39" spans="1:8">
      <c r="A39" t="s">
        <v>13</v>
      </c>
      <c r="B39">
        <v>4</v>
      </c>
      <c r="C39" t="s">
        <v>89</v>
      </c>
      <c r="D39" t="s">
        <v>13</v>
      </c>
      <c r="E39">
        <v>4</v>
      </c>
      <c r="F39" t="s">
        <v>89</v>
      </c>
      <c r="G39" t="s">
        <v>13</v>
      </c>
      <c r="H39">
        <v>4</v>
      </c>
    </row>
    <row r="40" spans="1:8">
      <c r="A40" t="s">
        <v>12</v>
      </c>
      <c r="B40" t="s">
        <v>89</v>
      </c>
      <c r="C40">
        <v>9</v>
      </c>
      <c r="D40" t="s">
        <v>12</v>
      </c>
      <c r="E40" t="s">
        <v>89</v>
      </c>
      <c r="F40">
        <v>9</v>
      </c>
      <c r="G40" t="s">
        <v>12</v>
      </c>
      <c r="H40">
        <v>9</v>
      </c>
    </row>
    <row r="41" spans="1:8">
      <c r="A41" t="s">
        <v>11</v>
      </c>
      <c r="B41">
        <v>4</v>
      </c>
      <c r="C41" t="s">
        <v>89</v>
      </c>
      <c r="D41" t="s">
        <v>11</v>
      </c>
      <c r="E41">
        <v>4</v>
      </c>
      <c r="F41" t="s">
        <v>89</v>
      </c>
      <c r="G41" t="s">
        <v>11</v>
      </c>
      <c r="H41">
        <v>4</v>
      </c>
    </row>
    <row r="42" spans="1:8">
      <c r="A42" t="s">
        <v>10</v>
      </c>
      <c r="B42" t="s">
        <v>89</v>
      </c>
      <c r="C42">
        <v>12</v>
      </c>
      <c r="D42" t="s">
        <v>10</v>
      </c>
      <c r="E42" t="s">
        <v>89</v>
      </c>
      <c r="F42">
        <v>12</v>
      </c>
      <c r="G42" t="s">
        <v>10</v>
      </c>
      <c r="H42">
        <v>12</v>
      </c>
    </row>
    <row r="43" spans="1:8">
      <c r="A43" t="s">
        <v>9</v>
      </c>
      <c r="B43" t="s">
        <v>89</v>
      </c>
      <c r="C43">
        <v>18</v>
      </c>
      <c r="D43" t="s">
        <v>9</v>
      </c>
      <c r="E43" t="s">
        <v>89</v>
      </c>
      <c r="F43">
        <v>18</v>
      </c>
      <c r="G43" t="s">
        <v>9</v>
      </c>
      <c r="H43">
        <v>18</v>
      </c>
    </row>
    <row r="44" spans="1:8">
      <c r="A44" t="s">
        <v>8</v>
      </c>
      <c r="B44">
        <v>3</v>
      </c>
      <c r="C44" t="s">
        <v>89</v>
      </c>
      <c r="D44" t="s">
        <v>8</v>
      </c>
      <c r="E44">
        <v>3</v>
      </c>
      <c r="F44" t="s">
        <v>89</v>
      </c>
      <c r="G44" t="s">
        <v>8</v>
      </c>
      <c r="H44">
        <v>3</v>
      </c>
    </row>
    <row r="45" spans="1:8">
      <c r="A45" t="s">
        <v>7</v>
      </c>
      <c r="B45">
        <v>4</v>
      </c>
      <c r="C45" t="s">
        <v>89</v>
      </c>
      <c r="D45" t="s">
        <v>7</v>
      </c>
      <c r="E45">
        <v>4</v>
      </c>
      <c r="F45" t="s">
        <v>89</v>
      </c>
      <c r="G45" t="s">
        <v>7</v>
      </c>
      <c r="H45">
        <v>4</v>
      </c>
    </row>
    <row r="46" spans="1:8">
      <c r="A46" t="s">
        <v>6</v>
      </c>
      <c r="B46" t="s">
        <v>89</v>
      </c>
      <c r="C46">
        <v>12</v>
      </c>
      <c r="D46" t="s">
        <v>6</v>
      </c>
      <c r="E46" t="s">
        <v>89</v>
      </c>
      <c r="F46">
        <v>12</v>
      </c>
      <c r="G46" t="s">
        <v>6</v>
      </c>
      <c r="H46">
        <v>12</v>
      </c>
    </row>
    <row r="47" spans="1:8">
      <c r="A47" t="s">
        <v>5</v>
      </c>
      <c r="B47">
        <v>5</v>
      </c>
      <c r="C47" t="s">
        <v>89</v>
      </c>
      <c r="D47" t="s">
        <v>5</v>
      </c>
      <c r="E47">
        <v>5</v>
      </c>
      <c r="F47" t="s">
        <v>89</v>
      </c>
      <c r="G47" t="s">
        <v>5</v>
      </c>
      <c r="H47">
        <v>5</v>
      </c>
    </row>
    <row r="48" spans="1:8">
      <c r="A48" t="s">
        <v>4</v>
      </c>
      <c r="B48">
        <v>7</v>
      </c>
      <c r="C48" t="s">
        <v>89</v>
      </c>
      <c r="D48" t="s">
        <v>4</v>
      </c>
      <c r="E48">
        <v>7</v>
      </c>
      <c r="F48" t="s">
        <v>89</v>
      </c>
      <c r="G48" t="s">
        <v>4</v>
      </c>
      <c r="H48">
        <v>7</v>
      </c>
    </row>
    <row r="49" spans="1:48">
      <c r="A49" t="s">
        <v>3</v>
      </c>
      <c r="B49">
        <v>13</v>
      </c>
      <c r="C49" t="s">
        <v>89</v>
      </c>
      <c r="D49" t="s">
        <v>3</v>
      </c>
      <c r="E49">
        <v>13</v>
      </c>
      <c r="F49" t="s">
        <v>89</v>
      </c>
      <c r="G49" t="s">
        <v>3</v>
      </c>
      <c r="H49">
        <v>13</v>
      </c>
    </row>
    <row r="50" spans="1:48">
      <c r="A50" t="s">
        <v>2</v>
      </c>
      <c r="B50">
        <v>3</v>
      </c>
      <c r="C50" t="s">
        <v>89</v>
      </c>
      <c r="D50" t="s">
        <v>2</v>
      </c>
      <c r="E50">
        <v>3</v>
      </c>
      <c r="F50" t="s">
        <v>89</v>
      </c>
      <c r="G50" t="s">
        <v>2</v>
      </c>
      <c r="H50">
        <v>3</v>
      </c>
    </row>
    <row r="51" spans="1:48">
      <c r="A51" t="s">
        <v>140</v>
      </c>
      <c r="B51">
        <v>321</v>
      </c>
      <c r="C51">
        <v>162</v>
      </c>
      <c r="D51" t="s">
        <v>140</v>
      </c>
      <c r="E51">
        <v>321</v>
      </c>
      <c r="F51">
        <v>162</v>
      </c>
      <c r="G51" t="s">
        <v>140</v>
      </c>
      <c r="H51">
        <v>483</v>
      </c>
    </row>
    <row r="52" spans="1:48" ht="14.4" customHeight="1">
      <c r="A52" s="65" t="s">
        <v>291</v>
      </c>
      <c r="B52" s="86"/>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7"/>
    </row>
  </sheetData>
  <hyperlinks>
    <hyperlink ref="A1" r:id="rId1" location="1908" display="https://www.archives.gov/federal-register/electoral-college/scores.html - 1908"/>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0"/>
  <sheetViews>
    <sheetView topLeftCell="A22" workbookViewId="0">
      <selection activeCell="C5" sqref="C5:C49"/>
    </sheetView>
  </sheetViews>
  <sheetFormatPr defaultRowHeight="14.4"/>
  <sheetData>
    <row r="1" spans="1:50">
      <c r="A1" s="123" t="s">
        <v>280</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row>
    <row r="2" spans="1:5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row>
    <row r="3" spans="1:50">
      <c r="A3" s="125" t="s">
        <v>281</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row>
    <row r="4" spans="1:50" ht="72">
      <c r="A4" s="118" t="s">
        <v>212</v>
      </c>
      <c r="B4" s="118" t="s">
        <v>282</v>
      </c>
      <c r="C4" s="118" t="s">
        <v>283</v>
      </c>
      <c r="D4" s="118" t="s">
        <v>215</v>
      </c>
      <c r="E4" s="118" t="s">
        <v>266</v>
      </c>
      <c r="F4" s="118" t="s">
        <v>284</v>
      </c>
      <c r="G4" s="118" t="s">
        <v>218</v>
      </c>
    </row>
    <row r="5" spans="1:50">
      <c r="A5" t="s">
        <v>52</v>
      </c>
      <c r="B5" t="s">
        <v>89</v>
      </c>
      <c r="C5">
        <v>11</v>
      </c>
      <c r="D5" t="s">
        <v>52</v>
      </c>
      <c r="E5" t="s">
        <v>89</v>
      </c>
      <c r="F5">
        <v>11</v>
      </c>
      <c r="G5" t="s">
        <v>52</v>
      </c>
      <c r="H5">
        <v>11</v>
      </c>
    </row>
    <row r="6" spans="1:50">
      <c r="A6" t="s">
        <v>49</v>
      </c>
      <c r="B6" t="s">
        <v>89</v>
      </c>
      <c r="C6">
        <v>9</v>
      </c>
      <c r="D6" t="s">
        <v>49</v>
      </c>
      <c r="E6" t="s">
        <v>89</v>
      </c>
      <c r="F6">
        <v>9</v>
      </c>
      <c r="G6" t="s">
        <v>49</v>
      </c>
      <c r="H6">
        <v>9</v>
      </c>
    </row>
    <row r="7" spans="1:50">
      <c r="A7" t="s">
        <v>48</v>
      </c>
      <c r="B7">
        <v>10</v>
      </c>
      <c r="C7" t="s">
        <v>89</v>
      </c>
      <c r="D7" t="s">
        <v>48</v>
      </c>
      <c r="E7">
        <v>10</v>
      </c>
      <c r="F7" t="s">
        <v>89</v>
      </c>
      <c r="G7" t="s">
        <v>48</v>
      </c>
      <c r="H7">
        <v>10</v>
      </c>
    </row>
    <row r="8" spans="1:50">
      <c r="A8" t="s">
        <v>47</v>
      </c>
      <c r="B8">
        <v>5</v>
      </c>
      <c r="C8" t="s">
        <v>89</v>
      </c>
      <c r="D8" t="s">
        <v>47</v>
      </c>
      <c r="E8">
        <v>5</v>
      </c>
      <c r="F8" t="s">
        <v>89</v>
      </c>
      <c r="G8" t="s">
        <v>47</v>
      </c>
      <c r="H8">
        <v>5</v>
      </c>
    </row>
    <row r="9" spans="1:50">
      <c r="A9" t="s">
        <v>46</v>
      </c>
      <c r="B9">
        <v>7</v>
      </c>
      <c r="C9" t="s">
        <v>89</v>
      </c>
      <c r="D9" t="s">
        <v>46</v>
      </c>
      <c r="E9">
        <v>7</v>
      </c>
      <c r="F9" t="s">
        <v>89</v>
      </c>
      <c r="G9" t="s">
        <v>46</v>
      </c>
      <c r="H9">
        <v>7</v>
      </c>
    </row>
    <row r="10" spans="1:50">
      <c r="A10" t="s">
        <v>45</v>
      </c>
      <c r="B10">
        <v>3</v>
      </c>
      <c r="C10" t="s">
        <v>89</v>
      </c>
      <c r="D10" t="s">
        <v>45</v>
      </c>
      <c r="E10">
        <v>3</v>
      </c>
      <c r="F10" t="s">
        <v>89</v>
      </c>
      <c r="G10" t="s">
        <v>45</v>
      </c>
      <c r="H10">
        <v>3</v>
      </c>
    </row>
    <row r="11" spans="1:50">
      <c r="A11" t="s">
        <v>43</v>
      </c>
      <c r="B11" t="s">
        <v>89</v>
      </c>
      <c r="C11">
        <v>5</v>
      </c>
      <c r="D11" t="s">
        <v>43</v>
      </c>
      <c r="E11" t="s">
        <v>89</v>
      </c>
      <c r="F11">
        <v>5</v>
      </c>
      <c r="G11" t="s">
        <v>43</v>
      </c>
      <c r="H11">
        <v>5</v>
      </c>
    </row>
    <row r="12" spans="1:50">
      <c r="A12" t="s">
        <v>42</v>
      </c>
      <c r="B12" t="s">
        <v>89</v>
      </c>
      <c r="C12">
        <v>13</v>
      </c>
      <c r="D12" t="s">
        <v>42</v>
      </c>
      <c r="E12" t="s">
        <v>89</v>
      </c>
      <c r="F12">
        <v>13</v>
      </c>
      <c r="G12" t="s">
        <v>42</v>
      </c>
      <c r="H12">
        <v>13</v>
      </c>
    </row>
    <row r="13" spans="1:50">
      <c r="A13" t="s">
        <v>40</v>
      </c>
      <c r="B13">
        <v>3</v>
      </c>
      <c r="C13" t="s">
        <v>89</v>
      </c>
      <c r="D13" t="s">
        <v>40</v>
      </c>
      <c r="E13">
        <v>3</v>
      </c>
      <c r="F13" t="s">
        <v>89</v>
      </c>
      <c r="G13" t="s">
        <v>40</v>
      </c>
      <c r="H13">
        <v>3</v>
      </c>
    </row>
    <row r="14" spans="1:50">
      <c r="A14" t="s">
        <v>39</v>
      </c>
      <c r="B14">
        <v>27</v>
      </c>
      <c r="C14" t="s">
        <v>89</v>
      </c>
      <c r="D14" t="s">
        <v>39</v>
      </c>
      <c r="E14">
        <v>27</v>
      </c>
      <c r="F14" t="s">
        <v>89</v>
      </c>
      <c r="G14" t="s">
        <v>39</v>
      </c>
      <c r="H14">
        <v>27</v>
      </c>
    </row>
    <row r="15" spans="1:50">
      <c r="A15" t="s">
        <v>38</v>
      </c>
      <c r="B15">
        <v>15</v>
      </c>
      <c r="C15" t="s">
        <v>89</v>
      </c>
      <c r="D15" t="s">
        <v>38</v>
      </c>
      <c r="E15">
        <v>15</v>
      </c>
      <c r="F15" t="s">
        <v>89</v>
      </c>
      <c r="G15" t="s">
        <v>38</v>
      </c>
      <c r="H15">
        <v>15</v>
      </c>
    </row>
    <row r="16" spans="1:50">
      <c r="A16" t="s">
        <v>37</v>
      </c>
      <c r="B16">
        <v>13</v>
      </c>
      <c r="C16" t="s">
        <v>89</v>
      </c>
      <c r="D16" t="s">
        <v>37</v>
      </c>
      <c r="E16">
        <v>13</v>
      </c>
      <c r="F16" t="s">
        <v>89</v>
      </c>
      <c r="G16" t="s">
        <v>37</v>
      </c>
      <c r="H16">
        <v>13</v>
      </c>
    </row>
    <row r="17" spans="1:8">
      <c r="A17" t="s">
        <v>36</v>
      </c>
      <c r="B17">
        <v>10</v>
      </c>
      <c r="C17" t="s">
        <v>89</v>
      </c>
      <c r="D17" t="s">
        <v>36</v>
      </c>
      <c r="E17">
        <v>10</v>
      </c>
      <c r="F17" t="s">
        <v>89</v>
      </c>
      <c r="G17" t="s">
        <v>36</v>
      </c>
      <c r="H17">
        <v>10</v>
      </c>
    </row>
    <row r="18" spans="1:8">
      <c r="A18" t="s">
        <v>35</v>
      </c>
      <c r="B18" t="s">
        <v>89</v>
      </c>
      <c r="C18">
        <v>13</v>
      </c>
      <c r="D18" t="s">
        <v>35</v>
      </c>
      <c r="E18" t="s">
        <v>89</v>
      </c>
      <c r="F18">
        <v>13</v>
      </c>
      <c r="G18" t="s">
        <v>35</v>
      </c>
      <c r="H18">
        <v>13</v>
      </c>
    </row>
    <row r="19" spans="1:8">
      <c r="A19" t="s">
        <v>34</v>
      </c>
      <c r="B19" t="s">
        <v>89</v>
      </c>
      <c r="C19">
        <v>9</v>
      </c>
      <c r="D19" t="s">
        <v>34</v>
      </c>
      <c r="E19" t="s">
        <v>89</v>
      </c>
      <c r="F19">
        <v>9</v>
      </c>
      <c r="G19" t="s">
        <v>34</v>
      </c>
      <c r="H19">
        <v>9</v>
      </c>
    </row>
    <row r="20" spans="1:8">
      <c r="A20" t="s">
        <v>33</v>
      </c>
      <c r="B20">
        <v>6</v>
      </c>
      <c r="C20" t="s">
        <v>89</v>
      </c>
      <c r="D20" t="s">
        <v>33</v>
      </c>
      <c r="E20">
        <v>6</v>
      </c>
      <c r="F20" t="s">
        <v>89</v>
      </c>
      <c r="G20" t="s">
        <v>33</v>
      </c>
      <c r="H20">
        <v>6</v>
      </c>
    </row>
    <row r="21" spans="1:8">
      <c r="A21" t="s">
        <v>32</v>
      </c>
      <c r="B21">
        <v>1</v>
      </c>
      <c r="C21">
        <v>7</v>
      </c>
      <c r="D21" t="s">
        <v>32</v>
      </c>
      <c r="E21">
        <v>1</v>
      </c>
      <c r="F21">
        <v>7</v>
      </c>
      <c r="G21" t="s">
        <v>32</v>
      </c>
      <c r="H21">
        <v>8</v>
      </c>
    </row>
    <row r="22" spans="1:8">
      <c r="A22" t="s">
        <v>31</v>
      </c>
      <c r="B22">
        <v>16</v>
      </c>
      <c r="C22" t="s">
        <v>89</v>
      </c>
      <c r="D22" t="s">
        <v>31</v>
      </c>
      <c r="E22">
        <v>16</v>
      </c>
      <c r="F22" t="s">
        <v>89</v>
      </c>
      <c r="G22" t="s">
        <v>31</v>
      </c>
      <c r="H22">
        <v>16</v>
      </c>
    </row>
    <row r="23" spans="1:8">
      <c r="A23" t="s">
        <v>30</v>
      </c>
      <c r="B23">
        <v>14</v>
      </c>
      <c r="C23" t="s">
        <v>89</v>
      </c>
      <c r="D23" t="s">
        <v>30</v>
      </c>
      <c r="E23">
        <v>14</v>
      </c>
      <c r="F23" t="s">
        <v>89</v>
      </c>
      <c r="G23" t="s">
        <v>30</v>
      </c>
      <c r="H23">
        <v>14</v>
      </c>
    </row>
    <row r="24" spans="1:8">
      <c r="A24" t="s">
        <v>29</v>
      </c>
      <c r="B24">
        <v>11</v>
      </c>
      <c r="C24" t="s">
        <v>89</v>
      </c>
      <c r="D24" t="s">
        <v>29</v>
      </c>
      <c r="E24">
        <v>11</v>
      </c>
      <c r="F24" t="s">
        <v>89</v>
      </c>
      <c r="G24" t="s">
        <v>29</v>
      </c>
      <c r="H24">
        <v>11</v>
      </c>
    </row>
    <row r="25" spans="1:8">
      <c r="A25" t="s">
        <v>28</v>
      </c>
      <c r="B25" t="s">
        <v>89</v>
      </c>
      <c r="C25">
        <v>10</v>
      </c>
      <c r="D25" t="s">
        <v>28</v>
      </c>
      <c r="E25" t="s">
        <v>89</v>
      </c>
      <c r="F25">
        <v>10</v>
      </c>
      <c r="G25" t="s">
        <v>28</v>
      </c>
      <c r="H25">
        <v>10</v>
      </c>
    </row>
    <row r="26" spans="1:8">
      <c r="A26" t="s">
        <v>27</v>
      </c>
      <c r="B26">
        <v>18</v>
      </c>
      <c r="C26" t="s">
        <v>89</v>
      </c>
      <c r="D26" t="s">
        <v>27</v>
      </c>
      <c r="E26">
        <v>18</v>
      </c>
      <c r="F26" t="s">
        <v>89</v>
      </c>
      <c r="G26" t="s">
        <v>27</v>
      </c>
      <c r="H26">
        <v>18</v>
      </c>
    </row>
    <row r="27" spans="1:8">
      <c r="A27" t="s">
        <v>26</v>
      </c>
      <c r="B27">
        <v>3</v>
      </c>
      <c r="C27" t="s">
        <v>89</v>
      </c>
      <c r="D27" t="s">
        <v>26</v>
      </c>
      <c r="E27">
        <v>3</v>
      </c>
      <c r="F27" t="s">
        <v>89</v>
      </c>
      <c r="G27" t="s">
        <v>26</v>
      </c>
      <c r="H27">
        <v>3</v>
      </c>
    </row>
    <row r="28" spans="1:8">
      <c r="A28" t="s">
        <v>25</v>
      </c>
      <c r="B28">
        <v>8</v>
      </c>
      <c r="C28" t="s">
        <v>89</v>
      </c>
      <c r="D28" t="s">
        <v>25</v>
      </c>
      <c r="E28">
        <v>8</v>
      </c>
      <c r="F28" t="s">
        <v>89</v>
      </c>
      <c r="G28" t="s">
        <v>25</v>
      </c>
      <c r="H28">
        <v>8</v>
      </c>
    </row>
    <row r="29" spans="1:8">
      <c r="A29" t="s">
        <v>24</v>
      </c>
      <c r="B29">
        <v>3</v>
      </c>
      <c r="C29" t="s">
        <v>89</v>
      </c>
      <c r="D29" t="s">
        <v>24</v>
      </c>
      <c r="E29">
        <v>3</v>
      </c>
      <c r="F29" t="s">
        <v>89</v>
      </c>
      <c r="G29" t="s">
        <v>24</v>
      </c>
      <c r="H29">
        <v>3</v>
      </c>
    </row>
    <row r="30" spans="1:8">
      <c r="A30" t="s">
        <v>23</v>
      </c>
      <c r="B30">
        <v>4</v>
      </c>
      <c r="C30" t="s">
        <v>89</v>
      </c>
      <c r="D30" t="s">
        <v>23</v>
      </c>
      <c r="E30">
        <v>4</v>
      </c>
      <c r="F30" t="s">
        <v>89</v>
      </c>
      <c r="G30" t="s">
        <v>23</v>
      </c>
      <c r="H30">
        <v>4</v>
      </c>
    </row>
    <row r="31" spans="1:8">
      <c r="A31" t="s">
        <v>22</v>
      </c>
      <c r="B31">
        <v>12</v>
      </c>
      <c r="C31" t="s">
        <v>89</v>
      </c>
      <c r="D31" t="s">
        <v>22</v>
      </c>
      <c r="E31">
        <v>12</v>
      </c>
      <c r="F31" t="s">
        <v>89</v>
      </c>
      <c r="G31" t="s">
        <v>22</v>
      </c>
      <c r="H31">
        <v>12</v>
      </c>
    </row>
    <row r="32" spans="1:8">
      <c r="A32" t="s">
        <v>20</v>
      </c>
      <c r="B32">
        <v>39</v>
      </c>
      <c r="C32" t="s">
        <v>89</v>
      </c>
      <c r="D32" t="s">
        <v>20</v>
      </c>
      <c r="E32">
        <v>39</v>
      </c>
      <c r="F32" t="s">
        <v>89</v>
      </c>
      <c r="G32" t="s">
        <v>20</v>
      </c>
      <c r="H32">
        <v>39</v>
      </c>
    </row>
    <row r="33" spans="1:8">
      <c r="A33" t="s">
        <v>19</v>
      </c>
      <c r="B33" t="s">
        <v>89</v>
      </c>
      <c r="C33">
        <v>12</v>
      </c>
      <c r="D33" t="s">
        <v>19</v>
      </c>
      <c r="E33" t="s">
        <v>89</v>
      </c>
      <c r="F33">
        <v>12</v>
      </c>
      <c r="G33" t="s">
        <v>19</v>
      </c>
      <c r="H33">
        <v>12</v>
      </c>
    </row>
    <row r="34" spans="1:8">
      <c r="A34" t="s">
        <v>18</v>
      </c>
      <c r="B34">
        <v>4</v>
      </c>
      <c r="C34" t="s">
        <v>89</v>
      </c>
      <c r="D34" t="s">
        <v>18</v>
      </c>
      <c r="E34">
        <v>4</v>
      </c>
      <c r="F34" t="s">
        <v>89</v>
      </c>
      <c r="G34" t="s">
        <v>18</v>
      </c>
      <c r="H34">
        <v>4</v>
      </c>
    </row>
    <row r="35" spans="1:8">
      <c r="A35" t="s">
        <v>17</v>
      </c>
      <c r="B35">
        <v>23</v>
      </c>
      <c r="C35" t="s">
        <v>89</v>
      </c>
      <c r="D35" t="s">
        <v>17</v>
      </c>
      <c r="E35">
        <v>23</v>
      </c>
      <c r="F35" t="s">
        <v>89</v>
      </c>
      <c r="G35" t="s">
        <v>17</v>
      </c>
      <c r="H35">
        <v>23</v>
      </c>
    </row>
    <row r="36" spans="1:8">
      <c r="A36" t="s">
        <v>15</v>
      </c>
      <c r="B36">
        <v>4</v>
      </c>
      <c r="C36" t="s">
        <v>89</v>
      </c>
      <c r="D36" t="s">
        <v>15</v>
      </c>
      <c r="E36">
        <v>4</v>
      </c>
      <c r="F36" t="s">
        <v>89</v>
      </c>
      <c r="G36" t="s">
        <v>15</v>
      </c>
      <c r="H36">
        <v>4</v>
      </c>
    </row>
    <row r="37" spans="1:8">
      <c r="A37" t="s">
        <v>14</v>
      </c>
      <c r="B37">
        <v>34</v>
      </c>
      <c r="C37" t="s">
        <v>89</v>
      </c>
      <c r="D37" t="s">
        <v>14</v>
      </c>
      <c r="E37">
        <v>34</v>
      </c>
      <c r="F37" t="s">
        <v>89</v>
      </c>
      <c r="G37" t="s">
        <v>14</v>
      </c>
      <c r="H37">
        <v>34</v>
      </c>
    </row>
    <row r="38" spans="1:8">
      <c r="A38" t="s">
        <v>13</v>
      </c>
      <c r="B38">
        <v>4</v>
      </c>
      <c r="C38" t="s">
        <v>89</v>
      </c>
      <c r="D38" t="s">
        <v>13</v>
      </c>
      <c r="E38">
        <v>4</v>
      </c>
      <c r="F38" t="s">
        <v>89</v>
      </c>
      <c r="G38" t="s">
        <v>13</v>
      </c>
      <c r="H38">
        <v>4</v>
      </c>
    </row>
    <row r="39" spans="1:8">
      <c r="A39" t="s">
        <v>12</v>
      </c>
      <c r="B39" t="s">
        <v>89</v>
      </c>
      <c r="C39">
        <v>9</v>
      </c>
      <c r="D39" t="s">
        <v>12</v>
      </c>
      <c r="E39" t="s">
        <v>89</v>
      </c>
      <c r="F39">
        <v>9</v>
      </c>
      <c r="G39" t="s">
        <v>12</v>
      </c>
      <c r="H39">
        <v>9</v>
      </c>
    </row>
    <row r="40" spans="1:8">
      <c r="A40" t="s">
        <v>11</v>
      </c>
      <c r="B40">
        <v>4</v>
      </c>
      <c r="C40" t="s">
        <v>89</v>
      </c>
      <c r="D40" t="s">
        <v>11</v>
      </c>
      <c r="E40">
        <v>4</v>
      </c>
      <c r="F40" t="s">
        <v>89</v>
      </c>
      <c r="G40" t="s">
        <v>11</v>
      </c>
      <c r="H40">
        <v>4</v>
      </c>
    </row>
    <row r="41" spans="1:8">
      <c r="A41" t="s">
        <v>10</v>
      </c>
      <c r="B41" t="s">
        <v>89</v>
      </c>
      <c r="C41">
        <v>12</v>
      </c>
      <c r="D41" t="s">
        <v>10</v>
      </c>
      <c r="E41" t="s">
        <v>89</v>
      </c>
      <c r="F41">
        <v>12</v>
      </c>
      <c r="G41" t="s">
        <v>10</v>
      </c>
      <c r="H41">
        <v>12</v>
      </c>
    </row>
    <row r="42" spans="1:8">
      <c r="A42" t="s">
        <v>9</v>
      </c>
      <c r="B42" t="s">
        <v>89</v>
      </c>
      <c r="C42">
        <v>18</v>
      </c>
      <c r="D42" t="s">
        <v>9</v>
      </c>
      <c r="E42" t="s">
        <v>89</v>
      </c>
      <c r="F42">
        <v>18</v>
      </c>
      <c r="G42" t="s">
        <v>9</v>
      </c>
      <c r="H42">
        <v>18</v>
      </c>
    </row>
    <row r="43" spans="1:8">
      <c r="A43" t="s">
        <v>8</v>
      </c>
      <c r="B43">
        <v>3</v>
      </c>
      <c r="C43" t="s">
        <v>89</v>
      </c>
      <c r="D43" t="s">
        <v>8</v>
      </c>
      <c r="E43">
        <v>3</v>
      </c>
      <c r="F43" t="s">
        <v>89</v>
      </c>
      <c r="G43" t="s">
        <v>8</v>
      </c>
      <c r="H43">
        <v>3</v>
      </c>
    </row>
    <row r="44" spans="1:8">
      <c r="A44" t="s">
        <v>7</v>
      </c>
      <c r="B44">
        <v>4</v>
      </c>
      <c r="C44" t="s">
        <v>89</v>
      </c>
      <c r="D44" t="s">
        <v>7</v>
      </c>
      <c r="E44">
        <v>4</v>
      </c>
      <c r="F44" t="s">
        <v>89</v>
      </c>
      <c r="G44" t="s">
        <v>7</v>
      </c>
      <c r="H44">
        <v>4</v>
      </c>
    </row>
    <row r="45" spans="1:8">
      <c r="A45" t="s">
        <v>6</v>
      </c>
      <c r="B45" t="s">
        <v>89</v>
      </c>
      <c r="C45">
        <v>12</v>
      </c>
      <c r="D45" t="s">
        <v>6</v>
      </c>
      <c r="E45" t="s">
        <v>89</v>
      </c>
      <c r="F45">
        <v>12</v>
      </c>
      <c r="G45" t="s">
        <v>6</v>
      </c>
      <c r="H45">
        <v>12</v>
      </c>
    </row>
    <row r="46" spans="1:8">
      <c r="A46" t="s">
        <v>5</v>
      </c>
      <c r="B46">
        <v>5</v>
      </c>
      <c r="C46" t="s">
        <v>89</v>
      </c>
      <c r="D46" t="s">
        <v>5</v>
      </c>
      <c r="E46">
        <v>5</v>
      </c>
      <c r="F46" t="s">
        <v>89</v>
      </c>
      <c r="G46" t="s">
        <v>5</v>
      </c>
      <c r="H46">
        <v>5</v>
      </c>
    </row>
    <row r="47" spans="1:8">
      <c r="A47" t="s">
        <v>4</v>
      </c>
      <c r="B47">
        <v>7</v>
      </c>
      <c r="C47" t="s">
        <v>89</v>
      </c>
      <c r="D47" t="s">
        <v>4</v>
      </c>
      <c r="E47">
        <v>7</v>
      </c>
      <c r="F47" t="s">
        <v>89</v>
      </c>
      <c r="G47" t="s">
        <v>4</v>
      </c>
      <c r="H47">
        <v>7</v>
      </c>
    </row>
    <row r="48" spans="1:8">
      <c r="A48" t="s">
        <v>3</v>
      </c>
      <c r="B48">
        <v>13</v>
      </c>
      <c r="C48" t="s">
        <v>89</v>
      </c>
      <c r="D48" t="s">
        <v>3</v>
      </c>
      <c r="E48">
        <v>13</v>
      </c>
      <c r="F48" t="s">
        <v>89</v>
      </c>
      <c r="G48" t="s">
        <v>3</v>
      </c>
      <c r="H48">
        <v>13</v>
      </c>
    </row>
    <row r="49" spans="1:8">
      <c r="A49" t="s">
        <v>2</v>
      </c>
      <c r="B49">
        <v>3</v>
      </c>
      <c r="C49" t="s">
        <v>89</v>
      </c>
      <c r="D49" t="s">
        <v>2</v>
      </c>
      <c r="E49">
        <v>3</v>
      </c>
      <c r="F49" t="s">
        <v>89</v>
      </c>
      <c r="G49" t="s">
        <v>2</v>
      </c>
      <c r="H49">
        <v>3</v>
      </c>
    </row>
    <row r="50" spans="1:8">
      <c r="A50" t="s">
        <v>140</v>
      </c>
      <c r="B50">
        <v>336</v>
      </c>
      <c r="C50">
        <v>140</v>
      </c>
      <c r="D50" t="s">
        <v>140</v>
      </c>
      <c r="E50">
        <v>336</v>
      </c>
      <c r="F50">
        <v>140</v>
      </c>
      <c r="G50" t="s">
        <v>140</v>
      </c>
      <c r="H50">
        <v>476</v>
      </c>
    </row>
  </sheetData>
  <hyperlinks>
    <hyperlink ref="A1" r:id="rId1" location="1904" display="https://www.archives.gov/federal-register/electoral-college/scores.html - 190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2"/>
  <sheetViews>
    <sheetView topLeftCell="A23" workbookViewId="0">
      <selection activeCell="C6" sqref="C6:C50"/>
    </sheetView>
  </sheetViews>
  <sheetFormatPr defaultRowHeight="14.4"/>
  <sheetData>
    <row r="1" spans="1:47" ht="14.4" customHeight="1">
      <c r="A1" s="123" t="s">
        <v>311</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row>
    <row r="2" spans="1:47">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row>
    <row r="3" spans="1:47">
      <c r="A3" s="125" t="s">
        <v>312</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row>
    <row r="4" spans="1:47" ht="18">
      <c r="A4" s="52"/>
    </row>
    <row r="5" spans="1:47" ht="57.6">
      <c r="A5" s="53" t="s">
        <v>212</v>
      </c>
      <c r="B5" s="118" t="s">
        <v>306</v>
      </c>
      <c r="C5" s="118" t="s">
        <v>288</v>
      </c>
      <c r="D5" s="118" t="s">
        <v>215</v>
      </c>
      <c r="E5" s="118" t="s">
        <v>282</v>
      </c>
      <c r="F5" s="118" t="s">
        <v>301</v>
      </c>
      <c r="G5" s="118" t="s">
        <v>218</v>
      </c>
    </row>
    <row r="6" spans="1:47">
      <c r="A6" t="s">
        <v>52</v>
      </c>
      <c r="B6" t="s">
        <v>89</v>
      </c>
      <c r="C6">
        <v>11</v>
      </c>
      <c r="D6" t="s">
        <v>52</v>
      </c>
      <c r="E6" t="s">
        <v>89</v>
      </c>
      <c r="F6">
        <v>11</v>
      </c>
      <c r="G6" t="s">
        <v>52</v>
      </c>
      <c r="H6">
        <v>11</v>
      </c>
    </row>
    <row r="7" spans="1:47">
      <c r="A7" t="s">
        <v>49</v>
      </c>
      <c r="B7" t="s">
        <v>89</v>
      </c>
      <c r="C7">
        <v>8</v>
      </c>
      <c r="D7" t="s">
        <v>49</v>
      </c>
      <c r="E7" t="s">
        <v>89</v>
      </c>
      <c r="F7">
        <v>8</v>
      </c>
      <c r="G7" t="s">
        <v>49</v>
      </c>
      <c r="H7">
        <v>8</v>
      </c>
    </row>
    <row r="8" spans="1:47">
      <c r="A8" t="s">
        <v>48</v>
      </c>
      <c r="B8">
        <v>9</v>
      </c>
      <c r="C8" t="s">
        <v>89</v>
      </c>
      <c r="D8" t="s">
        <v>48</v>
      </c>
      <c r="E8">
        <v>9</v>
      </c>
      <c r="F8" t="s">
        <v>89</v>
      </c>
      <c r="G8" t="s">
        <v>48</v>
      </c>
      <c r="H8">
        <v>9</v>
      </c>
    </row>
    <row r="9" spans="1:47">
      <c r="A9" t="s">
        <v>47</v>
      </c>
      <c r="B9" t="s">
        <v>89</v>
      </c>
      <c r="C9">
        <v>4</v>
      </c>
      <c r="D9" t="s">
        <v>47</v>
      </c>
      <c r="E9" t="s">
        <v>89</v>
      </c>
      <c r="F9">
        <v>4</v>
      </c>
      <c r="G9" t="s">
        <v>47</v>
      </c>
      <c r="H9">
        <v>4</v>
      </c>
    </row>
    <row r="10" spans="1:47">
      <c r="A10" t="s">
        <v>46</v>
      </c>
      <c r="B10">
        <v>6</v>
      </c>
      <c r="C10" t="s">
        <v>89</v>
      </c>
      <c r="D10" t="s">
        <v>46</v>
      </c>
      <c r="E10">
        <v>6</v>
      </c>
      <c r="F10" t="s">
        <v>89</v>
      </c>
      <c r="G10" t="s">
        <v>46</v>
      </c>
      <c r="H10">
        <v>6</v>
      </c>
    </row>
    <row r="11" spans="1:47">
      <c r="A11" t="s">
        <v>45</v>
      </c>
      <c r="B11">
        <v>3</v>
      </c>
      <c r="C11" t="s">
        <v>89</v>
      </c>
      <c r="D11" t="s">
        <v>45</v>
      </c>
      <c r="E11">
        <v>3</v>
      </c>
      <c r="F11" t="s">
        <v>89</v>
      </c>
      <c r="G11" t="s">
        <v>45</v>
      </c>
      <c r="H11">
        <v>3</v>
      </c>
    </row>
    <row r="12" spans="1:47">
      <c r="A12" t="s">
        <v>43</v>
      </c>
      <c r="B12" t="s">
        <v>89</v>
      </c>
      <c r="C12">
        <v>4</v>
      </c>
      <c r="D12" t="s">
        <v>43</v>
      </c>
      <c r="E12" t="s">
        <v>89</v>
      </c>
      <c r="F12">
        <v>4</v>
      </c>
      <c r="G12" t="s">
        <v>43</v>
      </c>
      <c r="H12">
        <v>4</v>
      </c>
    </row>
    <row r="13" spans="1:47">
      <c r="A13" t="s">
        <v>42</v>
      </c>
      <c r="B13" t="s">
        <v>89</v>
      </c>
      <c r="C13">
        <v>13</v>
      </c>
      <c r="D13" t="s">
        <v>42</v>
      </c>
      <c r="E13" t="s">
        <v>89</v>
      </c>
      <c r="F13">
        <v>13</v>
      </c>
      <c r="G13" t="s">
        <v>42</v>
      </c>
      <c r="H13">
        <v>13</v>
      </c>
    </row>
    <row r="14" spans="1:47">
      <c r="A14" t="s">
        <v>40</v>
      </c>
      <c r="B14" t="s">
        <v>89</v>
      </c>
      <c r="C14">
        <v>3</v>
      </c>
      <c r="D14" t="s">
        <v>40</v>
      </c>
      <c r="E14" t="s">
        <v>89</v>
      </c>
      <c r="F14">
        <v>3</v>
      </c>
      <c r="G14" t="s">
        <v>40</v>
      </c>
      <c r="H14">
        <v>3</v>
      </c>
    </row>
    <row r="15" spans="1:47">
      <c r="A15" t="s">
        <v>39</v>
      </c>
      <c r="B15">
        <v>24</v>
      </c>
      <c r="C15" t="s">
        <v>89</v>
      </c>
      <c r="D15" t="s">
        <v>39</v>
      </c>
      <c r="E15">
        <v>24</v>
      </c>
      <c r="F15" t="s">
        <v>89</v>
      </c>
      <c r="G15" t="s">
        <v>39</v>
      </c>
      <c r="H15">
        <v>24</v>
      </c>
    </row>
    <row r="16" spans="1:47">
      <c r="A16" t="s">
        <v>38</v>
      </c>
      <c r="B16">
        <v>15</v>
      </c>
      <c r="C16" t="s">
        <v>89</v>
      </c>
      <c r="D16" t="s">
        <v>38</v>
      </c>
      <c r="E16">
        <v>15</v>
      </c>
      <c r="F16" t="s">
        <v>89</v>
      </c>
      <c r="G16" t="s">
        <v>38</v>
      </c>
      <c r="H16">
        <v>15</v>
      </c>
    </row>
    <row r="17" spans="1:8">
      <c r="A17" t="s">
        <v>37</v>
      </c>
      <c r="B17">
        <v>13</v>
      </c>
      <c r="C17" t="s">
        <v>89</v>
      </c>
      <c r="D17" t="s">
        <v>37</v>
      </c>
      <c r="E17">
        <v>13</v>
      </c>
      <c r="F17" t="s">
        <v>89</v>
      </c>
      <c r="G17" t="s">
        <v>37</v>
      </c>
      <c r="H17">
        <v>13</v>
      </c>
    </row>
    <row r="18" spans="1:8">
      <c r="A18" t="s">
        <v>36</v>
      </c>
      <c r="B18">
        <v>10</v>
      </c>
      <c r="C18" t="s">
        <v>89</v>
      </c>
      <c r="D18" t="s">
        <v>36</v>
      </c>
      <c r="E18">
        <v>10</v>
      </c>
      <c r="F18" t="s">
        <v>89</v>
      </c>
      <c r="G18" t="s">
        <v>36</v>
      </c>
      <c r="H18">
        <v>10</v>
      </c>
    </row>
    <row r="19" spans="1:8">
      <c r="A19" t="s">
        <v>35</v>
      </c>
      <c r="B19" t="s">
        <v>89</v>
      </c>
      <c r="C19">
        <v>13</v>
      </c>
      <c r="D19" t="s">
        <v>35</v>
      </c>
      <c r="E19" t="s">
        <v>89</v>
      </c>
      <c r="F19">
        <v>13</v>
      </c>
      <c r="G19" t="s">
        <v>35</v>
      </c>
      <c r="H19">
        <v>13</v>
      </c>
    </row>
    <row r="20" spans="1:8">
      <c r="A20" t="s">
        <v>34</v>
      </c>
      <c r="B20" t="s">
        <v>89</v>
      </c>
      <c r="C20">
        <v>8</v>
      </c>
      <c r="D20" t="s">
        <v>34</v>
      </c>
      <c r="E20" t="s">
        <v>89</v>
      </c>
      <c r="F20">
        <v>8</v>
      </c>
      <c r="G20" t="s">
        <v>34</v>
      </c>
      <c r="H20">
        <v>8</v>
      </c>
    </row>
    <row r="21" spans="1:8">
      <c r="A21" t="s">
        <v>33</v>
      </c>
      <c r="B21">
        <v>6</v>
      </c>
      <c r="C21" t="s">
        <v>89</v>
      </c>
      <c r="D21" t="s">
        <v>33</v>
      </c>
      <c r="E21">
        <v>6</v>
      </c>
      <c r="F21" t="s">
        <v>89</v>
      </c>
      <c r="G21" t="s">
        <v>33</v>
      </c>
      <c r="H21">
        <v>6</v>
      </c>
    </row>
    <row r="22" spans="1:8">
      <c r="A22" t="s">
        <v>32</v>
      </c>
      <c r="B22">
        <v>8</v>
      </c>
      <c r="C22" t="s">
        <v>89</v>
      </c>
      <c r="D22" t="s">
        <v>32</v>
      </c>
      <c r="E22">
        <v>8</v>
      </c>
      <c r="F22" t="s">
        <v>89</v>
      </c>
      <c r="G22" t="s">
        <v>32</v>
      </c>
      <c r="H22">
        <v>8</v>
      </c>
    </row>
    <row r="23" spans="1:8">
      <c r="A23" t="s">
        <v>31</v>
      </c>
      <c r="B23">
        <v>15</v>
      </c>
      <c r="C23" t="s">
        <v>89</v>
      </c>
      <c r="D23" t="s">
        <v>31</v>
      </c>
      <c r="E23">
        <v>15</v>
      </c>
      <c r="F23" t="s">
        <v>89</v>
      </c>
      <c r="G23" t="s">
        <v>31</v>
      </c>
      <c r="H23">
        <v>15</v>
      </c>
    </row>
    <row r="24" spans="1:8">
      <c r="A24" t="s">
        <v>30</v>
      </c>
      <c r="B24">
        <v>14</v>
      </c>
      <c r="C24" t="s">
        <v>89</v>
      </c>
      <c r="D24" t="s">
        <v>30</v>
      </c>
      <c r="E24">
        <v>14</v>
      </c>
      <c r="F24" t="s">
        <v>89</v>
      </c>
      <c r="G24" t="s">
        <v>30</v>
      </c>
      <c r="H24">
        <v>14</v>
      </c>
    </row>
    <row r="25" spans="1:8">
      <c r="A25" t="s">
        <v>29</v>
      </c>
      <c r="B25">
        <v>9</v>
      </c>
      <c r="C25" t="s">
        <v>89</v>
      </c>
      <c r="D25" t="s">
        <v>29</v>
      </c>
      <c r="E25">
        <v>9</v>
      </c>
      <c r="F25" t="s">
        <v>89</v>
      </c>
      <c r="G25" t="s">
        <v>29</v>
      </c>
      <c r="H25">
        <v>9</v>
      </c>
    </row>
    <row r="26" spans="1:8">
      <c r="A26" t="s">
        <v>28</v>
      </c>
      <c r="B26" t="s">
        <v>89</v>
      </c>
      <c r="C26">
        <v>9</v>
      </c>
      <c r="D26" t="s">
        <v>28</v>
      </c>
      <c r="E26" t="s">
        <v>89</v>
      </c>
      <c r="F26">
        <v>9</v>
      </c>
      <c r="G26" t="s">
        <v>28</v>
      </c>
      <c r="H26">
        <v>9</v>
      </c>
    </row>
    <row r="27" spans="1:8">
      <c r="A27" t="s">
        <v>27</v>
      </c>
      <c r="B27" t="s">
        <v>89</v>
      </c>
      <c r="C27">
        <v>17</v>
      </c>
      <c r="D27" t="s">
        <v>27</v>
      </c>
      <c r="E27" t="s">
        <v>89</v>
      </c>
      <c r="F27">
        <v>17</v>
      </c>
      <c r="G27" t="s">
        <v>27</v>
      </c>
      <c r="H27">
        <v>17</v>
      </c>
    </row>
    <row r="28" spans="1:8">
      <c r="A28" t="s">
        <v>26</v>
      </c>
      <c r="B28" t="s">
        <v>89</v>
      </c>
      <c r="C28">
        <v>3</v>
      </c>
      <c r="D28" t="s">
        <v>26</v>
      </c>
      <c r="E28" t="s">
        <v>89</v>
      </c>
      <c r="F28">
        <v>3</v>
      </c>
      <c r="G28" t="s">
        <v>26</v>
      </c>
      <c r="H28">
        <v>3</v>
      </c>
    </row>
    <row r="29" spans="1:8">
      <c r="A29" t="s">
        <v>25</v>
      </c>
      <c r="B29">
        <v>8</v>
      </c>
      <c r="C29" t="s">
        <v>89</v>
      </c>
      <c r="D29" t="s">
        <v>25</v>
      </c>
      <c r="E29">
        <v>8</v>
      </c>
      <c r="F29" t="s">
        <v>89</v>
      </c>
      <c r="G29" t="s">
        <v>25</v>
      </c>
      <c r="H29">
        <v>8</v>
      </c>
    </row>
    <row r="30" spans="1:8">
      <c r="A30" t="s">
        <v>24</v>
      </c>
      <c r="B30" t="s">
        <v>89</v>
      </c>
      <c r="C30">
        <v>3</v>
      </c>
      <c r="D30" t="s">
        <v>24</v>
      </c>
      <c r="E30" t="s">
        <v>89</v>
      </c>
      <c r="F30">
        <v>3</v>
      </c>
      <c r="G30" t="s">
        <v>24</v>
      </c>
      <c r="H30">
        <v>3</v>
      </c>
    </row>
    <row r="31" spans="1:8">
      <c r="A31" t="s">
        <v>23</v>
      </c>
      <c r="B31">
        <v>4</v>
      </c>
      <c r="C31" t="s">
        <v>89</v>
      </c>
      <c r="D31" t="s">
        <v>23</v>
      </c>
      <c r="E31">
        <v>4</v>
      </c>
      <c r="F31" t="s">
        <v>89</v>
      </c>
      <c r="G31" t="s">
        <v>23</v>
      </c>
      <c r="H31">
        <v>4</v>
      </c>
    </row>
    <row r="32" spans="1:8">
      <c r="A32" t="s">
        <v>22</v>
      </c>
      <c r="B32">
        <v>10</v>
      </c>
      <c r="C32" t="s">
        <v>89</v>
      </c>
      <c r="D32" t="s">
        <v>22</v>
      </c>
      <c r="E32">
        <v>10</v>
      </c>
      <c r="F32" t="s">
        <v>89</v>
      </c>
      <c r="G32" t="s">
        <v>22</v>
      </c>
      <c r="H32">
        <v>10</v>
      </c>
    </row>
    <row r="33" spans="1:8">
      <c r="A33" t="s">
        <v>20</v>
      </c>
      <c r="B33">
        <v>36</v>
      </c>
      <c r="C33" t="s">
        <v>89</v>
      </c>
      <c r="D33" t="s">
        <v>20</v>
      </c>
      <c r="E33">
        <v>36</v>
      </c>
      <c r="F33" t="s">
        <v>89</v>
      </c>
      <c r="G33" t="s">
        <v>20</v>
      </c>
      <c r="H33">
        <v>36</v>
      </c>
    </row>
    <row r="34" spans="1:8">
      <c r="A34" t="s">
        <v>19</v>
      </c>
      <c r="B34" t="s">
        <v>89</v>
      </c>
      <c r="C34">
        <v>11</v>
      </c>
      <c r="D34" t="s">
        <v>19</v>
      </c>
      <c r="E34" t="s">
        <v>89</v>
      </c>
      <c r="F34">
        <v>11</v>
      </c>
      <c r="G34" t="s">
        <v>19</v>
      </c>
      <c r="H34">
        <v>11</v>
      </c>
    </row>
    <row r="35" spans="1:8">
      <c r="A35" t="s">
        <v>18</v>
      </c>
      <c r="B35">
        <v>3</v>
      </c>
      <c r="C35" t="s">
        <v>89</v>
      </c>
      <c r="D35" t="s">
        <v>18</v>
      </c>
      <c r="E35">
        <v>3</v>
      </c>
      <c r="F35" t="s">
        <v>89</v>
      </c>
      <c r="G35" t="s">
        <v>18</v>
      </c>
      <c r="H35">
        <v>3</v>
      </c>
    </row>
    <row r="36" spans="1:8">
      <c r="A36" t="s">
        <v>17</v>
      </c>
      <c r="B36">
        <v>23</v>
      </c>
      <c r="C36" t="s">
        <v>89</v>
      </c>
      <c r="D36" t="s">
        <v>17</v>
      </c>
      <c r="E36">
        <v>23</v>
      </c>
      <c r="F36" t="s">
        <v>89</v>
      </c>
      <c r="G36" t="s">
        <v>17</v>
      </c>
      <c r="H36">
        <v>23</v>
      </c>
    </row>
    <row r="37" spans="1:8">
      <c r="A37" t="s">
        <v>15</v>
      </c>
      <c r="B37">
        <v>4</v>
      </c>
      <c r="C37" t="s">
        <v>89</v>
      </c>
      <c r="D37" t="s">
        <v>15</v>
      </c>
      <c r="E37">
        <v>4</v>
      </c>
      <c r="F37" t="s">
        <v>89</v>
      </c>
      <c r="G37" t="s">
        <v>15</v>
      </c>
      <c r="H37">
        <v>4</v>
      </c>
    </row>
    <row r="38" spans="1:8">
      <c r="A38" t="s">
        <v>14</v>
      </c>
      <c r="B38">
        <v>32</v>
      </c>
      <c r="C38" t="s">
        <v>89</v>
      </c>
      <c r="D38" t="s">
        <v>14</v>
      </c>
      <c r="E38">
        <v>32</v>
      </c>
      <c r="F38" t="s">
        <v>89</v>
      </c>
      <c r="G38" t="s">
        <v>14</v>
      </c>
      <c r="H38">
        <v>32</v>
      </c>
    </row>
    <row r="39" spans="1:8">
      <c r="A39" t="s">
        <v>13</v>
      </c>
      <c r="B39">
        <v>4</v>
      </c>
      <c r="C39" t="s">
        <v>89</v>
      </c>
      <c r="D39" t="s">
        <v>13</v>
      </c>
      <c r="E39">
        <v>4</v>
      </c>
      <c r="F39" t="s">
        <v>89</v>
      </c>
      <c r="G39" t="s">
        <v>13</v>
      </c>
      <c r="H39">
        <v>4</v>
      </c>
    </row>
    <row r="40" spans="1:8">
      <c r="A40" t="s">
        <v>12</v>
      </c>
      <c r="B40" t="s">
        <v>89</v>
      </c>
      <c r="C40">
        <v>9</v>
      </c>
      <c r="D40" t="s">
        <v>12</v>
      </c>
      <c r="E40" t="s">
        <v>89</v>
      </c>
      <c r="F40">
        <v>9</v>
      </c>
      <c r="G40" t="s">
        <v>12</v>
      </c>
      <c r="H40">
        <v>9</v>
      </c>
    </row>
    <row r="41" spans="1:8">
      <c r="A41" t="s">
        <v>11</v>
      </c>
      <c r="B41">
        <v>4</v>
      </c>
      <c r="C41" t="s">
        <v>89</v>
      </c>
      <c r="D41" t="s">
        <v>11</v>
      </c>
      <c r="E41">
        <v>4</v>
      </c>
      <c r="F41" t="s">
        <v>89</v>
      </c>
      <c r="G41" t="s">
        <v>11</v>
      </c>
      <c r="H41">
        <v>4</v>
      </c>
    </row>
    <row r="42" spans="1:8">
      <c r="A42" t="s">
        <v>10</v>
      </c>
      <c r="B42" t="s">
        <v>89</v>
      </c>
      <c r="C42">
        <v>12</v>
      </c>
      <c r="D42" t="s">
        <v>10</v>
      </c>
      <c r="E42" t="s">
        <v>89</v>
      </c>
      <c r="F42">
        <v>12</v>
      </c>
      <c r="G42" t="s">
        <v>10</v>
      </c>
      <c r="H42">
        <v>12</v>
      </c>
    </row>
    <row r="43" spans="1:8">
      <c r="A43" t="s">
        <v>9</v>
      </c>
      <c r="B43" t="s">
        <v>89</v>
      </c>
      <c r="C43">
        <v>15</v>
      </c>
      <c r="D43" t="s">
        <v>9</v>
      </c>
      <c r="E43" t="s">
        <v>89</v>
      </c>
      <c r="F43">
        <v>15</v>
      </c>
      <c r="G43" t="s">
        <v>9</v>
      </c>
      <c r="H43">
        <v>15</v>
      </c>
    </row>
    <row r="44" spans="1:8">
      <c r="A44" t="s">
        <v>8</v>
      </c>
      <c r="B44">
        <v>3</v>
      </c>
      <c r="C44" t="s">
        <v>89</v>
      </c>
      <c r="D44" t="s">
        <v>8</v>
      </c>
      <c r="E44">
        <v>3</v>
      </c>
      <c r="F44" t="s">
        <v>89</v>
      </c>
      <c r="G44" t="s">
        <v>8</v>
      </c>
      <c r="H44">
        <v>3</v>
      </c>
    </row>
    <row r="45" spans="1:8">
      <c r="A45" t="s">
        <v>7</v>
      </c>
      <c r="B45">
        <v>4</v>
      </c>
      <c r="C45" t="s">
        <v>89</v>
      </c>
      <c r="D45" t="s">
        <v>7</v>
      </c>
      <c r="E45">
        <v>4</v>
      </c>
      <c r="F45" t="s">
        <v>89</v>
      </c>
      <c r="G45" t="s">
        <v>7</v>
      </c>
      <c r="H45">
        <v>4</v>
      </c>
    </row>
    <row r="46" spans="1:8">
      <c r="A46" t="s">
        <v>6</v>
      </c>
      <c r="B46" t="s">
        <v>89</v>
      </c>
      <c r="C46">
        <v>12</v>
      </c>
      <c r="D46" t="s">
        <v>6</v>
      </c>
      <c r="E46" t="s">
        <v>89</v>
      </c>
      <c r="F46">
        <v>12</v>
      </c>
      <c r="G46" t="s">
        <v>6</v>
      </c>
      <c r="H46">
        <v>12</v>
      </c>
    </row>
    <row r="47" spans="1:8">
      <c r="A47" t="s">
        <v>5</v>
      </c>
      <c r="B47">
        <v>4</v>
      </c>
      <c r="C47" t="s">
        <v>89</v>
      </c>
      <c r="D47" t="s">
        <v>5</v>
      </c>
      <c r="E47">
        <v>4</v>
      </c>
      <c r="F47" t="s">
        <v>89</v>
      </c>
      <c r="G47" t="s">
        <v>5</v>
      </c>
      <c r="H47">
        <v>4</v>
      </c>
    </row>
    <row r="48" spans="1:8">
      <c r="A48" t="s">
        <v>4</v>
      </c>
      <c r="B48">
        <v>6</v>
      </c>
      <c r="C48" t="s">
        <v>89</v>
      </c>
      <c r="D48" t="s">
        <v>4</v>
      </c>
      <c r="E48">
        <v>6</v>
      </c>
      <c r="F48" t="s">
        <v>89</v>
      </c>
      <c r="G48" t="s">
        <v>4</v>
      </c>
      <c r="H48">
        <v>6</v>
      </c>
    </row>
    <row r="49" spans="1:47">
      <c r="A49" t="s">
        <v>3</v>
      </c>
      <c r="B49">
        <v>12</v>
      </c>
      <c r="C49" t="s">
        <v>89</v>
      </c>
      <c r="D49" t="s">
        <v>3</v>
      </c>
      <c r="E49">
        <v>12</v>
      </c>
      <c r="F49" t="s">
        <v>89</v>
      </c>
      <c r="G49" t="s">
        <v>3</v>
      </c>
      <c r="H49">
        <v>12</v>
      </c>
    </row>
    <row r="50" spans="1:47">
      <c r="A50" t="s">
        <v>2</v>
      </c>
      <c r="B50">
        <v>3</v>
      </c>
      <c r="C50" t="s">
        <v>89</v>
      </c>
      <c r="D50" t="s">
        <v>2</v>
      </c>
      <c r="E50">
        <v>3</v>
      </c>
      <c r="F50" t="s">
        <v>89</v>
      </c>
      <c r="G50" t="s">
        <v>2</v>
      </c>
      <c r="H50">
        <v>3</v>
      </c>
    </row>
    <row r="51" spans="1:47">
      <c r="A51" t="s">
        <v>140</v>
      </c>
      <c r="B51">
        <v>292</v>
      </c>
      <c r="C51">
        <v>155</v>
      </c>
      <c r="D51" t="s">
        <v>140</v>
      </c>
      <c r="E51">
        <v>292</v>
      </c>
      <c r="F51">
        <v>155</v>
      </c>
      <c r="G51" t="s">
        <v>140</v>
      </c>
      <c r="H51">
        <v>447</v>
      </c>
    </row>
    <row r="52" spans="1:47" s="127" customFormat="1">
      <c r="A52" s="125" t="s">
        <v>313</v>
      </c>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125"/>
      <c r="AQ52" s="125"/>
      <c r="AR52" s="125"/>
      <c r="AS52" s="125"/>
      <c r="AT52" s="125"/>
      <c r="AU52" s="125"/>
    </row>
  </sheetData>
  <hyperlinks>
    <hyperlink ref="A1" r:id="rId1" location="1900" display="https://www.archives.gov/federal-register/electoral-college/scores.html - 19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1"/>
  <sheetViews>
    <sheetView topLeftCell="A22" workbookViewId="0">
      <selection activeCell="C5" sqref="C5:C49"/>
    </sheetView>
  </sheetViews>
  <sheetFormatPr defaultRowHeight="14.4"/>
  <sheetData>
    <row r="1" spans="1:47" ht="14.4" customHeight="1">
      <c r="A1" s="123" t="s">
        <v>304</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row>
    <row r="2" spans="1:47">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row>
    <row r="3" spans="1:47">
      <c r="A3" s="125" t="s">
        <v>305</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row>
    <row r="4" spans="1:47" ht="72">
      <c r="A4" s="118" t="s">
        <v>212</v>
      </c>
      <c r="B4" s="118" t="s">
        <v>306</v>
      </c>
      <c r="C4" s="118" t="s">
        <v>288</v>
      </c>
      <c r="D4" s="118" t="s">
        <v>215</v>
      </c>
      <c r="E4" s="118" t="s">
        <v>307</v>
      </c>
      <c r="F4" s="118" t="s">
        <v>308</v>
      </c>
      <c r="G4" s="118" t="s">
        <v>309</v>
      </c>
      <c r="H4" s="118" t="s">
        <v>218</v>
      </c>
    </row>
    <row r="5" spans="1:47">
      <c r="A5" t="s">
        <v>52</v>
      </c>
      <c r="B5" t="s">
        <v>89</v>
      </c>
      <c r="C5">
        <v>11</v>
      </c>
      <c r="D5" t="s">
        <v>52</v>
      </c>
      <c r="E5" t="s">
        <v>89</v>
      </c>
      <c r="F5">
        <v>11</v>
      </c>
      <c r="G5" t="s">
        <v>89</v>
      </c>
      <c r="H5" t="s">
        <v>52</v>
      </c>
      <c r="I5">
        <v>11</v>
      </c>
    </row>
    <row r="6" spans="1:47">
      <c r="A6" t="s">
        <v>49</v>
      </c>
      <c r="B6" t="s">
        <v>89</v>
      </c>
      <c r="C6">
        <v>8</v>
      </c>
      <c r="D6" t="s">
        <v>49</v>
      </c>
      <c r="E6" t="s">
        <v>89</v>
      </c>
      <c r="F6">
        <v>5</v>
      </c>
      <c r="G6">
        <v>3</v>
      </c>
      <c r="H6" t="s">
        <v>49</v>
      </c>
      <c r="I6">
        <v>8</v>
      </c>
    </row>
    <row r="7" spans="1:47">
      <c r="A7" t="s">
        <v>48</v>
      </c>
      <c r="B7">
        <v>8</v>
      </c>
      <c r="C7">
        <v>1</v>
      </c>
      <c r="D7" t="s">
        <v>48</v>
      </c>
      <c r="E7">
        <v>8</v>
      </c>
      <c r="F7">
        <v>1</v>
      </c>
      <c r="G7" t="s">
        <v>89</v>
      </c>
      <c r="H7" t="s">
        <v>48</v>
      </c>
      <c r="I7">
        <v>9</v>
      </c>
    </row>
    <row r="8" spans="1:47">
      <c r="A8" t="s">
        <v>47</v>
      </c>
      <c r="B8" t="s">
        <v>89</v>
      </c>
      <c r="C8">
        <v>4</v>
      </c>
      <c r="D8" t="s">
        <v>47</v>
      </c>
      <c r="E8" t="s">
        <v>89</v>
      </c>
      <c r="F8">
        <v>4</v>
      </c>
      <c r="G8" t="s">
        <v>89</v>
      </c>
      <c r="H8" t="s">
        <v>47</v>
      </c>
      <c r="I8">
        <v>4</v>
      </c>
    </row>
    <row r="9" spans="1:47">
      <c r="A9" t="s">
        <v>46</v>
      </c>
      <c r="B9">
        <v>6</v>
      </c>
      <c r="C9" t="s">
        <v>89</v>
      </c>
      <c r="D9" t="s">
        <v>46</v>
      </c>
      <c r="E9">
        <v>6</v>
      </c>
      <c r="F9" t="s">
        <v>89</v>
      </c>
      <c r="G9" t="s">
        <v>89</v>
      </c>
      <c r="H9" t="s">
        <v>46</v>
      </c>
      <c r="I9">
        <v>6</v>
      </c>
    </row>
    <row r="10" spans="1:47">
      <c r="A10" t="s">
        <v>45</v>
      </c>
      <c r="B10">
        <v>3</v>
      </c>
      <c r="C10" t="s">
        <v>89</v>
      </c>
      <c r="D10" t="s">
        <v>45</v>
      </c>
      <c r="E10">
        <v>3</v>
      </c>
      <c r="F10" t="s">
        <v>89</v>
      </c>
      <c r="G10" t="s">
        <v>89</v>
      </c>
      <c r="H10" t="s">
        <v>45</v>
      </c>
      <c r="I10">
        <v>3</v>
      </c>
    </row>
    <row r="11" spans="1:47">
      <c r="A11" t="s">
        <v>43</v>
      </c>
      <c r="B11" t="s">
        <v>89</v>
      </c>
      <c r="C11">
        <v>4</v>
      </c>
      <c r="D11" t="s">
        <v>43</v>
      </c>
      <c r="E11" t="s">
        <v>89</v>
      </c>
      <c r="F11">
        <v>4</v>
      </c>
      <c r="G11" t="s">
        <v>89</v>
      </c>
      <c r="H11" t="s">
        <v>43</v>
      </c>
      <c r="I11">
        <v>4</v>
      </c>
    </row>
    <row r="12" spans="1:47">
      <c r="A12" t="s">
        <v>42</v>
      </c>
      <c r="B12" t="s">
        <v>89</v>
      </c>
      <c r="C12">
        <v>13</v>
      </c>
      <c r="D12" t="s">
        <v>42</v>
      </c>
      <c r="E12" t="s">
        <v>89</v>
      </c>
      <c r="F12">
        <v>13</v>
      </c>
      <c r="G12" t="s">
        <v>89</v>
      </c>
      <c r="H12" t="s">
        <v>42</v>
      </c>
      <c r="I12">
        <v>13</v>
      </c>
    </row>
    <row r="13" spans="1:47">
      <c r="A13" t="s">
        <v>40</v>
      </c>
      <c r="B13" t="s">
        <v>89</v>
      </c>
      <c r="C13">
        <v>3</v>
      </c>
      <c r="D13" t="s">
        <v>40</v>
      </c>
      <c r="E13" t="s">
        <v>89</v>
      </c>
      <c r="F13">
        <v>3</v>
      </c>
      <c r="G13" t="s">
        <v>89</v>
      </c>
      <c r="H13" t="s">
        <v>40</v>
      </c>
      <c r="I13">
        <v>3</v>
      </c>
    </row>
    <row r="14" spans="1:47">
      <c r="A14" t="s">
        <v>39</v>
      </c>
      <c r="B14">
        <v>24</v>
      </c>
      <c r="C14" t="s">
        <v>89</v>
      </c>
      <c r="D14" t="s">
        <v>39</v>
      </c>
      <c r="E14">
        <v>24</v>
      </c>
      <c r="F14" t="s">
        <v>89</v>
      </c>
      <c r="G14" t="s">
        <v>89</v>
      </c>
      <c r="H14" t="s">
        <v>39</v>
      </c>
      <c r="I14">
        <v>24</v>
      </c>
    </row>
    <row r="15" spans="1:47">
      <c r="A15" t="s">
        <v>38</v>
      </c>
      <c r="B15">
        <v>15</v>
      </c>
      <c r="C15" t="s">
        <v>89</v>
      </c>
      <c r="D15" t="s">
        <v>38</v>
      </c>
      <c r="E15">
        <v>15</v>
      </c>
      <c r="F15" t="s">
        <v>89</v>
      </c>
      <c r="G15" t="s">
        <v>89</v>
      </c>
      <c r="H15" t="s">
        <v>38</v>
      </c>
      <c r="I15">
        <v>15</v>
      </c>
    </row>
    <row r="16" spans="1:47">
      <c r="A16" t="s">
        <v>37</v>
      </c>
      <c r="B16">
        <v>13</v>
      </c>
      <c r="C16" t="s">
        <v>89</v>
      </c>
      <c r="D16" t="s">
        <v>37</v>
      </c>
      <c r="E16">
        <v>13</v>
      </c>
      <c r="F16" t="s">
        <v>89</v>
      </c>
      <c r="G16" t="s">
        <v>89</v>
      </c>
      <c r="H16" t="s">
        <v>37</v>
      </c>
      <c r="I16">
        <v>13</v>
      </c>
    </row>
    <row r="17" spans="1:9">
      <c r="A17" t="s">
        <v>36</v>
      </c>
      <c r="B17" t="s">
        <v>89</v>
      </c>
      <c r="C17">
        <v>10</v>
      </c>
      <c r="D17" t="s">
        <v>36</v>
      </c>
      <c r="E17" t="s">
        <v>89</v>
      </c>
      <c r="F17">
        <v>10</v>
      </c>
      <c r="G17" t="s">
        <v>89</v>
      </c>
      <c r="H17" t="s">
        <v>36</v>
      </c>
      <c r="I17">
        <v>10</v>
      </c>
    </row>
    <row r="18" spans="1:9">
      <c r="A18" t="s">
        <v>35</v>
      </c>
      <c r="B18">
        <v>12</v>
      </c>
      <c r="C18">
        <v>1</v>
      </c>
      <c r="D18" t="s">
        <v>35</v>
      </c>
      <c r="E18">
        <v>12</v>
      </c>
      <c r="F18">
        <v>1</v>
      </c>
      <c r="G18" t="s">
        <v>89</v>
      </c>
      <c r="H18" t="s">
        <v>35</v>
      </c>
      <c r="I18">
        <v>13</v>
      </c>
    </row>
    <row r="19" spans="1:9">
      <c r="A19" t="s">
        <v>34</v>
      </c>
      <c r="B19" t="s">
        <v>89</v>
      </c>
      <c r="C19">
        <v>8</v>
      </c>
      <c r="D19" t="s">
        <v>34</v>
      </c>
      <c r="E19" t="s">
        <v>89</v>
      </c>
      <c r="F19">
        <v>4</v>
      </c>
      <c r="G19">
        <v>4</v>
      </c>
      <c r="H19" t="s">
        <v>34</v>
      </c>
      <c r="I19">
        <v>8</v>
      </c>
    </row>
    <row r="20" spans="1:9">
      <c r="A20" t="s">
        <v>33</v>
      </c>
      <c r="B20">
        <v>6</v>
      </c>
      <c r="C20" t="s">
        <v>89</v>
      </c>
      <c r="D20" t="s">
        <v>33</v>
      </c>
      <c r="E20">
        <v>6</v>
      </c>
      <c r="F20" t="s">
        <v>89</v>
      </c>
      <c r="G20" t="s">
        <v>89</v>
      </c>
      <c r="H20" t="s">
        <v>33</v>
      </c>
      <c r="I20">
        <v>6</v>
      </c>
    </row>
    <row r="21" spans="1:9">
      <c r="A21" t="s">
        <v>32</v>
      </c>
      <c r="B21">
        <v>8</v>
      </c>
      <c r="C21" t="s">
        <v>89</v>
      </c>
      <c r="D21" t="s">
        <v>32</v>
      </c>
      <c r="E21">
        <v>8</v>
      </c>
      <c r="F21" t="s">
        <v>89</v>
      </c>
      <c r="G21" t="s">
        <v>89</v>
      </c>
      <c r="H21" t="s">
        <v>32</v>
      </c>
      <c r="I21">
        <v>8</v>
      </c>
    </row>
    <row r="22" spans="1:9">
      <c r="A22" t="s">
        <v>31</v>
      </c>
      <c r="B22">
        <v>15</v>
      </c>
      <c r="C22" t="s">
        <v>89</v>
      </c>
      <c r="D22" t="s">
        <v>31</v>
      </c>
      <c r="E22">
        <v>15</v>
      </c>
      <c r="F22" t="s">
        <v>89</v>
      </c>
      <c r="G22" t="s">
        <v>89</v>
      </c>
      <c r="H22" t="s">
        <v>31</v>
      </c>
      <c r="I22">
        <v>15</v>
      </c>
    </row>
    <row r="23" spans="1:9">
      <c r="A23" t="s">
        <v>30</v>
      </c>
      <c r="B23">
        <v>14</v>
      </c>
      <c r="C23" t="s">
        <v>89</v>
      </c>
      <c r="D23" t="s">
        <v>30</v>
      </c>
      <c r="E23">
        <v>14</v>
      </c>
      <c r="F23" t="s">
        <v>89</v>
      </c>
      <c r="G23" t="s">
        <v>89</v>
      </c>
      <c r="H23" t="s">
        <v>30</v>
      </c>
      <c r="I23">
        <v>14</v>
      </c>
    </row>
    <row r="24" spans="1:9">
      <c r="A24" t="s">
        <v>29</v>
      </c>
      <c r="B24">
        <v>9</v>
      </c>
      <c r="C24" t="s">
        <v>89</v>
      </c>
      <c r="D24" t="s">
        <v>29</v>
      </c>
      <c r="E24">
        <v>9</v>
      </c>
      <c r="F24" t="s">
        <v>89</v>
      </c>
      <c r="G24" t="s">
        <v>89</v>
      </c>
      <c r="H24" t="s">
        <v>29</v>
      </c>
      <c r="I24">
        <v>9</v>
      </c>
    </row>
    <row r="25" spans="1:9">
      <c r="A25" t="s">
        <v>28</v>
      </c>
      <c r="B25" t="s">
        <v>89</v>
      </c>
      <c r="C25">
        <v>9</v>
      </c>
      <c r="D25" t="s">
        <v>28</v>
      </c>
      <c r="E25" t="s">
        <v>89</v>
      </c>
      <c r="F25">
        <v>9</v>
      </c>
      <c r="G25" t="s">
        <v>89</v>
      </c>
      <c r="H25" t="s">
        <v>28</v>
      </c>
      <c r="I25">
        <v>9</v>
      </c>
    </row>
    <row r="26" spans="1:9">
      <c r="A26" t="s">
        <v>27</v>
      </c>
      <c r="B26" t="s">
        <v>89</v>
      </c>
      <c r="C26">
        <v>17</v>
      </c>
      <c r="D26" t="s">
        <v>27</v>
      </c>
      <c r="E26" t="s">
        <v>89</v>
      </c>
      <c r="F26">
        <v>13</v>
      </c>
      <c r="G26">
        <v>4</v>
      </c>
      <c r="H26" t="s">
        <v>27</v>
      </c>
      <c r="I26">
        <v>17</v>
      </c>
    </row>
    <row r="27" spans="1:9">
      <c r="A27" t="s">
        <v>26</v>
      </c>
      <c r="B27" t="s">
        <v>89</v>
      </c>
      <c r="C27">
        <v>3</v>
      </c>
      <c r="D27" t="s">
        <v>26</v>
      </c>
      <c r="E27" t="s">
        <v>89</v>
      </c>
      <c r="F27">
        <v>2</v>
      </c>
      <c r="G27">
        <v>1</v>
      </c>
      <c r="H27" t="s">
        <v>26</v>
      </c>
      <c r="I27">
        <v>3</v>
      </c>
    </row>
    <row r="28" spans="1:9">
      <c r="A28" t="s">
        <v>25</v>
      </c>
      <c r="B28" t="s">
        <v>89</v>
      </c>
      <c r="C28">
        <v>8</v>
      </c>
      <c r="D28" t="s">
        <v>25</v>
      </c>
      <c r="E28" t="s">
        <v>89</v>
      </c>
      <c r="F28">
        <v>4</v>
      </c>
      <c r="G28">
        <v>4</v>
      </c>
      <c r="H28" t="s">
        <v>25</v>
      </c>
      <c r="I28">
        <v>8</v>
      </c>
    </row>
    <row r="29" spans="1:9">
      <c r="A29" t="s">
        <v>24</v>
      </c>
      <c r="B29" t="s">
        <v>89</v>
      </c>
      <c r="C29">
        <v>3</v>
      </c>
      <c r="D29" t="s">
        <v>24</v>
      </c>
      <c r="E29" t="s">
        <v>89</v>
      </c>
      <c r="F29">
        <v>3</v>
      </c>
      <c r="G29" t="s">
        <v>89</v>
      </c>
      <c r="H29" t="s">
        <v>24</v>
      </c>
      <c r="I29">
        <v>3</v>
      </c>
    </row>
    <row r="30" spans="1:9">
      <c r="A30" t="s">
        <v>23</v>
      </c>
      <c r="B30">
        <v>4</v>
      </c>
      <c r="C30" t="s">
        <v>89</v>
      </c>
      <c r="D30" t="s">
        <v>23</v>
      </c>
      <c r="E30">
        <v>4</v>
      </c>
      <c r="F30" t="s">
        <v>89</v>
      </c>
      <c r="G30" t="s">
        <v>89</v>
      </c>
      <c r="H30" t="s">
        <v>23</v>
      </c>
      <c r="I30">
        <v>4</v>
      </c>
    </row>
    <row r="31" spans="1:9">
      <c r="A31" t="s">
        <v>22</v>
      </c>
      <c r="B31">
        <v>10</v>
      </c>
      <c r="C31" t="s">
        <v>89</v>
      </c>
      <c r="D31" t="s">
        <v>22</v>
      </c>
      <c r="E31">
        <v>10</v>
      </c>
      <c r="F31" t="s">
        <v>89</v>
      </c>
      <c r="G31" t="s">
        <v>89</v>
      </c>
      <c r="H31" t="s">
        <v>22</v>
      </c>
      <c r="I31">
        <v>10</v>
      </c>
    </row>
    <row r="32" spans="1:9">
      <c r="A32" t="s">
        <v>20</v>
      </c>
      <c r="B32">
        <v>36</v>
      </c>
      <c r="C32" t="s">
        <v>89</v>
      </c>
      <c r="D32" t="s">
        <v>20</v>
      </c>
      <c r="E32">
        <v>36</v>
      </c>
      <c r="F32" t="s">
        <v>89</v>
      </c>
      <c r="G32" t="s">
        <v>89</v>
      </c>
      <c r="H32" t="s">
        <v>20</v>
      </c>
      <c r="I32">
        <v>36</v>
      </c>
    </row>
    <row r="33" spans="1:9">
      <c r="A33" t="s">
        <v>19</v>
      </c>
      <c r="B33" t="s">
        <v>89</v>
      </c>
      <c r="C33">
        <v>11</v>
      </c>
      <c r="D33" t="s">
        <v>19</v>
      </c>
      <c r="E33" t="s">
        <v>89</v>
      </c>
      <c r="F33">
        <v>6</v>
      </c>
      <c r="G33">
        <v>5</v>
      </c>
      <c r="H33" t="s">
        <v>19</v>
      </c>
      <c r="I33">
        <v>11</v>
      </c>
    </row>
    <row r="34" spans="1:9">
      <c r="A34" t="s">
        <v>18</v>
      </c>
      <c r="B34">
        <v>3</v>
      </c>
      <c r="C34" t="s">
        <v>89</v>
      </c>
      <c r="D34" t="s">
        <v>18</v>
      </c>
      <c r="E34">
        <v>3</v>
      </c>
      <c r="F34" t="s">
        <v>89</v>
      </c>
      <c r="G34" t="s">
        <v>89</v>
      </c>
      <c r="H34" t="s">
        <v>18</v>
      </c>
      <c r="I34">
        <v>3</v>
      </c>
    </row>
    <row r="35" spans="1:9">
      <c r="A35" t="s">
        <v>17</v>
      </c>
      <c r="B35">
        <v>23</v>
      </c>
      <c r="C35" t="s">
        <v>89</v>
      </c>
      <c r="D35" t="s">
        <v>17</v>
      </c>
      <c r="E35">
        <v>23</v>
      </c>
      <c r="F35" t="s">
        <v>89</v>
      </c>
      <c r="G35" t="s">
        <v>89</v>
      </c>
      <c r="H35" t="s">
        <v>17</v>
      </c>
      <c r="I35">
        <v>23</v>
      </c>
    </row>
    <row r="36" spans="1:9">
      <c r="A36" t="s">
        <v>15</v>
      </c>
      <c r="B36">
        <v>4</v>
      </c>
      <c r="C36" t="s">
        <v>89</v>
      </c>
      <c r="D36" t="s">
        <v>15</v>
      </c>
      <c r="E36">
        <v>4</v>
      </c>
      <c r="F36" t="s">
        <v>89</v>
      </c>
      <c r="G36" t="s">
        <v>89</v>
      </c>
      <c r="H36" t="s">
        <v>15</v>
      </c>
      <c r="I36">
        <v>4</v>
      </c>
    </row>
    <row r="37" spans="1:9">
      <c r="A37" t="s">
        <v>14</v>
      </c>
      <c r="B37">
        <v>32</v>
      </c>
      <c r="C37" t="s">
        <v>89</v>
      </c>
      <c r="D37" t="s">
        <v>14</v>
      </c>
      <c r="E37">
        <v>32</v>
      </c>
      <c r="F37" t="s">
        <v>89</v>
      </c>
      <c r="G37" t="s">
        <v>89</v>
      </c>
      <c r="H37" t="s">
        <v>14</v>
      </c>
      <c r="I37">
        <v>32</v>
      </c>
    </row>
    <row r="38" spans="1:9">
      <c r="A38" t="s">
        <v>13</v>
      </c>
      <c r="B38">
        <v>4</v>
      </c>
      <c r="C38" t="s">
        <v>89</v>
      </c>
      <c r="D38" t="s">
        <v>13</v>
      </c>
      <c r="E38">
        <v>4</v>
      </c>
      <c r="F38" t="s">
        <v>89</v>
      </c>
      <c r="G38" t="s">
        <v>89</v>
      </c>
      <c r="H38" t="s">
        <v>13</v>
      </c>
      <c r="I38">
        <v>4</v>
      </c>
    </row>
    <row r="39" spans="1:9">
      <c r="A39" t="s">
        <v>12</v>
      </c>
      <c r="B39" t="s">
        <v>89</v>
      </c>
      <c r="C39">
        <v>9</v>
      </c>
      <c r="D39" t="s">
        <v>12</v>
      </c>
      <c r="E39" t="s">
        <v>89</v>
      </c>
      <c r="F39">
        <v>9</v>
      </c>
      <c r="G39" t="s">
        <v>89</v>
      </c>
      <c r="H39" t="s">
        <v>12</v>
      </c>
      <c r="I39">
        <v>9</v>
      </c>
    </row>
    <row r="40" spans="1:9">
      <c r="A40" t="s">
        <v>11</v>
      </c>
      <c r="B40" t="s">
        <v>89</v>
      </c>
      <c r="C40">
        <v>4</v>
      </c>
      <c r="D40" t="s">
        <v>11</v>
      </c>
      <c r="E40" t="s">
        <v>89</v>
      </c>
      <c r="F40">
        <v>2</v>
      </c>
      <c r="G40">
        <v>2</v>
      </c>
      <c r="H40" t="s">
        <v>11</v>
      </c>
      <c r="I40">
        <v>4</v>
      </c>
    </row>
    <row r="41" spans="1:9">
      <c r="A41" t="s">
        <v>10</v>
      </c>
      <c r="B41" t="s">
        <v>89</v>
      </c>
      <c r="C41">
        <v>12</v>
      </c>
      <c r="D41" t="s">
        <v>10</v>
      </c>
      <c r="E41" t="s">
        <v>89</v>
      </c>
      <c r="F41">
        <v>12</v>
      </c>
      <c r="G41" t="s">
        <v>89</v>
      </c>
      <c r="H41" t="s">
        <v>10</v>
      </c>
      <c r="I41">
        <v>12</v>
      </c>
    </row>
    <row r="42" spans="1:9">
      <c r="A42" t="s">
        <v>9</v>
      </c>
      <c r="B42" t="s">
        <v>89</v>
      </c>
      <c r="C42">
        <v>15</v>
      </c>
      <c r="D42" t="s">
        <v>9</v>
      </c>
      <c r="E42" t="s">
        <v>89</v>
      </c>
      <c r="F42">
        <v>15</v>
      </c>
      <c r="G42" t="s">
        <v>89</v>
      </c>
      <c r="H42" t="s">
        <v>9</v>
      </c>
      <c r="I42">
        <v>15</v>
      </c>
    </row>
    <row r="43" spans="1:9">
      <c r="A43" t="s">
        <v>8</v>
      </c>
      <c r="B43" t="s">
        <v>89</v>
      </c>
      <c r="C43">
        <v>3</v>
      </c>
      <c r="D43" t="s">
        <v>8</v>
      </c>
      <c r="E43" t="s">
        <v>89</v>
      </c>
      <c r="F43">
        <v>2</v>
      </c>
      <c r="G43">
        <v>1</v>
      </c>
      <c r="H43" t="s">
        <v>8</v>
      </c>
      <c r="I43">
        <v>3</v>
      </c>
    </row>
    <row r="44" spans="1:9">
      <c r="A44" t="s">
        <v>7</v>
      </c>
      <c r="B44">
        <v>4</v>
      </c>
      <c r="C44" t="s">
        <v>89</v>
      </c>
      <c r="D44" t="s">
        <v>7</v>
      </c>
      <c r="E44">
        <v>4</v>
      </c>
      <c r="F44" t="s">
        <v>89</v>
      </c>
      <c r="G44" t="s">
        <v>89</v>
      </c>
      <c r="H44" t="s">
        <v>7</v>
      </c>
      <c r="I44">
        <v>4</v>
      </c>
    </row>
    <row r="45" spans="1:9">
      <c r="A45" t="s">
        <v>6</v>
      </c>
      <c r="B45" t="s">
        <v>89</v>
      </c>
      <c r="C45">
        <v>12</v>
      </c>
      <c r="D45" t="s">
        <v>6</v>
      </c>
      <c r="E45" t="s">
        <v>89</v>
      </c>
      <c r="F45">
        <v>12</v>
      </c>
      <c r="G45" t="s">
        <v>89</v>
      </c>
      <c r="H45" t="s">
        <v>6</v>
      </c>
      <c r="I45">
        <v>12</v>
      </c>
    </row>
    <row r="46" spans="1:9">
      <c r="A46" t="s">
        <v>5</v>
      </c>
      <c r="B46" t="s">
        <v>89</v>
      </c>
      <c r="C46">
        <v>4</v>
      </c>
      <c r="D46" t="s">
        <v>5</v>
      </c>
      <c r="E46" t="s">
        <v>89</v>
      </c>
      <c r="F46">
        <v>2</v>
      </c>
      <c r="G46">
        <v>2</v>
      </c>
      <c r="H46" t="s">
        <v>5</v>
      </c>
      <c r="I46">
        <v>4</v>
      </c>
    </row>
    <row r="47" spans="1:9">
      <c r="A47" t="s">
        <v>4</v>
      </c>
      <c r="B47">
        <v>6</v>
      </c>
      <c r="C47" t="s">
        <v>89</v>
      </c>
      <c r="D47" t="s">
        <v>4</v>
      </c>
      <c r="E47">
        <v>6</v>
      </c>
      <c r="F47" t="s">
        <v>89</v>
      </c>
      <c r="G47" t="s">
        <v>89</v>
      </c>
      <c r="H47" t="s">
        <v>4</v>
      </c>
      <c r="I47">
        <v>6</v>
      </c>
    </row>
    <row r="48" spans="1:9">
      <c r="A48" t="s">
        <v>3</v>
      </c>
      <c r="B48">
        <v>12</v>
      </c>
      <c r="C48" t="s">
        <v>89</v>
      </c>
      <c r="D48" t="s">
        <v>3</v>
      </c>
      <c r="E48">
        <v>12</v>
      </c>
      <c r="F48" t="s">
        <v>89</v>
      </c>
      <c r="G48" t="s">
        <v>89</v>
      </c>
      <c r="H48" t="s">
        <v>3</v>
      </c>
      <c r="I48">
        <v>12</v>
      </c>
    </row>
    <row r="49" spans="1:47">
      <c r="A49" t="s">
        <v>2</v>
      </c>
      <c r="B49" t="s">
        <v>89</v>
      </c>
      <c r="C49">
        <v>3</v>
      </c>
      <c r="D49" t="s">
        <v>2</v>
      </c>
      <c r="E49" t="s">
        <v>89</v>
      </c>
      <c r="F49">
        <v>2</v>
      </c>
      <c r="G49">
        <v>1</v>
      </c>
      <c r="H49" t="s">
        <v>2</v>
      </c>
      <c r="I49">
        <v>3</v>
      </c>
    </row>
    <row r="50" spans="1:47">
      <c r="A50" t="s">
        <v>140</v>
      </c>
      <c r="B50">
        <v>271</v>
      </c>
      <c r="C50">
        <v>176</v>
      </c>
      <c r="D50" t="s">
        <v>140</v>
      </c>
      <c r="E50">
        <v>271</v>
      </c>
      <c r="F50">
        <v>149</v>
      </c>
      <c r="G50">
        <v>27</v>
      </c>
      <c r="H50" t="s">
        <v>140</v>
      </c>
      <c r="I50">
        <v>447</v>
      </c>
    </row>
    <row r="51" spans="1:47" s="127" customFormat="1">
      <c r="A51" s="125" t="s">
        <v>310</v>
      </c>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row>
  </sheetData>
  <hyperlinks>
    <hyperlink ref="A1" r:id="rId1" location="1896" display="https://www.archives.gov/federal-register/electoral-college/scores.html - 18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C1" sqref="C1"/>
    </sheetView>
  </sheetViews>
  <sheetFormatPr defaultColWidth="9.109375" defaultRowHeight="13.8"/>
  <cols>
    <col min="1" max="1" width="7.33203125" style="3" customWidth="1"/>
    <col min="2" max="2" width="16" style="1" customWidth="1"/>
    <col min="3" max="3" width="14.5546875" style="1" customWidth="1"/>
    <col min="4" max="4" width="11.33203125" style="1" customWidth="1"/>
    <col min="5" max="5" width="12" style="1" customWidth="1"/>
    <col min="6" max="6" width="9.88671875" style="1" customWidth="1"/>
    <col min="7" max="7" width="12.44140625" style="1" customWidth="1"/>
    <col min="8" max="16384" width="9.109375" style="1"/>
  </cols>
  <sheetData>
    <row r="1" spans="1:7">
      <c r="A1" s="3" t="s">
        <v>62</v>
      </c>
    </row>
    <row r="2" spans="1:7" ht="15.6">
      <c r="A2" s="16" t="s">
        <v>64</v>
      </c>
    </row>
    <row r="4" spans="1:7" s="3" customFormat="1">
      <c r="A4" s="3" t="s">
        <v>59</v>
      </c>
      <c r="B4" s="3" t="s">
        <v>58</v>
      </c>
      <c r="D4" s="3" t="s">
        <v>57</v>
      </c>
    </row>
    <row r="5" spans="1:7" s="3" customFormat="1">
      <c r="B5" s="3" t="s">
        <v>56</v>
      </c>
      <c r="C5" s="3" t="s">
        <v>63</v>
      </c>
      <c r="D5" s="3" t="s">
        <v>56</v>
      </c>
      <c r="E5" s="3" t="s">
        <v>63</v>
      </c>
      <c r="F5" s="3" t="s">
        <v>54</v>
      </c>
      <c r="G5" s="3" t="s">
        <v>53</v>
      </c>
    </row>
    <row r="6" spans="1:7">
      <c r="A6" s="3" t="s">
        <v>52</v>
      </c>
      <c r="C6" s="1">
        <v>9</v>
      </c>
      <c r="D6" s="19">
        <v>813479</v>
      </c>
      <c r="E6" s="19">
        <v>1266546</v>
      </c>
      <c r="F6" s="19">
        <v>19794</v>
      </c>
      <c r="G6" s="19">
        <v>2099819</v>
      </c>
    </row>
    <row r="7" spans="1:7">
      <c r="A7" s="3" t="s">
        <v>51</v>
      </c>
      <c r="C7" s="1">
        <v>3</v>
      </c>
      <c r="D7" s="19">
        <v>123594</v>
      </c>
      <c r="E7" s="19">
        <v>193841</v>
      </c>
      <c r="F7" s="19">
        <v>8762</v>
      </c>
      <c r="G7" s="19">
        <v>326197</v>
      </c>
    </row>
    <row r="8" spans="1:7">
      <c r="A8" s="3" t="s">
        <v>50</v>
      </c>
      <c r="C8" s="1">
        <v>10</v>
      </c>
      <c r="D8" s="19">
        <v>1034707</v>
      </c>
      <c r="E8" s="19">
        <v>1230111</v>
      </c>
      <c r="F8" s="19">
        <v>28657</v>
      </c>
      <c r="G8" s="19">
        <v>2293475</v>
      </c>
    </row>
    <row r="9" spans="1:7">
      <c r="A9" s="3" t="s">
        <v>49</v>
      </c>
      <c r="C9" s="1">
        <v>6</v>
      </c>
      <c r="D9" s="19">
        <v>422310</v>
      </c>
      <c r="E9" s="19">
        <v>638017</v>
      </c>
      <c r="F9" s="19">
        <v>26290</v>
      </c>
      <c r="G9" s="19">
        <v>1086617</v>
      </c>
    </row>
    <row r="10" spans="1:7">
      <c r="A10" s="3" t="s">
        <v>48</v>
      </c>
      <c r="B10" s="1">
        <v>55</v>
      </c>
      <c r="D10" s="19">
        <v>8274473</v>
      </c>
      <c r="E10" s="19">
        <v>5011781</v>
      </c>
      <c r="F10" s="19">
        <v>275646</v>
      </c>
      <c r="G10" s="19">
        <v>13561900</v>
      </c>
    </row>
    <row r="11" spans="1:7">
      <c r="A11" s="3" t="s">
        <v>47</v>
      </c>
      <c r="B11" s="1">
        <v>9</v>
      </c>
      <c r="D11" s="19">
        <v>1288633</v>
      </c>
      <c r="E11" s="19">
        <v>1073629</v>
      </c>
      <c r="F11" s="19">
        <v>39200</v>
      </c>
      <c r="G11" s="19">
        <v>2401462</v>
      </c>
    </row>
    <row r="12" spans="1:7">
      <c r="A12" s="3" t="s">
        <v>46</v>
      </c>
      <c r="B12" s="1">
        <v>7</v>
      </c>
      <c r="D12" s="19">
        <v>997772</v>
      </c>
      <c r="E12" s="19">
        <v>629428</v>
      </c>
      <c r="F12" s="19">
        <v>19597</v>
      </c>
      <c r="G12" s="19">
        <v>1646797</v>
      </c>
    </row>
    <row r="13" spans="1:7">
      <c r="A13" s="3" t="s">
        <v>45</v>
      </c>
      <c r="B13" s="1">
        <v>3</v>
      </c>
      <c r="D13" s="19">
        <v>255459</v>
      </c>
      <c r="E13" s="19">
        <v>152374</v>
      </c>
      <c r="F13" s="19">
        <v>4579</v>
      </c>
      <c r="G13" s="19">
        <v>412412</v>
      </c>
    </row>
    <row r="14" spans="1:7">
      <c r="A14" s="3" t="s">
        <v>44</v>
      </c>
      <c r="B14" s="1">
        <v>3</v>
      </c>
      <c r="D14" s="19">
        <v>245800</v>
      </c>
      <c r="E14" s="19">
        <v>17367</v>
      </c>
      <c r="F14" s="19">
        <v>2686</v>
      </c>
      <c r="G14" s="19">
        <v>265853</v>
      </c>
    </row>
    <row r="15" spans="1:7">
      <c r="A15" s="3" t="s">
        <v>43</v>
      </c>
      <c r="B15" s="1">
        <v>27</v>
      </c>
      <c r="D15" s="19">
        <v>4282074</v>
      </c>
      <c r="E15" s="19">
        <v>4045624</v>
      </c>
      <c r="F15" s="19">
        <v>63046</v>
      </c>
      <c r="G15" s="19">
        <v>8390744</v>
      </c>
    </row>
    <row r="16" spans="1:7">
      <c r="A16" s="3" t="s">
        <v>42</v>
      </c>
      <c r="C16" s="1">
        <v>15</v>
      </c>
      <c r="D16" s="19">
        <v>1844123</v>
      </c>
      <c r="E16" s="19">
        <v>2048759</v>
      </c>
      <c r="F16" s="19">
        <v>31604</v>
      </c>
      <c r="G16" s="19">
        <v>3924486</v>
      </c>
    </row>
    <row r="17" spans="1:7">
      <c r="A17" s="3" t="s">
        <v>41</v>
      </c>
      <c r="B17" s="1">
        <v>4</v>
      </c>
      <c r="D17" s="19">
        <v>325871</v>
      </c>
      <c r="E17" s="19">
        <v>120566</v>
      </c>
      <c r="F17" s="19">
        <v>7131</v>
      </c>
      <c r="G17" s="19">
        <v>453568</v>
      </c>
    </row>
    <row r="18" spans="1:7">
      <c r="A18" s="3" t="s">
        <v>40</v>
      </c>
      <c r="C18" s="1">
        <v>4</v>
      </c>
      <c r="D18" s="19">
        <v>236440</v>
      </c>
      <c r="E18" s="19">
        <v>403012</v>
      </c>
      <c r="F18" s="19">
        <v>15670</v>
      </c>
      <c r="G18" s="19">
        <v>655122</v>
      </c>
    </row>
    <row r="19" spans="1:7">
      <c r="A19" s="3" t="s">
        <v>39</v>
      </c>
      <c r="B19" s="1">
        <v>21</v>
      </c>
      <c r="D19" s="19">
        <v>3419348</v>
      </c>
      <c r="E19" s="19">
        <v>2031179</v>
      </c>
      <c r="F19" s="19">
        <v>71844</v>
      </c>
      <c r="G19" s="19">
        <v>5522371</v>
      </c>
    </row>
    <row r="20" spans="1:7">
      <c r="A20" s="3" t="s">
        <v>38</v>
      </c>
      <c r="B20" s="1">
        <v>11</v>
      </c>
      <c r="D20" s="19">
        <v>1374039</v>
      </c>
      <c r="E20" s="19">
        <v>1345648</v>
      </c>
      <c r="F20" s="19">
        <v>31367</v>
      </c>
      <c r="G20" s="19">
        <v>2751054</v>
      </c>
    </row>
    <row r="21" spans="1:7">
      <c r="A21" s="3" t="s">
        <v>37</v>
      </c>
      <c r="B21" s="1">
        <v>7</v>
      </c>
      <c r="D21" s="19">
        <v>828940</v>
      </c>
      <c r="E21" s="19">
        <v>682379</v>
      </c>
      <c r="F21" s="19">
        <v>25804</v>
      </c>
      <c r="G21" s="19">
        <v>1537123</v>
      </c>
    </row>
    <row r="22" spans="1:7">
      <c r="A22" s="3" t="s">
        <v>36</v>
      </c>
      <c r="C22" s="1">
        <v>6</v>
      </c>
      <c r="D22" s="19">
        <v>514765</v>
      </c>
      <c r="E22" s="19">
        <v>699655</v>
      </c>
      <c r="F22" s="19">
        <v>21452</v>
      </c>
      <c r="G22" s="19">
        <v>1235872</v>
      </c>
    </row>
    <row r="23" spans="1:7">
      <c r="A23" s="3" t="s">
        <v>35</v>
      </c>
      <c r="C23" s="1">
        <v>8</v>
      </c>
      <c r="D23" s="19">
        <v>751985</v>
      </c>
      <c r="E23" s="19">
        <v>1048462</v>
      </c>
      <c r="F23" s="19">
        <v>26173</v>
      </c>
      <c r="G23" s="19">
        <v>1826620</v>
      </c>
    </row>
    <row r="24" spans="1:7">
      <c r="A24" s="3" t="s">
        <v>34</v>
      </c>
      <c r="C24" s="1">
        <v>9</v>
      </c>
      <c r="D24" s="19">
        <v>782989</v>
      </c>
      <c r="E24" s="19">
        <v>1148275</v>
      </c>
      <c r="F24" s="19">
        <v>29497</v>
      </c>
      <c r="G24" s="19">
        <v>1960761</v>
      </c>
    </row>
    <row r="25" spans="1:7">
      <c r="A25" s="3" t="s">
        <v>33</v>
      </c>
      <c r="B25" s="1">
        <v>4</v>
      </c>
      <c r="D25" s="19">
        <v>421923</v>
      </c>
      <c r="E25" s="19">
        <v>295273</v>
      </c>
      <c r="F25" s="19">
        <v>13967</v>
      </c>
      <c r="G25" s="19">
        <v>731163</v>
      </c>
    </row>
    <row r="26" spans="1:7">
      <c r="A26" s="3" t="s">
        <v>32</v>
      </c>
      <c r="B26" s="1">
        <v>10</v>
      </c>
      <c r="D26" s="19">
        <v>1629467</v>
      </c>
      <c r="E26" s="19">
        <v>959862</v>
      </c>
      <c r="F26" s="19">
        <v>42267</v>
      </c>
      <c r="G26" s="19">
        <v>2631596</v>
      </c>
    </row>
    <row r="27" spans="1:7">
      <c r="A27" s="3" t="s">
        <v>31</v>
      </c>
      <c r="B27" s="1">
        <v>12</v>
      </c>
      <c r="D27" s="19">
        <v>1904097</v>
      </c>
      <c r="E27" s="19">
        <v>1108854</v>
      </c>
      <c r="F27" s="19">
        <v>68034</v>
      </c>
      <c r="G27" s="19">
        <v>3080985</v>
      </c>
    </row>
    <row r="28" spans="1:7">
      <c r="A28" s="3" t="s">
        <v>30</v>
      </c>
      <c r="B28" s="1">
        <v>17</v>
      </c>
      <c r="D28" s="19">
        <v>2872579</v>
      </c>
      <c r="E28" s="19">
        <v>2048639</v>
      </c>
      <c r="F28" s="19">
        <v>80548</v>
      </c>
      <c r="G28" s="19">
        <v>5001766</v>
      </c>
    </row>
    <row r="29" spans="1:7">
      <c r="A29" s="3" t="s">
        <v>29</v>
      </c>
      <c r="B29" s="1">
        <v>10</v>
      </c>
      <c r="D29" s="19">
        <v>1573354</v>
      </c>
      <c r="E29" s="19">
        <v>1275409</v>
      </c>
      <c r="F29" s="19">
        <v>61606</v>
      </c>
      <c r="G29" s="19">
        <v>2910369</v>
      </c>
    </row>
    <row r="30" spans="1:7">
      <c r="A30" s="3" t="s">
        <v>28</v>
      </c>
      <c r="C30" s="1">
        <v>6</v>
      </c>
      <c r="D30" s="19">
        <v>554662</v>
      </c>
      <c r="E30" s="19">
        <v>724597</v>
      </c>
      <c r="F30" s="19">
        <v>10606</v>
      </c>
      <c r="G30" s="19">
        <v>1289865</v>
      </c>
    </row>
    <row r="31" spans="1:7">
      <c r="A31" s="3" t="s">
        <v>27</v>
      </c>
      <c r="C31" s="1">
        <v>11</v>
      </c>
      <c r="D31" s="19">
        <v>1441911</v>
      </c>
      <c r="E31" s="19">
        <v>1445814</v>
      </c>
      <c r="F31" s="19">
        <v>37480</v>
      </c>
      <c r="G31" s="19">
        <v>2925205</v>
      </c>
    </row>
    <row r="32" spans="1:7">
      <c r="A32" s="3" t="s">
        <v>26</v>
      </c>
      <c r="C32" s="1">
        <v>3</v>
      </c>
      <c r="D32" s="19">
        <v>231667</v>
      </c>
      <c r="E32" s="19">
        <v>242763</v>
      </c>
      <c r="F32" s="19">
        <v>15872</v>
      </c>
      <c r="G32" s="19">
        <v>490302</v>
      </c>
    </row>
    <row r="33" spans="1:7">
      <c r="A33" s="3" t="s">
        <v>25</v>
      </c>
      <c r="B33" s="1">
        <v>1</v>
      </c>
      <c r="C33" s="1">
        <v>4</v>
      </c>
      <c r="D33" s="19">
        <v>333319</v>
      </c>
      <c r="E33" s="19">
        <v>452979</v>
      </c>
      <c r="F33" s="19">
        <v>14983</v>
      </c>
      <c r="G33" s="19">
        <v>801281</v>
      </c>
    </row>
    <row r="34" spans="1:7">
      <c r="A34" s="3" t="s">
        <v>24</v>
      </c>
      <c r="B34" s="1">
        <v>5</v>
      </c>
      <c r="D34" s="19">
        <v>533736</v>
      </c>
      <c r="E34" s="19">
        <v>412827</v>
      </c>
      <c r="F34" s="19">
        <v>21285</v>
      </c>
      <c r="G34" s="19">
        <v>967848</v>
      </c>
    </row>
    <row r="35" spans="1:7">
      <c r="A35" s="3" t="s">
        <v>23</v>
      </c>
      <c r="B35" s="1">
        <v>4</v>
      </c>
      <c r="D35" s="19">
        <v>384826</v>
      </c>
      <c r="E35" s="19">
        <v>316534</v>
      </c>
      <c r="F35" s="19">
        <v>9610</v>
      </c>
      <c r="G35" s="19">
        <v>710970</v>
      </c>
    </row>
    <row r="36" spans="1:7">
      <c r="A36" s="3" t="s">
        <v>22</v>
      </c>
      <c r="B36" s="1">
        <v>15</v>
      </c>
      <c r="D36" s="19">
        <v>2215422</v>
      </c>
      <c r="E36" s="19">
        <v>1613207</v>
      </c>
      <c r="F36" s="19">
        <v>39608</v>
      </c>
      <c r="G36" s="19">
        <v>3868237</v>
      </c>
    </row>
    <row r="37" spans="1:7">
      <c r="A37" s="3" t="s">
        <v>21</v>
      </c>
      <c r="B37" s="1">
        <v>5</v>
      </c>
      <c r="D37" s="19">
        <v>472422</v>
      </c>
      <c r="E37" s="19">
        <v>346832</v>
      </c>
      <c r="F37" s="19">
        <v>10904</v>
      </c>
      <c r="G37" s="19">
        <v>830158</v>
      </c>
    </row>
    <row r="38" spans="1:7">
      <c r="A38" s="3" t="s">
        <v>20</v>
      </c>
      <c r="B38" s="1">
        <v>31</v>
      </c>
      <c r="D38" s="19">
        <v>4804945</v>
      </c>
      <c r="E38" s="19">
        <v>2752771</v>
      </c>
      <c r="F38" s="19">
        <v>83215</v>
      </c>
      <c r="G38" s="19">
        <v>7640931</v>
      </c>
    </row>
    <row r="39" spans="1:7">
      <c r="A39" s="3" t="s">
        <v>19</v>
      </c>
      <c r="B39" s="1">
        <v>15</v>
      </c>
      <c r="D39" s="19">
        <v>2142651</v>
      </c>
      <c r="E39" s="19">
        <v>2128474</v>
      </c>
      <c r="F39" s="19">
        <v>39664</v>
      </c>
      <c r="G39" s="19">
        <v>4310789</v>
      </c>
    </row>
    <row r="40" spans="1:7">
      <c r="A40" s="3" t="s">
        <v>18</v>
      </c>
      <c r="C40" s="1">
        <v>3</v>
      </c>
      <c r="D40" s="19">
        <v>141278</v>
      </c>
      <c r="E40" s="19">
        <v>168601</v>
      </c>
      <c r="F40" s="19">
        <v>6742</v>
      </c>
      <c r="G40" s="19">
        <v>316621</v>
      </c>
    </row>
    <row r="41" spans="1:7">
      <c r="A41" s="3" t="s">
        <v>17</v>
      </c>
      <c r="B41" s="1">
        <v>20</v>
      </c>
      <c r="D41" s="19">
        <v>2940044</v>
      </c>
      <c r="E41" s="19">
        <v>2677820</v>
      </c>
      <c r="F41" s="19">
        <v>90486</v>
      </c>
      <c r="G41" s="19">
        <v>5708350</v>
      </c>
    </row>
    <row r="42" spans="1:7">
      <c r="A42" s="3" t="s">
        <v>16</v>
      </c>
      <c r="C42" s="1">
        <v>7</v>
      </c>
      <c r="D42" s="19">
        <v>502496</v>
      </c>
      <c r="E42" s="19">
        <v>960165</v>
      </c>
      <c r="F42" s="1">
        <v>0</v>
      </c>
      <c r="G42" s="19">
        <v>1462661</v>
      </c>
    </row>
    <row r="43" spans="1:7">
      <c r="A43" s="3" t="s">
        <v>15</v>
      </c>
      <c r="B43" s="1">
        <v>7</v>
      </c>
      <c r="D43" s="19">
        <v>1037291</v>
      </c>
      <c r="E43" s="19">
        <v>738475</v>
      </c>
      <c r="F43" s="19">
        <v>52098</v>
      </c>
      <c r="G43" s="19">
        <v>1827864</v>
      </c>
    </row>
    <row r="44" spans="1:7">
      <c r="A44" s="3" t="s">
        <v>14</v>
      </c>
      <c r="B44" s="1">
        <v>21</v>
      </c>
      <c r="D44" s="19">
        <v>3276363</v>
      </c>
      <c r="E44" s="19">
        <v>2655885</v>
      </c>
      <c r="F44" s="19">
        <v>81024</v>
      </c>
      <c r="G44" s="19">
        <v>6013272</v>
      </c>
    </row>
    <row r="45" spans="1:7">
      <c r="A45" s="3" t="s">
        <v>13</v>
      </c>
      <c r="B45" s="1">
        <v>4</v>
      </c>
      <c r="D45" s="19">
        <v>296571</v>
      </c>
      <c r="E45" s="19">
        <v>165391</v>
      </c>
      <c r="F45" s="19">
        <v>9804</v>
      </c>
      <c r="G45" s="19">
        <v>471766</v>
      </c>
    </row>
    <row r="46" spans="1:7">
      <c r="A46" s="3" t="s">
        <v>12</v>
      </c>
      <c r="C46" s="1">
        <v>8</v>
      </c>
      <c r="D46" s="19">
        <v>862449</v>
      </c>
      <c r="E46" s="19">
        <v>1034896</v>
      </c>
      <c r="F46" s="19">
        <v>23624</v>
      </c>
      <c r="G46" s="19">
        <v>1920969</v>
      </c>
    </row>
    <row r="47" spans="1:7">
      <c r="A47" s="3" t="s">
        <v>11</v>
      </c>
      <c r="C47" s="1">
        <v>3</v>
      </c>
      <c r="D47" s="19">
        <v>170924</v>
      </c>
      <c r="E47" s="19">
        <v>203054</v>
      </c>
      <c r="F47" s="19">
        <v>7997</v>
      </c>
      <c r="G47" s="19">
        <v>381975</v>
      </c>
    </row>
    <row r="48" spans="1:7">
      <c r="A48" s="3" t="s">
        <v>10</v>
      </c>
      <c r="C48" s="1">
        <v>11</v>
      </c>
      <c r="D48" s="19">
        <v>1087437</v>
      </c>
      <c r="E48" s="19">
        <v>1479178</v>
      </c>
      <c r="F48" s="19">
        <v>33134</v>
      </c>
      <c r="G48" s="19">
        <v>2599749</v>
      </c>
    </row>
    <row r="49" spans="1:7">
      <c r="A49" s="3" t="s">
        <v>9</v>
      </c>
      <c r="C49" s="1">
        <v>34</v>
      </c>
      <c r="D49" s="19">
        <v>3528633</v>
      </c>
      <c r="E49" s="19">
        <v>4479328</v>
      </c>
      <c r="F49" s="19">
        <v>69834</v>
      </c>
      <c r="G49" s="19">
        <v>8077795</v>
      </c>
    </row>
    <row r="50" spans="1:7">
      <c r="A50" s="3" t="s">
        <v>8</v>
      </c>
      <c r="C50" s="1">
        <v>5</v>
      </c>
      <c r="D50" s="19">
        <v>327670</v>
      </c>
      <c r="E50" s="19">
        <v>596030</v>
      </c>
      <c r="F50" s="19">
        <v>28670</v>
      </c>
      <c r="G50" s="19">
        <v>952370</v>
      </c>
    </row>
    <row r="51" spans="1:7">
      <c r="A51" s="3" t="s">
        <v>7</v>
      </c>
      <c r="B51" s="1">
        <v>3</v>
      </c>
      <c r="D51" s="19">
        <v>219262</v>
      </c>
      <c r="E51" s="19">
        <v>98974</v>
      </c>
      <c r="F51" s="19">
        <v>6810</v>
      </c>
      <c r="G51" s="19">
        <v>325046</v>
      </c>
    </row>
    <row r="52" spans="1:7">
      <c r="A52" s="3" t="s">
        <v>6</v>
      </c>
      <c r="B52" s="1">
        <v>13</v>
      </c>
      <c r="D52" s="19">
        <v>1959532</v>
      </c>
      <c r="E52" s="19">
        <v>1725005</v>
      </c>
      <c r="F52" s="19">
        <v>38723</v>
      </c>
      <c r="G52" s="19">
        <v>3723260</v>
      </c>
    </row>
    <row r="53" spans="1:7">
      <c r="A53" s="3" t="s">
        <v>5</v>
      </c>
      <c r="B53" s="1">
        <v>11</v>
      </c>
      <c r="D53" s="19">
        <v>1750848</v>
      </c>
      <c r="E53" s="19">
        <v>1229216</v>
      </c>
      <c r="F53" s="19">
        <v>56814</v>
      </c>
      <c r="G53" s="19">
        <v>3036878</v>
      </c>
    </row>
    <row r="54" spans="1:7">
      <c r="A54" s="3" t="s">
        <v>4</v>
      </c>
      <c r="C54" s="1">
        <v>5</v>
      </c>
      <c r="D54" s="19">
        <v>303857</v>
      </c>
      <c r="E54" s="19">
        <v>397466</v>
      </c>
      <c r="F54" s="19">
        <v>12128</v>
      </c>
      <c r="G54" s="19">
        <v>713451</v>
      </c>
    </row>
    <row r="55" spans="1:7">
      <c r="A55" s="3" t="s">
        <v>3</v>
      </c>
      <c r="B55" s="1">
        <v>10</v>
      </c>
      <c r="D55" s="19">
        <v>1677211</v>
      </c>
      <c r="E55" s="19">
        <v>1262393</v>
      </c>
      <c r="F55" s="19">
        <v>43813</v>
      </c>
      <c r="G55" s="19">
        <v>2983417</v>
      </c>
    </row>
    <row r="56" spans="1:7">
      <c r="A56" s="3" t="s">
        <v>2</v>
      </c>
      <c r="C56" s="1">
        <v>3</v>
      </c>
      <c r="D56" s="19">
        <v>82868</v>
      </c>
      <c r="E56" s="19">
        <v>164958</v>
      </c>
      <c r="F56" s="19">
        <v>6832</v>
      </c>
      <c r="G56" s="19">
        <v>254658</v>
      </c>
    </row>
    <row r="57" spans="1:7" s="3" customFormat="1">
      <c r="A57" s="3" t="s">
        <v>1</v>
      </c>
      <c r="B57" s="3">
        <v>365</v>
      </c>
      <c r="C57" s="3">
        <v>173</v>
      </c>
      <c r="D57" s="18">
        <v>69498516</v>
      </c>
      <c r="E57" s="18">
        <v>59948323</v>
      </c>
      <c r="F57" s="18">
        <v>1866981</v>
      </c>
      <c r="G57" s="18">
        <v>131313820</v>
      </c>
    </row>
    <row r="58" spans="1:7">
      <c r="D58" s="17">
        <v>0.52925515379873955</v>
      </c>
      <c r="E58" s="17">
        <v>0.45652714238303327</v>
      </c>
      <c r="F58" s="17">
        <v>1.4217703818227206E-2</v>
      </c>
    </row>
    <row r="60" spans="1:7">
      <c r="A60" s="4" t="s">
        <v>0</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9"/>
  <sheetViews>
    <sheetView workbookViewId="0">
      <selection activeCell="B5" sqref="B5:D48"/>
    </sheetView>
  </sheetViews>
  <sheetFormatPr defaultRowHeight="14.4"/>
  <sheetData>
    <row r="1" spans="1:47">
      <c r="A1" s="123" t="s">
        <v>296</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row>
    <row r="2" spans="1:47">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row>
    <row r="3" spans="1:47">
      <c r="A3" s="125" t="s">
        <v>297</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row>
    <row r="4" spans="1:47" ht="57.6">
      <c r="A4" s="118" t="s">
        <v>212</v>
      </c>
      <c r="B4" s="118" t="s">
        <v>298</v>
      </c>
      <c r="C4" s="118" t="s">
        <v>299</v>
      </c>
      <c r="D4" s="118" t="s">
        <v>300</v>
      </c>
      <c r="E4" s="118" t="s">
        <v>215</v>
      </c>
      <c r="F4" s="118" t="s">
        <v>301</v>
      </c>
      <c r="G4" s="118" t="s">
        <v>302</v>
      </c>
      <c r="H4" s="118" t="s">
        <v>303</v>
      </c>
      <c r="I4" s="118" t="s">
        <v>218</v>
      </c>
    </row>
    <row r="5" spans="1:47">
      <c r="A5" t="s">
        <v>52</v>
      </c>
      <c r="B5">
        <v>11</v>
      </c>
      <c r="C5" t="s">
        <v>89</v>
      </c>
      <c r="D5" t="s">
        <v>89</v>
      </c>
      <c r="E5" t="s">
        <v>52</v>
      </c>
      <c r="F5">
        <v>11</v>
      </c>
      <c r="G5" t="s">
        <v>89</v>
      </c>
      <c r="H5" t="s">
        <v>89</v>
      </c>
      <c r="I5" t="s">
        <v>52</v>
      </c>
      <c r="J5">
        <v>11</v>
      </c>
    </row>
    <row r="6" spans="1:47">
      <c r="A6" t="s">
        <v>49</v>
      </c>
      <c r="B6">
        <v>8</v>
      </c>
      <c r="C6" t="s">
        <v>89</v>
      </c>
      <c r="D6" t="s">
        <v>89</v>
      </c>
      <c r="E6" t="s">
        <v>49</v>
      </c>
      <c r="F6">
        <v>8</v>
      </c>
      <c r="G6" t="s">
        <v>89</v>
      </c>
      <c r="H6" t="s">
        <v>89</v>
      </c>
      <c r="I6" t="s">
        <v>49</v>
      </c>
      <c r="J6">
        <v>8</v>
      </c>
    </row>
    <row r="7" spans="1:47">
      <c r="A7" t="s">
        <v>48</v>
      </c>
      <c r="B7">
        <v>8</v>
      </c>
      <c r="C7">
        <v>1</v>
      </c>
      <c r="D7" t="s">
        <v>89</v>
      </c>
      <c r="E7" t="s">
        <v>48</v>
      </c>
      <c r="F7">
        <v>8</v>
      </c>
      <c r="G7">
        <v>1</v>
      </c>
      <c r="H7" t="s">
        <v>89</v>
      </c>
      <c r="I7" t="s">
        <v>48</v>
      </c>
      <c r="J7">
        <v>9</v>
      </c>
    </row>
    <row r="8" spans="1:47">
      <c r="A8" t="s">
        <v>47</v>
      </c>
      <c r="B8" t="s">
        <v>89</v>
      </c>
      <c r="C8" t="s">
        <v>89</v>
      </c>
      <c r="D8">
        <v>4</v>
      </c>
      <c r="E8" t="s">
        <v>47</v>
      </c>
      <c r="F8" t="s">
        <v>89</v>
      </c>
      <c r="G8" t="s">
        <v>89</v>
      </c>
      <c r="H8">
        <v>4</v>
      </c>
      <c r="I8" t="s">
        <v>47</v>
      </c>
      <c r="J8">
        <v>4</v>
      </c>
    </row>
    <row r="9" spans="1:47">
      <c r="A9" t="s">
        <v>46</v>
      </c>
      <c r="B9">
        <v>6</v>
      </c>
      <c r="C9" t="s">
        <v>89</v>
      </c>
      <c r="D9" t="s">
        <v>89</v>
      </c>
      <c r="E9" t="s">
        <v>46</v>
      </c>
      <c r="F9">
        <v>6</v>
      </c>
      <c r="G9" t="s">
        <v>89</v>
      </c>
      <c r="H9" t="s">
        <v>89</v>
      </c>
      <c r="I9" t="s">
        <v>46</v>
      </c>
      <c r="J9">
        <v>6</v>
      </c>
    </row>
    <row r="10" spans="1:47">
      <c r="A10" t="s">
        <v>45</v>
      </c>
      <c r="B10">
        <v>3</v>
      </c>
      <c r="C10" t="s">
        <v>89</v>
      </c>
      <c r="D10" t="s">
        <v>89</v>
      </c>
      <c r="E10" t="s">
        <v>45</v>
      </c>
      <c r="F10">
        <v>3</v>
      </c>
      <c r="G10" t="s">
        <v>89</v>
      </c>
      <c r="H10" t="s">
        <v>89</v>
      </c>
      <c r="I10" t="s">
        <v>45</v>
      </c>
      <c r="J10">
        <v>3</v>
      </c>
    </row>
    <row r="11" spans="1:47">
      <c r="A11" t="s">
        <v>43</v>
      </c>
      <c r="B11">
        <v>4</v>
      </c>
      <c r="C11" t="s">
        <v>89</v>
      </c>
      <c r="D11" t="s">
        <v>89</v>
      </c>
      <c r="E11" t="s">
        <v>43</v>
      </c>
      <c r="F11">
        <v>4</v>
      </c>
      <c r="G11" t="s">
        <v>89</v>
      </c>
      <c r="H11" t="s">
        <v>89</v>
      </c>
      <c r="I11" t="s">
        <v>43</v>
      </c>
      <c r="J11">
        <v>4</v>
      </c>
    </row>
    <row r="12" spans="1:47">
      <c r="A12" t="s">
        <v>42</v>
      </c>
      <c r="B12">
        <v>13</v>
      </c>
      <c r="C12" t="s">
        <v>89</v>
      </c>
      <c r="D12" t="s">
        <v>89</v>
      </c>
      <c r="E12" t="s">
        <v>42</v>
      </c>
      <c r="F12">
        <v>13</v>
      </c>
      <c r="G12" t="s">
        <v>89</v>
      </c>
      <c r="H12" t="s">
        <v>89</v>
      </c>
      <c r="I12" t="s">
        <v>42</v>
      </c>
      <c r="J12">
        <v>13</v>
      </c>
    </row>
    <row r="13" spans="1:47">
      <c r="A13" t="s">
        <v>40</v>
      </c>
      <c r="B13" t="s">
        <v>89</v>
      </c>
      <c r="C13" t="s">
        <v>89</v>
      </c>
      <c r="D13">
        <v>3</v>
      </c>
      <c r="E13" t="s">
        <v>40</v>
      </c>
      <c r="F13" t="s">
        <v>89</v>
      </c>
      <c r="G13" t="s">
        <v>89</v>
      </c>
      <c r="H13">
        <v>3</v>
      </c>
      <c r="I13" t="s">
        <v>40</v>
      </c>
      <c r="J13">
        <v>3</v>
      </c>
    </row>
    <row r="14" spans="1:47">
      <c r="A14" t="s">
        <v>39</v>
      </c>
      <c r="B14">
        <v>24</v>
      </c>
      <c r="C14" t="s">
        <v>89</v>
      </c>
      <c r="D14" t="s">
        <v>89</v>
      </c>
      <c r="E14" t="s">
        <v>39</v>
      </c>
      <c r="F14">
        <v>24</v>
      </c>
      <c r="G14" t="s">
        <v>89</v>
      </c>
      <c r="H14" t="s">
        <v>89</v>
      </c>
      <c r="I14" t="s">
        <v>39</v>
      </c>
      <c r="J14">
        <v>24</v>
      </c>
    </row>
    <row r="15" spans="1:47">
      <c r="A15" t="s">
        <v>38</v>
      </c>
      <c r="B15">
        <v>15</v>
      </c>
      <c r="C15" t="s">
        <v>89</v>
      </c>
      <c r="D15" t="s">
        <v>89</v>
      </c>
      <c r="E15" t="s">
        <v>38</v>
      </c>
      <c r="F15">
        <v>15</v>
      </c>
      <c r="G15" t="s">
        <v>89</v>
      </c>
      <c r="H15" t="s">
        <v>89</v>
      </c>
      <c r="I15" t="s">
        <v>38</v>
      </c>
      <c r="J15">
        <v>15</v>
      </c>
    </row>
    <row r="16" spans="1:47">
      <c r="A16" t="s">
        <v>37</v>
      </c>
      <c r="B16" t="s">
        <v>89</v>
      </c>
      <c r="C16">
        <v>13</v>
      </c>
      <c r="D16" t="s">
        <v>89</v>
      </c>
      <c r="E16" t="s">
        <v>37</v>
      </c>
      <c r="F16" t="s">
        <v>89</v>
      </c>
      <c r="G16">
        <v>13</v>
      </c>
      <c r="H16" t="s">
        <v>89</v>
      </c>
      <c r="I16" t="s">
        <v>37</v>
      </c>
      <c r="J16">
        <v>13</v>
      </c>
    </row>
    <row r="17" spans="1:10">
      <c r="A17" t="s">
        <v>36</v>
      </c>
      <c r="B17" t="s">
        <v>89</v>
      </c>
      <c r="C17" t="s">
        <v>89</v>
      </c>
      <c r="D17">
        <v>10</v>
      </c>
      <c r="E17" t="s">
        <v>36</v>
      </c>
      <c r="F17" t="s">
        <v>89</v>
      </c>
      <c r="G17" t="s">
        <v>89</v>
      </c>
      <c r="H17">
        <v>10</v>
      </c>
      <c r="I17" t="s">
        <v>36</v>
      </c>
      <c r="J17">
        <v>10</v>
      </c>
    </row>
    <row r="18" spans="1:10">
      <c r="A18" t="s">
        <v>35</v>
      </c>
      <c r="B18">
        <v>13</v>
      </c>
      <c r="C18" t="s">
        <v>89</v>
      </c>
      <c r="D18" t="s">
        <v>89</v>
      </c>
      <c r="E18" t="s">
        <v>35</v>
      </c>
      <c r="F18">
        <v>13</v>
      </c>
      <c r="G18" t="s">
        <v>89</v>
      </c>
      <c r="H18" t="s">
        <v>89</v>
      </c>
      <c r="I18" t="s">
        <v>35</v>
      </c>
      <c r="J18">
        <v>13</v>
      </c>
    </row>
    <row r="19" spans="1:10">
      <c r="A19" t="s">
        <v>34</v>
      </c>
      <c r="B19">
        <v>8</v>
      </c>
      <c r="C19" t="s">
        <v>89</v>
      </c>
      <c r="D19" t="s">
        <v>89</v>
      </c>
      <c r="E19" t="s">
        <v>34</v>
      </c>
      <c r="F19">
        <v>8</v>
      </c>
      <c r="G19" t="s">
        <v>89</v>
      </c>
      <c r="H19" t="s">
        <v>89</v>
      </c>
      <c r="I19" t="s">
        <v>34</v>
      </c>
      <c r="J19">
        <v>8</v>
      </c>
    </row>
    <row r="20" spans="1:10">
      <c r="A20" t="s">
        <v>33</v>
      </c>
      <c r="B20" t="s">
        <v>89</v>
      </c>
      <c r="C20">
        <v>6</v>
      </c>
      <c r="D20" t="s">
        <v>89</v>
      </c>
      <c r="E20" t="s">
        <v>33</v>
      </c>
      <c r="F20" t="s">
        <v>89</v>
      </c>
      <c r="G20">
        <v>6</v>
      </c>
      <c r="H20" t="s">
        <v>89</v>
      </c>
      <c r="I20" t="s">
        <v>33</v>
      </c>
      <c r="J20">
        <v>6</v>
      </c>
    </row>
    <row r="21" spans="1:10">
      <c r="A21" t="s">
        <v>32</v>
      </c>
      <c r="B21">
        <v>8</v>
      </c>
      <c r="C21" t="s">
        <v>89</v>
      </c>
      <c r="D21" t="s">
        <v>89</v>
      </c>
      <c r="E21" t="s">
        <v>32</v>
      </c>
      <c r="F21">
        <v>8</v>
      </c>
      <c r="G21" t="s">
        <v>89</v>
      </c>
      <c r="H21" t="s">
        <v>89</v>
      </c>
      <c r="I21" t="s">
        <v>32</v>
      </c>
      <c r="J21">
        <v>8</v>
      </c>
    </row>
    <row r="22" spans="1:10">
      <c r="A22" t="s">
        <v>31</v>
      </c>
      <c r="B22" t="s">
        <v>89</v>
      </c>
      <c r="C22">
        <v>15</v>
      </c>
      <c r="D22" t="s">
        <v>89</v>
      </c>
      <c r="E22" t="s">
        <v>31</v>
      </c>
      <c r="F22" t="s">
        <v>89</v>
      </c>
      <c r="G22">
        <v>15</v>
      </c>
      <c r="H22" t="s">
        <v>89</v>
      </c>
      <c r="I22" t="s">
        <v>31</v>
      </c>
      <c r="J22">
        <v>15</v>
      </c>
    </row>
    <row r="23" spans="1:10">
      <c r="A23" t="s">
        <v>30</v>
      </c>
      <c r="B23">
        <v>5</v>
      </c>
      <c r="C23">
        <v>9</v>
      </c>
      <c r="D23" t="s">
        <v>89</v>
      </c>
      <c r="E23" t="s">
        <v>30</v>
      </c>
      <c r="F23">
        <v>5</v>
      </c>
      <c r="G23">
        <v>9</v>
      </c>
      <c r="H23" t="s">
        <v>89</v>
      </c>
      <c r="I23" t="s">
        <v>30</v>
      </c>
      <c r="J23">
        <v>14</v>
      </c>
    </row>
    <row r="24" spans="1:10">
      <c r="A24" t="s">
        <v>29</v>
      </c>
      <c r="B24" t="s">
        <v>89</v>
      </c>
      <c r="C24">
        <v>9</v>
      </c>
      <c r="D24" t="s">
        <v>89</v>
      </c>
      <c r="E24" t="s">
        <v>29</v>
      </c>
      <c r="F24" t="s">
        <v>89</v>
      </c>
      <c r="G24">
        <v>9</v>
      </c>
      <c r="H24" t="s">
        <v>89</v>
      </c>
      <c r="I24" t="s">
        <v>29</v>
      </c>
      <c r="J24">
        <v>9</v>
      </c>
    </row>
    <row r="25" spans="1:10">
      <c r="A25" t="s">
        <v>28</v>
      </c>
      <c r="B25">
        <v>9</v>
      </c>
      <c r="C25" t="s">
        <v>89</v>
      </c>
      <c r="D25" t="s">
        <v>89</v>
      </c>
      <c r="E25" t="s">
        <v>28</v>
      </c>
      <c r="F25">
        <v>9</v>
      </c>
      <c r="G25" t="s">
        <v>89</v>
      </c>
      <c r="H25" t="s">
        <v>89</v>
      </c>
      <c r="I25" t="s">
        <v>28</v>
      </c>
      <c r="J25">
        <v>9</v>
      </c>
    </row>
    <row r="26" spans="1:10">
      <c r="A26" t="s">
        <v>27</v>
      </c>
      <c r="B26">
        <v>17</v>
      </c>
      <c r="C26" t="s">
        <v>89</v>
      </c>
      <c r="D26" t="s">
        <v>89</v>
      </c>
      <c r="E26" t="s">
        <v>27</v>
      </c>
      <c r="F26">
        <v>17</v>
      </c>
      <c r="G26" t="s">
        <v>89</v>
      </c>
      <c r="H26" t="s">
        <v>89</v>
      </c>
      <c r="I26" t="s">
        <v>27</v>
      </c>
      <c r="J26">
        <v>17</v>
      </c>
    </row>
    <row r="27" spans="1:10">
      <c r="A27" t="s">
        <v>26</v>
      </c>
      <c r="B27" t="s">
        <v>89</v>
      </c>
      <c r="C27">
        <v>3</v>
      </c>
      <c r="D27" t="s">
        <v>89</v>
      </c>
      <c r="E27" t="s">
        <v>26</v>
      </c>
      <c r="F27" t="s">
        <v>89</v>
      </c>
      <c r="G27">
        <v>3</v>
      </c>
      <c r="H27" t="s">
        <v>89</v>
      </c>
      <c r="I27" t="s">
        <v>26</v>
      </c>
      <c r="J27">
        <v>3</v>
      </c>
    </row>
    <row r="28" spans="1:10">
      <c r="A28" t="s">
        <v>25</v>
      </c>
      <c r="B28" t="s">
        <v>89</v>
      </c>
      <c r="C28">
        <v>8</v>
      </c>
      <c r="D28" t="s">
        <v>89</v>
      </c>
      <c r="E28" t="s">
        <v>25</v>
      </c>
      <c r="F28" t="s">
        <v>89</v>
      </c>
      <c r="G28">
        <v>8</v>
      </c>
      <c r="H28" t="s">
        <v>89</v>
      </c>
      <c r="I28" t="s">
        <v>25</v>
      </c>
      <c r="J28">
        <v>8</v>
      </c>
    </row>
    <row r="29" spans="1:10">
      <c r="A29" t="s">
        <v>24</v>
      </c>
      <c r="B29" t="s">
        <v>89</v>
      </c>
      <c r="C29" t="s">
        <v>89</v>
      </c>
      <c r="D29">
        <v>3</v>
      </c>
      <c r="E29" t="s">
        <v>24</v>
      </c>
      <c r="F29" t="s">
        <v>89</v>
      </c>
      <c r="G29" t="s">
        <v>89</v>
      </c>
      <c r="H29">
        <v>3</v>
      </c>
      <c r="I29" t="s">
        <v>24</v>
      </c>
      <c r="J29">
        <v>3</v>
      </c>
    </row>
    <row r="30" spans="1:10">
      <c r="A30" t="s">
        <v>23</v>
      </c>
      <c r="B30" t="s">
        <v>89</v>
      </c>
      <c r="C30">
        <v>4</v>
      </c>
      <c r="D30" t="s">
        <v>89</v>
      </c>
      <c r="E30" t="s">
        <v>23</v>
      </c>
      <c r="F30" t="s">
        <v>89</v>
      </c>
      <c r="G30">
        <v>4</v>
      </c>
      <c r="H30" t="s">
        <v>89</v>
      </c>
      <c r="I30" t="s">
        <v>23</v>
      </c>
      <c r="J30">
        <v>4</v>
      </c>
    </row>
    <row r="31" spans="1:10">
      <c r="A31" t="s">
        <v>22</v>
      </c>
      <c r="B31">
        <v>10</v>
      </c>
      <c r="C31" t="s">
        <v>89</v>
      </c>
      <c r="D31" t="s">
        <v>89</v>
      </c>
      <c r="E31" t="s">
        <v>22</v>
      </c>
      <c r="F31">
        <v>10</v>
      </c>
      <c r="G31" t="s">
        <v>89</v>
      </c>
      <c r="H31" t="s">
        <v>89</v>
      </c>
      <c r="I31" t="s">
        <v>22</v>
      </c>
      <c r="J31">
        <v>10</v>
      </c>
    </row>
    <row r="32" spans="1:10">
      <c r="A32" t="s">
        <v>20</v>
      </c>
      <c r="B32">
        <v>36</v>
      </c>
      <c r="C32" t="s">
        <v>89</v>
      </c>
      <c r="D32" t="s">
        <v>89</v>
      </c>
      <c r="E32" t="s">
        <v>20</v>
      </c>
      <c r="F32">
        <v>36</v>
      </c>
      <c r="G32" t="s">
        <v>89</v>
      </c>
      <c r="H32" t="s">
        <v>89</v>
      </c>
      <c r="I32" t="s">
        <v>20</v>
      </c>
      <c r="J32">
        <v>36</v>
      </c>
    </row>
    <row r="33" spans="1:10">
      <c r="A33" t="s">
        <v>19</v>
      </c>
      <c r="B33">
        <v>11</v>
      </c>
      <c r="C33" t="s">
        <v>89</v>
      </c>
      <c r="D33" t="s">
        <v>89</v>
      </c>
      <c r="E33" t="s">
        <v>19</v>
      </c>
      <c r="F33">
        <v>11</v>
      </c>
      <c r="G33" t="s">
        <v>89</v>
      </c>
      <c r="H33" t="s">
        <v>89</v>
      </c>
      <c r="I33" t="s">
        <v>19</v>
      </c>
      <c r="J33">
        <v>11</v>
      </c>
    </row>
    <row r="34" spans="1:10">
      <c r="A34" t="s">
        <v>18</v>
      </c>
      <c r="B34">
        <v>1</v>
      </c>
      <c r="C34">
        <v>1</v>
      </c>
      <c r="D34">
        <v>1</v>
      </c>
      <c r="E34" t="s">
        <v>18</v>
      </c>
      <c r="F34">
        <v>1</v>
      </c>
      <c r="G34">
        <v>1</v>
      </c>
      <c r="H34">
        <v>1</v>
      </c>
      <c r="I34" t="s">
        <v>18</v>
      </c>
      <c r="J34">
        <v>3</v>
      </c>
    </row>
    <row r="35" spans="1:10">
      <c r="A35" t="s">
        <v>17</v>
      </c>
      <c r="B35">
        <v>1</v>
      </c>
      <c r="C35">
        <v>22</v>
      </c>
      <c r="D35" t="s">
        <v>89</v>
      </c>
      <c r="E35" t="s">
        <v>17</v>
      </c>
      <c r="F35">
        <v>1</v>
      </c>
      <c r="G35">
        <v>22</v>
      </c>
      <c r="H35" t="s">
        <v>89</v>
      </c>
      <c r="I35" t="s">
        <v>17</v>
      </c>
      <c r="J35">
        <v>23</v>
      </c>
    </row>
    <row r="36" spans="1:10">
      <c r="A36" t="s">
        <v>15</v>
      </c>
      <c r="B36" t="s">
        <v>89</v>
      </c>
      <c r="C36">
        <v>3</v>
      </c>
      <c r="D36">
        <v>1</v>
      </c>
      <c r="E36" t="s">
        <v>15</v>
      </c>
      <c r="F36" t="s">
        <v>89</v>
      </c>
      <c r="G36">
        <v>3</v>
      </c>
      <c r="H36">
        <v>1</v>
      </c>
      <c r="I36" t="s">
        <v>15</v>
      </c>
      <c r="J36">
        <v>4</v>
      </c>
    </row>
    <row r="37" spans="1:10">
      <c r="A37" t="s">
        <v>14</v>
      </c>
      <c r="B37" t="s">
        <v>89</v>
      </c>
      <c r="C37">
        <v>32</v>
      </c>
      <c r="D37" t="s">
        <v>89</v>
      </c>
      <c r="E37" t="s">
        <v>14</v>
      </c>
      <c r="F37" t="s">
        <v>89</v>
      </c>
      <c r="G37">
        <v>32</v>
      </c>
      <c r="H37" t="s">
        <v>89</v>
      </c>
      <c r="I37" t="s">
        <v>14</v>
      </c>
      <c r="J37">
        <v>32</v>
      </c>
    </row>
    <row r="38" spans="1:10">
      <c r="A38" t="s">
        <v>13</v>
      </c>
      <c r="B38" t="s">
        <v>89</v>
      </c>
      <c r="C38">
        <v>4</v>
      </c>
      <c r="D38" t="s">
        <v>89</v>
      </c>
      <c r="E38" t="s">
        <v>13</v>
      </c>
      <c r="F38" t="s">
        <v>89</v>
      </c>
      <c r="G38">
        <v>4</v>
      </c>
      <c r="H38" t="s">
        <v>89</v>
      </c>
      <c r="I38" t="s">
        <v>13</v>
      </c>
      <c r="J38">
        <v>4</v>
      </c>
    </row>
    <row r="39" spans="1:10">
      <c r="A39" t="s">
        <v>12</v>
      </c>
      <c r="B39">
        <v>9</v>
      </c>
      <c r="C39" t="s">
        <v>89</v>
      </c>
      <c r="D39" t="s">
        <v>89</v>
      </c>
      <c r="E39" t="s">
        <v>12</v>
      </c>
      <c r="F39">
        <v>9</v>
      </c>
      <c r="G39" t="s">
        <v>89</v>
      </c>
      <c r="H39" t="s">
        <v>89</v>
      </c>
      <c r="I39" t="s">
        <v>12</v>
      </c>
      <c r="J39">
        <v>9</v>
      </c>
    </row>
    <row r="40" spans="1:10">
      <c r="A40" t="s">
        <v>11</v>
      </c>
      <c r="B40" t="s">
        <v>89</v>
      </c>
      <c r="C40">
        <v>4</v>
      </c>
      <c r="D40" t="s">
        <v>89</v>
      </c>
      <c r="E40" t="s">
        <v>11</v>
      </c>
      <c r="F40" t="s">
        <v>89</v>
      </c>
      <c r="G40">
        <v>4</v>
      </c>
      <c r="H40" t="s">
        <v>89</v>
      </c>
      <c r="I40" t="s">
        <v>11</v>
      </c>
      <c r="J40">
        <v>4</v>
      </c>
    </row>
    <row r="41" spans="1:10">
      <c r="A41" t="s">
        <v>10</v>
      </c>
      <c r="B41">
        <v>12</v>
      </c>
      <c r="C41" t="s">
        <v>89</v>
      </c>
      <c r="D41" t="s">
        <v>89</v>
      </c>
      <c r="E41" t="s">
        <v>10</v>
      </c>
      <c r="F41">
        <v>12</v>
      </c>
      <c r="G41" t="s">
        <v>89</v>
      </c>
      <c r="H41" t="s">
        <v>89</v>
      </c>
      <c r="I41" t="s">
        <v>10</v>
      </c>
      <c r="J41">
        <v>12</v>
      </c>
    </row>
    <row r="42" spans="1:10">
      <c r="A42" t="s">
        <v>9</v>
      </c>
      <c r="B42">
        <v>15</v>
      </c>
      <c r="C42" t="s">
        <v>89</v>
      </c>
      <c r="D42" t="s">
        <v>89</v>
      </c>
      <c r="E42" t="s">
        <v>9</v>
      </c>
      <c r="F42">
        <v>15</v>
      </c>
      <c r="G42" t="s">
        <v>89</v>
      </c>
      <c r="H42" t="s">
        <v>89</v>
      </c>
      <c r="I42" t="s">
        <v>9</v>
      </c>
      <c r="J42">
        <v>15</v>
      </c>
    </row>
    <row r="43" spans="1:10">
      <c r="A43" t="s">
        <v>7</v>
      </c>
      <c r="B43" t="s">
        <v>89</v>
      </c>
      <c r="C43">
        <v>4</v>
      </c>
      <c r="D43" t="s">
        <v>89</v>
      </c>
      <c r="E43" t="s">
        <v>7</v>
      </c>
      <c r="F43" t="s">
        <v>89</v>
      </c>
      <c r="G43">
        <v>4</v>
      </c>
      <c r="H43" t="s">
        <v>89</v>
      </c>
      <c r="I43" t="s">
        <v>7</v>
      </c>
      <c r="J43">
        <v>4</v>
      </c>
    </row>
    <row r="44" spans="1:10">
      <c r="A44" t="s">
        <v>6</v>
      </c>
      <c r="B44">
        <v>12</v>
      </c>
      <c r="C44" t="s">
        <v>89</v>
      </c>
      <c r="D44" t="s">
        <v>89</v>
      </c>
      <c r="E44" t="s">
        <v>6</v>
      </c>
      <c r="F44">
        <v>12</v>
      </c>
      <c r="G44" t="s">
        <v>89</v>
      </c>
      <c r="H44" t="s">
        <v>89</v>
      </c>
      <c r="I44" t="s">
        <v>6</v>
      </c>
      <c r="J44">
        <v>12</v>
      </c>
    </row>
    <row r="45" spans="1:10">
      <c r="A45" t="s">
        <v>5</v>
      </c>
      <c r="B45" t="s">
        <v>89</v>
      </c>
      <c r="C45">
        <v>4</v>
      </c>
      <c r="D45" t="s">
        <v>89</v>
      </c>
      <c r="E45" t="s">
        <v>5</v>
      </c>
      <c r="F45" t="s">
        <v>89</v>
      </c>
      <c r="G45">
        <v>4</v>
      </c>
      <c r="H45" t="s">
        <v>89</v>
      </c>
      <c r="I45" t="s">
        <v>5</v>
      </c>
      <c r="J45">
        <v>4</v>
      </c>
    </row>
    <row r="46" spans="1:10">
      <c r="A46" t="s">
        <v>4</v>
      </c>
      <c r="B46">
        <v>6</v>
      </c>
      <c r="C46" t="s">
        <v>89</v>
      </c>
      <c r="D46" t="s">
        <v>89</v>
      </c>
      <c r="E46" t="s">
        <v>4</v>
      </c>
      <c r="F46">
        <v>6</v>
      </c>
      <c r="G46" t="s">
        <v>89</v>
      </c>
      <c r="H46" t="s">
        <v>89</v>
      </c>
      <c r="I46" t="s">
        <v>4</v>
      </c>
      <c r="J46">
        <v>6</v>
      </c>
    </row>
    <row r="47" spans="1:10">
      <c r="A47" t="s">
        <v>3</v>
      </c>
      <c r="B47">
        <v>12</v>
      </c>
      <c r="C47" t="s">
        <v>89</v>
      </c>
      <c r="D47" t="s">
        <v>89</v>
      </c>
      <c r="E47" t="s">
        <v>3</v>
      </c>
      <c r="F47">
        <v>12</v>
      </c>
      <c r="G47" t="s">
        <v>89</v>
      </c>
      <c r="H47" t="s">
        <v>89</v>
      </c>
      <c r="I47" t="s">
        <v>3</v>
      </c>
      <c r="J47">
        <v>12</v>
      </c>
    </row>
    <row r="48" spans="1:10">
      <c r="A48" t="s">
        <v>2</v>
      </c>
      <c r="B48" t="s">
        <v>89</v>
      </c>
      <c r="C48">
        <v>3</v>
      </c>
      <c r="D48" t="s">
        <v>89</v>
      </c>
      <c r="E48" t="s">
        <v>2</v>
      </c>
      <c r="F48" t="s">
        <v>89</v>
      </c>
      <c r="G48">
        <v>3</v>
      </c>
      <c r="H48" t="s">
        <v>89</v>
      </c>
      <c r="I48" t="s">
        <v>2</v>
      </c>
      <c r="J48">
        <v>3</v>
      </c>
    </row>
    <row r="49" spans="1:10">
      <c r="A49" t="s">
        <v>140</v>
      </c>
      <c r="B49">
        <v>277</v>
      </c>
      <c r="C49">
        <v>145</v>
      </c>
      <c r="D49">
        <v>22</v>
      </c>
      <c r="E49" t="s">
        <v>140</v>
      </c>
      <c r="F49">
        <v>277</v>
      </c>
      <c r="G49">
        <v>145</v>
      </c>
      <c r="H49">
        <v>22</v>
      </c>
      <c r="I49" t="s">
        <v>140</v>
      </c>
      <c r="J49">
        <v>444</v>
      </c>
    </row>
  </sheetData>
  <hyperlinks>
    <hyperlink ref="A1" r:id="rId1" location="1892" display="https://www.archives.gov/federal-register/electoral-college/scores.html - 1892"/>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
  <sheetViews>
    <sheetView topLeftCell="A15" workbookViewId="0">
      <selection activeCell="C5" sqref="C5:C42"/>
    </sheetView>
  </sheetViews>
  <sheetFormatPr defaultRowHeight="14.4"/>
  <sheetData>
    <row r="1" spans="1:40" ht="14.4" customHeight="1">
      <c r="A1" s="123" t="s">
        <v>334</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row>
    <row r="2" spans="1:4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row>
    <row r="3" spans="1:40" ht="14.4" customHeight="1">
      <c r="A3" s="125" t="s">
        <v>335</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row>
    <row r="4" spans="1:40" ht="57.6">
      <c r="A4" s="53" t="s">
        <v>212</v>
      </c>
      <c r="B4" s="118" t="s">
        <v>299</v>
      </c>
      <c r="C4" s="118" t="s">
        <v>298</v>
      </c>
      <c r="D4" s="118" t="s">
        <v>215</v>
      </c>
      <c r="E4" s="118" t="s">
        <v>336</v>
      </c>
      <c r="F4" s="118" t="s">
        <v>337</v>
      </c>
      <c r="G4" s="118" t="s">
        <v>218</v>
      </c>
    </row>
    <row r="5" spans="1:40">
      <c r="A5" t="s">
        <v>52</v>
      </c>
      <c r="B5" t="s">
        <v>89</v>
      </c>
      <c r="C5">
        <v>10</v>
      </c>
      <c r="D5" t="s">
        <v>52</v>
      </c>
      <c r="E5" t="s">
        <v>89</v>
      </c>
      <c r="F5">
        <v>10</v>
      </c>
      <c r="G5" t="s">
        <v>52</v>
      </c>
      <c r="H5">
        <v>10</v>
      </c>
    </row>
    <row r="6" spans="1:40">
      <c r="A6" t="s">
        <v>49</v>
      </c>
      <c r="B6" t="s">
        <v>89</v>
      </c>
      <c r="C6">
        <v>7</v>
      </c>
      <c r="D6" t="s">
        <v>49</v>
      </c>
      <c r="E6" t="s">
        <v>89</v>
      </c>
      <c r="F6">
        <v>7</v>
      </c>
      <c r="G6" t="s">
        <v>49</v>
      </c>
      <c r="H6">
        <v>7</v>
      </c>
    </row>
    <row r="7" spans="1:40">
      <c r="A7" t="s">
        <v>48</v>
      </c>
      <c r="B7">
        <v>8</v>
      </c>
      <c r="C7" t="s">
        <v>89</v>
      </c>
      <c r="D7" t="s">
        <v>48</v>
      </c>
      <c r="E7">
        <v>8</v>
      </c>
      <c r="F7" t="s">
        <v>89</v>
      </c>
      <c r="G7" t="s">
        <v>48</v>
      </c>
      <c r="H7">
        <v>8</v>
      </c>
    </row>
    <row r="8" spans="1:40">
      <c r="A8" t="s">
        <v>47</v>
      </c>
      <c r="B8">
        <v>3</v>
      </c>
      <c r="C8" t="s">
        <v>89</v>
      </c>
      <c r="D8" t="s">
        <v>47</v>
      </c>
      <c r="E8">
        <v>3</v>
      </c>
      <c r="F8" t="s">
        <v>89</v>
      </c>
      <c r="G8" t="s">
        <v>47</v>
      </c>
      <c r="H8">
        <v>3</v>
      </c>
    </row>
    <row r="9" spans="1:40">
      <c r="A9" t="s">
        <v>46</v>
      </c>
      <c r="B9" t="s">
        <v>89</v>
      </c>
      <c r="C9">
        <v>6</v>
      </c>
      <c r="D9" t="s">
        <v>46</v>
      </c>
      <c r="E9" t="s">
        <v>89</v>
      </c>
      <c r="F9">
        <v>6</v>
      </c>
      <c r="G9" t="s">
        <v>46</v>
      </c>
      <c r="H9">
        <v>6</v>
      </c>
    </row>
    <row r="10" spans="1:40">
      <c r="A10" t="s">
        <v>45</v>
      </c>
      <c r="B10" t="s">
        <v>89</v>
      </c>
      <c r="C10">
        <v>3</v>
      </c>
      <c r="D10" t="s">
        <v>45</v>
      </c>
      <c r="E10" t="s">
        <v>89</v>
      </c>
      <c r="F10">
        <v>3</v>
      </c>
      <c r="G10" t="s">
        <v>45</v>
      </c>
      <c r="H10">
        <v>3</v>
      </c>
    </row>
    <row r="11" spans="1:40">
      <c r="A11" t="s">
        <v>43</v>
      </c>
      <c r="B11" t="s">
        <v>89</v>
      </c>
      <c r="C11">
        <v>4</v>
      </c>
      <c r="D11" t="s">
        <v>43</v>
      </c>
      <c r="E11" t="s">
        <v>89</v>
      </c>
      <c r="F11">
        <v>4</v>
      </c>
      <c r="G11" t="s">
        <v>43</v>
      </c>
      <c r="H11">
        <v>4</v>
      </c>
    </row>
    <row r="12" spans="1:40">
      <c r="A12" t="s">
        <v>42</v>
      </c>
      <c r="B12" t="s">
        <v>89</v>
      </c>
      <c r="C12">
        <v>12</v>
      </c>
      <c r="D12" t="s">
        <v>42</v>
      </c>
      <c r="E12" t="s">
        <v>89</v>
      </c>
      <c r="F12">
        <v>12</v>
      </c>
      <c r="G12" t="s">
        <v>42</v>
      </c>
      <c r="H12">
        <v>12</v>
      </c>
    </row>
    <row r="13" spans="1:40">
      <c r="A13" t="s">
        <v>39</v>
      </c>
      <c r="B13">
        <v>22</v>
      </c>
      <c r="C13" t="s">
        <v>89</v>
      </c>
      <c r="D13" t="s">
        <v>39</v>
      </c>
      <c r="E13">
        <v>22</v>
      </c>
      <c r="F13" t="s">
        <v>89</v>
      </c>
      <c r="G13" t="s">
        <v>39</v>
      </c>
      <c r="H13">
        <v>22</v>
      </c>
    </row>
    <row r="14" spans="1:40">
      <c r="A14" t="s">
        <v>38</v>
      </c>
      <c r="B14">
        <v>15</v>
      </c>
      <c r="C14" t="s">
        <v>89</v>
      </c>
      <c r="D14" t="s">
        <v>38</v>
      </c>
      <c r="E14">
        <v>15</v>
      </c>
      <c r="F14" t="s">
        <v>89</v>
      </c>
      <c r="G14" t="s">
        <v>38</v>
      </c>
      <c r="H14">
        <v>15</v>
      </c>
    </row>
    <row r="15" spans="1:40">
      <c r="A15" t="s">
        <v>37</v>
      </c>
      <c r="B15">
        <v>13</v>
      </c>
      <c r="C15" t="s">
        <v>89</v>
      </c>
      <c r="D15" t="s">
        <v>37</v>
      </c>
      <c r="E15">
        <v>13</v>
      </c>
      <c r="F15" t="s">
        <v>89</v>
      </c>
      <c r="G15" t="s">
        <v>37</v>
      </c>
      <c r="H15">
        <v>13</v>
      </c>
    </row>
    <row r="16" spans="1:40">
      <c r="A16" t="s">
        <v>36</v>
      </c>
      <c r="B16">
        <v>9</v>
      </c>
      <c r="C16" t="s">
        <v>89</v>
      </c>
      <c r="D16" t="s">
        <v>36</v>
      </c>
      <c r="E16">
        <v>9</v>
      </c>
      <c r="F16" t="s">
        <v>89</v>
      </c>
      <c r="G16" t="s">
        <v>36</v>
      </c>
      <c r="H16">
        <v>9</v>
      </c>
    </row>
    <row r="17" spans="1:8">
      <c r="A17" t="s">
        <v>35</v>
      </c>
      <c r="B17" t="s">
        <v>89</v>
      </c>
      <c r="C17">
        <v>13</v>
      </c>
      <c r="D17" t="s">
        <v>35</v>
      </c>
      <c r="E17" t="s">
        <v>89</v>
      </c>
      <c r="F17">
        <v>13</v>
      </c>
      <c r="G17" t="s">
        <v>35</v>
      </c>
      <c r="H17">
        <v>13</v>
      </c>
    </row>
    <row r="18" spans="1:8">
      <c r="A18" t="s">
        <v>34</v>
      </c>
      <c r="B18" t="s">
        <v>89</v>
      </c>
      <c r="C18">
        <v>8</v>
      </c>
      <c r="D18" t="s">
        <v>34</v>
      </c>
      <c r="E18" t="s">
        <v>89</v>
      </c>
      <c r="F18">
        <v>8</v>
      </c>
      <c r="G18" t="s">
        <v>34</v>
      </c>
      <c r="H18">
        <v>8</v>
      </c>
    </row>
    <row r="19" spans="1:8">
      <c r="A19" t="s">
        <v>33</v>
      </c>
      <c r="B19">
        <v>6</v>
      </c>
      <c r="C19" t="s">
        <v>89</v>
      </c>
      <c r="D19" t="s">
        <v>33</v>
      </c>
      <c r="E19">
        <v>6</v>
      </c>
      <c r="F19" t="s">
        <v>89</v>
      </c>
      <c r="G19" t="s">
        <v>33</v>
      </c>
      <c r="H19">
        <v>6</v>
      </c>
    </row>
    <row r="20" spans="1:8">
      <c r="A20" t="s">
        <v>32</v>
      </c>
      <c r="B20" t="s">
        <v>89</v>
      </c>
      <c r="C20">
        <v>8</v>
      </c>
      <c r="D20" t="s">
        <v>32</v>
      </c>
      <c r="E20" t="s">
        <v>89</v>
      </c>
      <c r="F20">
        <v>8</v>
      </c>
      <c r="G20" t="s">
        <v>32</v>
      </c>
      <c r="H20">
        <v>8</v>
      </c>
    </row>
    <row r="21" spans="1:8">
      <c r="A21" t="s">
        <v>31</v>
      </c>
      <c r="B21">
        <v>14</v>
      </c>
      <c r="C21" t="s">
        <v>89</v>
      </c>
      <c r="D21" t="s">
        <v>31</v>
      </c>
      <c r="E21">
        <v>14</v>
      </c>
      <c r="F21" t="s">
        <v>89</v>
      </c>
      <c r="G21" t="s">
        <v>31</v>
      </c>
      <c r="H21">
        <v>14</v>
      </c>
    </row>
    <row r="22" spans="1:8">
      <c r="A22" t="s">
        <v>30</v>
      </c>
      <c r="B22">
        <v>13</v>
      </c>
      <c r="C22" t="s">
        <v>89</v>
      </c>
      <c r="D22" t="s">
        <v>30</v>
      </c>
      <c r="E22">
        <v>13</v>
      </c>
      <c r="F22" t="s">
        <v>89</v>
      </c>
      <c r="G22" t="s">
        <v>30</v>
      </c>
      <c r="H22">
        <v>13</v>
      </c>
    </row>
    <row r="23" spans="1:8">
      <c r="A23" t="s">
        <v>29</v>
      </c>
      <c r="B23">
        <v>7</v>
      </c>
      <c r="C23" t="s">
        <v>89</v>
      </c>
      <c r="D23" t="s">
        <v>29</v>
      </c>
      <c r="E23">
        <v>7</v>
      </c>
      <c r="F23" t="s">
        <v>89</v>
      </c>
      <c r="G23" t="s">
        <v>29</v>
      </c>
      <c r="H23">
        <v>7</v>
      </c>
    </row>
    <row r="24" spans="1:8">
      <c r="A24" t="s">
        <v>28</v>
      </c>
      <c r="B24" t="s">
        <v>89</v>
      </c>
      <c r="C24">
        <v>9</v>
      </c>
      <c r="D24" t="s">
        <v>28</v>
      </c>
      <c r="E24" t="s">
        <v>89</v>
      </c>
      <c r="F24">
        <v>9</v>
      </c>
      <c r="G24" t="s">
        <v>28</v>
      </c>
      <c r="H24">
        <v>9</v>
      </c>
    </row>
    <row r="25" spans="1:8">
      <c r="A25" t="s">
        <v>27</v>
      </c>
      <c r="B25" t="s">
        <v>89</v>
      </c>
      <c r="C25">
        <v>16</v>
      </c>
      <c r="D25" t="s">
        <v>27</v>
      </c>
      <c r="E25" t="s">
        <v>89</v>
      </c>
      <c r="F25">
        <v>16</v>
      </c>
      <c r="G25" t="s">
        <v>27</v>
      </c>
      <c r="H25">
        <v>16</v>
      </c>
    </row>
    <row r="26" spans="1:8">
      <c r="A26" t="s">
        <v>25</v>
      </c>
      <c r="B26">
        <v>5</v>
      </c>
      <c r="C26" t="s">
        <v>89</v>
      </c>
      <c r="D26" t="s">
        <v>25</v>
      </c>
      <c r="E26">
        <v>5</v>
      </c>
      <c r="F26" t="s">
        <v>89</v>
      </c>
      <c r="G26" t="s">
        <v>25</v>
      </c>
      <c r="H26">
        <v>5</v>
      </c>
    </row>
    <row r="27" spans="1:8">
      <c r="A27" t="s">
        <v>24</v>
      </c>
      <c r="B27">
        <v>3</v>
      </c>
      <c r="C27" t="s">
        <v>89</v>
      </c>
      <c r="D27" t="s">
        <v>24</v>
      </c>
      <c r="E27">
        <v>3</v>
      </c>
      <c r="F27" t="s">
        <v>89</v>
      </c>
      <c r="G27" t="s">
        <v>24</v>
      </c>
      <c r="H27">
        <v>3</v>
      </c>
    </row>
    <row r="28" spans="1:8">
      <c r="A28" t="s">
        <v>23</v>
      </c>
      <c r="B28">
        <v>4</v>
      </c>
      <c r="C28" t="s">
        <v>89</v>
      </c>
      <c r="D28" t="s">
        <v>23</v>
      </c>
      <c r="E28">
        <v>4</v>
      </c>
      <c r="F28" t="s">
        <v>89</v>
      </c>
      <c r="G28" t="s">
        <v>23</v>
      </c>
      <c r="H28">
        <v>4</v>
      </c>
    </row>
    <row r="29" spans="1:8">
      <c r="A29" t="s">
        <v>22</v>
      </c>
      <c r="B29" t="s">
        <v>89</v>
      </c>
      <c r="C29">
        <v>9</v>
      </c>
      <c r="D29" t="s">
        <v>22</v>
      </c>
      <c r="E29" t="s">
        <v>89</v>
      </c>
      <c r="F29">
        <v>9</v>
      </c>
      <c r="G29" t="s">
        <v>22</v>
      </c>
      <c r="H29">
        <v>9</v>
      </c>
    </row>
    <row r="30" spans="1:8">
      <c r="A30" t="s">
        <v>20</v>
      </c>
      <c r="B30">
        <v>36</v>
      </c>
      <c r="C30" t="s">
        <v>89</v>
      </c>
      <c r="D30" t="s">
        <v>20</v>
      </c>
      <c r="E30">
        <v>36</v>
      </c>
      <c r="F30" t="s">
        <v>89</v>
      </c>
      <c r="G30" t="s">
        <v>20</v>
      </c>
      <c r="H30">
        <v>36</v>
      </c>
    </row>
    <row r="31" spans="1:8">
      <c r="A31" t="s">
        <v>19</v>
      </c>
      <c r="B31" t="s">
        <v>89</v>
      </c>
      <c r="C31">
        <v>11</v>
      </c>
      <c r="D31" t="s">
        <v>19</v>
      </c>
      <c r="E31" t="s">
        <v>89</v>
      </c>
      <c r="F31">
        <v>11</v>
      </c>
      <c r="G31" t="s">
        <v>19</v>
      </c>
      <c r="H31">
        <v>11</v>
      </c>
    </row>
    <row r="32" spans="1:8">
      <c r="A32" t="s">
        <v>17</v>
      </c>
      <c r="B32">
        <v>23</v>
      </c>
      <c r="C32" t="s">
        <v>89</v>
      </c>
      <c r="D32" t="s">
        <v>17</v>
      </c>
      <c r="E32">
        <v>23</v>
      </c>
      <c r="F32" t="s">
        <v>89</v>
      </c>
      <c r="G32" t="s">
        <v>17</v>
      </c>
      <c r="H32">
        <v>23</v>
      </c>
    </row>
    <row r="33" spans="1:8">
      <c r="A33" t="s">
        <v>15</v>
      </c>
      <c r="B33">
        <v>3</v>
      </c>
      <c r="C33" t="s">
        <v>89</v>
      </c>
      <c r="D33" t="s">
        <v>15</v>
      </c>
      <c r="E33">
        <v>3</v>
      </c>
      <c r="F33" t="s">
        <v>89</v>
      </c>
      <c r="G33" t="s">
        <v>15</v>
      </c>
      <c r="H33">
        <v>3</v>
      </c>
    </row>
    <row r="34" spans="1:8">
      <c r="A34" t="s">
        <v>14</v>
      </c>
      <c r="B34">
        <v>30</v>
      </c>
      <c r="C34" t="s">
        <v>89</v>
      </c>
      <c r="D34" t="s">
        <v>14</v>
      </c>
      <c r="E34">
        <v>30</v>
      </c>
      <c r="F34" t="s">
        <v>89</v>
      </c>
      <c r="G34" t="s">
        <v>14</v>
      </c>
      <c r="H34">
        <v>30</v>
      </c>
    </row>
    <row r="35" spans="1:8">
      <c r="A35" t="s">
        <v>13</v>
      </c>
      <c r="B35">
        <v>4</v>
      </c>
      <c r="C35" t="s">
        <v>89</v>
      </c>
      <c r="D35" t="s">
        <v>13</v>
      </c>
      <c r="E35">
        <v>4</v>
      </c>
      <c r="F35" t="s">
        <v>89</v>
      </c>
      <c r="G35" t="s">
        <v>13</v>
      </c>
      <c r="H35">
        <v>4</v>
      </c>
    </row>
    <row r="36" spans="1:8">
      <c r="A36" t="s">
        <v>12</v>
      </c>
      <c r="B36" t="s">
        <v>89</v>
      </c>
      <c r="C36">
        <v>9</v>
      </c>
      <c r="D36" t="s">
        <v>12</v>
      </c>
      <c r="E36" t="s">
        <v>89</v>
      </c>
      <c r="F36">
        <v>9</v>
      </c>
      <c r="G36" t="s">
        <v>12</v>
      </c>
      <c r="H36">
        <v>9</v>
      </c>
    </row>
    <row r="37" spans="1:8">
      <c r="A37" t="s">
        <v>10</v>
      </c>
      <c r="B37" t="s">
        <v>89</v>
      </c>
      <c r="C37">
        <v>12</v>
      </c>
      <c r="D37" t="s">
        <v>10</v>
      </c>
      <c r="E37" t="s">
        <v>89</v>
      </c>
      <c r="F37">
        <v>12</v>
      </c>
      <c r="G37" t="s">
        <v>10</v>
      </c>
      <c r="H37">
        <v>12</v>
      </c>
    </row>
    <row r="38" spans="1:8">
      <c r="A38" t="s">
        <v>9</v>
      </c>
      <c r="B38" t="s">
        <v>89</v>
      </c>
      <c r="C38">
        <v>13</v>
      </c>
      <c r="D38" t="s">
        <v>9</v>
      </c>
      <c r="E38" t="s">
        <v>89</v>
      </c>
      <c r="F38">
        <v>13</v>
      </c>
      <c r="G38" t="s">
        <v>9</v>
      </c>
      <c r="H38">
        <v>13</v>
      </c>
    </row>
    <row r="39" spans="1:8">
      <c r="A39" t="s">
        <v>7</v>
      </c>
      <c r="B39">
        <v>4</v>
      </c>
      <c r="C39" t="s">
        <v>89</v>
      </c>
      <c r="D39" t="s">
        <v>7</v>
      </c>
      <c r="E39">
        <v>4</v>
      </c>
      <c r="F39" t="s">
        <v>89</v>
      </c>
      <c r="G39" t="s">
        <v>7</v>
      </c>
      <c r="H39">
        <v>4</v>
      </c>
    </row>
    <row r="40" spans="1:8">
      <c r="A40" t="s">
        <v>6</v>
      </c>
      <c r="B40" t="s">
        <v>89</v>
      </c>
      <c r="C40">
        <v>12</v>
      </c>
      <c r="D40" t="s">
        <v>6</v>
      </c>
      <c r="E40" t="s">
        <v>89</v>
      </c>
      <c r="F40">
        <v>12</v>
      </c>
      <c r="G40" t="s">
        <v>6</v>
      </c>
      <c r="H40">
        <v>12</v>
      </c>
    </row>
    <row r="41" spans="1:8">
      <c r="A41" t="s">
        <v>4</v>
      </c>
      <c r="B41" t="s">
        <v>89</v>
      </c>
      <c r="C41">
        <v>6</v>
      </c>
      <c r="D41" t="s">
        <v>4</v>
      </c>
      <c r="E41" t="s">
        <v>89</v>
      </c>
      <c r="F41">
        <v>6</v>
      </c>
      <c r="G41" t="s">
        <v>4</v>
      </c>
      <c r="H41">
        <v>6</v>
      </c>
    </row>
    <row r="42" spans="1:8">
      <c r="A42" t="s">
        <v>3</v>
      </c>
      <c r="B42">
        <v>11</v>
      </c>
      <c r="C42" t="s">
        <v>89</v>
      </c>
      <c r="D42" t="s">
        <v>3</v>
      </c>
      <c r="E42">
        <v>11</v>
      </c>
      <c r="F42" t="s">
        <v>89</v>
      </c>
      <c r="G42" t="s">
        <v>3</v>
      </c>
      <c r="H42">
        <v>11</v>
      </c>
    </row>
    <row r="43" spans="1:8">
      <c r="A43" t="s">
        <v>140</v>
      </c>
      <c r="B43">
        <v>233</v>
      </c>
      <c r="C43">
        <v>168</v>
      </c>
      <c r="D43" t="s">
        <v>140</v>
      </c>
      <c r="E43">
        <v>233</v>
      </c>
      <c r="F43">
        <v>168</v>
      </c>
      <c r="G43" t="s">
        <v>140</v>
      </c>
      <c r="H43">
        <v>401</v>
      </c>
    </row>
  </sheetData>
  <hyperlinks>
    <hyperlink ref="A1" r:id="rId1" location="1888" display="https://www.archives.gov/federal-register/electoral-college/scores.html - 1888"/>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4"/>
  <sheetViews>
    <sheetView topLeftCell="A15" workbookViewId="0">
      <selection activeCell="B5" sqref="B5:C42"/>
    </sheetView>
  </sheetViews>
  <sheetFormatPr defaultRowHeight="14.4"/>
  <sheetData>
    <row r="1" spans="1:40" s="127" customFormat="1" ht="14.4" customHeight="1">
      <c r="A1" s="123" t="s">
        <v>329</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row>
    <row r="2" spans="1:40" s="127" customFormat="1">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row>
    <row r="3" spans="1:40" s="127" customFormat="1">
      <c r="A3" s="125" t="s">
        <v>330</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row>
    <row r="4" spans="1:40" ht="72">
      <c r="A4" s="118" t="s">
        <v>212</v>
      </c>
      <c r="B4" s="118" t="s">
        <v>298</v>
      </c>
      <c r="C4" s="118" t="s">
        <v>331</v>
      </c>
      <c r="D4" s="118" t="s">
        <v>215</v>
      </c>
      <c r="E4" s="118" t="s">
        <v>319</v>
      </c>
      <c r="F4" s="118" t="s">
        <v>332</v>
      </c>
      <c r="G4" s="118" t="s">
        <v>218</v>
      </c>
    </row>
    <row r="5" spans="1:40">
      <c r="A5" t="s">
        <v>52</v>
      </c>
      <c r="B5">
        <v>10</v>
      </c>
      <c r="C5" t="s">
        <v>89</v>
      </c>
      <c r="D5" t="s">
        <v>52</v>
      </c>
      <c r="E5">
        <v>10</v>
      </c>
      <c r="F5" t="s">
        <v>89</v>
      </c>
      <c r="G5" t="s">
        <v>52</v>
      </c>
      <c r="H5">
        <v>10</v>
      </c>
    </row>
    <row r="6" spans="1:40">
      <c r="A6" t="s">
        <v>49</v>
      </c>
      <c r="B6">
        <v>7</v>
      </c>
      <c r="C6" t="s">
        <v>89</v>
      </c>
      <c r="D6" t="s">
        <v>49</v>
      </c>
      <c r="E6">
        <v>7</v>
      </c>
      <c r="F6" t="s">
        <v>89</v>
      </c>
      <c r="G6" t="s">
        <v>49</v>
      </c>
      <c r="H6">
        <v>7</v>
      </c>
    </row>
    <row r="7" spans="1:40">
      <c r="A7" t="s">
        <v>48</v>
      </c>
      <c r="B7" t="s">
        <v>89</v>
      </c>
      <c r="C7">
        <v>8</v>
      </c>
      <c r="D7" t="s">
        <v>48</v>
      </c>
      <c r="E7" t="s">
        <v>89</v>
      </c>
      <c r="F7">
        <v>8</v>
      </c>
      <c r="G7" t="s">
        <v>48</v>
      </c>
      <c r="H7">
        <v>8</v>
      </c>
    </row>
    <row r="8" spans="1:40">
      <c r="A8" t="s">
        <v>47</v>
      </c>
      <c r="B8" t="s">
        <v>89</v>
      </c>
      <c r="C8">
        <v>3</v>
      </c>
      <c r="D8" t="s">
        <v>47</v>
      </c>
      <c r="E8" t="s">
        <v>89</v>
      </c>
      <c r="F8">
        <v>3</v>
      </c>
      <c r="G8" t="s">
        <v>47</v>
      </c>
      <c r="H8">
        <v>3</v>
      </c>
    </row>
    <row r="9" spans="1:40">
      <c r="A9" t="s">
        <v>46</v>
      </c>
      <c r="B9">
        <v>6</v>
      </c>
      <c r="C9" t="s">
        <v>89</v>
      </c>
      <c r="D9" t="s">
        <v>46</v>
      </c>
      <c r="E9">
        <v>6</v>
      </c>
      <c r="F9" t="s">
        <v>89</v>
      </c>
      <c r="G9" t="s">
        <v>46</v>
      </c>
      <c r="H9">
        <v>6</v>
      </c>
    </row>
    <row r="10" spans="1:40">
      <c r="A10" t="s">
        <v>45</v>
      </c>
      <c r="B10">
        <v>3</v>
      </c>
      <c r="C10" t="s">
        <v>89</v>
      </c>
      <c r="D10" t="s">
        <v>45</v>
      </c>
      <c r="E10">
        <v>3</v>
      </c>
      <c r="F10" t="s">
        <v>89</v>
      </c>
      <c r="G10" t="s">
        <v>45</v>
      </c>
      <c r="H10">
        <v>3</v>
      </c>
    </row>
    <row r="11" spans="1:40">
      <c r="A11" t="s">
        <v>43</v>
      </c>
      <c r="B11">
        <v>4</v>
      </c>
      <c r="C11" t="s">
        <v>89</v>
      </c>
      <c r="D11" t="s">
        <v>43</v>
      </c>
      <c r="E11">
        <v>4</v>
      </c>
      <c r="F11" t="s">
        <v>89</v>
      </c>
      <c r="G11" t="s">
        <v>43</v>
      </c>
      <c r="H11">
        <v>4</v>
      </c>
    </row>
    <row r="12" spans="1:40">
      <c r="A12" t="s">
        <v>42</v>
      </c>
      <c r="B12">
        <v>12</v>
      </c>
      <c r="C12" t="s">
        <v>89</v>
      </c>
      <c r="D12" t="s">
        <v>42</v>
      </c>
      <c r="E12">
        <v>12</v>
      </c>
      <c r="F12" t="s">
        <v>89</v>
      </c>
      <c r="G12" t="s">
        <v>42</v>
      </c>
      <c r="H12">
        <v>12</v>
      </c>
    </row>
    <row r="13" spans="1:40">
      <c r="A13" t="s">
        <v>39</v>
      </c>
      <c r="B13" t="s">
        <v>89</v>
      </c>
      <c r="C13">
        <v>22</v>
      </c>
      <c r="D13" t="s">
        <v>39</v>
      </c>
      <c r="E13" t="s">
        <v>89</v>
      </c>
      <c r="F13">
        <v>22</v>
      </c>
      <c r="G13" t="s">
        <v>39</v>
      </c>
      <c r="H13">
        <v>22</v>
      </c>
    </row>
    <row r="14" spans="1:40">
      <c r="A14" t="s">
        <v>38</v>
      </c>
      <c r="B14">
        <v>15</v>
      </c>
      <c r="C14" t="s">
        <v>89</v>
      </c>
      <c r="D14" t="s">
        <v>38</v>
      </c>
      <c r="E14">
        <v>15</v>
      </c>
      <c r="F14" t="s">
        <v>89</v>
      </c>
      <c r="G14" t="s">
        <v>38</v>
      </c>
      <c r="H14">
        <v>15</v>
      </c>
    </row>
    <row r="15" spans="1:40">
      <c r="A15" t="s">
        <v>37</v>
      </c>
      <c r="B15" t="s">
        <v>89</v>
      </c>
      <c r="C15">
        <v>13</v>
      </c>
      <c r="D15" t="s">
        <v>37</v>
      </c>
      <c r="E15" t="s">
        <v>89</v>
      </c>
      <c r="F15">
        <v>13</v>
      </c>
      <c r="G15" t="s">
        <v>37</v>
      </c>
      <c r="H15">
        <v>13</v>
      </c>
    </row>
    <row r="16" spans="1:40">
      <c r="A16" t="s">
        <v>36</v>
      </c>
      <c r="B16" t="s">
        <v>89</v>
      </c>
      <c r="C16">
        <v>9</v>
      </c>
      <c r="D16" t="s">
        <v>36</v>
      </c>
      <c r="E16" t="s">
        <v>89</v>
      </c>
      <c r="F16">
        <v>9</v>
      </c>
      <c r="G16" t="s">
        <v>36</v>
      </c>
      <c r="H16">
        <v>9</v>
      </c>
    </row>
    <row r="17" spans="1:8">
      <c r="A17" t="s">
        <v>35</v>
      </c>
      <c r="B17">
        <v>13</v>
      </c>
      <c r="C17" t="s">
        <v>89</v>
      </c>
      <c r="D17" t="s">
        <v>35</v>
      </c>
      <c r="E17">
        <v>13</v>
      </c>
      <c r="F17" t="s">
        <v>89</v>
      </c>
      <c r="G17" t="s">
        <v>35</v>
      </c>
      <c r="H17">
        <v>13</v>
      </c>
    </row>
    <row r="18" spans="1:8">
      <c r="A18" t="s">
        <v>34</v>
      </c>
      <c r="B18">
        <v>8</v>
      </c>
      <c r="C18" t="s">
        <v>89</v>
      </c>
      <c r="D18" t="s">
        <v>34</v>
      </c>
      <c r="E18">
        <v>8</v>
      </c>
      <c r="F18" t="s">
        <v>89</v>
      </c>
      <c r="G18" t="s">
        <v>34</v>
      </c>
      <c r="H18">
        <v>8</v>
      </c>
    </row>
    <row r="19" spans="1:8">
      <c r="A19" t="s">
        <v>33</v>
      </c>
      <c r="B19" t="s">
        <v>89</v>
      </c>
      <c r="C19">
        <v>6</v>
      </c>
      <c r="D19" t="s">
        <v>33</v>
      </c>
      <c r="E19" t="s">
        <v>89</v>
      </c>
      <c r="F19">
        <v>6</v>
      </c>
      <c r="G19" t="s">
        <v>33</v>
      </c>
      <c r="H19">
        <v>6</v>
      </c>
    </row>
    <row r="20" spans="1:8">
      <c r="A20" t="s">
        <v>32</v>
      </c>
      <c r="B20">
        <v>8</v>
      </c>
      <c r="C20" t="s">
        <v>89</v>
      </c>
      <c r="D20" t="s">
        <v>32</v>
      </c>
      <c r="E20">
        <v>8</v>
      </c>
      <c r="F20" t="s">
        <v>89</v>
      </c>
      <c r="G20" t="s">
        <v>32</v>
      </c>
      <c r="H20">
        <v>8</v>
      </c>
    </row>
    <row r="21" spans="1:8">
      <c r="A21" t="s">
        <v>31</v>
      </c>
      <c r="B21" t="s">
        <v>89</v>
      </c>
      <c r="C21">
        <v>14</v>
      </c>
      <c r="D21" t="s">
        <v>31</v>
      </c>
      <c r="E21" t="s">
        <v>89</v>
      </c>
      <c r="F21">
        <v>14</v>
      </c>
      <c r="G21" t="s">
        <v>31</v>
      </c>
      <c r="H21">
        <v>14</v>
      </c>
    </row>
    <row r="22" spans="1:8">
      <c r="A22" t="s">
        <v>30</v>
      </c>
      <c r="B22" t="s">
        <v>89</v>
      </c>
      <c r="C22">
        <v>13</v>
      </c>
      <c r="D22" t="s">
        <v>30</v>
      </c>
      <c r="E22" t="s">
        <v>89</v>
      </c>
      <c r="F22">
        <v>13</v>
      </c>
      <c r="G22" t="s">
        <v>30</v>
      </c>
      <c r="H22">
        <v>13</v>
      </c>
    </row>
    <row r="23" spans="1:8">
      <c r="A23" t="s">
        <v>29</v>
      </c>
      <c r="B23" t="s">
        <v>89</v>
      </c>
      <c r="C23">
        <v>7</v>
      </c>
      <c r="D23" t="s">
        <v>29</v>
      </c>
      <c r="E23" t="s">
        <v>89</v>
      </c>
      <c r="F23">
        <v>7</v>
      </c>
      <c r="G23" t="s">
        <v>29</v>
      </c>
      <c r="H23">
        <v>7</v>
      </c>
    </row>
    <row r="24" spans="1:8">
      <c r="A24" t="s">
        <v>28</v>
      </c>
      <c r="B24">
        <v>9</v>
      </c>
      <c r="C24" t="s">
        <v>89</v>
      </c>
      <c r="D24" t="s">
        <v>28</v>
      </c>
      <c r="E24">
        <v>9</v>
      </c>
      <c r="F24" t="s">
        <v>89</v>
      </c>
      <c r="G24" t="s">
        <v>28</v>
      </c>
      <c r="H24">
        <v>9</v>
      </c>
    </row>
    <row r="25" spans="1:8">
      <c r="A25" t="s">
        <v>27</v>
      </c>
      <c r="B25">
        <v>16</v>
      </c>
      <c r="C25" t="s">
        <v>89</v>
      </c>
      <c r="D25" t="s">
        <v>27</v>
      </c>
      <c r="E25">
        <v>16</v>
      </c>
      <c r="F25" t="s">
        <v>89</v>
      </c>
      <c r="G25" t="s">
        <v>27</v>
      </c>
      <c r="H25">
        <v>16</v>
      </c>
    </row>
    <row r="26" spans="1:8">
      <c r="A26" t="s">
        <v>25</v>
      </c>
      <c r="B26" t="s">
        <v>89</v>
      </c>
      <c r="C26">
        <v>5</v>
      </c>
      <c r="D26" t="s">
        <v>25</v>
      </c>
      <c r="E26" t="s">
        <v>89</v>
      </c>
      <c r="F26">
        <v>5</v>
      </c>
      <c r="G26" t="s">
        <v>25</v>
      </c>
      <c r="H26">
        <v>5</v>
      </c>
    </row>
    <row r="27" spans="1:8">
      <c r="A27" t="s">
        <v>24</v>
      </c>
      <c r="B27" t="s">
        <v>89</v>
      </c>
      <c r="C27">
        <v>3</v>
      </c>
      <c r="D27" t="s">
        <v>24</v>
      </c>
      <c r="E27" t="s">
        <v>89</v>
      </c>
      <c r="F27">
        <v>3</v>
      </c>
      <c r="G27" t="s">
        <v>24</v>
      </c>
      <c r="H27">
        <v>3</v>
      </c>
    </row>
    <row r="28" spans="1:8">
      <c r="A28" t="s">
        <v>23</v>
      </c>
      <c r="B28" t="s">
        <v>89</v>
      </c>
      <c r="C28">
        <v>4</v>
      </c>
      <c r="D28" t="s">
        <v>23</v>
      </c>
      <c r="E28" t="s">
        <v>89</v>
      </c>
      <c r="F28">
        <v>4</v>
      </c>
      <c r="G28" t="s">
        <v>23</v>
      </c>
      <c r="H28">
        <v>4</v>
      </c>
    </row>
    <row r="29" spans="1:8">
      <c r="A29" t="s">
        <v>22</v>
      </c>
      <c r="B29">
        <v>9</v>
      </c>
      <c r="C29" t="s">
        <v>89</v>
      </c>
      <c r="D29" t="s">
        <v>22</v>
      </c>
      <c r="E29">
        <v>9</v>
      </c>
      <c r="F29" t="s">
        <v>89</v>
      </c>
      <c r="G29" t="s">
        <v>22</v>
      </c>
      <c r="H29">
        <v>9</v>
      </c>
    </row>
    <row r="30" spans="1:8">
      <c r="A30" t="s">
        <v>20</v>
      </c>
      <c r="B30">
        <v>36</v>
      </c>
      <c r="C30" t="s">
        <v>89</v>
      </c>
      <c r="D30" t="s">
        <v>20</v>
      </c>
      <c r="E30">
        <v>36</v>
      </c>
      <c r="F30" t="s">
        <v>89</v>
      </c>
      <c r="G30" t="s">
        <v>20</v>
      </c>
      <c r="H30">
        <v>36</v>
      </c>
    </row>
    <row r="31" spans="1:8">
      <c r="A31" t="s">
        <v>19</v>
      </c>
      <c r="B31">
        <v>11</v>
      </c>
      <c r="C31" t="s">
        <v>89</v>
      </c>
      <c r="D31" t="s">
        <v>19</v>
      </c>
      <c r="E31">
        <v>11</v>
      </c>
      <c r="F31" t="s">
        <v>89</v>
      </c>
      <c r="G31" t="s">
        <v>19</v>
      </c>
      <c r="H31">
        <v>11</v>
      </c>
    </row>
    <row r="32" spans="1:8">
      <c r="A32" t="s">
        <v>17</v>
      </c>
      <c r="B32" t="s">
        <v>89</v>
      </c>
      <c r="C32">
        <v>23</v>
      </c>
      <c r="D32" t="s">
        <v>17</v>
      </c>
      <c r="E32" t="s">
        <v>89</v>
      </c>
      <c r="F32">
        <v>23</v>
      </c>
      <c r="G32" t="s">
        <v>17</v>
      </c>
      <c r="H32">
        <v>23</v>
      </c>
    </row>
    <row r="33" spans="1:40">
      <c r="A33" t="s">
        <v>15</v>
      </c>
      <c r="B33" t="s">
        <v>89</v>
      </c>
      <c r="C33">
        <v>3</v>
      </c>
      <c r="D33" t="s">
        <v>15</v>
      </c>
      <c r="E33" t="s">
        <v>89</v>
      </c>
      <c r="F33">
        <v>3</v>
      </c>
      <c r="G33" t="s">
        <v>15</v>
      </c>
      <c r="H33">
        <v>3</v>
      </c>
    </row>
    <row r="34" spans="1:40">
      <c r="A34" t="s">
        <v>14</v>
      </c>
      <c r="B34" t="s">
        <v>89</v>
      </c>
      <c r="C34">
        <v>30</v>
      </c>
      <c r="D34" t="s">
        <v>14</v>
      </c>
      <c r="E34" t="s">
        <v>89</v>
      </c>
      <c r="F34">
        <v>30</v>
      </c>
      <c r="G34" t="s">
        <v>14</v>
      </c>
      <c r="H34">
        <v>30</v>
      </c>
    </row>
    <row r="35" spans="1:40">
      <c r="A35" t="s">
        <v>13</v>
      </c>
      <c r="B35" t="s">
        <v>89</v>
      </c>
      <c r="C35">
        <v>4</v>
      </c>
      <c r="D35" t="s">
        <v>13</v>
      </c>
      <c r="E35" t="s">
        <v>89</v>
      </c>
      <c r="F35">
        <v>4</v>
      </c>
      <c r="G35" t="s">
        <v>13</v>
      </c>
      <c r="H35">
        <v>4</v>
      </c>
    </row>
    <row r="36" spans="1:40">
      <c r="A36" t="s">
        <v>12</v>
      </c>
      <c r="B36">
        <v>9</v>
      </c>
      <c r="C36" t="s">
        <v>89</v>
      </c>
      <c r="D36" t="s">
        <v>12</v>
      </c>
      <c r="E36">
        <v>9</v>
      </c>
      <c r="F36" t="s">
        <v>89</v>
      </c>
      <c r="G36" t="s">
        <v>12</v>
      </c>
      <c r="H36">
        <v>9</v>
      </c>
    </row>
    <row r="37" spans="1:40">
      <c r="A37" t="s">
        <v>10</v>
      </c>
      <c r="B37">
        <v>12</v>
      </c>
      <c r="C37" t="s">
        <v>89</v>
      </c>
      <c r="D37" t="s">
        <v>10</v>
      </c>
      <c r="E37">
        <v>12</v>
      </c>
      <c r="F37" t="s">
        <v>89</v>
      </c>
      <c r="G37" t="s">
        <v>10</v>
      </c>
      <c r="H37">
        <v>12</v>
      </c>
    </row>
    <row r="38" spans="1:40">
      <c r="A38" t="s">
        <v>9</v>
      </c>
      <c r="B38">
        <v>13</v>
      </c>
      <c r="C38" t="s">
        <v>89</v>
      </c>
      <c r="D38" t="s">
        <v>9</v>
      </c>
      <c r="E38">
        <v>13</v>
      </c>
      <c r="F38" t="s">
        <v>89</v>
      </c>
      <c r="G38" t="s">
        <v>9</v>
      </c>
      <c r="H38">
        <v>13</v>
      </c>
    </row>
    <row r="39" spans="1:40">
      <c r="A39" t="s">
        <v>7</v>
      </c>
      <c r="B39" t="s">
        <v>89</v>
      </c>
      <c r="C39">
        <v>4</v>
      </c>
      <c r="D39" t="s">
        <v>7</v>
      </c>
      <c r="E39" t="s">
        <v>89</v>
      </c>
      <c r="F39">
        <v>4</v>
      </c>
      <c r="G39" t="s">
        <v>7</v>
      </c>
      <c r="H39">
        <v>4</v>
      </c>
    </row>
    <row r="40" spans="1:40">
      <c r="A40" t="s">
        <v>6</v>
      </c>
      <c r="B40">
        <v>12</v>
      </c>
      <c r="C40" t="s">
        <v>89</v>
      </c>
      <c r="D40" t="s">
        <v>6</v>
      </c>
      <c r="E40">
        <v>12</v>
      </c>
      <c r="F40" t="s">
        <v>89</v>
      </c>
      <c r="G40" t="s">
        <v>6</v>
      </c>
      <c r="H40">
        <v>12</v>
      </c>
    </row>
    <row r="41" spans="1:40">
      <c r="A41" t="s">
        <v>4</v>
      </c>
      <c r="B41">
        <v>6</v>
      </c>
      <c r="C41" t="s">
        <v>89</v>
      </c>
      <c r="D41" t="s">
        <v>4</v>
      </c>
      <c r="E41">
        <v>6</v>
      </c>
      <c r="F41" t="s">
        <v>89</v>
      </c>
      <c r="G41" t="s">
        <v>4</v>
      </c>
      <c r="H41">
        <v>6</v>
      </c>
    </row>
    <row r="42" spans="1:40">
      <c r="A42" t="s">
        <v>3</v>
      </c>
      <c r="B42" t="s">
        <v>89</v>
      </c>
      <c r="C42">
        <v>11</v>
      </c>
      <c r="D42" t="s">
        <v>3</v>
      </c>
      <c r="E42" t="s">
        <v>89</v>
      </c>
      <c r="F42">
        <v>11</v>
      </c>
      <c r="G42" t="s">
        <v>3</v>
      </c>
      <c r="H42">
        <v>11</v>
      </c>
    </row>
    <row r="43" spans="1:40">
      <c r="A43" t="s">
        <v>140</v>
      </c>
      <c r="B43">
        <v>219</v>
      </c>
      <c r="C43">
        <v>182</v>
      </c>
      <c r="D43" t="s">
        <v>140</v>
      </c>
      <c r="E43">
        <v>219</v>
      </c>
      <c r="F43">
        <v>182</v>
      </c>
      <c r="G43" t="s">
        <v>140</v>
      </c>
      <c r="H43">
        <v>401</v>
      </c>
    </row>
    <row r="44" spans="1:40" s="127" customFormat="1">
      <c r="A44" s="125" t="s">
        <v>333</v>
      </c>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row>
  </sheetData>
  <hyperlinks>
    <hyperlink ref="A1" r:id="rId1" location="1884" display="https://www.archives.gov/federal-register/electoral-college/scores.html - 1884"/>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5"/>
  <sheetViews>
    <sheetView topLeftCell="A21" workbookViewId="0">
      <selection activeCell="C5" sqref="C5:C42"/>
    </sheetView>
  </sheetViews>
  <sheetFormatPr defaultRowHeight="14.4"/>
  <sheetData>
    <row r="1" spans="1:40">
      <c r="A1" s="123" t="s">
        <v>320</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row>
    <row r="2" spans="1:4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row>
    <row r="3" spans="1:40">
      <c r="A3" s="125" t="s">
        <v>321</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row>
    <row r="4" spans="1:40" ht="86.4">
      <c r="A4" s="118" t="s">
        <v>212</v>
      </c>
      <c r="B4" s="118" t="s">
        <v>322</v>
      </c>
      <c r="C4" s="118" t="s">
        <v>323</v>
      </c>
      <c r="D4" s="118" t="s">
        <v>215</v>
      </c>
      <c r="E4" s="118" t="s">
        <v>325</v>
      </c>
      <c r="F4" s="118" t="s">
        <v>326</v>
      </c>
      <c r="G4" s="118" t="s">
        <v>218</v>
      </c>
    </row>
    <row r="5" spans="1:40">
      <c r="A5" t="s">
        <v>52</v>
      </c>
      <c r="B5" t="s">
        <v>89</v>
      </c>
      <c r="C5">
        <v>10</v>
      </c>
      <c r="D5" t="s">
        <v>52</v>
      </c>
      <c r="E5" t="s">
        <v>89</v>
      </c>
      <c r="F5">
        <v>10</v>
      </c>
      <c r="G5" t="s">
        <v>52</v>
      </c>
      <c r="H5">
        <v>10</v>
      </c>
    </row>
    <row r="6" spans="1:40">
      <c r="A6" t="s">
        <v>49</v>
      </c>
      <c r="B6" t="s">
        <v>89</v>
      </c>
      <c r="C6">
        <v>6</v>
      </c>
      <c r="D6" t="s">
        <v>49</v>
      </c>
      <c r="E6" t="s">
        <v>89</v>
      </c>
      <c r="F6">
        <v>6</v>
      </c>
      <c r="G6" t="s">
        <v>49</v>
      </c>
      <c r="H6">
        <v>6</v>
      </c>
    </row>
    <row r="7" spans="1:40">
      <c r="A7" t="s">
        <v>48</v>
      </c>
      <c r="B7">
        <v>1</v>
      </c>
      <c r="C7">
        <v>5</v>
      </c>
      <c r="D7" t="s">
        <v>48</v>
      </c>
      <c r="E7">
        <v>1</v>
      </c>
      <c r="F7">
        <v>5</v>
      </c>
      <c r="G7" t="s">
        <v>48</v>
      </c>
      <c r="H7">
        <v>6</v>
      </c>
    </row>
    <row r="8" spans="1:40">
      <c r="A8" t="s">
        <v>47</v>
      </c>
      <c r="B8">
        <v>3</v>
      </c>
      <c r="C8" t="s">
        <v>89</v>
      </c>
      <c r="D8" t="s">
        <v>47</v>
      </c>
      <c r="E8">
        <v>3</v>
      </c>
      <c r="F8" t="s">
        <v>89</v>
      </c>
      <c r="G8" t="s">
        <v>47</v>
      </c>
      <c r="H8">
        <v>3</v>
      </c>
    </row>
    <row r="9" spans="1:40">
      <c r="A9" t="s">
        <v>46</v>
      </c>
      <c r="B9">
        <v>6</v>
      </c>
      <c r="C9" t="s">
        <v>89</v>
      </c>
      <c r="D9" t="s">
        <v>46</v>
      </c>
      <c r="E9">
        <v>6</v>
      </c>
      <c r="F9" t="s">
        <v>89</v>
      </c>
      <c r="G9" t="s">
        <v>46</v>
      </c>
      <c r="H9">
        <v>6</v>
      </c>
    </row>
    <row r="10" spans="1:40">
      <c r="A10" t="s">
        <v>45</v>
      </c>
      <c r="B10" t="s">
        <v>89</v>
      </c>
      <c r="C10">
        <v>3</v>
      </c>
      <c r="D10" t="s">
        <v>45</v>
      </c>
      <c r="E10" t="s">
        <v>89</v>
      </c>
      <c r="F10">
        <v>3</v>
      </c>
      <c r="G10" t="s">
        <v>45</v>
      </c>
      <c r="H10">
        <v>3</v>
      </c>
    </row>
    <row r="11" spans="1:40">
      <c r="A11" t="s">
        <v>43</v>
      </c>
      <c r="B11" t="s">
        <v>89</v>
      </c>
      <c r="C11">
        <v>4</v>
      </c>
      <c r="D11" t="s">
        <v>43</v>
      </c>
      <c r="E11" t="s">
        <v>89</v>
      </c>
      <c r="F11">
        <v>4</v>
      </c>
      <c r="G11" t="s">
        <v>43</v>
      </c>
      <c r="H11">
        <v>4</v>
      </c>
    </row>
    <row r="12" spans="1:40">
      <c r="A12" t="s">
        <v>42</v>
      </c>
      <c r="B12" t="s">
        <v>89</v>
      </c>
      <c r="C12">
        <v>11</v>
      </c>
      <c r="D12" t="s">
        <v>42</v>
      </c>
      <c r="E12" t="s">
        <v>89</v>
      </c>
      <c r="F12">
        <v>11</v>
      </c>
      <c r="G12" t="s">
        <v>42</v>
      </c>
      <c r="H12">
        <v>11</v>
      </c>
    </row>
    <row r="13" spans="1:40">
      <c r="A13" t="s">
        <v>39</v>
      </c>
      <c r="B13">
        <v>21</v>
      </c>
      <c r="C13" t="s">
        <v>89</v>
      </c>
      <c r="D13" t="s">
        <v>39</v>
      </c>
      <c r="E13">
        <v>21</v>
      </c>
      <c r="F13" t="s">
        <v>89</v>
      </c>
      <c r="G13" t="s">
        <v>39</v>
      </c>
      <c r="H13">
        <v>21</v>
      </c>
    </row>
    <row r="14" spans="1:40">
      <c r="A14" t="s">
        <v>38</v>
      </c>
      <c r="B14">
        <v>15</v>
      </c>
      <c r="C14" t="s">
        <v>89</v>
      </c>
      <c r="D14" t="s">
        <v>38</v>
      </c>
      <c r="E14">
        <v>15</v>
      </c>
      <c r="F14" t="s">
        <v>89</v>
      </c>
      <c r="G14" t="s">
        <v>38</v>
      </c>
      <c r="H14">
        <v>15</v>
      </c>
    </row>
    <row r="15" spans="1:40">
      <c r="A15" t="s">
        <v>37</v>
      </c>
      <c r="B15">
        <v>11</v>
      </c>
      <c r="C15" t="s">
        <v>89</v>
      </c>
      <c r="D15" t="s">
        <v>37</v>
      </c>
      <c r="E15">
        <v>11</v>
      </c>
      <c r="F15" t="s">
        <v>89</v>
      </c>
      <c r="G15" t="s">
        <v>37</v>
      </c>
      <c r="H15">
        <v>11</v>
      </c>
    </row>
    <row r="16" spans="1:40">
      <c r="A16" t="s">
        <v>36</v>
      </c>
      <c r="B16">
        <v>5</v>
      </c>
      <c r="C16" t="s">
        <v>89</v>
      </c>
      <c r="D16" t="s">
        <v>36</v>
      </c>
      <c r="E16">
        <v>5</v>
      </c>
      <c r="F16" t="s">
        <v>89</v>
      </c>
      <c r="G16" t="s">
        <v>36</v>
      </c>
      <c r="H16">
        <v>5</v>
      </c>
    </row>
    <row r="17" spans="1:8">
      <c r="A17" t="s">
        <v>35</v>
      </c>
      <c r="B17" t="s">
        <v>89</v>
      </c>
      <c r="C17">
        <v>12</v>
      </c>
      <c r="D17" t="s">
        <v>35</v>
      </c>
      <c r="E17" t="s">
        <v>89</v>
      </c>
      <c r="F17">
        <v>12</v>
      </c>
      <c r="G17" t="s">
        <v>35</v>
      </c>
      <c r="H17">
        <v>12</v>
      </c>
    </row>
    <row r="18" spans="1:8">
      <c r="A18" t="s">
        <v>34</v>
      </c>
      <c r="B18" t="s">
        <v>89</v>
      </c>
      <c r="C18">
        <v>8</v>
      </c>
      <c r="D18" t="s">
        <v>34</v>
      </c>
      <c r="E18" t="s">
        <v>89</v>
      </c>
      <c r="F18">
        <v>8</v>
      </c>
      <c r="G18" t="s">
        <v>34</v>
      </c>
      <c r="H18">
        <v>8</v>
      </c>
    </row>
    <row r="19" spans="1:8">
      <c r="A19" t="s">
        <v>33</v>
      </c>
      <c r="B19">
        <v>7</v>
      </c>
      <c r="C19" t="s">
        <v>89</v>
      </c>
      <c r="D19" t="s">
        <v>33</v>
      </c>
      <c r="E19">
        <v>7</v>
      </c>
      <c r="F19" t="s">
        <v>89</v>
      </c>
      <c r="G19" t="s">
        <v>33</v>
      </c>
      <c r="H19">
        <v>7</v>
      </c>
    </row>
    <row r="20" spans="1:8">
      <c r="A20" t="s">
        <v>32</v>
      </c>
      <c r="B20" t="s">
        <v>89</v>
      </c>
      <c r="C20">
        <v>8</v>
      </c>
      <c r="D20" t="s">
        <v>32</v>
      </c>
      <c r="E20" t="s">
        <v>89</v>
      </c>
      <c r="F20">
        <v>8</v>
      </c>
      <c r="G20" t="s">
        <v>32</v>
      </c>
      <c r="H20">
        <v>8</v>
      </c>
    </row>
    <row r="21" spans="1:8">
      <c r="A21" t="s">
        <v>31</v>
      </c>
      <c r="B21">
        <v>13</v>
      </c>
      <c r="C21" t="s">
        <v>89</v>
      </c>
      <c r="D21" t="s">
        <v>31</v>
      </c>
      <c r="E21">
        <v>13</v>
      </c>
      <c r="F21" t="s">
        <v>89</v>
      </c>
      <c r="G21" t="s">
        <v>31</v>
      </c>
      <c r="H21">
        <v>13</v>
      </c>
    </row>
    <row r="22" spans="1:8">
      <c r="A22" t="s">
        <v>30</v>
      </c>
      <c r="B22">
        <v>11</v>
      </c>
      <c r="C22" t="s">
        <v>89</v>
      </c>
      <c r="D22" t="s">
        <v>30</v>
      </c>
      <c r="E22">
        <v>11</v>
      </c>
      <c r="F22" t="s">
        <v>89</v>
      </c>
      <c r="G22" t="s">
        <v>30</v>
      </c>
      <c r="H22">
        <v>11</v>
      </c>
    </row>
    <row r="23" spans="1:8">
      <c r="A23" t="s">
        <v>29</v>
      </c>
      <c r="B23">
        <v>5</v>
      </c>
      <c r="C23" t="s">
        <v>89</v>
      </c>
      <c r="D23" t="s">
        <v>29</v>
      </c>
      <c r="E23">
        <v>5</v>
      </c>
      <c r="F23" t="s">
        <v>89</v>
      </c>
      <c r="G23" t="s">
        <v>29</v>
      </c>
      <c r="H23">
        <v>5</v>
      </c>
    </row>
    <row r="24" spans="1:8">
      <c r="A24" t="s">
        <v>28</v>
      </c>
      <c r="B24" t="s">
        <v>89</v>
      </c>
      <c r="C24">
        <v>8</v>
      </c>
      <c r="D24" t="s">
        <v>28</v>
      </c>
      <c r="E24" t="s">
        <v>89</v>
      </c>
      <c r="F24">
        <v>8</v>
      </c>
      <c r="G24" t="s">
        <v>28</v>
      </c>
      <c r="H24">
        <v>8</v>
      </c>
    </row>
    <row r="25" spans="1:8">
      <c r="A25" t="s">
        <v>27</v>
      </c>
      <c r="B25" t="s">
        <v>89</v>
      </c>
      <c r="C25">
        <v>15</v>
      </c>
      <c r="D25" t="s">
        <v>27</v>
      </c>
      <c r="E25" t="s">
        <v>89</v>
      </c>
      <c r="F25">
        <v>15</v>
      </c>
      <c r="G25" t="s">
        <v>27</v>
      </c>
      <c r="H25">
        <v>15</v>
      </c>
    </row>
    <row r="26" spans="1:8">
      <c r="A26" t="s">
        <v>25</v>
      </c>
      <c r="B26">
        <v>3</v>
      </c>
      <c r="C26" t="s">
        <v>89</v>
      </c>
      <c r="D26" t="s">
        <v>25</v>
      </c>
      <c r="E26">
        <v>3</v>
      </c>
      <c r="F26" t="s">
        <v>89</v>
      </c>
      <c r="G26" t="s">
        <v>25</v>
      </c>
      <c r="H26">
        <v>3</v>
      </c>
    </row>
    <row r="27" spans="1:8">
      <c r="A27" t="s">
        <v>24</v>
      </c>
      <c r="B27" t="s">
        <v>89</v>
      </c>
      <c r="C27">
        <v>3</v>
      </c>
      <c r="D27" t="s">
        <v>24</v>
      </c>
      <c r="E27" t="s">
        <v>89</v>
      </c>
      <c r="F27">
        <v>3</v>
      </c>
      <c r="G27" t="s">
        <v>24</v>
      </c>
      <c r="H27">
        <v>3</v>
      </c>
    </row>
    <row r="28" spans="1:8">
      <c r="A28" t="s">
        <v>23</v>
      </c>
      <c r="B28">
        <v>5</v>
      </c>
      <c r="C28" t="s">
        <v>89</v>
      </c>
      <c r="D28" t="s">
        <v>23</v>
      </c>
      <c r="E28">
        <v>5</v>
      </c>
      <c r="F28" t="s">
        <v>89</v>
      </c>
      <c r="G28" t="s">
        <v>23</v>
      </c>
      <c r="H28">
        <v>5</v>
      </c>
    </row>
    <row r="29" spans="1:8">
      <c r="A29" t="s">
        <v>22</v>
      </c>
      <c r="B29" t="s">
        <v>89</v>
      </c>
      <c r="C29">
        <v>9</v>
      </c>
      <c r="D29" t="s">
        <v>22</v>
      </c>
      <c r="E29" t="s">
        <v>89</v>
      </c>
      <c r="F29">
        <v>9</v>
      </c>
      <c r="G29" t="s">
        <v>22</v>
      </c>
      <c r="H29">
        <v>9</v>
      </c>
    </row>
    <row r="30" spans="1:8">
      <c r="A30" t="s">
        <v>20</v>
      </c>
      <c r="B30">
        <v>35</v>
      </c>
      <c r="C30" t="s">
        <v>89</v>
      </c>
      <c r="D30" t="s">
        <v>20</v>
      </c>
      <c r="E30">
        <v>35</v>
      </c>
      <c r="F30" t="s">
        <v>89</v>
      </c>
      <c r="G30" t="s">
        <v>20</v>
      </c>
      <c r="H30">
        <v>35</v>
      </c>
    </row>
    <row r="31" spans="1:8">
      <c r="A31" t="s">
        <v>19</v>
      </c>
      <c r="B31" t="s">
        <v>89</v>
      </c>
      <c r="C31">
        <v>10</v>
      </c>
      <c r="D31" t="s">
        <v>19</v>
      </c>
      <c r="E31" t="s">
        <v>89</v>
      </c>
      <c r="F31">
        <v>10</v>
      </c>
      <c r="G31" t="s">
        <v>19</v>
      </c>
      <c r="H31">
        <v>10</v>
      </c>
    </row>
    <row r="32" spans="1:8">
      <c r="A32" t="s">
        <v>17</v>
      </c>
      <c r="B32">
        <v>22</v>
      </c>
      <c r="C32" t="s">
        <v>89</v>
      </c>
      <c r="D32" t="s">
        <v>17</v>
      </c>
      <c r="E32">
        <v>22</v>
      </c>
      <c r="F32" t="s">
        <v>89</v>
      </c>
      <c r="G32" t="s">
        <v>17</v>
      </c>
      <c r="H32">
        <v>22</v>
      </c>
    </row>
    <row r="33" spans="1:40">
      <c r="A33" t="s">
        <v>15</v>
      </c>
      <c r="B33">
        <v>3</v>
      </c>
      <c r="C33" t="s">
        <v>89</v>
      </c>
      <c r="D33" t="s">
        <v>15</v>
      </c>
      <c r="E33">
        <v>3</v>
      </c>
      <c r="F33" t="s">
        <v>89</v>
      </c>
      <c r="G33" t="s">
        <v>15</v>
      </c>
      <c r="H33">
        <v>3</v>
      </c>
    </row>
    <row r="34" spans="1:40">
      <c r="A34" t="s">
        <v>14</v>
      </c>
      <c r="B34">
        <v>29</v>
      </c>
      <c r="C34" t="s">
        <v>89</v>
      </c>
      <c r="D34" t="s">
        <v>14</v>
      </c>
      <c r="E34">
        <v>29</v>
      </c>
      <c r="F34" t="s">
        <v>89</v>
      </c>
      <c r="G34" t="s">
        <v>14</v>
      </c>
      <c r="H34">
        <v>29</v>
      </c>
    </row>
    <row r="35" spans="1:40">
      <c r="A35" t="s">
        <v>13</v>
      </c>
      <c r="B35">
        <v>4</v>
      </c>
      <c r="C35" t="s">
        <v>89</v>
      </c>
      <c r="D35" t="s">
        <v>13</v>
      </c>
      <c r="E35">
        <v>4</v>
      </c>
      <c r="F35" t="s">
        <v>89</v>
      </c>
      <c r="G35" t="s">
        <v>13</v>
      </c>
      <c r="H35">
        <v>4</v>
      </c>
    </row>
    <row r="36" spans="1:40">
      <c r="A36" t="s">
        <v>12</v>
      </c>
      <c r="B36" t="s">
        <v>89</v>
      </c>
      <c r="C36">
        <v>7</v>
      </c>
      <c r="D36" t="s">
        <v>12</v>
      </c>
      <c r="E36" t="s">
        <v>89</v>
      </c>
      <c r="F36">
        <v>7</v>
      </c>
      <c r="G36" t="s">
        <v>12</v>
      </c>
      <c r="H36">
        <v>7</v>
      </c>
    </row>
    <row r="37" spans="1:40">
      <c r="A37" t="s">
        <v>10</v>
      </c>
      <c r="B37" t="s">
        <v>89</v>
      </c>
      <c r="C37">
        <v>12</v>
      </c>
      <c r="D37" t="s">
        <v>10</v>
      </c>
      <c r="E37" t="s">
        <v>89</v>
      </c>
      <c r="F37">
        <v>12</v>
      </c>
      <c r="G37" t="s">
        <v>10</v>
      </c>
      <c r="H37">
        <v>12</v>
      </c>
    </row>
    <row r="38" spans="1:40">
      <c r="A38" t="s">
        <v>9</v>
      </c>
      <c r="B38" t="s">
        <v>89</v>
      </c>
      <c r="C38">
        <v>8</v>
      </c>
      <c r="D38" t="s">
        <v>9</v>
      </c>
      <c r="E38" t="s">
        <v>89</v>
      </c>
      <c r="F38">
        <v>8</v>
      </c>
      <c r="G38" t="s">
        <v>9</v>
      </c>
      <c r="H38">
        <v>8</v>
      </c>
    </row>
    <row r="39" spans="1:40">
      <c r="A39" t="s">
        <v>7</v>
      </c>
      <c r="B39">
        <v>5</v>
      </c>
      <c r="C39" t="s">
        <v>89</v>
      </c>
      <c r="D39" t="s">
        <v>7</v>
      </c>
      <c r="E39">
        <v>5</v>
      </c>
      <c r="F39" t="s">
        <v>89</v>
      </c>
      <c r="G39" t="s">
        <v>7</v>
      </c>
      <c r="H39">
        <v>5</v>
      </c>
    </row>
    <row r="40" spans="1:40">
      <c r="A40" t="s">
        <v>6</v>
      </c>
      <c r="B40" t="s">
        <v>89</v>
      </c>
      <c r="C40">
        <v>11</v>
      </c>
      <c r="D40" t="s">
        <v>6</v>
      </c>
      <c r="E40" t="s">
        <v>89</v>
      </c>
      <c r="F40">
        <v>11</v>
      </c>
      <c r="G40" t="s">
        <v>6</v>
      </c>
      <c r="H40">
        <v>11</v>
      </c>
    </row>
    <row r="41" spans="1:40">
      <c r="A41" t="s">
        <v>4</v>
      </c>
      <c r="B41" t="s">
        <v>89</v>
      </c>
      <c r="C41">
        <v>5</v>
      </c>
      <c r="D41" t="s">
        <v>4</v>
      </c>
      <c r="E41" t="s">
        <v>89</v>
      </c>
      <c r="F41">
        <v>5</v>
      </c>
      <c r="G41" t="s">
        <v>4</v>
      </c>
      <c r="H41">
        <v>5</v>
      </c>
    </row>
    <row r="42" spans="1:40">
      <c r="A42" t="s">
        <v>3</v>
      </c>
      <c r="B42">
        <v>10</v>
      </c>
      <c r="C42" t="s">
        <v>89</v>
      </c>
      <c r="D42" t="s">
        <v>3</v>
      </c>
      <c r="E42">
        <v>10</v>
      </c>
      <c r="F42" t="s">
        <v>89</v>
      </c>
      <c r="G42" t="s">
        <v>3</v>
      </c>
      <c r="H42">
        <v>10</v>
      </c>
    </row>
    <row r="43" spans="1:40">
      <c r="A43" t="s">
        <v>140</v>
      </c>
      <c r="B43">
        <v>214</v>
      </c>
      <c r="C43" t="s">
        <v>324</v>
      </c>
      <c r="D43" t="s">
        <v>140</v>
      </c>
      <c r="E43">
        <v>214</v>
      </c>
      <c r="F43" t="s">
        <v>324</v>
      </c>
      <c r="G43" t="s">
        <v>140</v>
      </c>
      <c r="H43">
        <v>369</v>
      </c>
    </row>
    <row r="44" spans="1:40">
      <c r="A44" s="125" t="s">
        <v>327</v>
      </c>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row>
    <row r="45" spans="1:40">
      <c r="A45" s="125" t="s">
        <v>328</v>
      </c>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row>
  </sheetData>
  <hyperlinks>
    <hyperlink ref="A1" r:id="rId1" location="1880" display="https://www.archives.gov/federal-register/electoral-college/scores.html - 188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
  <sheetViews>
    <sheetView topLeftCell="A15" workbookViewId="0">
      <selection activeCell="C5" sqref="C5:C42"/>
    </sheetView>
  </sheetViews>
  <sheetFormatPr defaultRowHeight="14.4"/>
  <sheetData>
    <row r="1" spans="1:40">
      <c r="A1" s="123" t="s">
        <v>314</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row>
    <row r="2" spans="1:4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row>
    <row r="3" spans="1:40">
      <c r="A3" s="125" t="s">
        <v>315</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row>
    <row r="4" spans="1:40" ht="72">
      <c r="A4" s="118" t="s">
        <v>212</v>
      </c>
      <c r="B4" s="118" t="s">
        <v>316</v>
      </c>
      <c r="C4" s="118" t="s">
        <v>317</v>
      </c>
      <c r="D4" s="118" t="s">
        <v>215</v>
      </c>
      <c r="E4" s="118" t="s">
        <v>318</v>
      </c>
      <c r="F4" s="118" t="s">
        <v>319</v>
      </c>
      <c r="G4" s="118" t="s">
        <v>218</v>
      </c>
    </row>
    <row r="5" spans="1:40">
      <c r="A5" t="s">
        <v>52</v>
      </c>
      <c r="B5" t="s">
        <v>89</v>
      </c>
      <c r="C5">
        <v>10</v>
      </c>
      <c r="D5" t="s">
        <v>52</v>
      </c>
      <c r="E5" t="s">
        <v>89</v>
      </c>
      <c r="F5">
        <v>10</v>
      </c>
      <c r="G5" t="s">
        <v>52</v>
      </c>
      <c r="H5">
        <v>10</v>
      </c>
    </row>
    <row r="6" spans="1:40">
      <c r="A6" t="s">
        <v>49</v>
      </c>
      <c r="B6" t="s">
        <v>89</v>
      </c>
      <c r="C6">
        <v>6</v>
      </c>
      <c r="D6" t="s">
        <v>49</v>
      </c>
      <c r="E6" t="s">
        <v>89</v>
      </c>
      <c r="F6">
        <v>6</v>
      </c>
      <c r="G6" t="s">
        <v>49</v>
      </c>
      <c r="H6">
        <v>6</v>
      </c>
    </row>
    <row r="7" spans="1:40">
      <c r="A7" t="s">
        <v>48</v>
      </c>
      <c r="B7">
        <v>6</v>
      </c>
      <c r="C7" t="s">
        <v>89</v>
      </c>
      <c r="D7" t="s">
        <v>48</v>
      </c>
      <c r="E7">
        <v>6</v>
      </c>
      <c r="F7" t="s">
        <v>89</v>
      </c>
      <c r="G7" t="s">
        <v>48</v>
      </c>
      <c r="H7">
        <v>6</v>
      </c>
    </row>
    <row r="8" spans="1:40">
      <c r="A8" t="s">
        <v>47</v>
      </c>
      <c r="B8">
        <v>3</v>
      </c>
      <c r="C8" t="s">
        <v>89</v>
      </c>
      <c r="D8" t="s">
        <v>47</v>
      </c>
      <c r="E8">
        <v>3</v>
      </c>
      <c r="F8" t="s">
        <v>89</v>
      </c>
      <c r="G8" t="s">
        <v>47</v>
      </c>
      <c r="H8">
        <v>3</v>
      </c>
    </row>
    <row r="9" spans="1:40">
      <c r="A9" t="s">
        <v>46</v>
      </c>
      <c r="B9" t="s">
        <v>89</v>
      </c>
      <c r="C9">
        <v>6</v>
      </c>
      <c r="D9" t="s">
        <v>46</v>
      </c>
      <c r="E9" t="s">
        <v>89</v>
      </c>
      <c r="F9">
        <v>6</v>
      </c>
      <c r="G9" t="s">
        <v>46</v>
      </c>
      <c r="H9">
        <v>6</v>
      </c>
    </row>
    <row r="10" spans="1:40">
      <c r="A10" t="s">
        <v>45</v>
      </c>
      <c r="B10" t="s">
        <v>89</v>
      </c>
      <c r="C10">
        <v>3</v>
      </c>
      <c r="D10" t="s">
        <v>45</v>
      </c>
      <c r="E10" t="s">
        <v>89</v>
      </c>
      <c r="F10">
        <v>3</v>
      </c>
      <c r="G10" t="s">
        <v>45</v>
      </c>
      <c r="H10">
        <v>3</v>
      </c>
    </row>
    <row r="11" spans="1:40">
      <c r="A11" t="s">
        <v>43</v>
      </c>
      <c r="B11">
        <v>4</v>
      </c>
      <c r="C11" t="s">
        <v>89</v>
      </c>
      <c r="D11" t="s">
        <v>43</v>
      </c>
      <c r="E11">
        <v>4</v>
      </c>
      <c r="F11" t="s">
        <v>89</v>
      </c>
      <c r="G11" t="s">
        <v>43</v>
      </c>
      <c r="H11">
        <v>4</v>
      </c>
    </row>
    <row r="12" spans="1:40">
      <c r="A12" t="s">
        <v>42</v>
      </c>
      <c r="B12" t="s">
        <v>89</v>
      </c>
      <c r="C12">
        <v>11</v>
      </c>
      <c r="D12" t="s">
        <v>42</v>
      </c>
      <c r="E12" t="s">
        <v>89</v>
      </c>
      <c r="F12">
        <v>11</v>
      </c>
      <c r="G12" t="s">
        <v>42</v>
      </c>
      <c r="H12">
        <v>11</v>
      </c>
    </row>
    <row r="13" spans="1:40">
      <c r="A13" t="s">
        <v>39</v>
      </c>
      <c r="B13">
        <v>21</v>
      </c>
      <c r="C13" t="s">
        <v>89</v>
      </c>
      <c r="D13" t="s">
        <v>39</v>
      </c>
      <c r="E13">
        <v>21</v>
      </c>
      <c r="F13" t="s">
        <v>89</v>
      </c>
      <c r="G13" t="s">
        <v>39</v>
      </c>
      <c r="H13">
        <v>21</v>
      </c>
    </row>
    <row r="14" spans="1:40">
      <c r="A14" t="s">
        <v>38</v>
      </c>
      <c r="B14" t="s">
        <v>89</v>
      </c>
      <c r="C14">
        <v>15</v>
      </c>
      <c r="D14" t="s">
        <v>38</v>
      </c>
      <c r="E14" t="s">
        <v>89</v>
      </c>
      <c r="F14">
        <v>15</v>
      </c>
      <c r="G14" t="s">
        <v>38</v>
      </c>
      <c r="H14">
        <v>15</v>
      </c>
    </row>
    <row r="15" spans="1:40">
      <c r="A15" t="s">
        <v>37</v>
      </c>
      <c r="B15">
        <v>11</v>
      </c>
      <c r="C15" t="s">
        <v>89</v>
      </c>
      <c r="D15" t="s">
        <v>37</v>
      </c>
      <c r="E15">
        <v>11</v>
      </c>
      <c r="F15" t="s">
        <v>89</v>
      </c>
      <c r="G15" t="s">
        <v>37</v>
      </c>
      <c r="H15">
        <v>11</v>
      </c>
    </row>
    <row r="16" spans="1:40">
      <c r="A16" t="s">
        <v>36</v>
      </c>
      <c r="B16">
        <v>5</v>
      </c>
      <c r="C16" t="s">
        <v>89</v>
      </c>
      <c r="D16" t="s">
        <v>36</v>
      </c>
      <c r="E16">
        <v>5</v>
      </c>
      <c r="F16" t="s">
        <v>89</v>
      </c>
      <c r="G16" t="s">
        <v>36</v>
      </c>
      <c r="H16">
        <v>5</v>
      </c>
    </row>
    <row r="17" spans="1:8">
      <c r="A17" t="s">
        <v>35</v>
      </c>
      <c r="B17" t="s">
        <v>89</v>
      </c>
      <c r="C17">
        <v>12</v>
      </c>
      <c r="D17" t="s">
        <v>35</v>
      </c>
      <c r="E17" t="s">
        <v>89</v>
      </c>
      <c r="F17">
        <v>12</v>
      </c>
      <c r="G17" t="s">
        <v>35</v>
      </c>
      <c r="H17">
        <v>12</v>
      </c>
    </row>
    <row r="18" spans="1:8">
      <c r="A18" t="s">
        <v>34</v>
      </c>
      <c r="B18">
        <v>8</v>
      </c>
      <c r="C18" t="s">
        <v>89</v>
      </c>
      <c r="D18" t="s">
        <v>34</v>
      </c>
      <c r="E18">
        <v>8</v>
      </c>
      <c r="F18" t="s">
        <v>89</v>
      </c>
      <c r="G18" t="s">
        <v>34</v>
      </c>
      <c r="H18">
        <v>8</v>
      </c>
    </row>
    <row r="19" spans="1:8">
      <c r="A19" t="s">
        <v>33</v>
      </c>
      <c r="B19">
        <v>7</v>
      </c>
      <c r="C19" t="s">
        <v>89</v>
      </c>
      <c r="D19" t="s">
        <v>33</v>
      </c>
      <c r="E19">
        <v>7</v>
      </c>
      <c r="F19" t="s">
        <v>89</v>
      </c>
      <c r="G19" t="s">
        <v>33</v>
      </c>
      <c r="H19">
        <v>7</v>
      </c>
    </row>
    <row r="20" spans="1:8">
      <c r="A20" t="s">
        <v>32</v>
      </c>
      <c r="B20" t="s">
        <v>89</v>
      </c>
      <c r="C20">
        <v>8</v>
      </c>
      <c r="D20" t="s">
        <v>32</v>
      </c>
      <c r="E20" t="s">
        <v>89</v>
      </c>
      <c r="F20">
        <v>8</v>
      </c>
      <c r="G20" t="s">
        <v>32</v>
      </c>
      <c r="H20">
        <v>8</v>
      </c>
    </row>
    <row r="21" spans="1:8">
      <c r="A21" t="s">
        <v>31</v>
      </c>
      <c r="B21">
        <v>13</v>
      </c>
      <c r="C21" t="s">
        <v>89</v>
      </c>
      <c r="D21" t="s">
        <v>31</v>
      </c>
      <c r="E21">
        <v>13</v>
      </c>
      <c r="F21" t="s">
        <v>89</v>
      </c>
      <c r="G21" t="s">
        <v>31</v>
      </c>
      <c r="H21">
        <v>13</v>
      </c>
    </row>
    <row r="22" spans="1:8">
      <c r="A22" t="s">
        <v>30</v>
      </c>
      <c r="B22">
        <v>11</v>
      </c>
      <c r="C22" t="s">
        <v>89</v>
      </c>
      <c r="D22" t="s">
        <v>30</v>
      </c>
      <c r="E22">
        <v>11</v>
      </c>
      <c r="F22" t="s">
        <v>89</v>
      </c>
      <c r="G22" t="s">
        <v>30</v>
      </c>
      <c r="H22">
        <v>11</v>
      </c>
    </row>
    <row r="23" spans="1:8">
      <c r="A23" t="s">
        <v>29</v>
      </c>
      <c r="B23">
        <v>5</v>
      </c>
      <c r="C23" t="s">
        <v>89</v>
      </c>
      <c r="D23" t="s">
        <v>29</v>
      </c>
      <c r="E23">
        <v>5</v>
      </c>
      <c r="F23" t="s">
        <v>89</v>
      </c>
      <c r="G23" t="s">
        <v>29</v>
      </c>
      <c r="H23">
        <v>5</v>
      </c>
    </row>
    <row r="24" spans="1:8">
      <c r="A24" t="s">
        <v>28</v>
      </c>
      <c r="B24" t="s">
        <v>89</v>
      </c>
      <c r="C24">
        <v>8</v>
      </c>
      <c r="D24" t="s">
        <v>28</v>
      </c>
      <c r="E24" t="s">
        <v>89</v>
      </c>
      <c r="F24">
        <v>8</v>
      </c>
      <c r="G24" t="s">
        <v>28</v>
      </c>
      <c r="H24">
        <v>8</v>
      </c>
    </row>
    <row r="25" spans="1:8">
      <c r="A25" t="s">
        <v>27</v>
      </c>
      <c r="B25" t="s">
        <v>89</v>
      </c>
      <c r="C25">
        <v>15</v>
      </c>
      <c r="D25" t="s">
        <v>27</v>
      </c>
      <c r="E25" t="s">
        <v>89</v>
      </c>
      <c r="F25">
        <v>15</v>
      </c>
      <c r="G25" t="s">
        <v>27</v>
      </c>
      <c r="H25">
        <v>15</v>
      </c>
    </row>
    <row r="26" spans="1:8">
      <c r="A26" t="s">
        <v>25</v>
      </c>
      <c r="B26">
        <v>3</v>
      </c>
      <c r="C26" t="s">
        <v>89</v>
      </c>
      <c r="D26" t="s">
        <v>25</v>
      </c>
      <c r="E26">
        <v>3</v>
      </c>
      <c r="F26" t="s">
        <v>89</v>
      </c>
      <c r="G26" t="s">
        <v>25</v>
      </c>
      <c r="H26">
        <v>3</v>
      </c>
    </row>
    <row r="27" spans="1:8">
      <c r="A27" t="s">
        <v>24</v>
      </c>
      <c r="B27">
        <v>3</v>
      </c>
      <c r="C27" t="s">
        <v>89</v>
      </c>
      <c r="D27" t="s">
        <v>24</v>
      </c>
      <c r="E27">
        <v>3</v>
      </c>
      <c r="F27" t="s">
        <v>89</v>
      </c>
      <c r="G27" t="s">
        <v>24</v>
      </c>
      <c r="H27">
        <v>3</v>
      </c>
    </row>
    <row r="28" spans="1:8">
      <c r="A28" t="s">
        <v>23</v>
      </c>
      <c r="B28">
        <v>5</v>
      </c>
      <c r="C28" t="s">
        <v>89</v>
      </c>
      <c r="D28" t="s">
        <v>23</v>
      </c>
      <c r="E28">
        <v>5</v>
      </c>
      <c r="F28" t="s">
        <v>89</v>
      </c>
      <c r="G28" t="s">
        <v>23</v>
      </c>
      <c r="H28">
        <v>5</v>
      </c>
    </row>
    <row r="29" spans="1:8">
      <c r="A29" t="s">
        <v>22</v>
      </c>
      <c r="B29" t="s">
        <v>89</v>
      </c>
      <c r="C29">
        <v>9</v>
      </c>
      <c r="D29" t="s">
        <v>22</v>
      </c>
      <c r="E29" t="s">
        <v>89</v>
      </c>
      <c r="F29">
        <v>9</v>
      </c>
      <c r="G29" t="s">
        <v>22</v>
      </c>
      <c r="H29">
        <v>9</v>
      </c>
    </row>
    <row r="30" spans="1:8">
      <c r="A30" t="s">
        <v>20</v>
      </c>
      <c r="B30" t="s">
        <v>89</v>
      </c>
      <c r="C30">
        <v>35</v>
      </c>
      <c r="D30" t="s">
        <v>20</v>
      </c>
      <c r="E30" t="s">
        <v>89</v>
      </c>
      <c r="F30">
        <v>35</v>
      </c>
      <c r="G30" t="s">
        <v>20</v>
      </c>
      <c r="H30">
        <v>35</v>
      </c>
    </row>
    <row r="31" spans="1:8">
      <c r="A31" t="s">
        <v>19</v>
      </c>
      <c r="B31" t="s">
        <v>89</v>
      </c>
      <c r="C31">
        <v>10</v>
      </c>
      <c r="D31" t="s">
        <v>19</v>
      </c>
      <c r="E31" t="s">
        <v>89</v>
      </c>
      <c r="F31">
        <v>10</v>
      </c>
      <c r="G31" t="s">
        <v>19</v>
      </c>
      <c r="H31">
        <v>10</v>
      </c>
    </row>
    <row r="32" spans="1:8">
      <c r="A32" t="s">
        <v>17</v>
      </c>
      <c r="B32">
        <v>22</v>
      </c>
      <c r="C32" t="s">
        <v>89</v>
      </c>
      <c r="D32" t="s">
        <v>17</v>
      </c>
      <c r="E32">
        <v>22</v>
      </c>
      <c r="F32" t="s">
        <v>89</v>
      </c>
      <c r="G32" t="s">
        <v>17</v>
      </c>
      <c r="H32">
        <v>22</v>
      </c>
    </row>
    <row r="33" spans="1:8">
      <c r="A33" t="s">
        <v>15</v>
      </c>
      <c r="B33">
        <v>3</v>
      </c>
      <c r="C33" t="s">
        <v>89</v>
      </c>
      <c r="D33" t="s">
        <v>15</v>
      </c>
      <c r="E33">
        <v>3</v>
      </c>
      <c r="F33" t="s">
        <v>89</v>
      </c>
      <c r="G33" t="s">
        <v>15</v>
      </c>
      <c r="H33">
        <v>3</v>
      </c>
    </row>
    <row r="34" spans="1:8">
      <c r="A34" t="s">
        <v>14</v>
      </c>
      <c r="B34">
        <v>29</v>
      </c>
      <c r="C34" t="s">
        <v>89</v>
      </c>
      <c r="D34" t="s">
        <v>14</v>
      </c>
      <c r="E34">
        <v>29</v>
      </c>
      <c r="F34" t="s">
        <v>89</v>
      </c>
      <c r="G34" t="s">
        <v>14</v>
      </c>
      <c r="H34">
        <v>29</v>
      </c>
    </row>
    <row r="35" spans="1:8">
      <c r="A35" t="s">
        <v>13</v>
      </c>
      <c r="B35">
        <v>4</v>
      </c>
      <c r="C35" t="s">
        <v>89</v>
      </c>
      <c r="D35" t="s">
        <v>13</v>
      </c>
      <c r="E35">
        <v>4</v>
      </c>
      <c r="F35" t="s">
        <v>89</v>
      </c>
      <c r="G35" t="s">
        <v>13</v>
      </c>
      <c r="H35">
        <v>4</v>
      </c>
    </row>
    <row r="36" spans="1:8">
      <c r="A36" t="s">
        <v>12</v>
      </c>
      <c r="B36">
        <v>7</v>
      </c>
      <c r="C36" t="s">
        <v>89</v>
      </c>
      <c r="D36" t="s">
        <v>12</v>
      </c>
      <c r="E36">
        <v>7</v>
      </c>
      <c r="F36" t="s">
        <v>89</v>
      </c>
      <c r="G36" t="s">
        <v>12</v>
      </c>
      <c r="H36">
        <v>7</v>
      </c>
    </row>
    <row r="37" spans="1:8">
      <c r="A37" t="s">
        <v>10</v>
      </c>
      <c r="B37" t="s">
        <v>89</v>
      </c>
      <c r="C37">
        <v>12</v>
      </c>
      <c r="D37" t="s">
        <v>10</v>
      </c>
      <c r="E37" t="s">
        <v>89</v>
      </c>
      <c r="F37">
        <v>12</v>
      </c>
      <c r="G37" t="s">
        <v>10</v>
      </c>
      <c r="H37">
        <v>12</v>
      </c>
    </row>
    <row r="38" spans="1:8">
      <c r="A38" t="s">
        <v>9</v>
      </c>
      <c r="B38" t="s">
        <v>89</v>
      </c>
      <c r="C38">
        <v>8</v>
      </c>
      <c r="D38" t="s">
        <v>9</v>
      </c>
      <c r="E38" t="s">
        <v>89</v>
      </c>
      <c r="F38">
        <v>8</v>
      </c>
      <c r="G38" t="s">
        <v>9</v>
      </c>
      <c r="H38">
        <v>8</v>
      </c>
    </row>
    <row r="39" spans="1:8">
      <c r="A39" t="s">
        <v>7</v>
      </c>
      <c r="B39">
        <v>5</v>
      </c>
      <c r="C39" t="s">
        <v>89</v>
      </c>
      <c r="D39" t="s">
        <v>7</v>
      </c>
      <c r="E39">
        <v>5</v>
      </c>
      <c r="F39" t="s">
        <v>89</v>
      </c>
      <c r="G39" t="s">
        <v>7</v>
      </c>
      <c r="H39">
        <v>5</v>
      </c>
    </row>
    <row r="40" spans="1:8">
      <c r="A40" t="s">
        <v>6</v>
      </c>
      <c r="B40" t="s">
        <v>89</v>
      </c>
      <c r="C40">
        <v>11</v>
      </c>
      <c r="D40" t="s">
        <v>6</v>
      </c>
      <c r="E40" t="s">
        <v>89</v>
      </c>
      <c r="F40">
        <v>11</v>
      </c>
      <c r="G40" t="s">
        <v>6</v>
      </c>
      <c r="H40">
        <v>11</v>
      </c>
    </row>
    <row r="41" spans="1:8">
      <c r="A41" t="s">
        <v>4</v>
      </c>
      <c r="B41" t="s">
        <v>89</v>
      </c>
      <c r="C41">
        <v>5</v>
      </c>
      <c r="D41" t="s">
        <v>4</v>
      </c>
      <c r="E41" t="s">
        <v>89</v>
      </c>
      <c r="F41">
        <v>5</v>
      </c>
      <c r="G41" t="s">
        <v>4</v>
      </c>
      <c r="H41">
        <v>5</v>
      </c>
    </row>
    <row r="42" spans="1:8">
      <c r="A42" t="s">
        <v>3</v>
      </c>
      <c r="B42">
        <v>10</v>
      </c>
      <c r="C42" t="s">
        <v>89</v>
      </c>
      <c r="D42" t="s">
        <v>3</v>
      </c>
      <c r="E42">
        <v>10</v>
      </c>
      <c r="F42" t="s">
        <v>89</v>
      </c>
      <c r="G42" t="s">
        <v>3</v>
      </c>
      <c r="H42">
        <v>10</v>
      </c>
    </row>
    <row r="43" spans="1:8">
      <c r="A43" t="s">
        <v>140</v>
      </c>
      <c r="B43">
        <v>185</v>
      </c>
      <c r="C43">
        <v>184</v>
      </c>
      <c r="D43" t="s">
        <v>140</v>
      </c>
      <c r="E43">
        <v>185</v>
      </c>
      <c r="F43">
        <v>184</v>
      </c>
      <c r="G43" t="s">
        <v>140</v>
      </c>
      <c r="H43">
        <v>369</v>
      </c>
    </row>
  </sheetData>
  <hyperlinks>
    <hyperlink ref="A1" r:id="rId1" location="1876" display="1876"/>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4"/>
  <sheetViews>
    <sheetView topLeftCell="A14" workbookViewId="0">
      <selection activeCell="H5" sqref="H5:H41"/>
    </sheetView>
  </sheetViews>
  <sheetFormatPr defaultRowHeight="14.4"/>
  <sheetData>
    <row r="1" spans="1:41" ht="14.4" customHeight="1">
      <c r="A1" s="123" t="s">
        <v>375</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row>
    <row r="2" spans="1:41">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row>
    <row r="3" spans="1:41" ht="14.4" customHeight="1">
      <c r="A3" s="125" t="s">
        <v>376</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row>
    <row r="4" spans="1:41" ht="72">
      <c r="A4" s="118" t="s">
        <v>212</v>
      </c>
      <c r="B4" s="118" t="s">
        <v>371</v>
      </c>
      <c r="C4" s="118" t="s">
        <v>377</v>
      </c>
      <c r="D4" s="118" t="s">
        <v>379</v>
      </c>
      <c r="E4" s="118" t="s">
        <v>319</v>
      </c>
      <c r="F4" s="118" t="s">
        <v>380</v>
      </c>
      <c r="G4" s="118" t="s">
        <v>381</v>
      </c>
      <c r="H4" s="118" t="s">
        <v>392</v>
      </c>
      <c r="I4" s="118" t="s">
        <v>215</v>
      </c>
      <c r="J4" s="118" t="s">
        <v>382</v>
      </c>
      <c r="K4" s="118" t="s">
        <v>379</v>
      </c>
      <c r="L4" s="118" t="s">
        <v>383</v>
      </c>
      <c r="M4" s="118" t="s">
        <v>384</v>
      </c>
      <c r="N4" s="118" t="s">
        <v>385</v>
      </c>
      <c r="O4" s="118" t="s">
        <v>386</v>
      </c>
      <c r="P4" s="118" t="s">
        <v>387</v>
      </c>
      <c r="Q4" s="118" t="s">
        <v>388</v>
      </c>
      <c r="R4" s="118" t="s">
        <v>389</v>
      </c>
      <c r="S4" s="118" t="s">
        <v>218</v>
      </c>
    </row>
    <row r="5" spans="1:41">
      <c r="A5" t="s">
        <v>52</v>
      </c>
      <c r="B5">
        <v>10</v>
      </c>
      <c r="C5" t="s">
        <v>89</v>
      </c>
      <c r="D5" t="s">
        <v>89</v>
      </c>
      <c r="E5" t="s">
        <v>89</v>
      </c>
      <c r="F5" t="s">
        <v>89</v>
      </c>
      <c r="G5" t="s">
        <v>89</v>
      </c>
      <c r="H5" t="str">
        <f>IF(SUM(D5:G5)=0,"",SUM(D5:G5))</f>
        <v/>
      </c>
      <c r="I5" t="s">
        <v>52</v>
      </c>
      <c r="J5">
        <v>10</v>
      </c>
      <c r="K5" t="s">
        <v>89</v>
      </c>
      <c r="L5" t="s">
        <v>89</v>
      </c>
      <c r="M5" t="s">
        <v>89</v>
      </c>
      <c r="N5" t="s">
        <v>89</v>
      </c>
      <c r="O5" t="s">
        <v>89</v>
      </c>
      <c r="P5" t="s">
        <v>89</v>
      </c>
      <c r="Q5" t="s">
        <v>89</v>
      </c>
      <c r="R5" t="s">
        <v>89</v>
      </c>
      <c r="S5" t="s">
        <v>52</v>
      </c>
      <c r="T5">
        <v>10</v>
      </c>
    </row>
    <row r="6" spans="1:41">
      <c r="A6" t="s">
        <v>49</v>
      </c>
      <c r="B6" t="s">
        <v>89</v>
      </c>
      <c r="C6" t="s">
        <v>89</v>
      </c>
      <c r="D6" t="s">
        <v>89</v>
      </c>
      <c r="E6" t="s">
        <v>89</v>
      </c>
      <c r="F6" t="s">
        <v>89</v>
      </c>
      <c r="G6" t="s">
        <v>89</v>
      </c>
      <c r="H6" t="str">
        <f t="shared" ref="H6:H42" si="0">IF(SUM(D6:G6)=0,"",SUM(D6:G6))</f>
        <v/>
      </c>
      <c r="I6" t="s">
        <v>49</v>
      </c>
      <c r="J6" t="s">
        <v>89</v>
      </c>
      <c r="K6" t="s">
        <v>89</v>
      </c>
      <c r="L6" t="s">
        <v>89</v>
      </c>
      <c r="M6" t="s">
        <v>89</v>
      </c>
      <c r="N6" t="s">
        <v>89</v>
      </c>
      <c r="O6" t="s">
        <v>89</v>
      </c>
      <c r="P6" t="s">
        <v>89</v>
      </c>
      <c r="Q6" t="s">
        <v>89</v>
      </c>
      <c r="R6" t="s">
        <v>89</v>
      </c>
      <c r="S6" t="s">
        <v>49</v>
      </c>
      <c r="T6" t="s">
        <v>89</v>
      </c>
    </row>
    <row r="7" spans="1:41">
      <c r="A7" t="s">
        <v>48</v>
      </c>
      <c r="B7">
        <v>6</v>
      </c>
      <c r="C7" t="s">
        <v>89</v>
      </c>
      <c r="D7" t="s">
        <v>89</v>
      </c>
      <c r="E7" t="s">
        <v>89</v>
      </c>
      <c r="F7" t="s">
        <v>89</v>
      </c>
      <c r="G7" t="s">
        <v>89</v>
      </c>
      <c r="H7" t="str">
        <f t="shared" si="0"/>
        <v/>
      </c>
      <c r="I7" t="s">
        <v>48</v>
      </c>
      <c r="J7">
        <v>6</v>
      </c>
      <c r="K7" t="s">
        <v>89</v>
      </c>
      <c r="L7" t="s">
        <v>89</v>
      </c>
      <c r="M7" t="s">
        <v>89</v>
      </c>
      <c r="N7" t="s">
        <v>89</v>
      </c>
      <c r="O7" t="s">
        <v>89</v>
      </c>
      <c r="P7" t="s">
        <v>89</v>
      </c>
      <c r="Q7" t="s">
        <v>89</v>
      </c>
      <c r="R7" t="s">
        <v>89</v>
      </c>
      <c r="S7" t="s">
        <v>48</v>
      </c>
      <c r="T7">
        <v>6</v>
      </c>
    </row>
    <row r="8" spans="1:41">
      <c r="A8" t="s">
        <v>46</v>
      </c>
      <c r="B8">
        <v>6</v>
      </c>
      <c r="C8" t="s">
        <v>89</v>
      </c>
      <c r="D8" t="s">
        <v>89</v>
      </c>
      <c r="E8" t="s">
        <v>89</v>
      </c>
      <c r="F8" t="s">
        <v>89</v>
      </c>
      <c r="G8" t="s">
        <v>89</v>
      </c>
      <c r="H8" t="str">
        <f t="shared" si="0"/>
        <v/>
      </c>
      <c r="I8" t="s">
        <v>46</v>
      </c>
      <c r="J8">
        <v>6</v>
      </c>
      <c r="K8" t="s">
        <v>89</v>
      </c>
      <c r="L8" t="s">
        <v>89</v>
      </c>
      <c r="M8" t="s">
        <v>89</v>
      </c>
      <c r="N8" t="s">
        <v>89</v>
      </c>
      <c r="O8" t="s">
        <v>89</v>
      </c>
      <c r="P8" t="s">
        <v>89</v>
      </c>
      <c r="Q8" t="s">
        <v>89</v>
      </c>
      <c r="R8" t="s">
        <v>89</v>
      </c>
      <c r="S8" t="s">
        <v>46</v>
      </c>
      <c r="T8">
        <v>6</v>
      </c>
    </row>
    <row r="9" spans="1:41">
      <c r="A9" t="s">
        <v>45</v>
      </c>
      <c r="B9">
        <v>3</v>
      </c>
      <c r="C9" t="s">
        <v>89</v>
      </c>
      <c r="D9" t="s">
        <v>89</v>
      </c>
      <c r="E9" t="s">
        <v>89</v>
      </c>
      <c r="F9" t="s">
        <v>89</v>
      </c>
      <c r="G9" t="s">
        <v>89</v>
      </c>
      <c r="H9" t="str">
        <f t="shared" si="0"/>
        <v/>
      </c>
      <c r="I9" t="s">
        <v>45</v>
      </c>
      <c r="J9">
        <v>3</v>
      </c>
      <c r="K9" t="s">
        <v>89</v>
      </c>
      <c r="L9" t="s">
        <v>89</v>
      </c>
      <c r="M9" t="s">
        <v>89</v>
      </c>
      <c r="N9" t="s">
        <v>89</v>
      </c>
      <c r="O9" t="s">
        <v>89</v>
      </c>
      <c r="P9" t="s">
        <v>89</v>
      </c>
      <c r="Q9" t="s">
        <v>89</v>
      </c>
      <c r="R9" t="s">
        <v>89</v>
      </c>
      <c r="S9" t="s">
        <v>45</v>
      </c>
      <c r="T9">
        <v>3</v>
      </c>
    </row>
    <row r="10" spans="1:41">
      <c r="A10" t="s">
        <v>43</v>
      </c>
      <c r="B10">
        <v>4</v>
      </c>
      <c r="C10" t="s">
        <v>89</v>
      </c>
      <c r="D10" t="s">
        <v>89</v>
      </c>
      <c r="E10" t="s">
        <v>89</v>
      </c>
      <c r="F10" t="s">
        <v>89</v>
      </c>
      <c r="G10" t="s">
        <v>89</v>
      </c>
      <c r="H10" t="str">
        <f t="shared" si="0"/>
        <v/>
      </c>
      <c r="I10" t="s">
        <v>43</v>
      </c>
      <c r="J10">
        <v>4</v>
      </c>
      <c r="K10" t="s">
        <v>89</v>
      </c>
      <c r="L10" t="s">
        <v>89</v>
      </c>
      <c r="M10" t="s">
        <v>89</v>
      </c>
      <c r="N10" t="s">
        <v>89</v>
      </c>
      <c r="O10" t="s">
        <v>89</v>
      </c>
      <c r="P10" t="s">
        <v>89</v>
      </c>
      <c r="Q10" t="s">
        <v>89</v>
      </c>
      <c r="R10" t="s">
        <v>89</v>
      </c>
      <c r="S10" t="s">
        <v>43</v>
      </c>
      <c r="T10">
        <v>4</v>
      </c>
    </row>
    <row r="11" spans="1:41">
      <c r="A11" t="s">
        <v>42</v>
      </c>
      <c r="B11" t="s">
        <v>89</v>
      </c>
      <c r="C11" t="s">
        <v>378</v>
      </c>
      <c r="D11">
        <v>6</v>
      </c>
      <c r="E11" t="s">
        <v>89</v>
      </c>
      <c r="F11">
        <v>2</v>
      </c>
      <c r="G11" t="s">
        <v>89</v>
      </c>
      <c r="H11">
        <f t="shared" si="0"/>
        <v>8</v>
      </c>
      <c r="I11" t="s">
        <v>42</v>
      </c>
      <c r="J11" t="s">
        <v>89</v>
      </c>
      <c r="K11">
        <v>5</v>
      </c>
      <c r="L11">
        <v>1</v>
      </c>
      <c r="M11" t="s">
        <v>89</v>
      </c>
      <c r="N11">
        <v>5</v>
      </c>
      <c r="O11" t="s">
        <v>89</v>
      </c>
      <c r="P11" t="s">
        <v>89</v>
      </c>
      <c r="Q11" t="s">
        <v>89</v>
      </c>
      <c r="R11" t="s">
        <v>89</v>
      </c>
      <c r="S11" t="s">
        <v>42</v>
      </c>
      <c r="T11">
        <v>11</v>
      </c>
    </row>
    <row r="12" spans="1:41">
      <c r="A12" t="s">
        <v>39</v>
      </c>
      <c r="B12">
        <v>21</v>
      </c>
      <c r="C12" t="s">
        <v>89</v>
      </c>
      <c r="D12" t="s">
        <v>89</v>
      </c>
      <c r="E12" t="s">
        <v>89</v>
      </c>
      <c r="F12" t="s">
        <v>89</v>
      </c>
      <c r="G12" t="s">
        <v>89</v>
      </c>
      <c r="H12" t="str">
        <f t="shared" si="0"/>
        <v/>
      </c>
      <c r="I12" t="s">
        <v>39</v>
      </c>
      <c r="J12">
        <v>21</v>
      </c>
      <c r="K12" t="s">
        <v>89</v>
      </c>
      <c r="L12" t="s">
        <v>89</v>
      </c>
      <c r="M12" t="s">
        <v>89</v>
      </c>
      <c r="N12" t="s">
        <v>89</v>
      </c>
      <c r="O12" t="s">
        <v>89</v>
      </c>
      <c r="P12" t="s">
        <v>89</v>
      </c>
      <c r="Q12" t="s">
        <v>89</v>
      </c>
      <c r="R12" t="s">
        <v>89</v>
      </c>
      <c r="S12" t="s">
        <v>39</v>
      </c>
      <c r="T12">
        <v>21</v>
      </c>
    </row>
    <row r="13" spans="1:41">
      <c r="A13" t="s">
        <v>38</v>
      </c>
      <c r="B13">
        <v>15</v>
      </c>
      <c r="C13" t="s">
        <v>89</v>
      </c>
      <c r="D13" t="s">
        <v>89</v>
      </c>
      <c r="E13" t="s">
        <v>89</v>
      </c>
      <c r="F13" t="s">
        <v>89</v>
      </c>
      <c r="G13" t="s">
        <v>89</v>
      </c>
      <c r="H13" t="str">
        <f t="shared" si="0"/>
        <v/>
      </c>
      <c r="I13" t="s">
        <v>38</v>
      </c>
      <c r="J13">
        <v>15</v>
      </c>
      <c r="K13" t="s">
        <v>89</v>
      </c>
      <c r="L13" t="s">
        <v>89</v>
      </c>
      <c r="M13" t="s">
        <v>89</v>
      </c>
      <c r="N13" t="s">
        <v>89</v>
      </c>
      <c r="O13" t="s">
        <v>89</v>
      </c>
      <c r="P13" t="s">
        <v>89</v>
      </c>
      <c r="Q13" t="s">
        <v>89</v>
      </c>
      <c r="R13" t="s">
        <v>89</v>
      </c>
      <c r="S13" t="s">
        <v>38</v>
      </c>
      <c r="T13">
        <v>15</v>
      </c>
    </row>
    <row r="14" spans="1:41">
      <c r="A14" t="s">
        <v>37</v>
      </c>
      <c r="B14">
        <v>11</v>
      </c>
      <c r="C14" t="s">
        <v>89</v>
      </c>
      <c r="D14" t="s">
        <v>89</v>
      </c>
      <c r="E14" t="s">
        <v>89</v>
      </c>
      <c r="F14" t="s">
        <v>89</v>
      </c>
      <c r="G14" t="s">
        <v>89</v>
      </c>
      <c r="H14" t="str">
        <f t="shared" si="0"/>
        <v/>
      </c>
      <c r="I14" t="s">
        <v>37</v>
      </c>
      <c r="J14">
        <v>11</v>
      </c>
      <c r="K14" t="s">
        <v>89</v>
      </c>
      <c r="L14" t="s">
        <v>89</v>
      </c>
      <c r="M14" t="s">
        <v>89</v>
      </c>
      <c r="N14" t="s">
        <v>89</v>
      </c>
      <c r="O14" t="s">
        <v>89</v>
      </c>
      <c r="P14" t="s">
        <v>89</v>
      </c>
      <c r="Q14" t="s">
        <v>89</v>
      </c>
      <c r="R14" t="s">
        <v>89</v>
      </c>
      <c r="S14" t="s">
        <v>37</v>
      </c>
      <c r="T14">
        <v>11</v>
      </c>
    </row>
    <row r="15" spans="1:41">
      <c r="A15" t="s">
        <v>36</v>
      </c>
      <c r="B15">
        <v>5</v>
      </c>
      <c r="C15" t="s">
        <v>89</v>
      </c>
      <c r="D15" t="s">
        <v>89</v>
      </c>
      <c r="E15" t="s">
        <v>89</v>
      </c>
      <c r="F15" t="s">
        <v>89</v>
      </c>
      <c r="G15" t="s">
        <v>89</v>
      </c>
      <c r="H15" t="str">
        <f t="shared" si="0"/>
        <v/>
      </c>
      <c r="I15" t="s">
        <v>36</v>
      </c>
      <c r="J15">
        <v>5</v>
      </c>
      <c r="K15" t="s">
        <v>89</v>
      </c>
      <c r="L15" t="s">
        <v>89</v>
      </c>
      <c r="M15" t="s">
        <v>89</v>
      </c>
      <c r="N15" t="s">
        <v>89</v>
      </c>
      <c r="O15" t="s">
        <v>89</v>
      </c>
      <c r="P15" t="s">
        <v>89</v>
      </c>
      <c r="Q15" t="s">
        <v>89</v>
      </c>
      <c r="R15" t="s">
        <v>89</v>
      </c>
      <c r="S15" t="s">
        <v>36</v>
      </c>
      <c r="T15">
        <v>5</v>
      </c>
    </row>
    <row r="16" spans="1:41">
      <c r="A16" t="s">
        <v>35</v>
      </c>
      <c r="B16" t="s">
        <v>89</v>
      </c>
      <c r="C16" t="s">
        <v>89</v>
      </c>
      <c r="D16">
        <v>4</v>
      </c>
      <c r="E16">
        <v>8</v>
      </c>
      <c r="F16" t="s">
        <v>89</v>
      </c>
      <c r="G16" t="s">
        <v>89</v>
      </c>
      <c r="H16">
        <f t="shared" si="0"/>
        <v>12</v>
      </c>
      <c r="I16" t="s">
        <v>35</v>
      </c>
      <c r="J16" t="s">
        <v>89</v>
      </c>
      <c r="K16">
        <v>8</v>
      </c>
      <c r="L16" t="s">
        <v>89</v>
      </c>
      <c r="M16" t="s">
        <v>89</v>
      </c>
      <c r="N16" t="s">
        <v>89</v>
      </c>
      <c r="O16" t="s">
        <v>89</v>
      </c>
      <c r="P16">
        <v>3</v>
      </c>
      <c r="Q16" t="s">
        <v>89</v>
      </c>
      <c r="R16">
        <v>1</v>
      </c>
      <c r="S16" t="s">
        <v>35</v>
      </c>
      <c r="T16">
        <v>12</v>
      </c>
    </row>
    <row r="17" spans="1:20">
      <c r="A17" t="s">
        <v>34</v>
      </c>
      <c r="B17" t="s">
        <v>89</v>
      </c>
      <c r="C17" t="s">
        <v>89</v>
      </c>
      <c r="D17" t="s">
        <v>89</v>
      </c>
      <c r="E17" t="s">
        <v>89</v>
      </c>
      <c r="F17" t="s">
        <v>89</v>
      </c>
      <c r="G17" t="s">
        <v>89</v>
      </c>
      <c r="H17" t="str">
        <f t="shared" si="0"/>
        <v/>
      </c>
      <c r="I17" t="s">
        <v>34</v>
      </c>
      <c r="J17" t="s">
        <v>89</v>
      </c>
      <c r="K17" t="s">
        <v>89</v>
      </c>
      <c r="L17" t="s">
        <v>89</v>
      </c>
      <c r="M17" t="s">
        <v>89</v>
      </c>
      <c r="N17" t="s">
        <v>89</v>
      </c>
      <c r="O17" t="s">
        <v>89</v>
      </c>
      <c r="P17" t="s">
        <v>89</v>
      </c>
      <c r="Q17" t="s">
        <v>89</v>
      </c>
      <c r="R17" t="s">
        <v>89</v>
      </c>
      <c r="S17" t="s">
        <v>34</v>
      </c>
      <c r="T17" t="s">
        <v>89</v>
      </c>
    </row>
    <row r="18" spans="1:20">
      <c r="A18" t="s">
        <v>33</v>
      </c>
      <c r="B18">
        <v>7</v>
      </c>
      <c r="C18" t="s">
        <v>89</v>
      </c>
      <c r="D18" t="s">
        <v>89</v>
      </c>
      <c r="E18" t="s">
        <v>89</v>
      </c>
      <c r="F18" t="s">
        <v>89</v>
      </c>
      <c r="G18" t="s">
        <v>89</v>
      </c>
      <c r="H18" t="str">
        <f t="shared" si="0"/>
        <v/>
      </c>
      <c r="I18" t="s">
        <v>33</v>
      </c>
      <c r="J18">
        <v>7</v>
      </c>
      <c r="K18" t="s">
        <v>89</v>
      </c>
      <c r="L18" t="s">
        <v>89</v>
      </c>
      <c r="M18" t="s">
        <v>89</v>
      </c>
      <c r="N18" t="s">
        <v>89</v>
      </c>
      <c r="O18" t="s">
        <v>89</v>
      </c>
      <c r="P18" t="s">
        <v>89</v>
      </c>
      <c r="Q18" t="s">
        <v>89</v>
      </c>
      <c r="R18" t="s">
        <v>89</v>
      </c>
      <c r="S18" t="s">
        <v>33</v>
      </c>
      <c r="T18">
        <v>7</v>
      </c>
    </row>
    <row r="19" spans="1:20">
      <c r="A19" t="s">
        <v>32</v>
      </c>
      <c r="B19" t="s">
        <v>89</v>
      </c>
      <c r="C19" t="s">
        <v>89</v>
      </c>
      <c r="D19" t="s">
        <v>89</v>
      </c>
      <c r="E19">
        <v>8</v>
      </c>
      <c r="F19" t="s">
        <v>89</v>
      </c>
      <c r="G19" t="s">
        <v>89</v>
      </c>
      <c r="H19">
        <f t="shared" si="0"/>
        <v>8</v>
      </c>
      <c r="I19" t="s">
        <v>32</v>
      </c>
      <c r="J19" t="s">
        <v>89</v>
      </c>
      <c r="K19">
        <v>8</v>
      </c>
      <c r="L19" t="s">
        <v>89</v>
      </c>
      <c r="M19" t="s">
        <v>89</v>
      </c>
      <c r="N19" t="s">
        <v>89</v>
      </c>
      <c r="O19" t="s">
        <v>89</v>
      </c>
      <c r="P19" t="s">
        <v>89</v>
      </c>
      <c r="Q19" t="s">
        <v>89</v>
      </c>
      <c r="R19" t="s">
        <v>89</v>
      </c>
      <c r="S19" t="s">
        <v>32</v>
      </c>
      <c r="T19">
        <v>8</v>
      </c>
    </row>
    <row r="20" spans="1:20">
      <c r="A20" t="s">
        <v>31</v>
      </c>
      <c r="B20">
        <v>13</v>
      </c>
      <c r="C20" t="s">
        <v>89</v>
      </c>
      <c r="D20" t="s">
        <v>89</v>
      </c>
      <c r="E20" t="s">
        <v>89</v>
      </c>
      <c r="F20" t="s">
        <v>89</v>
      </c>
      <c r="G20" t="s">
        <v>89</v>
      </c>
      <c r="H20" t="str">
        <f t="shared" si="0"/>
        <v/>
      </c>
      <c r="I20" t="s">
        <v>31</v>
      </c>
      <c r="J20">
        <v>13</v>
      </c>
      <c r="K20" t="s">
        <v>89</v>
      </c>
      <c r="L20" t="s">
        <v>89</v>
      </c>
      <c r="M20" t="s">
        <v>89</v>
      </c>
      <c r="N20" t="s">
        <v>89</v>
      </c>
      <c r="O20" t="s">
        <v>89</v>
      </c>
      <c r="P20" t="s">
        <v>89</v>
      </c>
      <c r="Q20" t="s">
        <v>89</v>
      </c>
      <c r="R20" t="s">
        <v>89</v>
      </c>
      <c r="S20" t="s">
        <v>31</v>
      </c>
      <c r="T20">
        <v>13</v>
      </c>
    </row>
    <row r="21" spans="1:20">
      <c r="A21" t="s">
        <v>30</v>
      </c>
      <c r="B21">
        <v>11</v>
      </c>
      <c r="C21" t="s">
        <v>89</v>
      </c>
      <c r="D21" t="s">
        <v>89</v>
      </c>
      <c r="E21" t="s">
        <v>89</v>
      </c>
      <c r="F21" t="s">
        <v>89</v>
      </c>
      <c r="G21" t="s">
        <v>89</v>
      </c>
      <c r="H21" t="str">
        <f t="shared" si="0"/>
        <v/>
      </c>
      <c r="I21" t="s">
        <v>30</v>
      </c>
      <c r="J21">
        <v>11</v>
      </c>
      <c r="K21" t="s">
        <v>89</v>
      </c>
      <c r="L21" t="s">
        <v>89</v>
      </c>
      <c r="M21" t="s">
        <v>89</v>
      </c>
      <c r="N21" t="s">
        <v>89</v>
      </c>
      <c r="O21" t="s">
        <v>89</v>
      </c>
      <c r="P21" t="s">
        <v>89</v>
      </c>
      <c r="Q21" t="s">
        <v>89</v>
      </c>
      <c r="R21" t="s">
        <v>89</v>
      </c>
      <c r="S21" t="s">
        <v>30</v>
      </c>
      <c r="T21">
        <v>11</v>
      </c>
    </row>
    <row r="22" spans="1:20">
      <c r="A22" t="s">
        <v>29</v>
      </c>
      <c r="B22">
        <v>5</v>
      </c>
      <c r="C22" t="s">
        <v>89</v>
      </c>
      <c r="D22" t="s">
        <v>89</v>
      </c>
      <c r="E22" t="s">
        <v>89</v>
      </c>
      <c r="F22" t="s">
        <v>89</v>
      </c>
      <c r="G22" t="s">
        <v>89</v>
      </c>
      <c r="H22" t="str">
        <f t="shared" si="0"/>
        <v/>
      </c>
      <c r="I22" t="s">
        <v>29</v>
      </c>
      <c r="J22">
        <v>5</v>
      </c>
      <c r="K22" t="s">
        <v>89</v>
      </c>
      <c r="L22" t="s">
        <v>89</v>
      </c>
      <c r="M22" t="s">
        <v>89</v>
      </c>
      <c r="N22" t="s">
        <v>89</v>
      </c>
      <c r="O22" t="s">
        <v>89</v>
      </c>
      <c r="P22" t="s">
        <v>89</v>
      </c>
      <c r="Q22" t="s">
        <v>89</v>
      </c>
      <c r="R22" t="s">
        <v>89</v>
      </c>
      <c r="S22" t="s">
        <v>29</v>
      </c>
      <c r="T22">
        <v>5</v>
      </c>
    </row>
    <row r="23" spans="1:20">
      <c r="A23" t="s">
        <v>28</v>
      </c>
      <c r="B23">
        <v>8</v>
      </c>
      <c r="C23" t="s">
        <v>89</v>
      </c>
      <c r="D23" t="s">
        <v>89</v>
      </c>
      <c r="E23" t="s">
        <v>89</v>
      </c>
      <c r="F23" t="s">
        <v>89</v>
      </c>
      <c r="G23" t="s">
        <v>89</v>
      </c>
      <c r="H23" t="str">
        <f t="shared" si="0"/>
        <v/>
      </c>
      <c r="I23" t="s">
        <v>28</v>
      </c>
      <c r="J23">
        <v>8</v>
      </c>
      <c r="K23" t="s">
        <v>89</v>
      </c>
      <c r="L23" t="s">
        <v>89</v>
      </c>
      <c r="M23" t="s">
        <v>89</v>
      </c>
      <c r="N23" t="s">
        <v>89</v>
      </c>
      <c r="O23" t="s">
        <v>89</v>
      </c>
      <c r="P23" t="s">
        <v>89</v>
      </c>
      <c r="Q23" t="s">
        <v>89</v>
      </c>
      <c r="R23" t="s">
        <v>89</v>
      </c>
      <c r="S23" t="s">
        <v>28</v>
      </c>
      <c r="T23">
        <v>8</v>
      </c>
    </row>
    <row r="24" spans="1:20">
      <c r="A24" t="s">
        <v>27</v>
      </c>
      <c r="B24" t="s">
        <v>89</v>
      </c>
      <c r="C24" t="s">
        <v>89</v>
      </c>
      <c r="D24">
        <v>8</v>
      </c>
      <c r="E24">
        <v>6</v>
      </c>
      <c r="F24" t="s">
        <v>89</v>
      </c>
      <c r="G24">
        <v>1</v>
      </c>
      <c r="H24">
        <f t="shared" si="0"/>
        <v>15</v>
      </c>
      <c r="I24" t="s">
        <v>27</v>
      </c>
      <c r="J24" t="s">
        <v>89</v>
      </c>
      <c r="K24">
        <v>6</v>
      </c>
      <c r="L24" t="s">
        <v>89</v>
      </c>
      <c r="M24">
        <v>5</v>
      </c>
      <c r="N24" t="s">
        <v>89</v>
      </c>
      <c r="O24">
        <v>3</v>
      </c>
      <c r="P24" t="s">
        <v>89</v>
      </c>
      <c r="Q24">
        <v>1</v>
      </c>
      <c r="R24" t="s">
        <v>89</v>
      </c>
      <c r="S24" t="s">
        <v>27</v>
      </c>
      <c r="T24">
        <v>15</v>
      </c>
    </row>
    <row r="25" spans="1:20">
      <c r="A25" t="s">
        <v>25</v>
      </c>
      <c r="B25">
        <v>3</v>
      </c>
      <c r="C25" t="s">
        <v>89</v>
      </c>
      <c r="D25" t="s">
        <v>89</v>
      </c>
      <c r="E25" t="s">
        <v>89</v>
      </c>
      <c r="F25" t="s">
        <v>89</v>
      </c>
      <c r="G25" t="s">
        <v>89</v>
      </c>
      <c r="H25" t="str">
        <f t="shared" si="0"/>
        <v/>
      </c>
      <c r="I25" t="s">
        <v>25</v>
      </c>
      <c r="J25">
        <v>3</v>
      </c>
      <c r="K25" t="s">
        <v>89</v>
      </c>
      <c r="L25" t="s">
        <v>89</v>
      </c>
      <c r="M25" t="s">
        <v>89</v>
      </c>
      <c r="N25" t="s">
        <v>89</v>
      </c>
      <c r="O25" t="s">
        <v>89</v>
      </c>
      <c r="P25" t="s">
        <v>89</v>
      </c>
      <c r="Q25" t="s">
        <v>89</v>
      </c>
      <c r="R25" t="s">
        <v>89</v>
      </c>
      <c r="S25" t="s">
        <v>25</v>
      </c>
      <c r="T25">
        <v>3</v>
      </c>
    </row>
    <row r="26" spans="1:20">
      <c r="A26" t="s">
        <v>24</v>
      </c>
      <c r="B26">
        <v>3</v>
      </c>
      <c r="C26" t="s">
        <v>89</v>
      </c>
      <c r="D26" t="s">
        <v>89</v>
      </c>
      <c r="E26" t="s">
        <v>89</v>
      </c>
      <c r="F26" t="s">
        <v>89</v>
      </c>
      <c r="G26" t="s">
        <v>89</v>
      </c>
      <c r="H26" t="str">
        <f t="shared" si="0"/>
        <v/>
      </c>
      <c r="I26" t="s">
        <v>24</v>
      </c>
      <c r="J26">
        <v>3</v>
      </c>
      <c r="K26" t="s">
        <v>89</v>
      </c>
      <c r="L26" t="s">
        <v>89</v>
      </c>
      <c r="M26" t="s">
        <v>89</v>
      </c>
      <c r="N26" t="s">
        <v>89</v>
      </c>
      <c r="O26" t="s">
        <v>89</v>
      </c>
      <c r="P26" t="s">
        <v>89</v>
      </c>
      <c r="Q26" t="s">
        <v>89</v>
      </c>
      <c r="R26" t="s">
        <v>89</v>
      </c>
      <c r="S26" t="s">
        <v>24</v>
      </c>
      <c r="T26">
        <v>3</v>
      </c>
    </row>
    <row r="27" spans="1:20">
      <c r="A27" t="s">
        <v>23</v>
      </c>
      <c r="B27">
        <v>5</v>
      </c>
      <c r="C27" t="s">
        <v>89</v>
      </c>
      <c r="D27" t="s">
        <v>89</v>
      </c>
      <c r="E27" t="s">
        <v>89</v>
      </c>
      <c r="F27" t="s">
        <v>89</v>
      </c>
      <c r="G27" t="s">
        <v>89</v>
      </c>
      <c r="H27" t="str">
        <f t="shared" si="0"/>
        <v/>
      </c>
      <c r="I27" t="s">
        <v>23</v>
      </c>
      <c r="J27">
        <v>5</v>
      </c>
      <c r="K27" t="s">
        <v>89</v>
      </c>
      <c r="L27" t="s">
        <v>89</v>
      </c>
      <c r="M27" t="s">
        <v>89</v>
      </c>
      <c r="N27" t="s">
        <v>89</v>
      </c>
      <c r="O27" t="s">
        <v>89</v>
      </c>
      <c r="P27" t="s">
        <v>89</v>
      </c>
      <c r="Q27" t="s">
        <v>89</v>
      </c>
      <c r="R27" t="s">
        <v>89</v>
      </c>
      <c r="S27" t="s">
        <v>23</v>
      </c>
      <c r="T27">
        <v>5</v>
      </c>
    </row>
    <row r="28" spans="1:20">
      <c r="A28" t="s">
        <v>22</v>
      </c>
      <c r="B28">
        <v>9</v>
      </c>
      <c r="C28" t="s">
        <v>89</v>
      </c>
      <c r="D28" t="s">
        <v>89</v>
      </c>
      <c r="E28" t="s">
        <v>89</v>
      </c>
      <c r="F28" t="s">
        <v>89</v>
      </c>
      <c r="G28" t="s">
        <v>89</v>
      </c>
      <c r="H28" t="str">
        <f t="shared" si="0"/>
        <v/>
      </c>
      <c r="I28" t="s">
        <v>22</v>
      </c>
      <c r="J28">
        <v>9</v>
      </c>
      <c r="K28" t="s">
        <v>89</v>
      </c>
      <c r="L28" t="s">
        <v>89</v>
      </c>
      <c r="M28" t="s">
        <v>89</v>
      </c>
      <c r="N28" t="s">
        <v>89</v>
      </c>
      <c r="O28" t="s">
        <v>89</v>
      </c>
      <c r="P28" t="s">
        <v>89</v>
      </c>
      <c r="Q28" t="s">
        <v>89</v>
      </c>
      <c r="R28" t="s">
        <v>89</v>
      </c>
      <c r="S28" t="s">
        <v>22</v>
      </c>
      <c r="T28">
        <v>9</v>
      </c>
    </row>
    <row r="29" spans="1:20">
      <c r="A29" t="s">
        <v>20</v>
      </c>
      <c r="B29">
        <v>35</v>
      </c>
      <c r="C29" t="s">
        <v>89</v>
      </c>
      <c r="D29" t="s">
        <v>89</v>
      </c>
      <c r="E29" t="s">
        <v>89</v>
      </c>
      <c r="F29" t="s">
        <v>89</v>
      </c>
      <c r="G29" t="s">
        <v>89</v>
      </c>
      <c r="H29" t="str">
        <f t="shared" si="0"/>
        <v/>
      </c>
      <c r="I29" t="s">
        <v>20</v>
      </c>
      <c r="J29">
        <v>35</v>
      </c>
      <c r="K29" t="s">
        <v>89</v>
      </c>
      <c r="L29" t="s">
        <v>89</v>
      </c>
      <c r="M29" t="s">
        <v>89</v>
      </c>
      <c r="N29" t="s">
        <v>89</v>
      </c>
      <c r="O29" t="s">
        <v>89</v>
      </c>
      <c r="P29" t="s">
        <v>89</v>
      </c>
      <c r="Q29" t="s">
        <v>89</v>
      </c>
      <c r="R29" t="s">
        <v>89</v>
      </c>
      <c r="S29" t="s">
        <v>20</v>
      </c>
      <c r="T29">
        <v>35</v>
      </c>
    </row>
    <row r="30" spans="1:20">
      <c r="A30" t="s">
        <v>19</v>
      </c>
      <c r="B30">
        <v>10</v>
      </c>
      <c r="C30" t="s">
        <v>89</v>
      </c>
      <c r="D30" t="s">
        <v>89</v>
      </c>
      <c r="E30" t="s">
        <v>89</v>
      </c>
      <c r="F30" t="s">
        <v>89</v>
      </c>
      <c r="G30" t="s">
        <v>89</v>
      </c>
      <c r="H30" t="str">
        <f t="shared" si="0"/>
        <v/>
      </c>
      <c r="I30" t="s">
        <v>19</v>
      </c>
      <c r="J30">
        <v>10</v>
      </c>
      <c r="K30" t="s">
        <v>89</v>
      </c>
      <c r="L30" t="s">
        <v>89</v>
      </c>
      <c r="M30" t="s">
        <v>89</v>
      </c>
      <c r="N30" t="s">
        <v>89</v>
      </c>
      <c r="O30" t="s">
        <v>89</v>
      </c>
      <c r="P30" t="s">
        <v>89</v>
      </c>
      <c r="Q30" t="s">
        <v>89</v>
      </c>
      <c r="R30" t="s">
        <v>89</v>
      </c>
      <c r="S30" t="s">
        <v>19</v>
      </c>
      <c r="T30">
        <v>10</v>
      </c>
    </row>
    <row r="31" spans="1:20">
      <c r="A31" t="s">
        <v>17</v>
      </c>
      <c r="B31">
        <v>22</v>
      </c>
      <c r="C31" t="s">
        <v>89</v>
      </c>
      <c r="D31" t="s">
        <v>89</v>
      </c>
      <c r="E31" t="s">
        <v>89</v>
      </c>
      <c r="F31" t="s">
        <v>89</v>
      </c>
      <c r="G31" t="s">
        <v>89</v>
      </c>
      <c r="H31" t="str">
        <f t="shared" si="0"/>
        <v/>
      </c>
      <c r="I31" t="s">
        <v>17</v>
      </c>
      <c r="J31">
        <v>22</v>
      </c>
      <c r="K31" t="s">
        <v>89</v>
      </c>
      <c r="L31" t="s">
        <v>89</v>
      </c>
      <c r="M31" t="s">
        <v>89</v>
      </c>
      <c r="N31" t="s">
        <v>89</v>
      </c>
      <c r="O31" t="s">
        <v>89</v>
      </c>
      <c r="P31" t="s">
        <v>89</v>
      </c>
      <c r="Q31" t="s">
        <v>89</v>
      </c>
      <c r="R31" t="s">
        <v>89</v>
      </c>
      <c r="S31" t="s">
        <v>17</v>
      </c>
      <c r="T31">
        <v>22</v>
      </c>
    </row>
    <row r="32" spans="1:20">
      <c r="A32" t="s">
        <v>15</v>
      </c>
      <c r="B32">
        <v>3</v>
      </c>
      <c r="C32" t="s">
        <v>89</v>
      </c>
      <c r="D32" t="s">
        <v>89</v>
      </c>
      <c r="E32" t="s">
        <v>89</v>
      </c>
      <c r="F32" t="s">
        <v>89</v>
      </c>
      <c r="G32" t="s">
        <v>89</v>
      </c>
      <c r="H32" t="str">
        <f t="shared" si="0"/>
        <v/>
      </c>
      <c r="I32" t="s">
        <v>15</v>
      </c>
      <c r="J32">
        <v>3</v>
      </c>
      <c r="K32" t="s">
        <v>89</v>
      </c>
      <c r="L32" t="s">
        <v>89</v>
      </c>
      <c r="M32" t="s">
        <v>89</v>
      </c>
      <c r="N32" t="s">
        <v>89</v>
      </c>
      <c r="O32" t="s">
        <v>89</v>
      </c>
      <c r="P32" t="s">
        <v>89</v>
      </c>
      <c r="Q32" t="s">
        <v>89</v>
      </c>
      <c r="R32" t="s">
        <v>89</v>
      </c>
      <c r="S32" t="s">
        <v>15</v>
      </c>
      <c r="T32">
        <v>3</v>
      </c>
    </row>
    <row r="33" spans="1:41">
      <c r="A33" t="s">
        <v>14</v>
      </c>
      <c r="B33">
        <v>29</v>
      </c>
      <c r="C33" t="s">
        <v>89</v>
      </c>
      <c r="D33" t="s">
        <v>89</v>
      </c>
      <c r="E33" t="s">
        <v>89</v>
      </c>
      <c r="F33" t="s">
        <v>89</v>
      </c>
      <c r="G33" t="s">
        <v>89</v>
      </c>
      <c r="H33" t="str">
        <f t="shared" si="0"/>
        <v/>
      </c>
      <c r="I33" t="s">
        <v>14</v>
      </c>
      <c r="J33">
        <v>29</v>
      </c>
      <c r="K33" t="s">
        <v>89</v>
      </c>
      <c r="L33" t="s">
        <v>89</v>
      </c>
      <c r="M33" t="s">
        <v>89</v>
      </c>
      <c r="N33" t="s">
        <v>89</v>
      </c>
      <c r="O33" t="s">
        <v>89</v>
      </c>
      <c r="P33" t="s">
        <v>89</v>
      </c>
      <c r="Q33" t="s">
        <v>89</v>
      </c>
      <c r="R33" t="s">
        <v>89</v>
      </c>
      <c r="S33" t="s">
        <v>14</v>
      </c>
      <c r="T33">
        <v>29</v>
      </c>
    </row>
    <row r="34" spans="1:41">
      <c r="A34" t="s">
        <v>13</v>
      </c>
      <c r="B34">
        <v>4</v>
      </c>
      <c r="C34" t="s">
        <v>89</v>
      </c>
      <c r="D34" t="s">
        <v>89</v>
      </c>
      <c r="E34" t="s">
        <v>89</v>
      </c>
      <c r="F34" t="s">
        <v>89</v>
      </c>
      <c r="G34" t="s">
        <v>89</v>
      </c>
      <c r="H34" t="str">
        <f t="shared" si="0"/>
        <v/>
      </c>
      <c r="I34" t="s">
        <v>13</v>
      </c>
      <c r="J34">
        <v>4</v>
      </c>
      <c r="K34" t="s">
        <v>89</v>
      </c>
      <c r="L34" t="s">
        <v>89</v>
      </c>
      <c r="M34" t="s">
        <v>89</v>
      </c>
      <c r="N34" t="s">
        <v>89</v>
      </c>
      <c r="O34" t="s">
        <v>89</v>
      </c>
      <c r="P34" t="s">
        <v>89</v>
      </c>
      <c r="Q34" t="s">
        <v>89</v>
      </c>
      <c r="R34" t="s">
        <v>89</v>
      </c>
      <c r="S34" t="s">
        <v>13</v>
      </c>
      <c r="T34">
        <v>4</v>
      </c>
    </row>
    <row r="35" spans="1:41">
      <c r="A35" t="s">
        <v>12</v>
      </c>
      <c r="B35">
        <v>7</v>
      </c>
      <c r="C35" t="s">
        <v>89</v>
      </c>
      <c r="D35" t="s">
        <v>89</v>
      </c>
      <c r="E35" t="s">
        <v>89</v>
      </c>
      <c r="F35" t="s">
        <v>89</v>
      </c>
      <c r="G35" t="s">
        <v>89</v>
      </c>
      <c r="H35" t="str">
        <f t="shared" si="0"/>
        <v/>
      </c>
      <c r="I35" t="s">
        <v>12</v>
      </c>
      <c r="J35">
        <v>7</v>
      </c>
      <c r="K35" t="s">
        <v>89</v>
      </c>
      <c r="L35" t="s">
        <v>89</v>
      </c>
      <c r="M35" t="s">
        <v>89</v>
      </c>
      <c r="N35" t="s">
        <v>89</v>
      </c>
      <c r="O35" t="s">
        <v>89</v>
      </c>
      <c r="P35" t="s">
        <v>89</v>
      </c>
      <c r="Q35" t="s">
        <v>89</v>
      </c>
      <c r="R35" t="s">
        <v>89</v>
      </c>
      <c r="S35" t="s">
        <v>12</v>
      </c>
      <c r="T35">
        <v>7</v>
      </c>
    </row>
    <row r="36" spans="1:41">
      <c r="A36" t="s">
        <v>10</v>
      </c>
      <c r="B36" t="s">
        <v>89</v>
      </c>
      <c r="C36" t="s">
        <v>89</v>
      </c>
      <c r="D36" t="s">
        <v>89</v>
      </c>
      <c r="E36">
        <v>12</v>
      </c>
      <c r="F36" t="s">
        <v>89</v>
      </c>
      <c r="G36" t="s">
        <v>89</v>
      </c>
      <c r="H36">
        <f t="shared" si="0"/>
        <v>12</v>
      </c>
      <c r="I36" t="s">
        <v>10</v>
      </c>
      <c r="J36" t="s">
        <v>89</v>
      </c>
      <c r="K36">
        <v>12</v>
      </c>
      <c r="L36" t="s">
        <v>89</v>
      </c>
      <c r="M36" t="s">
        <v>89</v>
      </c>
      <c r="N36" t="s">
        <v>89</v>
      </c>
      <c r="O36" t="s">
        <v>89</v>
      </c>
      <c r="P36" t="s">
        <v>89</v>
      </c>
      <c r="Q36" t="s">
        <v>89</v>
      </c>
      <c r="R36" t="s">
        <v>89</v>
      </c>
      <c r="S36" t="s">
        <v>10</v>
      </c>
      <c r="T36">
        <v>12</v>
      </c>
    </row>
    <row r="37" spans="1:41">
      <c r="A37" t="s">
        <v>9</v>
      </c>
      <c r="B37" t="s">
        <v>89</v>
      </c>
      <c r="C37" t="s">
        <v>89</v>
      </c>
      <c r="D37" t="s">
        <v>89</v>
      </c>
      <c r="E37">
        <v>8</v>
      </c>
      <c r="F37" t="s">
        <v>89</v>
      </c>
      <c r="G37" t="s">
        <v>89</v>
      </c>
      <c r="H37">
        <f t="shared" si="0"/>
        <v>8</v>
      </c>
      <c r="I37" t="s">
        <v>9</v>
      </c>
      <c r="J37" t="s">
        <v>89</v>
      </c>
      <c r="K37">
        <v>8</v>
      </c>
      <c r="L37" t="s">
        <v>89</v>
      </c>
      <c r="M37" t="s">
        <v>89</v>
      </c>
      <c r="N37" t="s">
        <v>89</v>
      </c>
      <c r="O37" t="s">
        <v>89</v>
      </c>
      <c r="P37" t="s">
        <v>89</v>
      </c>
      <c r="Q37" t="s">
        <v>89</v>
      </c>
      <c r="R37" t="s">
        <v>89</v>
      </c>
      <c r="S37" t="s">
        <v>9</v>
      </c>
      <c r="T37">
        <v>8</v>
      </c>
    </row>
    <row r="38" spans="1:41">
      <c r="A38" t="s">
        <v>7</v>
      </c>
      <c r="B38">
        <v>5</v>
      </c>
      <c r="C38" t="s">
        <v>89</v>
      </c>
      <c r="D38" t="s">
        <v>89</v>
      </c>
      <c r="E38" t="s">
        <v>89</v>
      </c>
      <c r="F38" t="s">
        <v>89</v>
      </c>
      <c r="G38" t="s">
        <v>89</v>
      </c>
      <c r="H38" t="str">
        <f t="shared" si="0"/>
        <v/>
      </c>
      <c r="I38" t="s">
        <v>7</v>
      </c>
      <c r="J38">
        <v>5</v>
      </c>
      <c r="K38" t="s">
        <v>89</v>
      </c>
      <c r="L38" t="s">
        <v>89</v>
      </c>
      <c r="M38" t="s">
        <v>89</v>
      </c>
      <c r="N38" t="s">
        <v>89</v>
      </c>
      <c r="O38" t="s">
        <v>89</v>
      </c>
      <c r="P38" t="s">
        <v>89</v>
      </c>
      <c r="Q38" t="s">
        <v>89</v>
      </c>
      <c r="R38" t="s">
        <v>89</v>
      </c>
      <c r="S38" t="s">
        <v>7</v>
      </c>
      <c r="T38">
        <v>5</v>
      </c>
    </row>
    <row r="39" spans="1:41">
      <c r="A39" t="s">
        <v>6</v>
      </c>
      <c r="B39">
        <v>11</v>
      </c>
      <c r="C39" t="s">
        <v>89</v>
      </c>
      <c r="D39" t="s">
        <v>89</v>
      </c>
      <c r="E39" t="s">
        <v>89</v>
      </c>
      <c r="F39" t="s">
        <v>89</v>
      </c>
      <c r="G39" t="s">
        <v>89</v>
      </c>
      <c r="H39" t="str">
        <f t="shared" si="0"/>
        <v/>
      </c>
      <c r="I39" t="s">
        <v>6</v>
      </c>
      <c r="J39">
        <v>11</v>
      </c>
      <c r="K39" t="s">
        <v>89</v>
      </c>
      <c r="L39" t="s">
        <v>89</v>
      </c>
      <c r="M39" t="s">
        <v>89</v>
      </c>
      <c r="N39" t="s">
        <v>89</v>
      </c>
      <c r="O39" t="s">
        <v>89</v>
      </c>
      <c r="P39" t="s">
        <v>89</v>
      </c>
      <c r="Q39" t="s">
        <v>89</v>
      </c>
      <c r="R39" t="s">
        <v>89</v>
      </c>
      <c r="S39" t="s">
        <v>6</v>
      </c>
      <c r="T39">
        <v>11</v>
      </c>
    </row>
    <row r="40" spans="1:41">
      <c r="A40" t="s">
        <v>4</v>
      </c>
      <c r="B40">
        <v>5</v>
      </c>
      <c r="C40" t="s">
        <v>89</v>
      </c>
      <c r="D40" t="s">
        <v>89</v>
      </c>
      <c r="E40" t="s">
        <v>89</v>
      </c>
      <c r="F40" t="s">
        <v>89</v>
      </c>
      <c r="G40" t="s">
        <v>89</v>
      </c>
      <c r="H40" t="str">
        <f t="shared" si="0"/>
        <v/>
      </c>
      <c r="I40" t="s">
        <v>4</v>
      </c>
      <c r="J40">
        <v>5</v>
      </c>
      <c r="K40" t="s">
        <v>89</v>
      </c>
      <c r="L40" t="s">
        <v>89</v>
      </c>
      <c r="M40" t="s">
        <v>89</v>
      </c>
      <c r="N40" t="s">
        <v>89</v>
      </c>
      <c r="O40" t="s">
        <v>89</v>
      </c>
      <c r="P40" t="s">
        <v>89</v>
      </c>
      <c r="Q40" t="s">
        <v>89</v>
      </c>
      <c r="R40" t="s">
        <v>89</v>
      </c>
      <c r="S40" t="s">
        <v>4</v>
      </c>
      <c r="T40">
        <v>5</v>
      </c>
    </row>
    <row r="41" spans="1:41">
      <c r="A41" t="s">
        <v>3</v>
      </c>
      <c r="B41">
        <v>10</v>
      </c>
      <c r="C41" t="s">
        <v>89</v>
      </c>
      <c r="D41" t="s">
        <v>89</v>
      </c>
      <c r="E41" t="s">
        <v>89</v>
      </c>
      <c r="F41" t="s">
        <v>89</v>
      </c>
      <c r="G41" t="s">
        <v>89</v>
      </c>
      <c r="H41" t="str">
        <f t="shared" si="0"/>
        <v/>
      </c>
      <c r="I41" t="s">
        <v>3</v>
      </c>
      <c r="J41">
        <v>10</v>
      </c>
      <c r="K41" t="s">
        <v>89</v>
      </c>
      <c r="L41" t="s">
        <v>89</v>
      </c>
      <c r="M41" t="s">
        <v>89</v>
      </c>
      <c r="N41" t="s">
        <v>89</v>
      </c>
      <c r="O41" t="s">
        <v>89</v>
      </c>
      <c r="P41" t="s">
        <v>89</v>
      </c>
      <c r="Q41" t="s">
        <v>89</v>
      </c>
      <c r="R41" t="s">
        <v>89</v>
      </c>
      <c r="S41" t="s">
        <v>3</v>
      </c>
      <c r="T41">
        <v>10</v>
      </c>
    </row>
    <row r="42" spans="1:41">
      <c r="A42" t="s">
        <v>140</v>
      </c>
      <c r="B42">
        <v>286</v>
      </c>
      <c r="C42" t="s">
        <v>378</v>
      </c>
      <c r="D42">
        <v>18</v>
      </c>
      <c r="E42">
        <v>42</v>
      </c>
      <c r="F42">
        <v>2</v>
      </c>
      <c r="G42">
        <v>1</v>
      </c>
      <c r="H42">
        <f t="shared" si="0"/>
        <v>63</v>
      </c>
      <c r="I42" t="s">
        <v>140</v>
      </c>
      <c r="J42">
        <v>286</v>
      </c>
      <c r="K42">
        <v>47</v>
      </c>
      <c r="L42">
        <v>1</v>
      </c>
      <c r="M42">
        <v>5</v>
      </c>
      <c r="N42">
        <v>5</v>
      </c>
      <c r="O42">
        <v>3</v>
      </c>
      <c r="P42">
        <v>3</v>
      </c>
      <c r="Q42">
        <v>1</v>
      </c>
      <c r="R42">
        <v>1</v>
      </c>
      <c r="S42" t="s">
        <v>140</v>
      </c>
      <c r="T42">
        <v>352</v>
      </c>
    </row>
    <row r="43" spans="1:41">
      <c r="A43" s="125" t="s">
        <v>390</v>
      </c>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33"/>
    </row>
    <row r="44" spans="1:41">
      <c r="A44" s="125" t="s">
        <v>391</v>
      </c>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33"/>
    </row>
  </sheetData>
  <hyperlinks>
    <hyperlink ref="A1" r:id="rId1" location="1872" display="https://www.archives.gov/federal-register/electoral-college/scores.html - 1872"/>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
  <sheetViews>
    <sheetView topLeftCell="A15" workbookViewId="0">
      <selection activeCell="C5" sqref="C5:C41"/>
    </sheetView>
  </sheetViews>
  <sheetFormatPr defaultRowHeight="14.4"/>
  <sheetData>
    <row r="1" spans="1:40" ht="14.4" customHeight="1">
      <c r="A1" s="123" t="s">
        <v>367</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row>
    <row r="2" spans="1:40">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row>
    <row r="3" spans="1:40" ht="14.4" customHeight="1">
      <c r="A3" s="125" t="s">
        <v>368</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row>
    <row r="4" spans="1:40" ht="57.6">
      <c r="A4" s="118" t="s">
        <v>212</v>
      </c>
      <c r="B4" s="118" t="s">
        <v>371</v>
      </c>
      <c r="C4" s="118" t="s">
        <v>372</v>
      </c>
      <c r="D4" s="118" t="s">
        <v>215</v>
      </c>
      <c r="E4" s="118" t="s">
        <v>373</v>
      </c>
      <c r="F4" s="118" t="s">
        <v>374</v>
      </c>
      <c r="G4" s="118" t="s">
        <v>218</v>
      </c>
    </row>
    <row r="5" spans="1:40">
      <c r="A5" t="s">
        <v>52</v>
      </c>
      <c r="B5">
        <v>8</v>
      </c>
      <c r="C5" t="s">
        <v>89</v>
      </c>
      <c r="D5" t="s">
        <v>52</v>
      </c>
      <c r="E5">
        <v>8</v>
      </c>
      <c r="F5" t="s">
        <v>89</v>
      </c>
      <c r="G5" t="s">
        <v>52</v>
      </c>
      <c r="H5">
        <v>8</v>
      </c>
    </row>
    <row r="6" spans="1:40">
      <c r="A6" t="s">
        <v>49</v>
      </c>
      <c r="B6">
        <v>5</v>
      </c>
      <c r="C6" t="s">
        <v>89</v>
      </c>
      <c r="D6" t="s">
        <v>49</v>
      </c>
      <c r="E6">
        <v>5</v>
      </c>
      <c r="F6" t="s">
        <v>89</v>
      </c>
      <c r="G6" t="s">
        <v>49</v>
      </c>
      <c r="H6">
        <v>5</v>
      </c>
    </row>
    <row r="7" spans="1:40">
      <c r="A7" t="s">
        <v>48</v>
      </c>
      <c r="B7">
        <v>5</v>
      </c>
      <c r="C7" t="s">
        <v>89</v>
      </c>
      <c r="D7" t="s">
        <v>48</v>
      </c>
      <c r="E7">
        <v>5</v>
      </c>
      <c r="F7" t="s">
        <v>89</v>
      </c>
      <c r="G7" t="s">
        <v>48</v>
      </c>
      <c r="H7">
        <v>5</v>
      </c>
    </row>
    <row r="8" spans="1:40">
      <c r="A8" t="s">
        <v>46</v>
      </c>
      <c r="B8">
        <v>6</v>
      </c>
      <c r="C8" t="s">
        <v>89</v>
      </c>
      <c r="D8" t="s">
        <v>46</v>
      </c>
      <c r="E8">
        <v>6</v>
      </c>
      <c r="F8" t="s">
        <v>89</v>
      </c>
      <c r="G8" t="s">
        <v>46</v>
      </c>
      <c r="H8">
        <v>6</v>
      </c>
    </row>
    <row r="9" spans="1:40">
      <c r="A9" t="s">
        <v>45</v>
      </c>
      <c r="B9" t="s">
        <v>89</v>
      </c>
      <c r="C9">
        <v>3</v>
      </c>
      <c r="D9" t="s">
        <v>45</v>
      </c>
      <c r="E9" t="s">
        <v>89</v>
      </c>
      <c r="F9">
        <v>3</v>
      </c>
      <c r="G9" t="s">
        <v>45</v>
      </c>
      <c r="H9">
        <v>3</v>
      </c>
    </row>
    <row r="10" spans="1:40">
      <c r="A10" t="s">
        <v>43</v>
      </c>
      <c r="B10">
        <v>3</v>
      </c>
      <c r="C10" t="s">
        <v>89</v>
      </c>
      <c r="D10" t="s">
        <v>43</v>
      </c>
      <c r="E10">
        <v>3</v>
      </c>
      <c r="F10" t="s">
        <v>89</v>
      </c>
      <c r="G10" t="s">
        <v>43</v>
      </c>
      <c r="H10">
        <v>3</v>
      </c>
    </row>
    <row r="11" spans="1:40">
      <c r="A11" t="s">
        <v>42</v>
      </c>
      <c r="B11" t="s">
        <v>89</v>
      </c>
      <c r="C11">
        <v>9</v>
      </c>
      <c r="D11" t="s">
        <v>42</v>
      </c>
      <c r="E11" t="s">
        <v>89</v>
      </c>
      <c r="F11">
        <v>9</v>
      </c>
      <c r="G11" t="s">
        <v>42</v>
      </c>
      <c r="H11">
        <v>9</v>
      </c>
    </row>
    <row r="12" spans="1:40">
      <c r="A12" t="s">
        <v>39</v>
      </c>
      <c r="B12">
        <v>16</v>
      </c>
      <c r="C12" t="s">
        <v>89</v>
      </c>
      <c r="D12" t="s">
        <v>39</v>
      </c>
      <c r="E12">
        <v>16</v>
      </c>
      <c r="F12" t="s">
        <v>89</v>
      </c>
      <c r="G12" t="s">
        <v>39</v>
      </c>
      <c r="H12">
        <v>16</v>
      </c>
    </row>
    <row r="13" spans="1:40">
      <c r="A13" t="s">
        <v>38</v>
      </c>
      <c r="B13">
        <v>13</v>
      </c>
      <c r="C13" t="s">
        <v>89</v>
      </c>
      <c r="D13" t="s">
        <v>38</v>
      </c>
      <c r="E13">
        <v>13</v>
      </c>
      <c r="F13" t="s">
        <v>89</v>
      </c>
      <c r="G13" t="s">
        <v>38</v>
      </c>
      <c r="H13">
        <v>13</v>
      </c>
    </row>
    <row r="14" spans="1:40">
      <c r="A14" t="s">
        <v>37</v>
      </c>
      <c r="B14">
        <v>8</v>
      </c>
      <c r="C14" t="s">
        <v>89</v>
      </c>
      <c r="D14" t="s">
        <v>37</v>
      </c>
      <c r="E14">
        <v>8</v>
      </c>
      <c r="F14" t="s">
        <v>89</v>
      </c>
      <c r="G14" t="s">
        <v>37</v>
      </c>
      <c r="H14">
        <v>8</v>
      </c>
    </row>
    <row r="15" spans="1:40">
      <c r="A15" t="s">
        <v>36</v>
      </c>
      <c r="B15">
        <v>3</v>
      </c>
      <c r="C15" t="s">
        <v>89</v>
      </c>
      <c r="D15" t="s">
        <v>36</v>
      </c>
      <c r="E15">
        <v>3</v>
      </c>
      <c r="F15" t="s">
        <v>89</v>
      </c>
      <c r="G15" t="s">
        <v>36</v>
      </c>
      <c r="H15">
        <v>3</v>
      </c>
    </row>
    <row r="16" spans="1:40">
      <c r="A16" t="s">
        <v>35</v>
      </c>
      <c r="B16" t="s">
        <v>89</v>
      </c>
      <c r="C16">
        <v>11</v>
      </c>
      <c r="D16" t="s">
        <v>35</v>
      </c>
      <c r="E16" t="s">
        <v>89</v>
      </c>
      <c r="F16">
        <v>11</v>
      </c>
      <c r="G16" t="s">
        <v>35</v>
      </c>
      <c r="H16">
        <v>11</v>
      </c>
    </row>
    <row r="17" spans="1:8">
      <c r="A17" t="s">
        <v>34</v>
      </c>
      <c r="B17" t="s">
        <v>89</v>
      </c>
      <c r="C17">
        <v>7</v>
      </c>
      <c r="D17" t="s">
        <v>34</v>
      </c>
      <c r="E17" t="s">
        <v>89</v>
      </c>
      <c r="F17">
        <v>7</v>
      </c>
      <c r="G17" t="s">
        <v>34</v>
      </c>
      <c r="H17">
        <v>7</v>
      </c>
    </row>
    <row r="18" spans="1:8">
      <c r="A18" t="s">
        <v>33</v>
      </c>
      <c r="B18">
        <v>7</v>
      </c>
      <c r="C18" t="s">
        <v>89</v>
      </c>
      <c r="D18" t="s">
        <v>33</v>
      </c>
      <c r="E18">
        <v>7</v>
      </c>
      <c r="F18" t="s">
        <v>89</v>
      </c>
      <c r="G18" t="s">
        <v>33</v>
      </c>
      <c r="H18">
        <v>7</v>
      </c>
    </row>
    <row r="19" spans="1:8">
      <c r="A19" t="s">
        <v>32</v>
      </c>
      <c r="B19" t="s">
        <v>89</v>
      </c>
      <c r="C19">
        <v>7</v>
      </c>
      <c r="D19" t="s">
        <v>32</v>
      </c>
      <c r="E19" t="s">
        <v>89</v>
      </c>
      <c r="F19">
        <v>7</v>
      </c>
      <c r="G19" t="s">
        <v>32</v>
      </c>
      <c r="H19">
        <v>7</v>
      </c>
    </row>
    <row r="20" spans="1:8">
      <c r="A20" t="s">
        <v>31</v>
      </c>
      <c r="B20">
        <v>12</v>
      </c>
      <c r="C20" t="s">
        <v>89</v>
      </c>
      <c r="D20" t="s">
        <v>31</v>
      </c>
      <c r="E20">
        <v>12</v>
      </c>
      <c r="F20" t="s">
        <v>89</v>
      </c>
      <c r="G20" t="s">
        <v>31</v>
      </c>
      <c r="H20">
        <v>12</v>
      </c>
    </row>
    <row r="21" spans="1:8">
      <c r="A21" t="s">
        <v>30</v>
      </c>
      <c r="B21">
        <v>8</v>
      </c>
      <c r="C21" t="s">
        <v>89</v>
      </c>
      <c r="D21" t="s">
        <v>30</v>
      </c>
      <c r="E21">
        <v>8</v>
      </c>
      <c r="F21" t="s">
        <v>89</v>
      </c>
      <c r="G21" t="s">
        <v>30</v>
      </c>
      <c r="H21">
        <v>8</v>
      </c>
    </row>
    <row r="22" spans="1:8">
      <c r="A22" t="s">
        <v>29</v>
      </c>
      <c r="B22">
        <v>4</v>
      </c>
      <c r="C22" t="s">
        <v>89</v>
      </c>
      <c r="D22" t="s">
        <v>29</v>
      </c>
      <c r="E22">
        <v>4</v>
      </c>
      <c r="F22" t="s">
        <v>89</v>
      </c>
      <c r="G22" t="s">
        <v>29</v>
      </c>
      <c r="H22">
        <v>4</v>
      </c>
    </row>
    <row r="23" spans="1:8">
      <c r="A23" t="s">
        <v>28</v>
      </c>
      <c r="B23" t="s">
        <v>89</v>
      </c>
      <c r="C23" t="s">
        <v>89</v>
      </c>
      <c r="D23" t="s">
        <v>28</v>
      </c>
      <c r="E23" t="s">
        <v>89</v>
      </c>
      <c r="F23" t="s">
        <v>89</v>
      </c>
      <c r="G23" t="s">
        <v>28</v>
      </c>
      <c r="H23" t="s">
        <v>89</v>
      </c>
    </row>
    <row r="24" spans="1:8">
      <c r="A24" t="s">
        <v>27</v>
      </c>
      <c r="B24">
        <v>11</v>
      </c>
      <c r="C24" t="s">
        <v>89</v>
      </c>
      <c r="D24" t="s">
        <v>27</v>
      </c>
      <c r="E24">
        <v>11</v>
      </c>
      <c r="F24" t="s">
        <v>89</v>
      </c>
      <c r="G24" t="s">
        <v>27</v>
      </c>
      <c r="H24">
        <v>11</v>
      </c>
    </row>
    <row r="25" spans="1:8">
      <c r="A25" t="s">
        <v>25</v>
      </c>
      <c r="B25">
        <v>3</v>
      </c>
      <c r="C25" t="s">
        <v>89</v>
      </c>
      <c r="D25" t="s">
        <v>25</v>
      </c>
      <c r="E25">
        <v>3</v>
      </c>
      <c r="F25" t="s">
        <v>89</v>
      </c>
      <c r="G25" t="s">
        <v>25</v>
      </c>
      <c r="H25">
        <v>3</v>
      </c>
    </row>
    <row r="26" spans="1:8">
      <c r="A26" t="s">
        <v>24</v>
      </c>
      <c r="B26">
        <v>3</v>
      </c>
      <c r="C26" t="s">
        <v>89</v>
      </c>
      <c r="D26" t="s">
        <v>24</v>
      </c>
      <c r="E26">
        <v>3</v>
      </c>
      <c r="F26" t="s">
        <v>89</v>
      </c>
      <c r="G26" t="s">
        <v>24</v>
      </c>
      <c r="H26">
        <v>3</v>
      </c>
    </row>
    <row r="27" spans="1:8">
      <c r="A27" t="s">
        <v>23</v>
      </c>
      <c r="B27">
        <v>5</v>
      </c>
      <c r="C27" t="s">
        <v>89</v>
      </c>
      <c r="D27" t="s">
        <v>23</v>
      </c>
      <c r="E27">
        <v>5</v>
      </c>
      <c r="F27" t="s">
        <v>89</v>
      </c>
      <c r="G27" t="s">
        <v>23</v>
      </c>
      <c r="H27">
        <v>5</v>
      </c>
    </row>
    <row r="28" spans="1:8">
      <c r="A28" t="s">
        <v>22</v>
      </c>
      <c r="B28" t="s">
        <v>89</v>
      </c>
      <c r="C28">
        <v>7</v>
      </c>
      <c r="D28" t="s">
        <v>22</v>
      </c>
      <c r="E28" t="s">
        <v>89</v>
      </c>
      <c r="F28">
        <v>7</v>
      </c>
      <c r="G28" t="s">
        <v>22</v>
      </c>
      <c r="H28">
        <v>7</v>
      </c>
    </row>
    <row r="29" spans="1:8">
      <c r="A29" t="s">
        <v>20</v>
      </c>
      <c r="B29" t="s">
        <v>89</v>
      </c>
      <c r="C29">
        <v>33</v>
      </c>
      <c r="D29" t="s">
        <v>20</v>
      </c>
      <c r="E29" t="s">
        <v>89</v>
      </c>
      <c r="F29">
        <v>33</v>
      </c>
      <c r="G29" t="s">
        <v>20</v>
      </c>
      <c r="H29">
        <v>33</v>
      </c>
    </row>
    <row r="30" spans="1:8">
      <c r="A30" t="s">
        <v>19</v>
      </c>
      <c r="B30">
        <v>9</v>
      </c>
      <c r="C30" t="s">
        <v>89</v>
      </c>
      <c r="D30" t="s">
        <v>19</v>
      </c>
      <c r="E30">
        <v>9</v>
      </c>
      <c r="F30" t="s">
        <v>89</v>
      </c>
      <c r="G30" t="s">
        <v>19</v>
      </c>
      <c r="H30">
        <v>9</v>
      </c>
    </row>
    <row r="31" spans="1:8">
      <c r="A31" t="s">
        <v>17</v>
      </c>
      <c r="B31">
        <v>21</v>
      </c>
      <c r="C31" t="s">
        <v>89</v>
      </c>
      <c r="D31" t="s">
        <v>17</v>
      </c>
      <c r="E31">
        <v>21</v>
      </c>
      <c r="F31" t="s">
        <v>89</v>
      </c>
      <c r="G31" t="s">
        <v>17</v>
      </c>
      <c r="H31">
        <v>21</v>
      </c>
    </row>
    <row r="32" spans="1:8">
      <c r="A32" t="s">
        <v>15</v>
      </c>
      <c r="B32" t="s">
        <v>89</v>
      </c>
      <c r="C32">
        <v>3</v>
      </c>
      <c r="D32" t="s">
        <v>15</v>
      </c>
      <c r="E32" t="s">
        <v>89</v>
      </c>
      <c r="F32">
        <v>3</v>
      </c>
      <c r="G32" t="s">
        <v>15</v>
      </c>
      <c r="H32">
        <v>3</v>
      </c>
    </row>
    <row r="33" spans="1:8">
      <c r="A33" t="s">
        <v>14</v>
      </c>
      <c r="B33">
        <v>26</v>
      </c>
      <c r="C33" t="s">
        <v>89</v>
      </c>
      <c r="D33" t="s">
        <v>14</v>
      </c>
      <c r="E33">
        <v>26</v>
      </c>
      <c r="F33" t="s">
        <v>89</v>
      </c>
      <c r="G33" t="s">
        <v>14</v>
      </c>
      <c r="H33">
        <v>26</v>
      </c>
    </row>
    <row r="34" spans="1:8">
      <c r="A34" t="s">
        <v>13</v>
      </c>
      <c r="B34">
        <v>4</v>
      </c>
      <c r="C34" t="s">
        <v>89</v>
      </c>
      <c r="D34" t="s">
        <v>13</v>
      </c>
      <c r="E34">
        <v>4</v>
      </c>
      <c r="F34" t="s">
        <v>89</v>
      </c>
      <c r="G34" t="s">
        <v>13</v>
      </c>
      <c r="H34">
        <v>4</v>
      </c>
    </row>
    <row r="35" spans="1:8">
      <c r="A35" t="s">
        <v>12</v>
      </c>
      <c r="B35">
        <v>6</v>
      </c>
      <c r="C35" t="s">
        <v>89</v>
      </c>
      <c r="D35" t="s">
        <v>12</v>
      </c>
      <c r="E35">
        <v>6</v>
      </c>
      <c r="F35" t="s">
        <v>89</v>
      </c>
      <c r="G35" t="s">
        <v>12</v>
      </c>
      <c r="H35">
        <v>6</v>
      </c>
    </row>
    <row r="36" spans="1:8">
      <c r="A36" t="s">
        <v>10</v>
      </c>
      <c r="B36">
        <v>10</v>
      </c>
      <c r="C36" t="s">
        <v>89</v>
      </c>
      <c r="D36" t="s">
        <v>10</v>
      </c>
      <c r="E36">
        <v>10</v>
      </c>
      <c r="F36" t="s">
        <v>89</v>
      </c>
      <c r="G36" t="s">
        <v>10</v>
      </c>
      <c r="H36">
        <v>10</v>
      </c>
    </row>
    <row r="37" spans="1:8">
      <c r="A37" t="s">
        <v>9</v>
      </c>
      <c r="B37" t="s">
        <v>89</v>
      </c>
      <c r="C37" t="s">
        <v>89</v>
      </c>
      <c r="D37" t="s">
        <v>9</v>
      </c>
      <c r="E37" t="s">
        <v>89</v>
      </c>
      <c r="F37" t="s">
        <v>89</v>
      </c>
      <c r="G37" t="s">
        <v>9</v>
      </c>
      <c r="H37" t="s">
        <v>89</v>
      </c>
    </row>
    <row r="38" spans="1:8">
      <c r="A38" t="s">
        <v>7</v>
      </c>
      <c r="B38">
        <v>5</v>
      </c>
      <c r="C38" t="s">
        <v>89</v>
      </c>
      <c r="D38" t="s">
        <v>7</v>
      </c>
      <c r="E38">
        <v>5</v>
      </c>
      <c r="F38" t="s">
        <v>89</v>
      </c>
      <c r="G38" t="s">
        <v>7</v>
      </c>
      <c r="H38">
        <v>5</v>
      </c>
    </row>
    <row r="39" spans="1:8">
      <c r="A39" t="s">
        <v>6</v>
      </c>
      <c r="B39" t="s">
        <v>89</v>
      </c>
      <c r="C39" t="s">
        <v>89</v>
      </c>
      <c r="D39" t="s">
        <v>6</v>
      </c>
      <c r="E39" t="s">
        <v>89</v>
      </c>
      <c r="F39" t="s">
        <v>89</v>
      </c>
      <c r="G39" t="s">
        <v>6</v>
      </c>
      <c r="H39" t="s">
        <v>89</v>
      </c>
    </row>
    <row r="40" spans="1:8">
      <c r="A40" t="s">
        <v>4</v>
      </c>
      <c r="B40">
        <v>5</v>
      </c>
      <c r="C40" t="s">
        <v>89</v>
      </c>
      <c r="D40" t="s">
        <v>4</v>
      </c>
      <c r="E40">
        <v>5</v>
      </c>
      <c r="F40" t="s">
        <v>89</v>
      </c>
      <c r="G40" t="s">
        <v>4</v>
      </c>
      <c r="H40">
        <v>5</v>
      </c>
    </row>
    <row r="41" spans="1:8">
      <c r="A41" t="s">
        <v>3</v>
      </c>
      <c r="B41">
        <v>8</v>
      </c>
      <c r="C41" t="s">
        <v>89</v>
      </c>
      <c r="D41" t="s">
        <v>3</v>
      </c>
      <c r="E41">
        <v>8</v>
      </c>
      <c r="F41" t="s">
        <v>89</v>
      </c>
      <c r="G41" t="s">
        <v>3</v>
      </c>
      <c r="H41">
        <v>8</v>
      </c>
    </row>
    <row r="42" spans="1:8">
      <c r="A42" t="s">
        <v>369</v>
      </c>
      <c r="B42">
        <v>214</v>
      </c>
      <c r="C42">
        <v>71</v>
      </c>
      <c r="D42" t="s">
        <v>369</v>
      </c>
      <c r="E42">
        <v>214</v>
      </c>
      <c r="F42">
        <v>71</v>
      </c>
      <c r="G42" t="s">
        <v>369</v>
      </c>
      <c r="H42">
        <v>285</v>
      </c>
    </row>
    <row r="43" spans="1:8">
      <c r="A43" t="s">
        <v>370</v>
      </c>
      <c r="B43">
        <v>214</v>
      </c>
      <c r="C43">
        <v>80</v>
      </c>
      <c r="D43" t="s">
        <v>370</v>
      </c>
      <c r="E43">
        <v>214</v>
      </c>
      <c r="F43">
        <v>80</v>
      </c>
      <c r="G43" t="s">
        <v>370</v>
      </c>
      <c r="H43">
        <v>294</v>
      </c>
    </row>
  </sheetData>
  <hyperlinks>
    <hyperlink ref="A1" r:id="rId1" location="1868" display="https://www.archives.gov/federal-register/electoral-college/scores.html - 1868"/>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2"/>
  <sheetViews>
    <sheetView workbookViewId="0">
      <selection activeCell="C5" sqref="C5:C40"/>
    </sheetView>
  </sheetViews>
  <sheetFormatPr defaultRowHeight="14.4"/>
  <sheetData>
    <row r="1" spans="1:38" ht="14.4" customHeight="1">
      <c r="A1" s="123" t="s">
        <v>361</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row>
    <row r="2" spans="1:38">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row>
    <row r="3" spans="1:38">
      <c r="A3" s="125" t="s">
        <v>362</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row>
    <row r="4" spans="1:38" ht="72">
      <c r="A4" s="118" t="s">
        <v>212</v>
      </c>
      <c r="B4" s="118" t="s">
        <v>354</v>
      </c>
      <c r="C4" s="118" t="s">
        <v>363</v>
      </c>
      <c r="D4" s="118" t="s">
        <v>215</v>
      </c>
      <c r="E4" s="118" t="s">
        <v>364</v>
      </c>
      <c r="F4" s="118" t="s">
        <v>365</v>
      </c>
      <c r="G4" s="118" t="s">
        <v>218</v>
      </c>
    </row>
    <row r="5" spans="1:38">
      <c r="A5" t="s">
        <v>52</v>
      </c>
      <c r="B5" t="s">
        <v>89</v>
      </c>
      <c r="C5" t="s">
        <v>89</v>
      </c>
      <c r="D5" t="s">
        <v>52</v>
      </c>
      <c r="E5" t="s">
        <v>89</v>
      </c>
      <c r="F5" t="s">
        <v>89</v>
      </c>
      <c r="G5" t="s">
        <v>52</v>
      </c>
      <c r="H5" t="s">
        <v>89</v>
      </c>
    </row>
    <row r="6" spans="1:38">
      <c r="A6" t="s">
        <v>49</v>
      </c>
      <c r="B6" t="s">
        <v>89</v>
      </c>
      <c r="C6" t="s">
        <v>89</v>
      </c>
      <c r="D6" t="s">
        <v>49</v>
      </c>
      <c r="E6" t="s">
        <v>89</v>
      </c>
      <c r="F6" t="s">
        <v>89</v>
      </c>
      <c r="G6" t="s">
        <v>49</v>
      </c>
      <c r="H6" t="s">
        <v>89</v>
      </c>
    </row>
    <row r="7" spans="1:38">
      <c r="A7" t="s">
        <v>48</v>
      </c>
      <c r="B7">
        <v>5</v>
      </c>
      <c r="C7" t="s">
        <v>89</v>
      </c>
      <c r="D7" t="s">
        <v>48</v>
      </c>
      <c r="E7">
        <v>5</v>
      </c>
      <c r="F7" t="s">
        <v>89</v>
      </c>
      <c r="G7" t="s">
        <v>48</v>
      </c>
      <c r="H7">
        <v>5</v>
      </c>
    </row>
    <row r="8" spans="1:38">
      <c r="A8" t="s">
        <v>46</v>
      </c>
      <c r="B8">
        <v>6</v>
      </c>
      <c r="C8" t="s">
        <v>89</v>
      </c>
      <c r="D8" t="s">
        <v>46</v>
      </c>
      <c r="E8">
        <v>6</v>
      </c>
      <c r="F8" t="s">
        <v>89</v>
      </c>
      <c r="G8" t="s">
        <v>46</v>
      </c>
      <c r="H8">
        <v>6</v>
      </c>
    </row>
    <row r="9" spans="1:38">
      <c r="A9" t="s">
        <v>45</v>
      </c>
      <c r="B9" t="s">
        <v>89</v>
      </c>
      <c r="C9">
        <v>3</v>
      </c>
      <c r="D9" t="s">
        <v>45</v>
      </c>
      <c r="E9" t="s">
        <v>89</v>
      </c>
      <c r="F9">
        <v>3</v>
      </c>
      <c r="G9" t="s">
        <v>45</v>
      </c>
      <c r="H9">
        <v>3</v>
      </c>
    </row>
    <row r="10" spans="1:38">
      <c r="A10" t="s">
        <v>43</v>
      </c>
      <c r="B10" t="s">
        <v>89</v>
      </c>
      <c r="C10" t="s">
        <v>89</v>
      </c>
      <c r="D10" t="s">
        <v>43</v>
      </c>
      <c r="E10" t="s">
        <v>89</v>
      </c>
      <c r="F10" t="s">
        <v>89</v>
      </c>
      <c r="G10" t="s">
        <v>43</v>
      </c>
      <c r="H10" t="s">
        <v>89</v>
      </c>
    </row>
    <row r="11" spans="1:38">
      <c r="A11" t="s">
        <v>42</v>
      </c>
      <c r="B11" t="s">
        <v>89</v>
      </c>
      <c r="C11" t="s">
        <v>89</v>
      </c>
      <c r="D11" t="s">
        <v>42</v>
      </c>
      <c r="E11" t="s">
        <v>89</v>
      </c>
      <c r="F11" t="s">
        <v>89</v>
      </c>
      <c r="G11" t="s">
        <v>42</v>
      </c>
      <c r="H11" t="s">
        <v>89</v>
      </c>
    </row>
    <row r="12" spans="1:38">
      <c r="A12" t="s">
        <v>39</v>
      </c>
      <c r="B12">
        <v>16</v>
      </c>
      <c r="C12" t="s">
        <v>89</v>
      </c>
      <c r="D12" t="s">
        <v>39</v>
      </c>
      <c r="E12">
        <v>16</v>
      </c>
      <c r="F12" t="s">
        <v>89</v>
      </c>
      <c r="G12" t="s">
        <v>39</v>
      </c>
      <c r="H12">
        <v>16</v>
      </c>
    </row>
    <row r="13" spans="1:38">
      <c r="A13" t="s">
        <v>38</v>
      </c>
      <c r="B13">
        <v>13</v>
      </c>
      <c r="C13" t="s">
        <v>89</v>
      </c>
      <c r="D13" t="s">
        <v>38</v>
      </c>
      <c r="E13">
        <v>13</v>
      </c>
      <c r="F13" t="s">
        <v>89</v>
      </c>
      <c r="G13" t="s">
        <v>38</v>
      </c>
      <c r="H13">
        <v>13</v>
      </c>
    </row>
    <row r="14" spans="1:38">
      <c r="A14" t="s">
        <v>37</v>
      </c>
      <c r="B14">
        <v>8</v>
      </c>
      <c r="C14" t="s">
        <v>89</v>
      </c>
      <c r="D14" t="s">
        <v>37</v>
      </c>
      <c r="E14">
        <v>8</v>
      </c>
      <c r="F14" t="s">
        <v>89</v>
      </c>
      <c r="G14" t="s">
        <v>37</v>
      </c>
      <c r="H14">
        <v>8</v>
      </c>
    </row>
    <row r="15" spans="1:38">
      <c r="A15" t="s">
        <v>36</v>
      </c>
      <c r="B15">
        <v>3</v>
      </c>
      <c r="C15" t="s">
        <v>89</v>
      </c>
      <c r="D15" t="s">
        <v>36</v>
      </c>
      <c r="E15">
        <v>3</v>
      </c>
      <c r="F15" t="s">
        <v>89</v>
      </c>
      <c r="G15" t="s">
        <v>36</v>
      </c>
      <c r="H15">
        <v>3</v>
      </c>
    </row>
    <row r="16" spans="1:38">
      <c r="A16" t="s">
        <v>35</v>
      </c>
      <c r="B16" t="s">
        <v>89</v>
      </c>
      <c r="C16">
        <v>11</v>
      </c>
      <c r="D16" t="s">
        <v>35</v>
      </c>
      <c r="E16" t="s">
        <v>89</v>
      </c>
      <c r="F16">
        <v>11</v>
      </c>
      <c r="G16" t="s">
        <v>35</v>
      </c>
      <c r="H16">
        <v>11</v>
      </c>
    </row>
    <row r="17" spans="1:8">
      <c r="A17" t="s">
        <v>34</v>
      </c>
      <c r="B17" t="s">
        <v>89</v>
      </c>
      <c r="C17" t="s">
        <v>89</v>
      </c>
      <c r="D17" t="s">
        <v>34</v>
      </c>
      <c r="E17" t="s">
        <v>89</v>
      </c>
      <c r="F17" t="s">
        <v>89</v>
      </c>
      <c r="G17" t="s">
        <v>34</v>
      </c>
      <c r="H17" t="s">
        <v>89</v>
      </c>
    </row>
    <row r="18" spans="1:8">
      <c r="A18" t="s">
        <v>33</v>
      </c>
      <c r="B18">
        <v>7</v>
      </c>
      <c r="C18" t="s">
        <v>89</v>
      </c>
      <c r="D18" t="s">
        <v>33</v>
      </c>
      <c r="E18">
        <v>7</v>
      </c>
      <c r="F18" t="s">
        <v>89</v>
      </c>
      <c r="G18" t="s">
        <v>33</v>
      </c>
      <c r="H18">
        <v>7</v>
      </c>
    </row>
    <row r="19" spans="1:8">
      <c r="A19" t="s">
        <v>32</v>
      </c>
      <c r="B19">
        <v>7</v>
      </c>
      <c r="C19" t="s">
        <v>89</v>
      </c>
      <c r="D19" t="s">
        <v>32</v>
      </c>
      <c r="E19">
        <v>7</v>
      </c>
      <c r="F19" t="s">
        <v>89</v>
      </c>
      <c r="G19" t="s">
        <v>32</v>
      </c>
      <c r="H19">
        <v>7</v>
      </c>
    </row>
    <row r="20" spans="1:8">
      <c r="A20" t="s">
        <v>31</v>
      </c>
      <c r="B20">
        <v>12</v>
      </c>
      <c r="C20" t="s">
        <v>89</v>
      </c>
      <c r="D20" t="s">
        <v>31</v>
      </c>
      <c r="E20">
        <v>12</v>
      </c>
      <c r="F20" t="s">
        <v>89</v>
      </c>
      <c r="G20" t="s">
        <v>31</v>
      </c>
      <c r="H20">
        <v>12</v>
      </c>
    </row>
    <row r="21" spans="1:8">
      <c r="A21" t="s">
        <v>30</v>
      </c>
      <c r="B21">
        <v>8</v>
      </c>
      <c r="C21" t="s">
        <v>89</v>
      </c>
      <c r="D21" t="s">
        <v>30</v>
      </c>
      <c r="E21">
        <v>8</v>
      </c>
      <c r="F21" t="s">
        <v>89</v>
      </c>
      <c r="G21" t="s">
        <v>30</v>
      </c>
      <c r="H21">
        <v>8</v>
      </c>
    </row>
    <row r="22" spans="1:8">
      <c r="A22" t="s">
        <v>29</v>
      </c>
      <c r="B22">
        <v>4</v>
      </c>
      <c r="C22" t="s">
        <v>89</v>
      </c>
      <c r="D22" t="s">
        <v>29</v>
      </c>
      <c r="E22">
        <v>4</v>
      </c>
      <c r="F22" t="s">
        <v>89</v>
      </c>
      <c r="G22" t="s">
        <v>29</v>
      </c>
      <c r="H22">
        <v>4</v>
      </c>
    </row>
    <row r="23" spans="1:8">
      <c r="A23" t="s">
        <v>28</v>
      </c>
      <c r="B23" t="s">
        <v>89</v>
      </c>
      <c r="C23" t="s">
        <v>89</v>
      </c>
      <c r="D23" t="s">
        <v>28</v>
      </c>
      <c r="E23" t="s">
        <v>89</v>
      </c>
      <c r="F23" t="s">
        <v>89</v>
      </c>
      <c r="G23" t="s">
        <v>28</v>
      </c>
      <c r="H23" t="s">
        <v>89</v>
      </c>
    </row>
    <row r="24" spans="1:8">
      <c r="A24" t="s">
        <v>27</v>
      </c>
      <c r="B24">
        <v>11</v>
      </c>
      <c r="C24" t="s">
        <v>89</v>
      </c>
      <c r="D24" t="s">
        <v>27</v>
      </c>
      <c r="E24">
        <v>11</v>
      </c>
      <c r="F24" t="s">
        <v>89</v>
      </c>
      <c r="G24" t="s">
        <v>27</v>
      </c>
      <c r="H24">
        <v>11</v>
      </c>
    </row>
    <row r="25" spans="1:8">
      <c r="A25" t="s">
        <v>24</v>
      </c>
      <c r="B25">
        <v>2</v>
      </c>
      <c r="C25" t="s">
        <v>89</v>
      </c>
      <c r="D25" t="s">
        <v>24</v>
      </c>
      <c r="E25">
        <v>2</v>
      </c>
      <c r="F25" t="s">
        <v>89</v>
      </c>
      <c r="G25" t="s">
        <v>24</v>
      </c>
      <c r="H25">
        <v>2</v>
      </c>
    </row>
    <row r="26" spans="1:8">
      <c r="A26" t="s">
        <v>23</v>
      </c>
      <c r="B26">
        <v>5</v>
      </c>
      <c r="C26" t="s">
        <v>89</v>
      </c>
      <c r="D26" t="s">
        <v>23</v>
      </c>
      <c r="E26">
        <v>5</v>
      </c>
      <c r="F26" t="s">
        <v>89</v>
      </c>
      <c r="G26" t="s">
        <v>23</v>
      </c>
      <c r="H26">
        <v>5</v>
      </c>
    </row>
    <row r="27" spans="1:8">
      <c r="A27" t="s">
        <v>22</v>
      </c>
      <c r="B27" t="s">
        <v>89</v>
      </c>
      <c r="C27">
        <v>7</v>
      </c>
      <c r="D27" t="s">
        <v>22</v>
      </c>
      <c r="E27" t="s">
        <v>89</v>
      </c>
      <c r="F27">
        <v>7</v>
      </c>
      <c r="G27" t="s">
        <v>22</v>
      </c>
      <c r="H27">
        <v>7</v>
      </c>
    </row>
    <row r="28" spans="1:8">
      <c r="A28" t="s">
        <v>20</v>
      </c>
      <c r="B28">
        <v>33</v>
      </c>
      <c r="C28" t="s">
        <v>89</v>
      </c>
      <c r="D28" t="s">
        <v>20</v>
      </c>
      <c r="E28">
        <v>33</v>
      </c>
      <c r="F28" t="s">
        <v>89</v>
      </c>
      <c r="G28" t="s">
        <v>20</v>
      </c>
      <c r="H28">
        <v>33</v>
      </c>
    </row>
    <row r="29" spans="1:8">
      <c r="A29" t="s">
        <v>19</v>
      </c>
      <c r="B29" t="s">
        <v>89</v>
      </c>
      <c r="C29" t="s">
        <v>89</v>
      </c>
      <c r="D29" t="s">
        <v>19</v>
      </c>
      <c r="E29" t="s">
        <v>89</v>
      </c>
      <c r="F29" t="s">
        <v>89</v>
      </c>
      <c r="G29" t="s">
        <v>19</v>
      </c>
      <c r="H29" t="s">
        <v>89</v>
      </c>
    </row>
    <row r="30" spans="1:8">
      <c r="A30" t="s">
        <v>17</v>
      </c>
      <c r="B30">
        <v>21</v>
      </c>
      <c r="C30" t="s">
        <v>89</v>
      </c>
      <c r="D30" t="s">
        <v>17</v>
      </c>
      <c r="E30">
        <v>21</v>
      </c>
      <c r="F30" t="s">
        <v>89</v>
      </c>
      <c r="G30" t="s">
        <v>17</v>
      </c>
      <c r="H30">
        <v>21</v>
      </c>
    </row>
    <row r="31" spans="1:8">
      <c r="A31" t="s">
        <v>15</v>
      </c>
      <c r="B31">
        <v>3</v>
      </c>
      <c r="C31" t="s">
        <v>89</v>
      </c>
      <c r="D31" t="s">
        <v>15</v>
      </c>
      <c r="E31">
        <v>3</v>
      </c>
      <c r="F31" t="s">
        <v>89</v>
      </c>
      <c r="G31" t="s">
        <v>15</v>
      </c>
      <c r="H31">
        <v>3</v>
      </c>
    </row>
    <row r="32" spans="1:8">
      <c r="A32" t="s">
        <v>14</v>
      </c>
      <c r="B32">
        <v>26</v>
      </c>
      <c r="C32" t="s">
        <v>89</v>
      </c>
      <c r="D32" t="s">
        <v>14</v>
      </c>
      <c r="E32">
        <v>26</v>
      </c>
      <c r="F32" t="s">
        <v>89</v>
      </c>
      <c r="G32" t="s">
        <v>14</v>
      </c>
      <c r="H32">
        <v>26</v>
      </c>
    </row>
    <row r="33" spans="1:38">
      <c r="A33" t="s">
        <v>13</v>
      </c>
      <c r="B33">
        <v>4</v>
      </c>
      <c r="C33" t="s">
        <v>89</v>
      </c>
      <c r="D33" t="s">
        <v>13</v>
      </c>
      <c r="E33">
        <v>4</v>
      </c>
      <c r="F33" t="s">
        <v>89</v>
      </c>
      <c r="G33" t="s">
        <v>13</v>
      </c>
      <c r="H33">
        <v>4</v>
      </c>
    </row>
    <row r="34" spans="1:38">
      <c r="A34" t="s">
        <v>12</v>
      </c>
      <c r="B34" t="s">
        <v>89</v>
      </c>
      <c r="C34" t="s">
        <v>89</v>
      </c>
      <c r="D34" t="s">
        <v>12</v>
      </c>
      <c r="E34" t="s">
        <v>89</v>
      </c>
      <c r="F34" t="s">
        <v>89</v>
      </c>
      <c r="G34" t="s">
        <v>12</v>
      </c>
      <c r="H34" t="s">
        <v>89</v>
      </c>
    </row>
    <row r="35" spans="1:38">
      <c r="A35" t="s">
        <v>10</v>
      </c>
      <c r="B35" t="s">
        <v>89</v>
      </c>
      <c r="C35" t="s">
        <v>89</v>
      </c>
      <c r="D35" t="s">
        <v>10</v>
      </c>
      <c r="E35" t="s">
        <v>89</v>
      </c>
      <c r="F35" t="s">
        <v>89</v>
      </c>
      <c r="G35" t="s">
        <v>10</v>
      </c>
      <c r="H35" t="s">
        <v>89</v>
      </c>
    </row>
    <row r="36" spans="1:38">
      <c r="A36" t="s">
        <v>9</v>
      </c>
      <c r="B36" t="s">
        <v>89</v>
      </c>
      <c r="C36" t="s">
        <v>89</v>
      </c>
      <c r="D36" t="s">
        <v>9</v>
      </c>
      <c r="E36" t="s">
        <v>89</v>
      </c>
      <c r="F36" t="s">
        <v>89</v>
      </c>
      <c r="G36" t="s">
        <v>9</v>
      </c>
      <c r="H36" t="s">
        <v>89</v>
      </c>
    </row>
    <row r="37" spans="1:38">
      <c r="A37" t="s">
        <v>7</v>
      </c>
      <c r="B37">
        <v>5</v>
      </c>
      <c r="C37" t="s">
        <v>89</v>
      </c>
      <c r="D37" t="s">
        <v>7</v>
      </c>
      <c r="E37">
        <v>5</v>
      </c>
      <c r="F37" t="s">
        <v>89</v>
      </c>
      <c r="G37" t="s">
        <v>7</v>
      </c>
      <c r="H37">
        <v>5</v>
      </c>
    </row>
    <row r="38" spans="1:38">
      <c r="A38" t="s">
        <v>6</v>
      </c>
      <c r="B38" t="s">
        <v>89</v>
      </c>
      <c r="C38" t="s">
        <v>89</v>
      </c>
      <c r="D38" t="s">
        <v>6</v>
      </c>
      <c r="E38" t="s">
        <v>89</v>
      </c>
      <c r="F38" t="s">
        <v>89</v>
      </c>
      <c r="G38" t="s">
        <v>6</v>
      </c>
      <c r="H38" t="s">
        <v>89</v>
      </c>
    </row>
    <row r="39" spans="1:38">
      <c r="A39" t="s">
        <v>4</v>
      </c>
      <c r="B39">
        <v>5</v>
      </c>
      <c r="C39" t="s">
        <v>89</v>
      </c>
      <c r="D39" t="s">
        <v>4</v>
      </c>
      <c r="E39">
        <v>5</v>
      </c>
      <c r="F39" t="s">
        <v>89</v>
      </c>
      <c r="G39" t="s">
        <v>4</v>
      </c>
      <c r="H39">
        <v>5</v>
      </c>
    </row>
    <row r="40" spans="1:38">
      <c r="A40" t="s">
        <v>3</v>
      </c>
      <c r="B40">
        <v>8</v>
      </c>
      <c r="C40" t="s">
        <v>89</v>
      </c>
      <c r="D40" t="s">
        <v>3</v>
      </c>
      <c r="E40">
        <v>8</v>
      </c>
      <c r="F40" t="s">
        <v>89</v>
      </c>
      <c r="G40" t="s">
        <v>3</v>
      </c>
      <c r="H40">
        <v>8</v>
      </c>
    </row>
    <row r="41" spans="1:38">
      <c r="A41" t="s">
        <v>140</v>
      </c>
      <c r="B41">
        <v>212</v>
      </c>
      <c r="C41">
        <v>21</v>
      </c>
      <c r="D41" t="s">
        <v>140</v>
      </c>
      <c r="E41">
        <v>212</v>
      </c>
      <c r="F41">
        <v>21</v>
      </c>
      <c r="G41" t="s">
        <v>140</v>
      </c>
      <c r="H41">
        <v>233</v>
      </c>
    </row>
    <row r="42" spans="1:38" s="127" customFormat="1" ht="14.4" customHeight="1">
      <c r="A42" s="125" t="s">
        <v>366</v>
      </c>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row>
  </sheetData>
  <hyperlinks>
    <hyperlink ref="A1" r:id="rId1" location="1864" display="https://www.archives.gov/federal-register/electoral-college/scores.html - 1864"/>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topLeftCell="A5" workbookViewId="0">
      <selection activeCell="F1" sqref="F1:F65536"/>
    </sheetView>
  </sheetViews>
  <sheetFormatPr defaultRowHeight="14.4"/>
  <sheetData>
    <row r="1" spans="1:38">
      <c r="A1" s="123" t="s">
        <v>352</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row>
    <row r="2" spans="1:38">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row>
    <row r="3" spans="1:38">
      <c r="A3" s="125" t="s">
        <v>353</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row>
    <row r="4" spans="1:38" ht="72">
      <c r="A4" s="118" t="s">
        <v>212</v>
      </c>
      <c r="B4" s="118" t="s">
        <v>354</v>
      </c>
      <c r="C4" s="118" t="s">
        <v>349</v>
      </c>
      <c r="D4" s="118" t="s">
        <v>355</v>
      </c>
      <c r="E4" s="118" t="s">
        <v>356</v>
      </c>
      <c r="F4" s="118" t="s">
        <v>215</v>
      </c>
      <c r="G4" s="118" t="s">
        <v>357</v>
      </c>
      <c r="H4" s="118" t="s">
        <v>358</v>
      </c>
      <c r="I4" s="118" t="s">
        <v>359</v>
      </c>
      <c r="J4" s="118" t="s">
        <v>360</v>
      </c>
      <c r="K4" s="118" t="s">
        <v>218</v>
      </c>
    </row>
    <row r="5" spans="1:38">
      <c r="A5" t="s">
        <v>52</v>
      </c>
      <c r="B5" t="s">
        <v>89</v>
      </c>
      <c r="C5">
        <v>9</v>
      </c>
      <c r="D5" t="s">
        <v>89</v>
      </c>
      <c r="E5" t="s">
        <v>89</v>
      </c>
      <c r="F5" t="s">
        <v>52</v>
      </c>
      <c r="G5" t="s">
        <v>89</v>
      </c>
      <c r="H5">
        <v>9</v>
      </c>
      <c r="I5" t="s">
        <v>89</v>
      </c>
      <c r="J5" t="s">
        <v>89</v>
      </c>
      <c r="K5" t="s">
        <v>52</v>
      </c>
      <c r="L5">
        <v>9</v>
      </c>
    </row>
    <row r="6" spans="1:38">
      <c r="A6" t="s">
        <v>49</v>
      </c>
      <c r="B6" t="s">
        <v>89</v>
      </c>
      <c r="C6">
        <v>4</v>
      </c>
      <c r="D6" t="s">
        <v>89</v>
      </c>
      <c r="E6" t="s">
        <v>89</v>
      </c>
      <c r="F6" t="s">
        <v>49</v>
      </c>
      <c r="G6" t="s">
        <v>89</v>
      </c>
      <c r="H6">
        <v>4</v>
      </c>
      <c r="I6" t="s">
        <v>89</v>
      </c>
      <c r="J6" t="s">
        <v>89</v>
      </c>
      <c r="K6" t="s">
        <v>49</v>
      </c>
      <c r="L6">
        <v>4</v>
      </c>
    </row>
    <row r="7" spans="1:38">
      <c r="A7" t="s">
        <v>48</v>
      </c>
      <c r="B7">
        <v>4</v>
      </c>
      <c r="C7" t="s">
        <v>89</v>
      </c>
      <c r="D7" t="s">
        <v>89</v>
      </c>
      <c r="E7" t="s">
        <v>89</v>
      </c>
      <c r="F7" t="s">
        <v>48</v>
      </c>
      <c r="G7">
        <v>4</v>
      </c>
      <c r="H7" t="s">
        <v>89</v>
      </c>
      <c r="I7" t="s">
        <v>89</v>
      </c>
      <c r="J7" t="s">
        <v>89</v>
      </c>
      <c r="K7" t="s">
        <v>48</v>
      </c>
      <c r="L7">
        <v>4</v>
      </c>
    </row>
    <row r="8" spans="1:38">
      <c r="A8" t="s">
        <v>46</v>
      </c>
      <c r="B8">
        <v>6</v>
      </c>
      <c r="C8" t="s">
        <v>89</v>
      </c>
      <c r="D8" t="s">
        <v>89</v>
      </c>
      <c r="E8" t="s">
        <v>89</v>
      </c>
      <c r="F8" t="s">
        <v>46</v>
      </c>
      <c r="G8">
        <v>6</v>
      </c>
      <c r="H8" t="s">
        <v>89</v>
      </c>
      <c r="I8" t="s">
        <v>89</v>
      </c>
      <c r="J8" t="s">
        <v>89</v>
      </c>
      <c r="K8" t="s">
        <v>46</v>
      </c>
      <c r="L8">
        <v>6</v>
      </c>
    </row>
    <row r="9" spans="1:38">
      <c r="A9" t="s">
        <v>45</v>
      </c>
      <c r="B9" t="s">
        <v>89</v>
      </c>
      <c r="C9">
        <v>3</v>
      </c>
      <c r="D9" t="s">
        <v>89</v>
      </c>
      <c r="E9" t="s">
        <v>89</v>
      </c>
      <c r="F9" t="s">
        <v>45</v>
      </c>
      <c r="G9" t="s">
        <v>89</v>
      </c>
      <c r="H9">
        <v>3</v>
      </c>
      <c r="I9" t="s">
        <v>89</v>
      </c>
      <c r="J9" t="s">
        <v>89</v>
      </c>
      <c r="K9" t="s">
        <v>45</v>
      </c>
      <c r="L9">
        <v>3</v>
      </c>
    </row>
    <row r="10" spans="1:38">
      <c r="A10" t="s">
        <v>43</v>
      </c>
      <c r="B10" t="s">
        <v>89</v>
      </c>
      <c r="C10">
        <v>3</v>
      </c>
      <c r="D10" t="s">
        <v>89</v>
      </c>
      <c r="E10" t="s">
        <v>89</v>
      </c>
      <c r="F10" t="s">
        <v>43</v>
      </c>
      <c r="G10" t="s">
        <v>89</v>
      </c>
      <c r="H10">
        <v>3</v>
      </c>
      <c r="I10" t="s">
        <v>89</v>
      </c>
      <c r="J10" t="s">
        <v>89</v>
      </c>
      <c r="K10" t="s">
        <v>43</v>
      </c>
      <c r="L10">
        <v>3</v>
      </c>
    </row>
    <row r="11" spans="1:38">
      <c r="A11" t="s">
        <v>42</v>
      </c>
      <c r="B11" t="s">
        <v>89</v>
      </c>
      <c r="C11">
        <v>10</v>
      </c>
      <c r="D11" t="s">
        <v>89</v>
      </c>
      <c r="E11" t="s">
        <v>89</v>
      </c>
      <c r="F11" t="s">
        <v>42</v>
      </c>
      <c r="G11" t="s">
        <v>89</v>
      </c>
      <c r="H11">
        <v>10</v>
      </c>
      <c r="I11" t="s">
        <v>89</v>
      </c>
      <c r="J11" t="s">
        <v>89</v>
      </c>
      <c r="K11" t="s">
        <v>42</v>
      </c>
      <c r="L11">
        <v>10</v>
      </c>
    </row>
    <row r="12" spans="1:38">
      <c r="A12" t="s">
        <v>39</v>
      </c>
      <c r="B12">
        <v>11</v>
      </c>
      <c r="C12" t="s">
        <v>89</v>
      </c>
      <c r="D12" t="s">
        <v>89</v>
      </c>
      <c r="E12" t="s">
        <v>89</v>
      </c>
      <c r="F12" t="s">
        <v>39</v>
      </c>
      <c r="G12">
        <v>11</v>
      </c>
      <c r="H12" t="s">
        <v>89</v>
      </c>
      <c r="I12" t="s">
        <v>89</v>
      </c>
      <c r="J12" t="s">
        <v>89</v>
      </c>
      <c r="K12" t="s">
        <v>39</v>
      </c>
      <c r="L12">
        <v>11</v>
      </c>
    </row>
    <row r="13" spans="1:38">
      <c r="A13" t="s">
        <v>38</v>
      </c>
      <c r="B13">
        <v>13</v>
      </c>
      <c r="C13" t="s">
        <v>89</v>
      </c>
      <c r="D13" t="s">
        <v>89</v>
      </c>
      <c r="E13" t="s">
        <v>89</v>
      </c>
      <c r="F13" t="s">
        <v>38</v>
      </c>
      <c r="G13">
        <v>13</v>
      </c>
      <c r="H13" t="s">
        <v>89</v>
      </c>
      <c r="I13" t="s">
        <v>89</v>
      </c>
      <c r="J13" t="s">
        <v>89</v>
      </c>
      <c r="K13" t="s">
        <v>38</v>
      </c>
      <c r="L13">
        <v>13</v>
      </c>
    </row>
    <row r="14" spans="1:38">
      <c r="A14" t="s">
        <v>37</v>
      </c>
      <c r="B14">
        <v>4</v>
      </c>
      <c r="C14" t="s">
        <v>89</v>
      </c>
      <c r="D14" t="s">
        <v>89</v>
      </c>
      <c r="E14" t="s">
        <v>89</v>
      </c>
      <c r="F14" t="s">
        <v>37</v>
      </c>
      <c r="G14">
        <v>4</v>
      </c>
      <c r="H14" t="s">
        <v>89</v>
      </c>
      <c r="I14" t="s">
        <v>89</v>
      </c>
      <c r="J14" t="s">
        <v>89</v>
      </c>
      <c r="K14" t="s">
        <v>37</v>
      </c>
      <c r="L14">
        <v>4</v>
      </c>
    </row>
    <row r="15" spans="1:38">
      <c r="A15" t="s">
        <v>35</v>
      </c>
      <c r="B15" t="s">
        <v>89</v>
      </c>
      <c r="C15" t="s">
        <v>89</v>
      </c>
      <c r="D15">
        <v>12</v>
      </c>
      <c r="E15" t="s">
        <v>89</v>
      </c>
      <c r="F15" t="s">
        <v>35</v>
      </c>
      <c r="G15" t="s">
        <v>89</v>
      </c>
      <c r="H15" t="s">
        <v>89</v>
      </c>
      <c r="I15">
        <v>12</v>
      </c>
      <c r="J15" t="s">
        <v>89</v>
      </c>
      <c r="K15" t="s">
        <v>35</v>
      </c>
      <c r="L15">
        <v>12</v>
      </c>
    </row>
    <row r="16" spans="1:38">
      <c r="A16" t="s">
        <v>34</v>
      </c>
      <c r="B16" t="s">
        <v>89</v>
      </c>
      <c r="C16">
        <v>6</v>
      </c>
      <c r="D16" t="s">
        <v>89</v>
      </c>
      <c r="E16" t="s">
        <v>89</v>
      </c>
      <c r="F16" t="s">
        <v>34</v>
      </c>
      <c r="G16" t="s">
        <v>89</v>
      </c>
      <c r="H16">
        <v>6</v>
      </c>
      <c r="I16" t="s">
        <v>89</v>
      </c>
      <c r="J16" t="s">
        <v>89</v>
      </c>
      <c r="K16" t="s">
        <v>34</v>
      </c>
      <c r="L16">
        <v>6</v>
      </c>
    </row>
    <row r="17" spans="1:12">
      <c r="A17" t="s">
        <v>33</v>
      </c>
      <c r="B17">
        <v>8</v>
      </c>
      <c r="C17" t="s">
        <v>89</v>
      </c>
      <c r="D17" t="s">
        <v>89</v>
      </c>
      <c r="E17" t="s">
        <v>89</v>
      </c>
      <c r="F17" t="s">
        <v>33</v>
      </c>
      <c r="G17">
        <v>8</v>
      </c>
      <c r="H17" t="s">
        <v>89</v>
      </c>
      <c r="I17" t="s">
        <v>89</v>
      </c>
      <c r="J17" t="s">
        <v>89</v>
      </c>
      <c r="K17" t="s">
        <v>33</v>
      </c>
      <c r="L17">
        <v>8</v>
      </c>
    </row>
    <row r="18" spans="1:12">
      <c r="A18" t="s">
        <v>32</v>
      </c>
      <c r="B18" t="s">
        <v>89</v>
      </c>
      <c r="C18">
        <v>8</v>
      </c>
      <c r="D18" t="s">
        <v>89</v>
      </c>
      <c r="E18" t="s">
        <v>89</v>
      </c>
      <c r="F18" t="s">
        <v>32</v>
      </c>
      <c r="G18" t="s">
        <v>89</v>
      </c>
      <c r="H18">
        <v>8</v>
      </c>
      <c r="I18" t="s">
        <v>89</v>
      </c>
      <c r="J18" t="s">
        <v>89</v>
      </c>
      <c r="K18" t="s">
        <v>32</v>
      </c>
      <c r="L18">
        <v>8</v>
      </c>
    </row>
    <row r="19" spans="1:12">
      <c r="A19" t="s">
        <v>31</v>
      </c>
      <c r="B19">
        <v>13</v>
      </c>
      <c r="C19" t="s">
        <v>89</v>
      </c>
      <c r="D19" t="s">
        <v>89</v>
      </c>
      <c r="E19" t="s">
        <v>89</v>
      </c>
      <c r="F19" t="s">
        <v>31</v>
      </c>
      <c r="G19">
        <v>13</v>
      </c>
      <c r="H19" t="s">
        <v>89</v>
      </c>
      <c r="I19" t="s">
        <v>89</v>
      </c>
      <c r="J19" t="s">
        <v>89</v>
      </c>
      <c r="K19" t="s">
        <v>31</v>
      </c>
      <c r="L19">
        <v>13</v>
      </c>
    </row>
    <row r="20" spans="1:12">
      <c r="A20" t="s">
        <v>30</v>
      </c>
      <c r="B20">
        <v>6</v>
      </c>
      <c r="C20" t="s">
        <v>89</v>
      </c>
      <c r="D20" t="s">
        <v>89</v>
      </c>
      <c r="E20" t="s">
        <v>89</v>
      </c>
      <c r="F20" t="s">
        <v>30</v>
      </c>
      <c r="G20">
        <v>6</v>
      </c>
      <c r="H20" t="s">
        <v>89</v>
      </c>
      <c r="I20" t="s">
        <v>89</v>
      </c>
      <c r="J20" t="s">
        <v>89</v>
      </c>
      <c r="K20" t="s">
        <v>30</v>
      </c>
      <c r="L20">
        <v>6</v>
      </c>
    </row>
    <row r="21" spans="1:12">
      <c r="A21" t="s">
        <v>29</v>
      </c>
      <c r="B21">
        <v>4</v>
      </c>
      <c r="C21" t="s">
        <v>89</v>
      </c>
      <c r="D21" t="s">
        <v>89</v>
      </c>
      <c r="E21" t="s">
        <v>89</v>
      </c>
      <c r="F21" t="s">
        <v>29</v>
      </c>
      <c r="G21">
        <v>4</v>
      </c>
      <c r="H21" t="s">
        <v>89</v>
      </c>
      <c r="I21" t="s">
        <v>89</v>
      </c>
      <c r="J21" t="s">
        <v>89</v>
      </c>
      <c r="K21" t="s">
        <v>29</v>
      </c>
      <c r="L21">
        <v>4</v>
      </c>
    </row>
    <row r="22" spans="1:12">
      <c r="A22" t="s">
        <v>28</v>
      </c>
      <c r="B22" t="s">
        <v>89</v>
      </c>
      <c r="C22">
        <v>7</v>
      </c>
      <c r="D22" t="s">
        <v>89</v>
      </c>
      <c r="E22" t="s">
        <v>89</v>
      </c>
      <c r="F22" t="s">
        <v>28</v>
      </c>
      <c r="G22" t="s">
        <v>89</v>
      </c>
      <c r="H22">
        <v>7</v>
      </c>
      <c r="I22" t="s">
        <v>89</v>
      </c>
      <c r="J22" t="s">
        <v>89</v>
      </c>
      <c r="K22" t="s">
        <v>28</v>
      </c>
      <c r="L22">
        <v>7</v>
      </c>
    </row>
    <row r="23" spans="1:12">
      <c r="A23" t="s">
        <v>27</v>
      </c>
      <c r="B23" t="s">
        <v>89</v>
      </c>
      <c r="C23" t="s">
        <v>89</v>
      </c>
      <c r="D23" t="s">
        <v>89</v>
      </c>
      <c r="E23">
        <v>9</v>
      </c>
      <c r="F23" t="s">
        <v>27</v>
      </c>
      <c r="G23" t="s">
        <v>89</v>
      </c>
      <c r="H23" t="s">
        <v>89</v>
      </c>
      <c r="I23" t="s">
        <v>89</v>
      </c>
      <c r="J23">
        <v>9</v>
      </c>
      <c r="K23" t="s">
        <v>27</v>
      </c>
      <c r="L23">
        <v>9</v>
      </c>
    </row>
    <row r="24" spans="1:12">
      <c r="A24" t="s">
        <v>23</v>
      </c>
      <c r="B24">
        <v>5</v>
      </c>
      <c r="C24" t="s">
        <v>89</v>
      </c>
      <c r="D24" t="s">
        <v>89</v>
      </c>
      <c r="E24" t="s">
        <v>89</v>
      </c>
      <c r="F24" t="s">
        <v>23</v>
      </c>
      <c r="G24">
        <v>5</v>
      </c>
      <c r="H24" t="s">
        <v>89</v>
      </c>
      <c r="I24" t="s">
        <v>89</v>
      </c>
      <c r="J24" t="s">
        <v>89</v>
      </c>
      <c r="K24" t="s">
        <v>23</v>
      </c>
      <c r="L24">
        <v>5</v>
      </c>
    </row>
    <row r="25" spans="1:12">
      <c r="A25" t="s">
        <v>22</v>
      </c>
      <c r="B25">
        <v>4</v>
      </c>
      <c r="C25" t="s">
        <v>89</v>
      </c>
      <c r="D25" t="s">
        <v>89</v>
      </c>
      <c r="E25">
        <v>3</v>
      </c>
      <c r="F25" t="s">
        <v>22</v>
      </c>
      <c r="G25">
        <v>4</v>
      </c>
      <c r="H25" t="s">
        <v>89</v>
      </c>
      <c r="I25" t="s">
        <v>89</v>
      </c>
      <c r="J25">
        <v>3</v>
      </c>
      <c r="K25" t="s">
        <v>22</v>
      </c>
      <c r="L25">
        <v>7</v>
      </c>
    </row>
    <row r="26" spans="1:12">
      <c r="A26" t="s">
        <v>20</v>
      </c>
      <c r="B26">
        <v>35</v>
      </c>
      <c r="C26" t="s">
        <v>89</v>
      </c>
      <c r="D26" t="s">
        <v>89</v>
      </c>
      <c r="E26" t="s">
        <v>89</v>
      </c>
      <c r="F26" t="s">
        <v>20</v>
      </c>
      <c r="G26">
        <v>35</v>
      </c>
      <c r="H26" t="s">
        <v>89</v>
      </c>
      <c r="I26" t="s">
        <v>89</v>
      </c>
      <c r="J26" t="s">
        <v>89</v>
      </c>
      <c r="K26" t="s">
        <v>20</v>
      </c>
      <c r="L26">
        <v>35</v>
      </c>
    </row>
    <row r="27" spans="1:12">
      <c r="A27" t="s">
        <v>19</v>
      </c>
      <c r="B27" t="s">
        <v>89</v>
      </c>
      <c r="C27">
        <v>10</v>
      </c>
      <c r="D27" t="s">
        <v>89</v>
      </c>
      <c r="E27" t="s">
        <v>89</v>
      </c>
      <c r="F27" t="s">
        <v>19</v>
      </c>
      <c r="G27" t="s">
        <v>89</v>
      </c>
      <c r="H27">
        <v>10</v>
      </c>
      <c r="I27" t="s">
        <v>89</v>
      </c>
      <c r="J27" t="s">
        <v>89</v>
      </c>
      <c r="K27" t="s">
        <v>19</v>
      </c>
      <c r="L27">
        <v>10</v>
      </c>
    </row>
    <row r="28" spans="1:12">
      <c r="A28" t="s">
        <v>17</v>
      </c>
      <c r="B28">
        <v>23</v>
      </c>
      <c r="C28" t="s">
        <v>89</v>
      </c>
      <c r="D28" t="s">
        <v>89</v>
      </c>
      <c r="E28" t="s">
        <v>89</v>
      </c>
      <c r="F28" t="s">
        <v>17</v>
      </c>
      <c r="G28">
        <v>23</v>
      </c>
      <c r="H28" t="s">
        <v>89</v>
      </c>
      <c r="I28" t="s">
        <v>89</v>
      </c>
      <c r="J28" t="s">
        <v>89</v>
      </c>
      <c r="K28" t="s">
        <v>17</v>
      </c>
      <c r="L28">
        <v>23</v>
      </c>
    </row>
    <row r="29" spans="1:12">
      <c r="A29" t="s">
        <v>15</v>
      </c>
      <c r="B29">
        <v>3</v>
      </c>
      <c r="C29" t="s">
        <v>89</v>
      </c>
      <c r="D29" t="s">
        <v>89</v>
      </c>
      <c r="E29" t="s">
        <v>89</v>
      </c>
      <c r="F29" t="s">
        <v>15</v>
      </c>
      <c r="G29">
        <v>3</v>
      </c>
      <c r="H29" t="s">
        <v>89</v>
      </c>
      <c r="I29" t="s">
        <v>89</v>
      </c>
      <c r="J29" t="s">
        <v>89</v>
      </c>
      <c r="K29" t="s">
        <v>15</v>
      </c>
      <c r="L29">
        <v>3</v>
      </c>
    </row>
    <row r="30" spans="1:12">
      <c r="A30" t="s">
        <v>14</v>
      </c>
      <c r="B30">
        <v>27</v>
      </c>
      <c r="C30" t="s">
        <v>89</v>
      </c>
      <c r="D30" t="s">
        <v>89</v>
      </c>
      <c r="E30" t="s">
        <v>89</v>
      </c>
      <c r="F30" t="s">
        <v>14</v>
      </c>
      <c r="G30">
        <v>27</v>
      </c>
      <c r="H30" t="s">
        <v>89</v>
      </c>
      <c r="I30" t="s">
        <v>89</v>
      </c>
      <c r="J30" t="s">
        <v>89</v>
      </c>
      <c r="K30" t="s">
        <v>14</v>
      </c>
      <c r="L30">
        <v>27</v>
      </c>
    </row>
    <row r="31" spans="1:12">
      <c r="A31" t="s">
        <v>13</v>
      </c>
      <c r="B31">
        <v>4</v>
      </c>
      <c r="C31" t="s">
        <v>89</v>
      </c>
      <c r="D31" t="s">
        <v>89</v>
      </c>
      <c r="E31" t="s">
        <v>89</v>
      </c>
      <c r="F31" t="s">
        <v>13</v>
      </c>
      <c r="G31">
        <v>4</v>
      </c>
      <c r="H31" t="s">
        <v>89</v>
      </c>
      <c r="I31" t="s">
        <v>89</v>
      </c>
      <c r="J31" t="s">
        <v>89</v>
      </c>
      <c r="K31" t="s">
        <v>13</v>
      </c>
      <c r="L31">
        <v>4</v>
      </c>
    </row>
    <row r="32" spans="1:12">
      <c r="A32" t="s">
        <v>12</v>
      </c>
      <c r="B32" t="s">
        <v>89</v>
      </c>
      <c r="C32">
        <v>8</v>
      </c>
      <c r="D32" t="s">
        <v>89</v>
      </c>
      <c r="E32" t="s">
        <v>89</v>
      </c>
      <c r="F32" t="s">
        <v>12</v>
      </c>
      <c r="G32" t="s">
        <v>89</v>
      </c>
      <c r="H32">
        <v>8</v>
      </c>
      <c r="I32" t="s">
        <v>89</v>
      </c>
      <c r="J32" t="s">
        <v>89</v>
      </c>
      <c r="K32" t="s">
        <v>12</v>
      </c>
      <c r="L32">
        <v>8</v>
      </c>
    </row>
    <row r="33" spans="1:12">
      <c r="A33" t="s">
        <v>10</v>
      </c>
      <c r="B33" t="s">
        <v>89</v>
      </c>
      <c r="C33" t="s">
        <v>89</v>
      </c>
      <c r="D33">
        <v>12</v>
      </c>
      <c r="E33" t="s">
        <v>89</v>
      </c>
      <c r="F33" t="s">
        <v>10</v>
      </c>
      <c r="G33" t="s">
        <v>89</v>
      </c>
      <c r="H33" t="s">
        <v>89</v>
      </c>
      <c r="I33">
        <v>12</v>
      </c>
      <c r="J33" t="s">
        <v>89</v>
      </c>
      <c r="K33" t="s">
        <v>10</v>
      </c>
      <c r="L33">
        <v>12</v>
      </c>
    </row>
    <row r="34" spans="1:12">
      <c r="A34" t="s">
        <v>9</v>
      </c>
      <c r="B34" t="s">
        <v>89</v>
      </c>
      <c r="C34">
        <v>4</v>
      </c>
      <c r="D34" t="s">
        <v>89</v>
      </c>
      <c r="E34" t="s">
        <v>89</v>
      </c>
      <c r="F34" t="s">
        <v>9</v>
      </c>
      <c r="G34" t="s">
        <v>89</v>
      </c>
      <c r="H34">
        <v>4</v>
      </c>
      <c r="I34" t="s">
        <v>89</v>
      </c>
      <c r="J34" t="s">
        <v>89</v>
      </c>
      <c r="K34" t="s">
        <v>9</v>
      </c>
      <c r="L34">
        <v>4</v>
      </c>
    </row>
    <row r="35" spans="1:12">
      <c r="A35" t="s">
        <v>7</v>
      </c>
      <c r="B35">
        <v>5</v>
      </c>
      <c r="C35" t="s">
        <v>89</v>
      </c>
      <c r="D35" t="s">
        <v>89</v>
      </c>
      <c r="E35" t="s">
        <v>89</v>
      </c>
      <c r="F35" t="s">
        <v>7</v>
      </c>
      <c r="G35">
        <v>5</v>
      </c>
      <c r="H35" t="s">
        <v>89</v>
      </c>
      <c r="I35" t="s">
        <v>89</v>
      </c>
      <c r="J35" t="s">
        <v>89</v>
      </c>
      <c r="K35" t="s">
        <v>7</v>
      </c>
      <c r="L35">
        <v>5</v>
      </c>
    </row>
    <row r="36" spans="1:12">
      <c r="A36" t="s">
        <v>6</v>
      </c>
      <c r="B36" t="s">
        <v>89</v>
      </c>
      <c r="C36" t="s">
        <v>89</v>
      </c>
      <c r="D36">
        <v>15</v>
      </c>
      <c r="E36" t="s">
        <v>89</v>
      </c>
      <c r="F36" t="s">
        <v>6</v>
      </c>
      <c r="G36" t="s">
        <v>89</v>
      </c>
      <c r="H36" t="s">
        <v>89</v>
      </c>
      <c r="I36">
        <v>15</v>
      </c>
      <c r="J36" t="s">
        <v>89</v>
      </c>
      <c r="K36" t="s">
        <v>6</v>
      </c>
      <c r="L36">
        <v>15</v>
      </c>
    </row>
    <row r="37" spans="1:12">
      <c r="A37" t="s">
        <v>3</v>
      </c>
      <c r="B37">
        <v>5</v>
      </c>
      <c r="C37" t="s">
        <v>89</v>
      </c>
      <c r="D37" t="s">
        <v>89</v>
      </c>
      <c r="E37" t="s">
        <v>89</v>
      </c>
      <c r="F37" t="s">
        <v>3</v>
      </c>
      <c r="G37">
        <v>5</v>
      </c>
      <c r="H37" t="s">
        <v>89</v>
      </c>
      <c r="I37" t="s">
        <v>89</v>
      </c>
      <c r="J37" t="s">
        <v>89</v>
      </c>
      <c r="K37" t="s">
        <v>3</v>
      </c>
      <c r="L37">
        <v>5</v>
      </c>
    </row>
    <row r="38" spans="1:12">
      <c r="A38" t="s">
        <v>140</v>
      </c>
      <c r="B38">
        <v>180</v>
      </c>
      <c r="C38">
        <v>72</v>
      </c>
      <c r="D38">
        <v>39</v>
      </c>
      <c r="E38">
        <v>12</v>
      </c>
      <c r="F38" t="s">
        <v>140</v>
      </c>
      <c r="G38">
        <v>180</v>
      </c>
      <c r="H38">
        <v>72</v>
      </c>
      <c r="I38">
        <v>39</v>
      </c>
      <c r="J38">
        <v>12</v>
      </c>
      <c r="K38" t="s">
        <v>140</v>
      </c>
      <c r="L38">
        <v>303</v>
      </c>
    </row>
  </sheetData>
  <hyperlinks>
    <hyperlink ref="A1" r:id="rId1" location="1860" display="https://www.archives.gov/federal-register/electoral-college/scores.html - 186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workbookViewId="0">
      <selection activeCell="F4" sqref="F4"/>
    </sheetView>
  </sheetViews>
  <sheetFormatPr defaultRowHeight="14.4"/>
  <sheetData>
    <row r="1" spans="1:38" ht="14.4" customHeight="1">
      <c r="A1" s="123" t="s">
        <v>344</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row>
    <row r="2" spans="1:38">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row>
    <row r="3" spans="1:38">
      <c r="A3" s="125" t="s">
        <v>345</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row>
    <row r="4" spans="1:38" ht="72">
      <c r="A4" s="118" t="s">
        <v>212</v>
      </c>
      <c r="B4" s="118" t="s">
        <v>346</v>
      </c>
      <c r="C4" s="118" t="s">
        <v>347</v>
      </c>
      <c r="D4" s="118" t="s">
        <v>348</v>
      </c>
      <c r="E4" s="118" t="s">
        <v>215</v>
      </c>
      <c r="F4" s="118" t="s">
        <v>349</v>
      </c>
      <c r="G4" s="118" t="s">
        <v>350</v>
      </c>
      <c r="H4" s="118" t="s">
        <v>351</v>
      </c>
      <c r="I4" s="118" t="s">
        <v>218</v>
      </c>
    </row>
    <row r="5" spans="1:38">
      <c r="A5" t="s">
        <v>52</v>
      </c>
      <c r="B5">
        <v>9</v>
      </c>
      <c r="C5" t="s">
        <v>89</v>
      </c>
      <c r="D5" t="s">
        <v>89</v>
      </c>
      <c r="E5" t="s">
        <v>52</v>
      </c>
      <c r="F5">
        <v>9</v>
      </c>
      <c r="G5" t="s">
        <v>89</v>
      </c>
      <c r="H5" t="s">
        <v>89</v>
      </c>
      <c r="I5" t="s">
        <v>52</v>
      </c>
      <c r="J5">
        <v>9</v>
      </c>
    </row>
    <row r="6" spans="1:38">
      <c r="A6" t="s">
        <v>49</v>
      </c>
      <c r="B6">
        <v>4</v>
      </c>
      <c r="C6" t="s">
        <v>89</v>
      </c>
      <c r="D6" t="s">
        <v>89</v>
      </c>
      <c r="E6" t="s">
        <v>49</v>
      </c>
      <c r="F6">
        <v>4</v>
      </c>
      <c r="G6" t="s">
        <v>89</v>
      </c>
      <c r="H6" t="s">
        <v>89</v>
      </c>
      <c r="I6" t="s">
        <v>49</v>
      </c>
      <c r="J6">
        <v>4</v>
      </c>
    </row>
    <row r="7" spans="1:38">
      <c r="A7" t="s">
        <v>48</v>
      </c>
      <c r="B7">
        <v>4</v>
      </c>
      <c r="C7" t="s">
        <v>89</v>
      </c>
      <c r="D7" t="s">
        <v>89</v>
      </c>
      <c r="E7" t="s">
        <v>48</v>
      </c>
      <c r="F7">
        <v>4</v>
      </c>
      <c r="G7" t="s">
        <v>89</v>
      </c>
      <c r="H7" t="s">
        <v>89</v>
      </c>
      <c r="I7" t="s">
        <v>48</v>
      </c>
      <c r="J7">
        <v>4</v>
      </c>
    </row>
    <row r="8" spans="1:38">
      <c r="A8" t="s">
        <v>46</v>
      </c>
      <c r="B8" t="s">
        <v>89</v>
      </c>
      <c r="C8">
        <v>6</v>
      </c>
      <c r="D8" t="s">
        <v>89</v>
      </c>
      <c r="E8" t="s">
        <v>46</v>
      </c>
      <c r="F8" t="s">
        <v>89</v>
      </c>
      <c r="G8">
        <v>6</v>
      </c>
      <c r="H8" t="s">
        <v>89</v>
      </c>
      <c r="I8" t="s">
        <v>46</v>
      </c>
      <c r="J8">
        <v>6</v>
      </c>
    </row>
    <row r="9" spans="1:38">
      <c r="A9" t="s">
        <v>45</v>
      </c>
      <c r="B9">
        <v>3</v>
      </c>
      <c r="C9" t="s">
        <v>89</v>
      </c>
      <c r="D9" t="s">
        <v>89</v>
      </c>
      <c r="E9" t="s">
        <v>45</v>
      </c>
      <c r="F9">
        <v>3</v>
      </c>
      <c r="G9" t="s">
        <v>89</v>
      </c>
      <c r="H9" t="s">
        <v>89</v>
      </c>
      <c r="I9" t="s">
        <v>45</v>
      </c>
      <c r="J9">
        <v>3</v>
      </c>
    </row>
    <row r="10" spans="1:38">
      <c r="A10" t="s">
        <v>43</v>
      </c>
      <c r="B10">
        <v>3</v>
      </c>
      <c r="C10" t="s">
        <v>89</v>
      </c>
      <c r="D10" t="s">
        <v>89</v>
      </c>
      <c r="E10" t="s">
        <v>43</v>
      </c>
      <c r="F10">
        <v>3</v>
      </c>
      <c r="G10" t="s">
        <v>89</v>
      </c>
      <c r="H10" t="s">
        <v>89</v>
      </c>
      <c r="I10" t="s">
        <v>43</v>
      </c>
      <c r="J10">
        <v>3</v>
      </c>
    </row>
    <row r="11" spans="1:38">
      <c r="A11" t="s">
        <v>42</v>
      </c>
      <c r="B11">
        <v>10</v>
      </c>
      <c r="C11" t="s">
        <v>89</v>
      </c>
      <c r="D11" t="s">
        <v>89</v>
      </c>
      <c r="E11" t="s">
        <v>42</v>
      </c>
      <c r="F11">
        <v>10</v>
      </c>
      <c r="G11" t="s">
        <v>89</v>
      </c>
      <c r="H11" t="s">
        <v>89</v>
      </c>
      <c r="I11" t="s">
        <v>42</v>
      </c>
      <c r="J11">
        <v>10</v>
      </c>
    </row>
    <row r="12" spans="1:38">
      <c r="A12" t="s">
        <v>39</v>
      </c>
      <c r="B12">
        <v>11</v>
      </c>
      <c r="C12" t="s">
        <v>89</v>
      </c>
      <c r="D12" t="s">
        <v>89</v>
      </c>
      <c r="E12" t="s">
        <v>39</v>
      </c>
      <c r="F12">
        <v>11</v>
      </c>
      <c r="G12" t="s">
        <v>89</v>
      </c>
      <c r="H12" t="s">
        <v>89</v>
      </c>
      <c r="I12" t="s">
        <v>39</v>
      </c>
      <c r="J12">
        <v>11</v>
      </c>
    </row>
    <row r="13" spans="1:38">
      <c r="A13" t="s">
        <v>38</v>
      </c>
      <c r="B13">
        <v>13</v>
      </c>
      <c r="C13" t="s">
        <v>89</v>
      </c>
      <c r="D13" t="s">
        <v>89</v>
      </c>
      <c r="E13" t="s">
        <v>38</v>
      </c>
      <c r="F13">
        <v>13</v>
      </c>
      <c r="G13" t="s">
        <v>89</v>
      </c>
      <c r="H13" t="s">
        <v>89</v>
      </c>
      <c r="I13" t="s">
        <v>38</v>
      </c>
      <c r="J13">
        <v>13</v>
      </c>
    </row>
    <row r="14" spans="1:38">
      <c r="A14" t="s">
        <v>37</v>
      </c>
      <c r="B14" t="s">
        <v>89</v>
      </c>
      <c r="C14">
        <v>4</v>
      </c>
      <c r="D14" t="s">
        <v>89</v>
      </c>
      <c r="E14" t="s">
        <v>37</v>
      </c>
      <c r="F14" t="s">
        <v>89</v>
      </c>
      <c r="G14">
        <v>4</v>
      </c>
      <c r="H14" t="s">
        <v>89</v>
      </c>
      <c r="I14" t="s">
        <v>37</v>
      </c>
      <c r="J14">
        <v>4</v>
      </c>
    </row>
    <row r="15" spans="1:38">
      <c r="A15" t="s">
        <v>35</v>
      </c>
      <c r="B15">
        <v>12</v>
      </c>
      <c r="C15" t="s">
        <v>89</v>
      </c>
      <c r="D15" t="s">
        <v>89</v>
      </c>
      <c r="E15" t="s">
        <v>35</v>
      </c>
      <c r="F15">
        <v>12</v>
      </c>
      <c r="G15" t="s">
        <v>89</v>
      </c>
      <c r="H15" t="s">
        <v>89</v>
      </c>
      <c r="I15" t="s">
        <v>35</v>
      </c>
      <c r="J15">
        <v>12</v>
      </c>
    </row>
    <row r="16" spans="1:38">
      <c r="A16" t="s">
        <v>34</v>
      </c>
      <c r="B16">
        <v>6</v>
      </c>
      <c r="C16" t="s">
        <v>89</v>
      </c>
      <c r="D16" t="s">
        <v>89</v>
      </c>
      <c r="E16" t="s">
        <v>34</v>
      </c>
      <c r="F16">
        <v>6</v>
      </c>
      <c r="G16" t="s">
        <v>89</v>
      </c>
      <c r="H16" t="s">
        <v>89</v>
      </c>
      <c r="I16" t="s">
        <v>34</v>
      </c>
      <c r="J16">
        <v>6</v>
      </c>
    </row>
    <row r="17" spans="1:10">
      <c r="A17" t="s">
        <v>33</v>
      </c>
      <c r="B17" t="s">
        <v>89</v>
      </c>
      <c r="C17">
        <v>8</v>
      </c>
      <c r="D17" t="s">
        <v>89</v>
      </c>
      <c r="E17" t="s">
        <v>33</v>
      </c>
      <c r="F17" t="s">
        <v>89</v>
      </c>
      <c r="G17">
        <v>8</v>
      </c>
      <c r="H17" t="s">
        <v>89</v>
      </c>
      <c r="I17" t="s">
        <v>33</v>
      </c>
      <c r="J17">
        <v>8</v>
      </c>
    </row>
    <row r="18" spans="1:10">
      <c r="A18" t="s">
        <v>32</v>
      </c>
      <c r="B18" t="s">
        <v>89</v>
      </c>
      <c r="C18" t="s">
        <v>89</v>
      </c>
      <c r="D18">
        <v>8</v>
      </c>
      <c r="E18" t="s">
        <v>32</v>
      </c>
      <c r="F18" t="s">
        <v>89</v>
      </c>
      <c r="G18" t="s">
        <v>89</v>
      </c>
      <c r="H18">
        <v>8</v>
      </c>
      <c r="I18" t="s">
        <v>32</v>
      </c>
      <c r="J18">
        <v>8</v>
      </c>
    </row>
    <row r="19" spans="1:10">
      <c r="A19" t="s">
        <v>31</v>
      </c>
      <c r="B19" t="s">
        <v>89</v>
      </c>
      <c r="C19">
        <v>13</v>
      </c>
      <c r="D19" t="s">
        <v>89</v>
      </c>
      <c r="E19" t="s">
        <v>31</v>
      </c>
      <c r="F19" t="s">
        <v>89</v>
      </c>
      <c r="G19">
        <v>13</v>
      </c>
      <c r="H19" t="s">
        <v>89</v>
      </c>
      <c r="I19" t="s">
        <v>31</v>
      </c>
      <c r="J19">
        <v>13</v>
      </c>
    </row>
    <row r="20" spans="1:10">
      <c r="A20" t="s">
        <v>30</v>
      </c>
      <c r="B20" t="s">
        <v>89</v>
      </c>
      <c r="C20">
        <v>6</v>
      </c>
      <c r="D20" t="s">
        <v>89</v>
      </c>
      <c r="E20" t="s">
        <v>30</v>
      </c>
      <c r="F20" t="s">
        <v>89</v>
      </c>
      <c r="G20">
        <v>6</v>
      </c>
      <c r="H20" t="s">
        <v>89</v>
      </c>
      <c r="I20" t="s">
        <v>30</v>
      </c>
      <c r="J20">
        <v>6</v>
      </c>
    </row>
    <row r="21" spans="1:10">
      <c r="A21" t="s">
        <v>28</v>
      </c>
      <c r="B21">
        <v>7</v>
      </c>
      <c r="C21" t="s">
        <v>89</v>
      </c>
      <c r="D21" t="s">
        <v>89</v>
      </c>
      <c r="E21" t="s">
        <v>28</v>
      </c>
      <c r="F21">
        <v>7</v>
      </c>
      <c r="G21" t="s">
        <v>89</v>
      </c>
      <c r="H21" t="s">
        <v>89</v>
      </c>
      <c r="I21" t="s">
        <v>28</v>
      </c>
      <c r="J21">
        <v>7</v>
      </c>
    </row>
    <row r="22" spans="1:10">
      <c r="A22" t="s">
        <v>27</v>
      </c>
      <c r="B22">
        <v>9</v>
      </c>
      <c r="C22" t="s">
        <v>89</v>
      </c>
      <c r="D22" t="s">
        <v>89</v>
      </c>
      <c r="E22" t="s">
        <v>27</v>
      </c>
      <c r="F22">
        <v>9</v>
      </c>
      <c r="G22" t="s">
        <v>89</v>
      </c>
      <c r="H22" t="s">
        <v>89</v>
      </c>
      <c r="I22" t="s">
        <v>27</v>
      </c>
      <c r="J22">
        <v>9</v>
      </c>
    </row>
    <row r="23" spans="1:10">
      <c r="A23" t="s">
        <v>23</v>
      </c>
      <c r="B23" t="s">
        <v>89</v>
      </c>
      <c r="C23">
        <v>5</v>
      </c>
      <c r="D23" t="s">
        <v>89</v>
      </c>
      <c r="E23" t="s">
        <v>23</v>
      </c>
      <c r="F23" t="s">
        <v>89</v>
      </c>
      <c r="G23">
        <v>5</v>
      </c>
      <c r="H23" t="s">
        <v>89</v>
      </c>
      <c r="I23" t="s">
        <v>23</v>
      </c>
      <c r="J23">
        <v>5</v>
      </c>
    </row>
    <row r="24" spans="1:10">
      <c r="A24" t="s">
        <v>22</v>
      </c>
      <c r="B24">
        <v>7</v>
      </c>
      <c r="C24" t="s">
        <v>89</v>
      </c>
      <c r="D24" t="s">
        <v>89</v>
      </c>
      <c r="E24" t="s">
        <v>22</v>
      </c>
      <c r="F24">
        <v>7</v>
      </c>
      <c r="G24" t="s">
        <v>89</v>
      </c>
      <c r="H24" t="s">
        <v>89</v>
      </c>
      <c r="I24" t="s">
        <v>22</v>
      </c>
      <c r="J24">
        <v>7</v>
      </c>
    </row>
    <row r="25" spans="1:10">
      <c r="A25" t="s">
        <v>20</v>
      </c>
      <c r="B25" t="s">
        <v>89</v>
      </c>
      <c r="C25">
        <v>35</v>
      </c>
      <c r="D25" t="s">
        <v>89</v>
      </c>
      <c r="E25" t="s">
        <v>20</v>
      </c>
      <c r="F25" t="s">
        <v>89</v>
      </c>
      <c r="G25">
        <v>35</v>
      </c>
      <c r="H25" t="s">
        <v>89</v>
      </c>
      <c r="I25" t="s">
        <v>20</v>
      </c>
      <c r="J25">
        <v>35</v>
      </c>
    </row>
    <row r="26" spans="1:10">
      <c r="A26" t="s">
        <v>19</v>
      </c>
      <c r="B26">
        <v>10</v>
      </c>
      <c r="C26" t="s">
        <v>89</v>
      </c>
      <c r="D26" t="s">
        <v>89</v>
      </c>
      <c r="E26" t="s">
        <v>19</v>
      </c>
      <c r="F26">
        <v>10</v>
      </c>
      <c r="G26" t="s">
        <v>89</v>
      </c>
      <c r="H26" t="s">
        <v>89</v>
      </c>
      <c r="I26" t="s">
        <v>19</v>
      </c>
      <c r="J26">
        <v>10</v>
      </c>
    </row>
    <row r="27" spans="1:10">
      <c r="A27" t="s">
        <v>17</v>
      </c>
      <c r="B27" t="s">
        <v>89</v>
      </c>
      <c r="C27">
        <v>23</v>
      </c>
      <c r="D27" t="s">
        <v>89</v>
      </c>
      <c r="E27" t="s">
        <v>17</v>
      </c>
      <c r="F27" t="s">
        <v>89</v>
      </c>
      <c r="G27">
        <v>23</v>
      </c>
      <c r="H27" t="s">
        <v>89</v>
      </c>
      <c r="I27" t="s">
        <v>17</v>
      </c>
      <c r="J27">
        <v>23</v>
      </c>
    </row>
    <row r="28" spans="1:10">
      <c r="A28" t="s">
        <v>14</v>
      </c>
      <c r="B28">
        <v>27</v>
      </c>
      <c r="C28" t="s">
        <v>89</v>
      </c>
      <c r="D28" t="s">
        <v>89</v>
      </c>
      <c r="E28" t="s">
        <v>14</v>
      </c>
      <c r="F28">
        <v>27</v>
      </c>
      <c r="G28" t="s">
        <v>89</v>
      </c>
      <c r="H28" t="s">
        <v>89</v>
      </c>
      <c r="I28" t="s">
        <v>14</v>
      </c>
      <c r="J28">
        <v>27</v>
      </c>
    </row>
    <row r="29" spans="1:10">
      <c r="A29" t="s">
        <v>13</v>
      </c>
      <c r="B29" t="s">
        <v>89</v>
      </c>
      <c r="C29">
        <v>4</v>
      </c>
      <c r="D29" t="s">
        <v>89</v>
      </c>
      <c r="E29" t="s">
        <v>13</v>
      </c>
      <c r="F29" t="s">
        <v>89</v>
      </c>
      <c r="G29">
        <v>4</v>
      </c>
      <c r="H29" t="s">
        <v>89</v>
      </c>
      <c r="I29" t="s">
        <v>13</v>
      </c>
      <c r="J29">
        <v>4</v>
      </c>
    </row>
    <row r="30" spans="1:10">
      <c r="A30" t="s">
        <v>12</v>
      </c>
      <c r="B30">
        <v>8</v>
      </c>
      <c r="C30" t="s">
        <v>89</v>
      </c>
      <c r="D30" t="s">
        <v>89</v>
      </c>
      <c r="E30" t="s">
        <v>12</v>
      </c>
      <c r="F30">
        <v>8</v>
      </c>
      <c r="G30" t="s">
        <v>89</v>
      </c>
      <c r="H30" t="s">
        <v>89</v>
      </c>
      <c r="I30" t="s">
        <v>12</v>
      </c>
      <c r="J30">
        <v>8</v>
      </c>
    </row>
    <row r="31" spans="1:10">
      <c r="A31" t="s">
        <v>10</v>
      </c>
      <c r="B31">
        <v>12</v>
      </c>
      <c r="C31" t="s">
        <v>89</v>
      </c>
      <c r="D31" t="s">
        <v>89</v>
      </c>
      <c r="E31" t="s">
        <v>10</v>
      </c>
      <c r="F31">
        <v>12</v>
      </c>
      <c r="G31" t="s">
        <v>89</v>
      </c>
      <c r="H31" t="s">
        <v>89</v>
      </c>
      <c r="I31" t="s">
        <v>10</v>
      </c>
      <c r="J31">
        <v>12</v>
      </c>
    </row>
    <row r="32" spans="1:10">
      <c r="A32" t="s">
        <v>9</v>
      </c>
      <c r="B32">
        <v>4</v>
      </c>
      <c r="C32" t="s">
        <v>89</v>
      </c>
      <c r="D32" t="s">
        <v>89</v>
      </c>
      <c r="E32" t="s">
        <v>9</v>
      </c>
      <c r="F32">
        <v>4</v>
      </c>
      <c r="G32" t="s">
        <v>89</v>
      </c>
      <c r="H32" t="s">
        <v>89</v>
      </c>
      <c r="I32" t="s">
        <v>9</v>
      </c>
      <c r="J32">
        <v>4</v>
      </c>
    </row>
    <row r="33" spans="1:10">
      <c r="A33" t="s">
        <v>7</v>
      </c>
      <c r="B33" t="s">
        <v>89</v>
      </c>
      <c r="C33">
        <v>5</v>
      </c>
      <c r="D33" t="s">
        <v>89</v>
      </c>
      <c r="E33" t="s">
        <v>7</v>
      </c>
      <c r="F33" t="s">
        <v>89</v>
      </c>
      <c r="G33">
        <v>5</v>
      </c>
      <c r="H33" t="s">
        <v>89</v>
      </c>
      <c r="I33" t="s">
        <v>7</v>
      </c>
      <c r="J33">
        <v>5</v>
      </c>
    </row>
    <row r="34" spans="1:10">
      <c r="A34" t="s">
        <v>6</v>
      </c>
      <c r="B34">
        <v>15</v>
      </c>
      <c r="C34" t="s">
        <v>89</v>
      </c>
      <c r="D34" t="s">
        <v>89</v>
      </c>
      <c r="E34" t="s">
        <v>6</v>
      </c>
      <c r="F34">
        <v>15</v>
      </c>
      <c r="G34" t="s">
        <v>89</v>
      </c>
      <c r="H34" t="s">
        <v>89</v>
      </c>
      <c r="I34" t="s">
        <v>6</v>
      </c>
      <c r="J34">
        <v>15</v>
      </c>
    </row>
    <row r="35" spans="1:10">
      <c r="A35" t="s">
        <v>3</v>
      </c>
      <c r="B35" t="s">
        <v>89</v>
      </c>
      <c r="C35">
        <v>5</v>
      </c>
      <c r="D35" t="s">
        <v>89</v>
      </c>
      <c r="E35" t="s">
        <v>3</v>
      </c>
      <c r="F35" t="s">
        <v>89</v>
      </c>
      <c r="G35">
        <v>5</v>
      </c>
      <c r="H35" t="s">
        <v>89</v>
      </c>
      <c r="I35" t="s">
        <v>3</v>
      </c>
      <c r="J35">
        <v>5</v>
      </c>
    </row>
    <row r="36" spans="1:10">
      <c r="A36" t="s">
        <v>140</v>
      </c>
      <c r="B36">
        <v>174</v>
      </c>
      <c r="C36">
        <v>114</v>
      </c>
      <c r="D36">
        <v>8</v>
      </c>
      <c r="E36" t="s">
        <v>140</v>
      </c>
      <c r="F36">
        <v>174</v>
      </c>
      <c r="G36">
        <v>114</v>
      </c>
      <c r="H36">
        <v>8</v>
      </c>
      <c r="I36" t="s">
        <v>140</v>
      </c>
      <c r="J36">
        <v>296</v>
      </c>
    </row>
  </sheetData>
  <hyperlinks>
    <hyperlink ref="A1" r:id="rId1" location="1856" display="https://www.archives.gov/federal-register/electoral-college/scores.html - 185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29" workbookViewId="0">
      <selection activeCell="B55" sqref="B55"/>
    </sheetView>
  </sheetViews>
  <sheetFormatPr defaultRowHeight="14.4"/>
  <cols>
    <col min="1" max="1" width="7.33203125" style="40" customWidth="1"/>
    <col min="2" max="2" width="16" customWidth="1"/>
    <col min="3" max="4" width="14.5546875" customWidth="1"/>
    <col min="5" max="5" width="11.33203125" customWidth="1"/>
    <col min="6" max="6" width="12" customWidth="1"/>
    <col min="7" max="7" width="9.88671875" customWidth="1"/>
    <col min="8" max="8" width="12.44140625" customWidth="1"/>
  </cols>
  <sheetData>
    <row r="1" spans="1:8">
      <c r="A1" s="15" t="s">
        <v>62</v>
      </c>
    </row>
    <row r="2" spans="1:8" ht="15.6">
      <c r="A2" s="16" t="s">
        <v>65</v>
      </c>
      <c r="B2" s="20"/>
      <c r="C2" s="20"/>
      <c r="D2" s="20"/>
      <c r="E2" s="21"/>
      <c r="F2" s="21"/>
      <c r="G2" s="21"/>
      <c r="H2" s="22"/>
    </row>
    <row r="3" spans="1:8">
      <c r="A3" s="23"/>
      <c r="B3" s="24"/>
      <c r="C3" s="24"/>
      <c r="D3" s="24"/>
      <c r="E3" s="25"/>
      <c r="F3" s="25"/>
      <c r="G3" s="25"/>
      <c r="H3" s="26"/>
    </row>
    <row r="4" spans="1:8">
      <c r="A4" s="15" t="s">
        <v>59</v>
      </c>
      <c r="B4" s="3" t="s">
        <v>58</v>
      </c>
      <c r="C4" s="3"/>
      <c r="D4" s="3"/>
      <c r="E4" s="3" t="s">
        <v>57</v>
      </c>
      <c r="F4" s="3"/>
      <c r="G4" s="25"/>
      <c r="H4" s="26"/>
    </row>
    <row r="5" spans="1:8">
      <c r="A5" s="15"/>
      <c r="B5" s="3" t="s">
        <v>71</v>
      </c>
      <c r="C5" s="3" t="s">
        <v>73</v>
      </c>
      <c r="D5" s="3" t="s">
        <v>146</v>
      </c>
      <c r="E5" s="3" t="s">
        <v>71</v>
      </c>
      <c r="F5" s="3" t="s">
        <v>73</v>
      </c>
      <c r="G5" s="3" t="s">
        <v>54</v>
      </c>
      <c r="H5" s="3" t="s">
        <v>53</v>
      </c>
    </row>
    <row r="6" spans="1:8">
      <c r="A6" s="34" t="s">
        <v>52</v>
      </c>
      <c r="B6" s="38">
        <v>9</v>
      </c>
      <c r="C6" s="38"/>
      <c r="D6" s="38"/>
      <c r="E6" s="35">
        <v>1176394</v>
      </c>
      <c r="F6" s="35">
        <v>693933</v>
      </c>
      <c r="G6" s="35">
        <v>13122</v>
      </c>
      <c r="H6" s="35">
        <v>1883449</v>
      </c>
    </row>
    <row r="7" spans="1:8">
      <c r="A7" s="34" t="s">
        <v>51</v>
      </c>
      <c r="B7" s="38">
        <v>3</v>
      </c>
      <c r="C7" s="38"/>
      <c r="D7" s="38"/>
      <c r="E7" s="35">
        <v>190889</v>
      </c>
      <c r="F7" s="35">
        <v>111025</v>
      </c>
      <c r="G7" s="35">
        <v>10684</v>
      </c>
      <c r="H7" s="35">
        <v>312598</v>
      </c>
    </row>
    <row r="8" spans="1:8">
      <c r="A8" s="34" t="s">
        <v>50</v>
      </c>
      <c r="B8" s="38">
        <v>10</v>
      </c>
      <c r="C8" s="38"/>
      <c r="D8" s="38"/>
      <c r="E8" s="35">
        <v>1104294</v>
      </c>
      <c r="F8" s="35">
        <v>893524</v>
      </c>
      <c r="G8" s="35">
        <v>14767</v>
      </c>
      <c r="H8" s="35">
        <v>2012585</v>
      </c>
    </row>
    <row r="9" spans="1:8">
      <c r="A9" s="34" t="s">
        <v>49</v>
      </c>
      <c r="B9" s="38">
        <v>6</v>
      </c>
      <c r="C9" s="38"/>
      <c r="D9" s="38"/>
      <c r="E9" s="35">
        <v>572898</v>
      </c>
      <c r="F9" s="35">
        <v>469953</v>
      </c>
      <c r="G9" s="35">
        <v>12094</v>
      </c>
      <c r="H9" s="35">
        <v>1054945</v>
      </c>
    </row>
    <row r="10" spans="1:8">
      <c r="A10" s="34" t="s">
        <v>48</v>
      </c>
      <c r="B10" s="39"/>
      <c r="C10" s="38">
        <v>55</v>
      </c>
      <c r="D10" s="38"/>
      <c r="E10" s="35">
        <v>5509826</v>
      </c>
      <c r="F10" s="35">
        <v>6745485</v>
      </c>
      <c r="G10" s="35">
        <v>166541</v>
      </c>
      <c r="H10" s="35">
        <v>12421852</v>
      </c>
    </row>
    <row r="11" spans="1:8">
      <c r="A11" s="34" t="s">
        <v>47</v>
      </c>
      <c r="B11" s="38">
        <v>9</v>
      </c>
      <c r="C11" s="38"/>
      <c r="D11" s="38"/>
      <c r="E11" s="35">
        <v>1101255</v>
      </c>
      <c r="F11" s="35">
        <v>1001732</v>
      </c>
      <c r="G11" s="35">
        <v>27343</v>
      </c>
      <c r="H11" s="35">
        <v>2130330</v>
      </c>
    </row>
    <row r="12" spans="1:8">
      <c r="A12" s="34" t="s">
        <v>46</v>
      </c>
      <c r="B12" s="38"/>
      <c r="C12" s="38">
        <v>7</v>
      </c>
      <c r="D12" s="38"/>
      <c r="E12" s="35">
        <v>693826</v>
      </c>
      <c r="F12" s="35">
        <v>857488</v>
      </c>
      <c r="G12" s="35">
        <v>27455</v>
      </c>
      <c r="H12" s="35">
        <v>1578769</v>
      </c>
    </row>
    <row r="13" spans="1:8">
      <c r="A13" s="34" t="s">
        <v>45</v>
      </c>
      <c r="B13" s="38"/>
      <c r="C13" s="38">
        <v>3</v>
      </c>
      <c r="D13" s="38"/>
      <c r="E13" s="35">
        <v>171660</v>
      </c>
      <c r="F13" s="35">
        <v>200152</v>
      </c>
      <c r="G13" s="35">
        <v>3378</v>
      </c>
      <c r="H13" s="35">
        <v>375190</v>
      </c>
    </row>
    <row r="14" spans="1:8">
      <c r="A14" s="34" t="s">
        <v>44</v>
      </c>
      <c r="B14" s="38"/>
      <c r="C14" s="38">
        <v>3</v>
      </c>
      <c r="D14" s="38"/>
      <c r="E14" s="35">
        <v>21256</v>
      </c>
      <c r="F14" s="35">
        <v>202970</v>
      </c>
      <c r="G14" s="35">
        <v>3360</v>
      </c>
      <c r="H14" s="35">
        <v>227586</v>
      </c>
    </row>
    <row r="15" spans="1:8">
      <c r="A15" s="34" t="s">
        <v>43</v>
      </c>
      <c r="B15" s="38">
        <v>27</v>
      </c>
      <c r="C15" s="38"/>
      <c r="D15" s="38"/>
      <c r="E15" s="35">
        <v>3964522</v>
      </c>
      <c r="F15" s="35">
        <v>3583544</v>
      </c>
      <c r="G15" s="35">
        <v>61744</v>
      </c>
      <c r="H15" s="35">
        <v>7609810</v>
      </c>
    </row>
    <row r="16" spans="1:8">
      <c r="A16" s="34" t="s">
        <v>42</v>
      </c>
      <c r="B16" s="38">
        <v>15</v>
      </c>
      <c r="C16" s="38"/>
      <c r="D16" s="38"/>
      <c r="E16" s="35">
        <v>1914254</v>
      </c>
      <c r="F16" s="35">
        <v>1366149</v>
      </c>
      <c r="G16" s="35">
        <v>21472</v>
      </c>
      <c r="H16" s="35">
        <v>3301875</v>
      </c>
    </row>
    <row r="17" spans="1:8">
      <c r="A17" s="34" t="s">
        <v>41</v>
      </c>
      <c r="B17" s="38"/>
      <c r="C17" s="38">
        <v>4</v>
      </c>
      <c r="D17" s="38"/>
      <c r="E17" s="35">
        <v>194191</v>
      </c>
      <c r="F17" s="35">
        <v>231708</v>
      </c>
      <c r="G17" s="35">
        <v>3114</v>
      </c>
      <c r="H17" s="35">
        <v>429013</v>
      </c>
    </row>
    <row r="18" spans="1:8">
      <c r="A18" s="34" t="s">
        <v>40</v>
      </c>
      <c r="B18" s="38">
        <v>4</v>
      </c>
      <c r="C18" s="38"/>
      <c r="D18" s="38"/>
      <c r="E18" s="35">
        <v>409235</v>
      </c>
      <c r="F18" s="35">
        <v>181098</v>
      </c>
      <c r="G18" s="35">
        <v>8114</v>
      </c>
      <c r="H18" s="35">
        <v>598447</v>
      </c>
    </row>
    <row r="19" spans="1:8">
      <c r="A19" s="34" t="s">
        <v>39</v>
      </c>
      <c r="B19" s="38"/>
      <c r="C19" s="38">
        <v>21</v>
      </c>
      <c r="D19" s="38"/>
      <c r="E19" s="35">
        <v>2345946</v>
      </c>
      <c r="F19" s="35">
        <v>2891550</v>
      </c>
      <c r="G19" s="35">
        <v>36826</v>
      </c>
      <c r="H19" s="35">
        <v>5274322</v>
      </c>
    </row>
    <row r="20" spans="1:8">
      <c r="A20" s="34" t="s">
        <v>38</v>
      </c>
      <c r="B20" s="38">
        <v>11</v>
      </c>
      <c r="C20" s="38"/>
      <c r="D20" s="38"/>
      <c r="E20" s="35">
        <v>1479438</v>
      </c>
      <c r="F20" s="35">
        <v>969011</v>
      </c>
      <c r="G20" s="35">
        <v>19553</v>
      </c>
      <c r="H20" s="35">
        <v>2468002</v>
      </c>
    </row>
    <row r="21" spans="1:8">
      <c r="A21" s="34" t="s">
        <v>37</v>
      </c>
      <c r="B21" s="38">
        <v>7</v>
      </c>
      <c r="C21" s="38"/>
      <c r="D21" s="38"/>
      <c r="E21" s="35">
        <v>751957</v>
      </c>
      <c r="F21" s="35">
        <v>741898</v>
      </c>
      <c r="G21" s="35">
        <v>13053</v>
      </c>
      <c r="H21" s="35">
        <v>1506908</v>
      </c>
    </row>
    <row r="22" spans="1:8">
      <c r="A22" s="34" t="s">
        <v>36</v>
      </c>
      <c r="B22" s="38">
        <v>6</v>
      </c>
      <c r="C22" s="38"/>
      <c r="D22" s="38"/>
      <c r="E22" s="35">
        <v>736456</v>
      </c>
      <c r="F22" s="35">
        <v>434993</v>
      </c>
      <c r="G22" s="35">
        <v>16307</v>
      </c>
      <c r="H22" s="35">
        <v>1187756</v>
      </c>
    </row>
    <row r="23" spans="1:8">
      <c r="A23" s="34" t="s">
        <v>35</v>
      </c>
      <c r="B23" s="38">
        <v>8</v>
      </c>
      <c r="C23" s="38"/>
      <c r="D23" s="38"/>
      <c r="E23" s="35">
        <v>1069439</v>
      </c>
      <c r="F23" s="35">
        <v>712733</v>
      </c>
      <c r="G23" s="35">
        <v>13710</v>
      </c>
      <c r="H23" s="35">
        <v>1795882</v>
      </c>
    </row>
    <row r="24" spans="1:8">
      <c r="A24" s="34" t="s">
        <v>34</v>
      </c>
      <c r="B24" s="38">
        <v>9</v>
      </c>
      <c r="C24" s="38"/>
      <c r="D24" s="38"/>
      <c r="E24" s="35">
        <v>1102169</v>
      </c>
      <c r="F24" s="35">
        <v>820299</v>
      </c>
      <c r="G24" s="35">
        <v>20638</v>
      </c>
      <c r="H24" s="35">
        <v>1943106</v>
      </c>
    </row>
    <row r="25" spans="1:8">
      <c r="A25" s="34" t="s">
        <v>33</v>
      </c>
      <c r="B25" s="38"/>
      <c r="C25" s="38">
        <v>4</v>
      </c>
      <c r="D25" s="38"/>
      <c r="E25" s="35">
        <v>330201</v>
      </c>
      <c r="F25" s="35">
        <v>396842</v>
      </c>
      <c r="G25" s="35">
        <v>13709</v>
      </c>
      <c r="H25" s="35">
        <v>740752</v>
      </c>
    </row>
    <row r="26" spans="1:8">
      <c r="A26" s="34" t="s">
        <v>32</v>
      </c>
      <c r="B26" s="38"/>
      <c r="C26" s="38">
        <v>10</v>
      </c>
      <c r="D26" s="38"/>
      <c r="E26" s="35">
        <v>1024703</v>
      </c>
      <c r="F26" s="35">
        <v>1334493</v>
      </c>
      <c r="G26" s="35">
        <v>27482</v>
      </c>
      <c r="H26" s="35">
        <v>2386678</v>
      </c>
    </row>
    <row r="27" spans="1:8">
      <c r="A27" s="34" t="s">
        <v>31</v>
      </c>
      <c r="B27" s="38"/>
      <c r="C27" s="38">
        <v>12</v>
      </c>
      <c r="D27" s="38"/>
      <c r="E27" s="35">
        <v>1071109</v>
      </c>
      <c r="F27" s="35">
        <v>1803800</v>
      </c>
      <c r="G27" s="35">
        <v>37479</v>
      </c>
      <c r="H27" s="35">
        <v>2912388</v>
      </c>
    </row>
    <row r="28" spans="1:8">
      <c r="A28" s="34" t="s">
        <v>30</v>
      </c>
      <c r="B28" s="38"/>
      <c r="C28" s="38">
        <v>17</v>
      </c>
      <c r="D28" s="38"/>
      <c r="E28" s="35">
        <v>2313746</v>
      </c>
      <c r="F28" s="35">
        <v>2479183</v>
      </c>
      <c r="G28" s="35">
        <v>46323</v>
      </c>
      <c r="H28" s="35">
        <v>4839252</v>
      </c>
    </row>
    <row r="29" spans="1:8">
      <c r="A29" s="34" t="s">
        <v>29</v>
      </c>
      <c r="B29" s="38"/>
      <c r="C29" s="38">
        <v>9</v>
      </c>
      <c r="D29" s="38">
        <v>1</v>
      </c>
      <c r="E29" s="35">
        <v>1346695</v>
      </c>
      <c r="F29" s="35">
        <v>1445014</v>
      </c>
      <c r="G29" s="35">
        <v>36678</v>
      </c>
      <c r="H29" s="35">
        <v>2828387</v>
      </c>
    </row>
    <row r="30" spans="1:8">
      <c r="A30" s="34" t="s">
        <v>28</v>
      </c>
      <c r="B30" s="38">
        <v>6</v>
      </c>
      <c r="C30" s="38"/>
      <c r="D30" s="38"/>
      <c r="E30" s="35">
        <v>684981</v>
      </c>
      <c r="F30" s="35">
        <v>458094</v>
      </c>
      <c r="G30" s="35">
        <v>9070</v>
      </c>
      <c r="H30" s="35">
        <v>1152145</v>
      </c>
    </row>
    <row r="31" spans="1:8">
      <c r="A31" s="34" t="s">
        <v>27</v>
      </c>
      <c r="B31" s="38">
        <v>11</v>
      </c>
      <c r="C31" s="38"/>
      <c r="D31" s="38"/>
      <c r="E31" s="35">
        <v>1455713</v>
      </c>
      <c r="F31" s="35">
        <v>1259171</v>
      </c>
      <c r="G31" s="35">
        <v>16480</v>
      </c>
      <c r="H31" s="35">
        <v>2731364</v>
      </c>
    </row>
    <row r="32" spans="1:8">
      <c r="A32" s="34" t="s">
        <v>26</v>
      </c>
      <c r="B32" s="38">
        <v>3</v>
      </c>
      <c r="C32" s="38"/>
      <c r="D32" s="38"/>
      <c r="E32" s="35">
        <v>266063</v>
      </c>
      <c r="F32" s="35">
        <v>173710</v>
      </c>
      <c r="G32" s="35">
        <v>10672</v>
      </c>
      <c r="H32" s="35">
        <v>450445</v>
      </c>
    </row>
    <row r="33" spans="1:8">
      <c r="A33" s="34" t="s">
        <v>25</v>
      </c>
      <c r="B33" s="38">
        <v>5</v>
      </c>
      <c r="C33" s="38"/>
      <c r="D33" s="38"/>
      <c r="E33" s="35">
        <v>512814</v>
      </c>
      <c r="F33" s="35">
        <v>254328</v>
      </c>
      <c r="G33" s="35">
        <v>11044</v>
      </c>
      <c r="H33" s="35">
        <v>778186</v>
      </c>
    </row>
    <row r="34" spans="1:8">
      <c r="A34" s="34" t="s">
        <v>24</v>
      </c>
      <c r="B34" s="38">
        <v>5</v>
      </c>
      <c r="C34" s="38"/>
      <c r="D34" s="38"/>
      <c r="E34" s="35">
        <v>418690</v>
      </c>
      <c r="F34" s="35">
        <v>397190</v>
      </c>
      <c r="G34" s="35">
        <v>13707</v>
      </c>
      <c r="H34" s="35">
        <v>829587</v>
      </c>
    </row>
    <row r="35" spans="1:8">
      <c r="A35" s="34" t="s">
        <v>23</v>
      </c>
      <c r="B35" s="38"/>
      <c r="C35" s="38">
        <v>4</v>
      </c>
      <c r="D35" s="38"/>
      <c r="E35" s="35">
        <v>331237</v>
      </c>
      <c r="F35" s="35">
        <v>340511</v>
      </c>
      <c r="G35" s="35">
        <v>5990</v>
      </c>
      <c r="H35" s="35">
        <v>677738</v>
      </c>
    </row>
    <row r="36" spans="1:8">
      <c r="A36" s="34" t="s">
        <v>22</v>
      </c>
      <c r="B36" s="38"/>
      <c r="C36" s="38">
        <v>15</v>
      </c>
      <c r="D36" s="38"/>
      <c r="E36" s="35">
        <v>1670003</v>
      </c>
      <c r="F36" s="35">
        <v>1911430</v>
      </c>
      <c r="G36" s="35">
        <v>30258</v>
      </c>
      <c r="H36" s="35">
        <v>3611691</v>
      </c>
    </row>
    <row r="37" spans="1:8">
      <c r="A37" s="34" t="s">
        <v>21</v>
      </c>
      <c r="B37" s="38">
        <v>5</v>
      </c>
      <c r="C37" s="38"/>
      <c r="D37" s="38"/>
      <c r="E37" s="35">
        <v>376930</v>
      </c>
      <c r="F37" s="35">
        <v>370942</v>
      </c>
      <c r="G37" s="35">
        <v>8432</v>
      </c>
      <c r="H37" s="35">
        <v>756304</v>
      </c>
    </row>
    <row r="38" spans="1:8">
      <c r="A38" s="34" t="s">
        <v>20</v>
      </c>
      <c r="B38" s="38"/>
      <c r="C38" s="38">
        <v>31</v>
      </c>
      <c r="D38" s="38"/>
      <c r="E38" s="35">
        <v>2962567</v>
      </c>
      <c r="F38" s="35">
        <v>4314280</v>
      </c>
      <c r="G38" s="35">
        <v>114189</v>
      </c>
      <c r="H38" s="35">
        <v>7391036</v>
      </c>
    </row>
    <row r="39" spans="1:8">
      <c r="A39" s="34" t="s">
        <v>19</v>
      </c>
      <c r="B39" s="38">
        <v>15</v>
      </c>
      <c r="C39" s="38"/>
      <c r="D39" s="38"/>
      <c r="E39" s="35">
        <v>1961166</v>
      </c>
      <c r="F39" s="35">
        <v>1525849</v>
      </c>
      <c r="G39" s="35">
        <v>13992</v>
      </c>
      <c r="H39" s="35">
        <v>3501007</v>
      </c>
    </row>
    <row r="40" spans="1:8">
      <c r="A40" s="34" t="s">
        <v>18</v>
      </c>
      <c r="B40" s="38">
        <v>3</v>
      </c>
      <c r="C40" s="38"/>
      <c r="D40" s="38"/>
      <c r="E40" s="35">
        <v>196651</v>
      </c>
      <c r="F40" s="35">
        <v>111052</v>
      </c>
      <c r="G40" s="35">
        <v>5130</v>
      </c>
      <c r="H40" s="35">
        <v>312833</v>
      </c>
    </row>
    <row r="41" spans="1:8">
      <c r="A41" s="34" t="s">
        <v>17</v>
      </c>
      <c r="B41" s="38">
        <v>20</v>
      </c>
      <c r="C41" s="38"/>
      <c r="D41" s="38"/>
      <c r="E41" s="35">
        <v>2859768</v>
      </c>
      <c r="F41" s="35">
        <v>2741167</v>
      </c>
      <c r="G41" s="35">
        <v>26973</v>
      </c>
      <c r="H41" s="35">
        <v>5627908</v>
      </c>
    </row>
    <row r="42" spans="1:8">
      <c r="A42" s="34" t="s">
        <v>16</v>
      </c>
      <c r="B42" s="38">
        <v>7</v>
      </c>
      <c r="C42" s="38"/>
      <c r="D42" s="38"/>
      <c r="E42" s="35">
        <v>959792</v>
      </c>
      <c r="F42" s="35">
        <v>503966</v>
      </c>
      <c r="G42" s="35">
        <v>0</v>
      </c>
      <c r="H42" s="35">
        <v>1463758</v>
      </c>
    </row>
    <row r="43" spans="1:8">
      <c r="A43" s="34" t="s">
        <v>15</v>
      </c>
      <c r="B43" s="38"/>
      <c r="C43" s="38">
        <v>7</v>
      </c>
      <c r="D43" s="38"/>
      <c r="E43" s="35">
        <v>866831</v>
      </c>
      <c r="F43" s="35">
        <v>943163</v>
      </c>
      <c r="G43" s="35">
        <v>26788</v>
      </c>
      <c r="H43" s="35">
        <v>1836782</v>
      </c>
    </row>
    <row r="44" spans="1:8">
      <c r="A44" s="34" t="s">
        <v>14</v>
      </c>
      <c r="B44" s="38"/>
      <c r="C44" s="38">
        <v>21</v>
      </c>
      <c r="D44" s="38"/>
      <c r="E44" s="35">
        <v>2793847</v>
      </c>
      <c r="F44" s="35">
        <v>2938095</v>
      </c>
      <c r="G44" s="35">
        <v>37648</v>
      </c>
      <c r="H44" s="35">
        <v>5769590</v>
      </c>
    </row>
    <row r="45" spans="1:8">
      <c r="A45" s="34" t="s">
        <v>13</v>
      </c>
      <c r="B45" s="38"/>
      <c r="C45" s="38">
        <v>4</v>
      </c>
      <c r="D45" s="38"/>
      <c r="E45" s="35">
        <v>169046</v>
      </c>
      <c r="F45" s="35">
        <v>259765</v>
      </c>
      <c r="G45" s="35">
        <v>8323</v>
      </c>
      <c r="H45" s="35">
        <v>437134</v>
      </c>
    </row>
    <row r="46" spans="1:8">
      <c r="A46" s="34" t="s">
        <v>12</v>
      </c>
      <c r="B46" s="38">
        <v>8</v>
      </c>
      <c r="C46" s="38"/>
      <c r="D46" s="38"/>
      <c r="E46" s="35">
        <v>937974</v>
      </c>
      <c r="F46" s="35">
        <v>661699</v>
      </c>
      <c r="G46" s="35">
        <v>18057</v>
      </c>
      <c r="H46" s="35">
        <v>1617730</v>
      </c>
    </row>
    <row r="47" spans="1:8">
      <c r="A47" s="34" t="s">
        <v>11</v>
      </c>
      <c r="B47" s="38">
        <v>3</v>
      </c>
      <c r="C47" s="38"/>
      <c r="D47" s="38"/>
      <c r="E47" s="35">
        <v>232584</v>
      </c>
      <c r="F47" s="35">
        <v>149244</v>
      </c>
      <c r="G47" s="35">
        <v>6387</v>
      </c>
      <c r="H47" s="35">
        <v>388215</v>
      </c>
    </row>
    <row r="48" spans="1:8">
      <c r="A48" s="34" t="s">
        <v>10</v>
      </c>
      <c r="B48" s="38">
        <v>11</v>
      </c>
      <c r="C48" s="38"/>
      <c r="D48" s="38"/>
      <c r="E48" s="35">
        <v>1384375</v>
      </c>
      <c r="F48" s="35">
        <v>1036477</v>
      </c>
      <c r="G48" s="35">
        <v>16467</v>
      </c>
      <c r="H48" s="35">
        <v>2437319</v>
      </c>
    </row>
    <row r="49" spans="1:8">
      <c r="A49" s="34" t="s">
        <v>9</v>
      </c>
      <c r="B49" s="38">
        <v>34</v>
      </c>
      <c r="C49" s="38"/>
      <c r="D49" s="38"/>
      <c r="E49" s="35">
        <v>4526917</v>
      </c>
      <c r="F49" s="35">
        <v>2832704</v>
      </c>
      <c r="G49" s="35">
        <v>51144</v>
      </c>
      <c r="H49" s="35">
        <v>7410765</v>
      </c>
    </row>
    <row r="50" spans="1:8">
      <c r="A50" s="34" t="s">
        <v>8</v>
      </c>
      <c r="B50" s="38">
        <v>5</v>
      </c>
      <c r="C50" s="38"/>
      <c r="D50" s="38"/>
      <c r="E50" s="35">
        <v>663742</v>
      </c>
      <c r="F50" s="35">
        <v>241199</v>
      </c>
      <c r="G50" s="35">
        <v>22903</v>
      </c>
      <c r="H50" s="35">
        <v>927844</v>
      </c>
    </row>
    <row r="51" spans="1:8">
      <c r="A51" s="34" t="s">
        <v>7</v>
      </c>
      <c r="B51" s="38"/>
      <c r="C51" s="38">
        <v>3</v>
      </c>
      <c r="D51" s="38"/>
      <c r="E51" s="35">
        <v>121180</v>
      </c>
      <c r="F51" s="35">
        <v>184067</v>
      </c>
      <c r="G51" s="35">
        <v>7062</v>
      </c>
      <c r="H51" s="35">
        <v>312309</v>
      </c>
    </row>
    <row r="52" spans="1:8">
      <c r="A52" s="34" t="s">
        <v>6</v>
      </c>
      <c r="B52" s="38">
        <v>13</v>
      </c>
      <c r="C52" s="38"/>
      <c r="D52" s="38"/>
      <c r="E52" s="35">
        <v>1716959</v>
      </c>
      <c r="F52" s="35">
        <v>1454742</v>
      </c>
      <c r="G52" s="35">
        <v>26666</v>
      </c>
      <c r="H52" s="35">
        <v>3198367</v>
      </c>
    </row>
    <row r="53" spans="1:8">
      <c r="A53" s="34" t="s">
        <v>5</v>
      </c>
      <c r="B53" s="38"/>
      <c r="C53" s="38">
        <v>11</v>
      </c>
      <c r="D53" s="38"/>
      <c r="E53" s="35">
        <v>1304894</v>
      </c>
      <c r="F53" s="35">
        <v>1510201</v>
      </c>
      <c r="G53" s="35">
        <v>43989</v>
      </c>
      <c r="H53" s="35">
        <v>2859084</v>
      </c>
    </row>
    <row r="54" spans="1:8">
      <c r="A54" s="34" t="s">
        <v>4</v>
      </c>
      <c r="B54" s="38">
        <v>5</v>
      </c>
      <c r="C54" s="38"/>
      <c r="D54" s="38"/>
      <c r="E54" s="35">
        <v>423778</v>
      </c>
      <c r="F54" s="35">
        <v>326541</v>
      </c>
      <c r="G54" s="35">
        <v>5568</v>
      </c>
      <c r="H54" s="35">
        <v>755887</v>
      </c>
    </row>
    <row r="55" spans="1:8">
      <c r="A55" s="34" t="s">
        <v>3</v>
      </c>
      <c r="B55" s="38"/>
      <c r="C55" s="38">
        <v>10</v>
      </c>
      <c r="D55" s="38"/>
      <c r="E55" s="35">
        <v>1478120</v>
      </c>
      <c r="F55" s="35">
        <v>1489504</v>
      </c>
      <c r="G55" s="35">
        <v>29383</v>
      </c>
      <c r="H55" s="35">
        <v>2997007</v>
      </c>
    </row>
    <row r="56" spans="1:8">
      <c r="A56" s="34" t="s">
        <v>2</v>
      </c>
      <c r="B56" s="38">
        <v>3</v>
      </c>
      <c r="C56" s="38"/>
      <c r="D56" s="38"/>
      <c r="E56" s="35">
        <v>167629</v>
      </c>
      <c r="F56" s="35">
        <v>70776</v>
      </c>
      <c r="G56" s="35">
        <v>5023</v>
      </c>
      <c r="H56" s="35">
        <v>243428</v>
      </c>
    </row>
    <row r="57" spans="1:8">
      <c r="A57" s="34" t="s">
        <v>66</v>
      </c>
      <c r="B57" s="37">
        <f>SUM(B6:B56)</f>
        <v>286</v>
      </c>
      <c r="C57" s="37">
        <f t="shared" ref="C57:D57" si="0">SUM(C6:C56)</f>
        <v>251</v>
      </c>
      <c r="D57" s="37">
        <f t="shared" si="0"/>
        <v>1</v>
      </c>
      <c r="E57" s="36">
        <v>62040610</v>
      </c>
      <c r="F57" s="36">
        <v>59028444</v>
      </c>
      <c r="G57" s="36">
        <v>1226291</v>
      </c>
      <c r="H57" s="36">
        <v>122295345</v>
      </c>
    </row>
    <row r="58" spans="1:8">
      <c r="A58" s="23"/>
      <c r="B58" s="24"/>
      <c r="C58" s="24"/>
      <c r="D58" s="24"/>
      <c r="E58" s="31">
        <v>0.50730148396081631</v>
      </c>
      <c r="F58" s="31">
        <v>0.482671225139436</v>
      </c>
      <c r="G58" s="31">
        <v>1.0027290899747656E-2</v>
      </c>
      <c r="H58" s="32"/>
    </row>
    <row r="59" spans="1:8">
      <c r="A59" s="23"/>
      <c r="B59" s="24"/>
      <c r="C59" s="24"/>
      <c r="D59" s="24"/>
      <c r="E59" s="25"/>
      <c r="F59" s="25"/>
      <c r="G59" s="25"/>
      <c r="H59" s="26"/>
    </row>
    <row r="60" spans="1:8">
      <c r="A60" s="27"/>
      <c r="B60" s="28"/>
      <c r="C60" s="27" t="s">
        <v>67</v>
      </c>
      <c r="D60" s="27"/>
      <c r="E60" s="29"/>
      <c r="F60" s="29"/>
      <c r="G60" s="29"/>
      <c r="H60" s="30"/>
    </row>
    <row r="61" spans="1:8">
      <c r="A61" s="27"/>
      <c r="B61" s="28"/>
      <c r="C61" s="27"/>
      <c r="D61" s="27"/>
      <c r="E61" s="29"/>
      <c r="F61" s="29"/>
      <c r="G61" s="29"/>
      <c r="H61" s="30"/>
    </row>
    <row r="62" spans="1:8">
      <c r="A62" s="27"/>
      <c r="B62" s="27" t="s">
        <v>68</v>
      </c>
      <c r="C62" s="28"/>
      <c r="D62" s="28"/>
      <c r="E62" s="29"/>
      <c r="F62" s="29"/>
      <c r="G62" s="29"/>
      <c r="H62" s="30"/>
    </row>
    <row r="63" spans="1:8">
      <c r="A63" s="27"/>
      <c r="B63" s="27" t="s">
        <v>69</v>
      </c>
      <c r="C63" s="28"/>
      <c r="D63" s="28"/>
      <c r="E63" s="29"/>
      <c r="F63" s="29"/>
      <c r="G63" s="29"/>
      <c r="H63" s="30"/>
    </row>
    <row r="64" spans="1:8">
      <c r="A64" s="23"/>
      <c r="B64" s="24"/>
      <c r="C64" s="24"/>
      <c r="D64" s="24"/>
      <c r="E64" s="25"/>
      <c r="F64" s="25"/>
      <c r="G64" s="25"/>
      <c r="H64" s="26"/>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workbookViewId="0">
      <selection activeCell="E12" sqref="E12"/>
    </sheetView>
  </sheetViews>
  <sheetFormatPr defaultRowHeight="14.4"/>
  <sheetData>
    <row r="1" spans="1:38" ht="14.4" customHeight="1">
      <c r="A1" s="123" t="s">
        <v>338</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row>
    <row r="2" spans="1:38">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row>
    <row r="3" spans="1:38" ht="14.4" customHeight="1">
      <c r="A3" s="125" t="s">
        <v>339</v>
      </c>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row>
    <row r="4" spans="1:38" ht="72">
      <c r="A4" s="118" t="s">
        <v>212</v>
      </c>
      <c r="B4" s="118" t="s">
        <v>340</v>
      </c>
      <c r="C4" s="118" t="s">
        <v>341</v>
      </c>
      <c r="D4" s="118" t="s">
        <v>215</v>
      </c>
      <c r="E4" s="118" t="s">
        <v>342</v>
      </c>
      <c r="F4" s="118" t="s">
        <v>343</v>
      </c>
      <c r="G4" s="118" t="s">
        <v>218</v>
      </c>
    </row>
    <row r="5" spans="1:38">
      <c r="A5" t="s">
        <v>52</v>
      </c>
      <c r="B5">
        <v>9</v>
      </c>
      <c r="C5" t="s">
        <v>89</v>
      </c>
      <c r="D5" t="s">
        <v>52</v>
      </c>
      <c r="E5">
        <v>9</v>
      </c>
      <c r="F5" t="s">
        <v>89</v>
      </c>
      <c r="G5" t="s">
        <v>52</v>
      </c>
      <c r="H5">
        <v>9</v>
      </c>
    </row>
    <row r="6" spans="1:38">
      <c r="A6" t="s">
        <v>49</v>
      </c>
      <c r="B6">
        <v>4</v>
      </c>
      <c r="C6" t="s">
        <v>89</v>
      </c>
      <c r="D6" t="s">
        <v>49</v>
      </c>
      <c r="E6">
        <v>4</v>
      </c>
      <c r="F6" t="s">
        <v>89</v>
      </c>
      <c r="G6" t="s">
        <v>49</v>
      </c>
      <c r="H6">
        <v>4</v>
      </c>
    </row>
    <row r="7" spans="1:38">
      <c r="A7" t="s">
        <v>48</v>
      </c>
      <c r="B7">
        <v>4</v>
      </c>
      <c r="C7" t="s">
        <v>89</v>
      </c>
      <c r="D7" t="s">
        <v>48</v>
      </c>
      <c r="E7">
        <v>4</v>
      </c>
      <c r="F7" t="s">
        <v>89</v>
      </c>
      <c r="G7" t="s">
        <v>48</v>
      </c>
      <c r="H7">
        <v>4</v>
      </c>
    </row>
    <row r="8" spans="1:38">
      <c r="A8" t="s">
        <v>46</v>
      </c>
      <c r="B8">
        <v>6</v>
      </c>
      <c r="C8" t="s">
        <v>89</v>
      </c>
      <c r="D8" t="s">
        <v>46</v>
      </c>
      <c r="E8">
        <v>6</v>
      </c>
      <c r="F8" t="s">
        <v>89</v>
      </c>
      <c r="G8" t="s">
        <v>46</v>
      </c>
      <c r="H8">
        <v>6</v>
      </c>
    </row>
    <row r="9" spans="1:38">
      <c r="A9" t="s">
        <v>45</v>
      </c>
      <c r="B9">
        <v>3</v>
      </c>
      <c r="C9" t="s">
        <v>89</v>
      </c>
      <c r="D9" t="s">
        <v>45</v>
      </c>
      <c r="E9">
        <v>3</v>
      </c>
      <c r="F9" t="s">
        <v>89</v>
      </c>
      <c r="G9" t="s">
        <v>45</v>
      </c>
      <c r="H9">
        <v>3</v>
      </c>
    </row>
    <row r="10" spans="1:38">
      <c r="A10" t="s">
        <v>43</v>
      </c>
      <c r="B10">
        <v>3</v>
      </c>
      <c r="C10" t="s">
        <v>89</v>
      </c>
      <c r="D10" t="s">
        <v>43</v>
      </c>
      <c r="E10">
        <v>3</v>
      </c>
      <c r="F10" t="s">
        <v>89</v>
      </c>
      <c r="G10" t="s">
        <v>43</v>
      </c>
      <c r="H10">
        <v>3</v>
      </c>
    </row>
    <row r="11" spans="1:38">
      <c r="A11" t="s">
        <v>42</v>
      </c>
      <c r="B11">
        <v>10</v>
      </c>
      <c r="C11" t="s">
        <v>89</v>
      </c>
      <c r="D11" t="s">
        <v>42</v>
      </c>
      <c r="E11">
        <v>10</v>
      </c>
      <c r="F11" t="s">
        <v>89</v>
      </c>
      <c r="G11" t="s">
        <v>42</v>
      </c>
      <c r="H11">
        <v>10</v>
      </c>
    </row>
    <row r="12" spans="1:38">
      <c r="A12" t="s">
        <v>39</v>
      </c>
      <c r="B12">
        <v>11</v>
      </c>
      <c r="C12" t="s">
        <v>89</v>
      </c>
      <c r="D12" t="s">
        <v>39</v>
      </c>
      <c r="E12">
        <v>11</v>
      </c>
      <c r="F12" t="s">
        <v>89</v>
      </c>
      <c r="G12" t="s">
        <v>39</v>
      </c>
      <c r="H12">
        <v>11</v>
      </c>
    </row>
    <row r="13" spans="1:38">
      <c r="A13" t="s">
        <v>38</v>
      </c>
      <c r="B13">
        <v>13</v>
      </c>
      <c r="C13" t="s">
        <v>89</v>
      </c>
      <c r="D13" t="s">
        <v>38</v>
      </c>
      <c r="E13">
        <v>13</v>
      </c>
      <c r="F13" t="s">
        <v>89</v>
      </c>
      <c r="G13" t="s">
        <v>38</v>
      </c>
      <c r="H13">
        <v>13</v>
      </c>
    </row>
    <row r="14" spans="1:38">
      <c r="A14" t="s">
        <v>37</v>
      </c>
      <c r="B14">
        <v>4</v>
      </c>
      <c r="C14" t="s">
        <v>89</v>
      </c>
      <c r="D14" t="s">
        <v>37</v>
      </c>
      <c r="E14">
        <v>4</v>
      </c>
      <c r="F14" t="s">
        <v>89</v>
      </c>
      <c r="G14" t="s">
        <v>37</v>
      </c>
      <c r="H14">
        <v>4</v>
      </c>
    </row>
    <row r="15" spans="1:38">
      <c r="A15" t="s">
        <v>35</v>
      </c>
      <c r="B15" t="s">
        <v>89</v>
      </c>
      <c r="C15">
        <v>12</v>
      </c>
      <c r="D15" t="s">
        <v>35</v>
      </c>
      <c r="E15" t="s">
        <v>89</v>
      </c>
      <c r="F15">
        <v>12</v>
      </c>
      <c r="G15" t="s">
        <v>35</v>
      </c>
      <c r="H15">
        <v>12</v>
      </c>
    </row>
    <row r="16" spans="1:38">
      <c r="A16" t="s">
        <v>34</v>
      </c>
      <c r="B16">
        <v>6</v>
      </c>
      <c r="C16" t="s">
        <v>89</v>
      </c>
      <c r="D16" t="s">
        <v>34</v>
      </c>
      <c r="E16">
        <v>6</v>
      </c>
      <c r="F16" t="s">
        <v>89</v>
      </c>
      <c r="G16" t="s">
        <v>34</v>
      </c>
      <c r="H16">
        <v>6</v>
      </c>
    </row>
    <row r="17" spans="1:8">
      <c r="A17" t="s">
        <v>33</v>
      </c>
      <c r="B17">
        <v>8</v>
      </c>
      <c r="C17" t="s">
        <v>89</v>
      </c>
      <c r="D17" t="s">
        <v>33</v>
      </c>
      <c r="E17">
        <v>8</v>
      </c>
      <c r="F17" t="s">
        <v>89</v>
      </c>
      <c r="G17" t="s">
        <v>33</v>
      </c>
      <c r="H17">
        <v>8</v>
      </c>
    </row>
    <row r="18" spans="1:8">
      <c r="A18" t="s">
        <v>32</v>
      </c>
      <c r="B18">
        <v>8</v>
      </c>
      <c r="C18" t="s">
        <v>89</v>
      </c>
      <c r="D18" t="s">
        <v>32</v>
      </c>
      <c r="E18">
        <v>8</v>
      </c>
      <c r="F18" t="s">
        <v>89</v>
      </c>
      <c r="G18" t="s">
        <v>32</v>
      </c>
      <c r="H18">
        <v>8</v>
      </c>
    </row>
    <row r="19" spans="1:8">
      <c r="A19" t="s">
        <v>31</v>
      </c>
      <c r="B19" t="s">
        <v>89</v>
      </c>
      <c r="C19">
        <v>13</v>
      </c>
      <c r="D19" t="s">
        <v>31</v>
      </c>
      <c r="E19" t="s">
        <v>89</v>
      </c>
      <c r="F19">
        <v>13</v>
      </c>
      <c r="G19" t="s">
        <v>31</v>
      </c>
      <c r="H19">
        <v>13</v>
      </c>
    </row>
    <row r="20" spans="1:8">
      <c r="A20" t="s">
        <v>30</v>
      </c>
      <c r="B20">
        <v>6</v>
      </c>
      <c r="C20" t="s">
        <v>89</v>
      </c>
      <c r="D20" t="s">
        <v>30</v>
      </c>
      <c r="E20">
        <v>6</v>
      </c>
      <c r="F20" t="s">
        <v>89</v>
      </c>
      <c r="G20" t="s">
        <v>30</v>
      </c>
      <c r="H20">
        <v>6</v>
      </c>
    </row>
    <row r="21" spans="1:8">
      <c r="A21" t="s">
        <v>28</v>
      </c>
      <c r="B21">
        <v>7</v>
      </c>
      <c r="C21" t="s">
        <v>89</v>
      </c>
      <c r="D21" t="s">
        <v>28</v>
      </c>
      <c r="E21">
        <v>7</v>
      </c>
      <c r="F21" t="s">
        <v>89</v>
      </c>
      <c r="G21" t="s">
        <v>28</v>
      </c>
      <c r="H21">
        <v>7</v>
      </c>
    </row>
    <row r="22" spans="1:8">
      <c r="A22" t="s">
        <v>27</v>
      </c>
      <c r="B22">
        <v>9</v>
      </c>
      <c r="C22" t="s">
        <v>89</v>
      </c>
      <c r="D22" t="s">
        <v>27</v>
      </c>
      <c r="E22">
        <v>9</v>
      </c>
      <c r="F22" t="s">
        <v>89</v>
      </c>
      <c r="G22" t="s">
        <v>27</v>
      </c>
      <c r="H22">
        <v>9</v>
      </c>
    </row>
    <row r="23" spans="1:8">
      <c r="A23" t="s">
        <v>23</v>
      </c>
      <c r="B23">
        <v>5</v>
      </c>
      <c r="C23" t="s">
        <v>89</v>
      </c>
      <c r="D23" t="s">
        <v>23</v>
      </c>
      <c r="E23">
        <v>5</v>
      </c>
      <c r="F23" t="s">
        <v>89</v>
      </c>
      <c r="G23" t="s">
        <v>23</v>
      </c>
      <c r="H23">
        <v>5</v>
      </c>
    </row>
    <row r="24" spans="1:8">
      <c r="A24" t="s">
        <v>22</v>
      </c>
      <c r="B24">
        <v>7</v>
      </c>
      <c r="C24" t="s">
        <v>89</v>
      </c>
      <c r="D24" t="s">
        <v>22</v>
      </c>
      <c r="E24">
        <v>7</v>
      </c>
      <c r="F24" t="s">
        <v>89</v>
      </c>
      <c r="G24" t="s">
        <v>22</v>
      </c>
      <c r="H24">
        <v>7</v>
      </c>
    </row>
    <row r="25" spans="1:8">
      <c r="A25" t="s">
        <v>20</v>
      </c>
      <c r="B25">
        <v>35</v>
      </c>
      <c r="C25" t="s">
        <v>89</v>
      </c>
      <c r="D25" t="s">
        <v>20</v>
      </c>
      <c r="E25">
        <v>35</v>
      </c>
      <c r="F25" t="s">
        <v>89</v>
      </c>
      <c r="G25" t="s">
        <v>20</v>
      </c>
      <c r="H25">
        <v>35</v>
      </c>
    </row>
    <row r="26" spans="1:8">
      <c r="A26" t="s">
        <v>19</v>
      </c>
      <c r="B26">
        <v>10</v>
      </c>
      <c r="C26" t="s">
        <v>89</v>
      </c>
      <c r="D26" t="s">
        <v>19</v>
      </c>
      <c r="E26">
        <v>10</v>
      </c>
      <c r="F26" t="s">
        <v>89</v>
      </c>
      <c r="G26" t="s">
        <v>19</v>
      </c>
      <c r="H26">
        <v>10</v>
      </c>
    </row>
    <row r="27" spans="1:8">
      <c r="A27" t="s">
        <v>17</v>
      </c>
      <c r="B27">
        <v>23</v>
      </c>
      <c r="C27" t="s">
        <v>89</v>
      </c>
      <c r="D27" t="s">
        <v>17</v>
      </c>
      <c r="E27">
        <v>23</v>
      </c>
      <c r="F27" t="s">
        <v>89</v>
      </c>
      <c r="G27" t="s">
        <v>17</v>
      </c>
      <c r="H27">
        <v>23</v>
      </c>
    </row>
    <row r="28" spans="1:8">
      <c r="A28" t="s">
        <v>14</v>
      </c>
      <c r="B28">
        <v>27</v>
      </c>
      <c r="C28" t="s">
        <v>89</v>
      </c>
      <c r="D28" t="s">
        <v>14</v>
      </c>
      <c r="E28">
        <v>27</v>
      </c>
      <c r="F28" t="s">
        <v>89</v>
      </c>
      <c r="G28" t="s">
        <v>14</v>
      </c>
      <c r="H28">
        <v>27</v>
      </c>
    </row>
    <row r="29" spans="1:8">
      <c r="A29" t="s">
        <v>13</v>
      </c>
      <c r="B29">
        <v>4</v>
      </c>
      <c r="C29" t="s">
        <v>89</v>
      </c>
      <c r="D29" t="s">
        <v>13</v>
      </c>
      <c r="E29">
        <v>4</v>
      </c>
      <c r="F29" t="s">
        <v>89</v>
      </c>
      <c r="G29" t="s">
        <v>13</v>
      </c>
      <c r="H29">
        <v>4</v>
      </c>
    </row>
    <row r="30" spans="1:8">
      <c r="A30" t="s">
        <v>12</v>
      </c>
      <c r="B30">
        <v>8</v>
      </c>
      <c r="C30" t="s">
        <v>89</v>
      </c>
      <c r="D30" t="s">
        <v>12</v>
      </c>
      <c r="E30">
        <v>8</v>
      </c>
      <c r="F30" t="s">
        <v>89</v>
      </c>
      <c r="G30" t="s">
        <v>12</v>
      </c>
      <c r="H30">
        <v>8</v>
      </c>
    </row>
    <row r="31" spans="1:8">
      <c r="A31" t="s">
        <v>10</v>
      </c>
      <c r="B31" t="s">
        <v>89</v>
      </c>
      <c r="C31">
        <v>12</v>
      </c>
      <c r="D31" t="s">
        <v>10</v>
      </c>
      <c r="E31" t="s">
        <v>89</v>
      </c>
      <c r="F31">
        <v>12</v>
      </c>
      <c r="G31" t="s">
        <v>10</v>
      </c>
      <c r="H31">
        <v>12</v>
      </c>
    </row>
    <row r="32" spans="1:8">
      <c r="A32" t="s">
        <v>9</v>
      </c>
      <c r="B32">
        <v>4</v>
      </c>
      <c r="C32" t="s">
        <v>89</v>
      </c>
      <c r="D32" t="s">
        <v>9</v>
      </c>
      <c r="E32">
        <v>4</v>
      </c>
      <c r="F32" t="s">
        <v>89</v>
      </c>
      <c r="G32" t="s">
        <v>9</v>
      </c>
      <c r="H32">
        <v>4</v>
      </c>
    </row>
    <row r="33" spans="1:8">
      <c r="A33" t="s">
        <v>7</v>
      </c>
      <c r="B33" t="s">
        <v>89</v>
      </c>
      <c r="C33">
        <v>5</v>
      </c>
      <c r="D33" t="s">
        <v>7</v>
      </c>
      <c r="E33" t="s">
        <v>89</v>
      </c>
      <c r="F33">
        <v>5</v>
      </c>
      <c r="G33" t="s">
        <v>7</v>
      </c>
      <c r="H33">
        <v>5</v>
      </c>
    </row>
    <row r="34" spans="1:8">
      <c r="A34" t="s">
        <v>6</v>
      </c>
      <c r="B34">
        <v>15</v>
      </c>
      <c r="C34" t="s">
        <v>89</v>
      </c>
      <c r="D34" t="s">
        <v>6</v>
      </c>
      <c r="E34">
        <v>15</v>
      </c>
      <c r="F34" t="s">
        <v>89</v>
      </c>
      <c r="G34" t="s">
        <v>6</v>
      </c>
      <c r="H34">
        <v>15</v>
      </c>
    </row>
    <row r="35" spans="1:8">
      <c r="A35" t="s">
        <v>3</v>
      </c>
      <c r="B35">
        <v>5</v>
      </c>
      <c r="C35" t="s">
        <v>89</v>
      </c>
      <c r="D35" t="s">
        <v>3</v>
      </c>
      <c r="E35">
        <v>5</v>
      </c>
      <c r="F35" t="s">
        <v>89</v>
      </c>
      <c r="G35" t="s">
        <v>3</v>
      </c>
      <c r="H35">
        <v>5</v>
      </c>
    </row>
    <row r="36" spans="1:8">
      <c r="A36" t="s">
        <v>140</v>
      </c>
      <c r="B36">
        <v>254</v>
      </c>
      <c r="C36">
        <v>42</v>
      </c>
      <c r="D36" t="s">
        <v>140</v>
      </c>
      <c r="E36">
        <v>254</v>
      </c>
      <c r="F36">
        <v>42</v>
      </c>
      <c r="G36" t="s">
        <v>140</v>
      </c>
      <c r="H36">
        <v>296</v>
      </c>
    </row>
  </sheetData>
  <hyperlinks>
    <hyperlink ref="A1" r:id="rId1" location="1852" display="https://www.archives.gov/federal-register/electoral-college/scores.html - 185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B29" sqref="B29"/>
    </sheetView>
  </sheetViews>
  <sheetFormatPr defaultRowHeight="14.4"/>
  <cols>
    <col min="1" max="1" width="7.33203125" customWidth="1"/>
    <col min="2" max="2" width="16" customWidth="1"/>
    <col min="3" max="4" width="14.5546875" customWidth="1"/>
    <col min="5" max="5" width="11.33203125" customWidth="1"/>
    <col min="6" max="6" width="12" customWidth="1"/>
    <col min="7" max="7" width="9.88671875" customWidth="1"/>
    <col min="8" max="8" width="12.44140625" customWidth="1"/>
  </cols>
  <sheetData>
    <row r="1" spans="1:8">
      <c r="A1" s="3" t="s">
        <v>62</v>
      </c>
    </row>
    <row r="2" spans="1:8" ht="15.6">
      <c r="A2" s="16" t="s">
        <v>70</v>
      </c>
    </row>
    <row r="3" spans="1:8" ht="15.6">
      <c r="A3" s="16" t="s">
        <v>74</v>
      </c>
    </row>
    <row r="5" spans="1:8">
      <c r="A5" s="3" t="s">
        <v>59</v>
      </c>
      <c r="B5" s="3" t="s">
        <v>58</v>
      </c>
      <c r="C5" s="3"/>
      <c r="D5" s="3"/>
      <c r="E5" s="3" t="s">
        <v>57</v>
      </c>
      <c r="F5" s="3"/>
      <c r="G5" s="3"/>
      <c r="H5" s="3"/>
    </row>
    <row r="6" spans="1:8">
      <c r="A6" s="3"/>
      <c r="B6" s="3" t="s">
        <v>71</v>
      </c>
      <c r="C6" s="3" t="s">
        <v>72</v>
      </c>
      <c r="D6" s="3" t="s">
        <v>146</v>
      </c>
      <c r="E6" s="3" t="s">
        <v>71</v>
      </c>
      <c r="F6" s="3" t="s">
        <v>72</v>
      </c>
      <c r="G6" s="3" t="s">
        <v>54</v>
      </c>
      <c r="H6" s="3" t="s">
        <v>53</v>
      </c>
    </row>
    <row r="7" spans="1:8">
      <c r="A7" s="42" t="s">
        <v>52</v>
      </c>
      <c r="B7" s="43">
        <v>9</v>
      </c>
      <c r="C7" s="44"/>
      <c r="D7" s="44"/>
      <c r="E7" s="45">
        <v>941173</v>
      </c>
      <c r="F7" s="45">
        <v>692611</v>
      </c>
      <c r="G7" s="45">
        <v>32488</v>
      </c>
      <c r="H7" s="45">
        <v>1666272</v>
      </c>
    </row>
    <row r="8" spans="1:8">
      <c r="A8" s="42" t="s">
        <v>51</v>
      </c>
      <c r="B8" s="43">
        <v>3</v>
      </c>
      <c r="C8" s="44"/>
      <c r="D8" s="44"/>
      <c r="E8" s="45">
        <v>167398</v>
      </c>
      <c r="F8" s="45">
        <v>79004</v>
      </c>
      <c r="G8" s="45">
        <v>39158</v>
      </c>
      <c r="H8" s="45">
        <v>285560</v>
      </c>
    </row>
    <row r="9" spans="1:8">
      <c r="A9" s="42" t="s">
        <v>50</v>
      </c>
      <c r="B9" s="43">
        <v>8</v>
      </c>
      <c r="C9" s="44"/>
      <c r="D9" s="44"/>
      <c r="E9" s="45">
        <v>781652</v>
      </c>
      <c r="F9" s="45">
        <v>685341</v>
      </c>
      <c r="G9" s="45">
        <v>65023</v>
      </c>
      <c r="H9" s="45">
        <v>1532016</v>
      </c>
    </row>
    <row r="10" spans="1:8">
      <c r="A10" s="42" t="s">
        <v>49</v>
      </c>
      <c r="B10" s="43">
        <v>6</v>
      </c>
      <c r="C10" s="44"/>
      <c r="D10" s="44"/>
      <c r="E10" s="45">
        <v>472940</v>
      </c>
      <c r="F10" s="45">
        <v>422768</v>
      </c>
      <c r="G10" s="45">
        <v>26073</v>
      </c>
      <c r="H10" s="45">
        <v>921781</v>
      </c>
    </row>
    <row r="11" spans="1:8">
      <c r="A11" s="42" t="s">
        <v>48</v>
      </c>
      <c r="B11" s="44"/>
      <c r="C11" s="43">
        <v>54</v>
      </c>
      <c r="D11" s="43"/>
      <c r="E11" s="45">
        <v>4567429</v>
      </c>
      <c r="F11" s="45">
        <v>5861203</v>
      </c>
      <c r="G11" s="45">
        <v>537224</v>
      </c>
      <c r="H11" s="45">
        <v>10965856</v>
      </c>
    </row>
    <row r="12" spans="1:8">
      <c r="A12" s="42" t="s">
        <v>47</v>
      </c>
      <c r="B12" s="43">
        <v>8</v>
      </c>
      <c r="C12" s="44"/>
      <c r="D12" s="44"/>
      <c r="E12" s="45">
        <v>883748</v>
      </c>
      <c r="F12" s="45">
        <v>738227</v>
      </c>
      <c r="G12" s="45">
        <v>119393</v>
      </c>
      <c r="H12" s="45">
        <v>1741368</v>
      </c>
    </row>
    <row r="13" spans="1:8">
      <c r="A13" s="42" t="s">
        <v>46</v>
      </c>
      <c r="B13" s="44"/>
      <c r="C13" s="43">
        <v>8</v>
      </c>
      <c r="D13" s="43"/>
      <c r="E13" s="45">
        <v>561094</v>
      </c>
      <c r="F13" s="45">
        <v>816015</v>
      </c>
      <c r="G13" s="45">
        <v>82416</v>
      </c>
      <c r="H13" s="45">
        <v>1459525</v>
      </c>
    </row>
    <row r="14" spans="1:8">
      <c r="A14" s="42" t="s">
        <v>45</v>
      </c>
      <c r="B14" s="44"/>
      <c r="C14" s="43">
        <v>3</v>
      </c>
      <c r="D14" s="43"/>
      <c r="E14" s="45">
        <v>137288</v>
      </c>
      <c r="F14" s="45">
        <v>180068</v>
      </c>
      <c r="G14" s="45">
        <v>10266</v>
      </c>
      <c r="H14" s="45">
        <v>327622</v>
      </c>
    </row>
    <row r="15" spans="1:8">
      <c r="A15" s="42" t="s">
        <v>44</v>
      </c>
      <c r="B15" s="44"/>
      <c r="C15" s="43">
        <v>2</v>
      </c>
      <c r="D15" s="43">
        <v>1</v>
      </c>
      <c r="E15" s="45">
        <v>18073</v>
      </c>
      <c r="F15" s="45">
        <v>171923</v>
      </c>
      <c r="G15" s="45">
        <v>11898</v>
      </c>
      <c r="H15" s="45">
        <v>201894</v>
      </c>
    </row>
    <row r="16" spans="1:8">
      <c r="A16" s="42" t="s">
        <v>43</v>
      </c>
      <c r="B16" s="43">
        <v>25</v>
      </c>
      <c r="C16" s="44"/>
      <c r="D16" s="44"/>
      <c r="E16" s="45">
        <v>2912790</v>
      </c>
      <c r="F16" s="45">
        <v>2912253</v>
      </c>
      <c r="G16" s="45">
        <v>138067</v>
      </c>
      <c r="H16" s="45">
        <v>5963110</v>
      </c>
    </row>
    <row r="17" spans="1:8">
      <c r="A17" s="42" t="s">
        <v>42</v>
      </c>
      <c r="B17" s="43">
        <v>13</v>
      </c>
      <c r="C17" s="44"/>
      <c r="D17" s="44"/>
      <c r="E17" s="45">
        <v>1419720</v>
      </c>
      <c r="F17" s="45">
        <v>1116230</v>
      </c>
      <c r="G17" s="45">
        <v>60854</v>
      </c>
      <c r="H17" s="45">
        <v>2596804</v>
      </c>
    </row>
    <row r="18" spans="1:8">
      <c r="A18" s="42" t="s">
        <v>41</v>
      </c>
      <c r="B18" s="44"/>
      <c r="C18" s="43">
        <v>4</v>
      </c>
      <c r="D18" s="43"/>
      <c r="E18" s="45">
        <v>137845</v>
      </c>
      <c r="F18" s="45">
        <v>205286</v>
      </c>
      <c r="G18" s="45">
        <v>24820</v>
      </c>
      <c r="H18" s="45">
        <v>367951</v>
      </c>
    </row>
    <row r="19" spans="1:8">
      <c r="A19" s="42" t="s">
        <v>40</v>
      </c>
      <c r="B19" s="43">
        <v>4</v>
      </c>
      <c r="C19" s="44"/>
      <c r="D19" s="44"/>
      <c r="E19" s="45">
        <v>336937</v>
      </c>
      <c r="F19" s="45">
        <v>138637</v>
      </c>
      <c r="G19" s="45">
        <v>26047</v>
      </c>
      <c r="H19" s="45">
        <v>501621</v>
      </c>
    </row>
    <row r="20" spans="1:8">
      <c r="A20" s="42" t="s">
        <v>39</v>
      </c>
      <c r="B20" s="44"/>
      <c r="C20" s="43">
        <v>22</v>
      </c>
      <c r="D20" s="43"/>
      <c r="E20" s="45">
        <v>2019421</v>
      </c>
      <c r="F20" s="45">
        <v>2589026</v>
      </c>
      <c r="G20" s="45">
        <v>133676</v>
      </c>
      <c r="H20" s="45">
        <v>4742123</v>
      </c>
    </row>
    <row r="21" spans="1:8">
      <c r="A21" s="42" t="s">
        <v>38</v>
      </c>
      <c r="B21" s="43">
        <v>12</v>
      </c>
      <c r="C21" s="44"/>
      <c r="D21" s="44"/>
      <c r="E21" s="45">
        <v>1245836</v>
      </c>
      <c r="F21" s="45">
        <v>901980</v>
      </c>
      <c r="G21" s="45">
        <v>51486</v>
      </c>
      <c r="H21" s="45">
        <v>2199302</v>
      </c>
    </row>
    <row r="22" spans="1:8">
      <c r="A22" s="42" t="s">
        <v>37</v>
      </c>
      <c r="B22" s="44"/>
      <c r="C22" s="43">
        <v>7</v>
      </c>
      <c r="D22" s="43"/>
      <c r="E22" s="45">
        <v>634373</v>
      </c>
      <c r="F22" s="45">
        <v>638517</v>
      </c>
      <c r="G22" s="45">
        <v>42673</v>
      </c>
      <c r="H22" s="45">
        <v>1315563</v>
      </c>
    </row>
    <row r="23" spans="1:8">
      <c r="A23" s="42" t="s">
        <v>36</v>
      </c>
      <c r="B23" s="43">
        <v>6</v>
      </c>
      <c r="C23" s="44"/>
      <c r="D23" s="44"/>
      <c r="E23" s="45">
        <v>622332</v>
      </c>
      <c r="F23" s="45">
        <v>399276</v>
      </c>
      <c r="G23" s="45">
        <v>50610</v>
      </c>
      <c r="H23" s="45">
        <v>1072218</v>
      </c>
    </row>
    <row r="24" spans="1:8">
      <c r="A24" s="42" t="s">
        <v>35</v>
      </c>
      <c r="B24" s="43">
        <v>8</v>
      </c>
      <c r="C24" s="44"/>
      <c r="D24" s="44"/>
      <c r="E24" s="45">
        <v>872492</v>
      </c>
      <c r="F24" s="45">
        <v>638898</v>
      </c>
      <c r="G24" s="45">
        <v>32797</v>
      </c>
      <c r="H24" s="45">
        <v>1544187</v>
      </c>
    </row>
    <row r="25" spans="1:8">
      <c r="A25" s="42" t="s">
        <v>34</v>
      </c>
      <c r="B25" s="43">
        <v>9</v>
      </c>
      <c r="C25" s="44"/>
      <c r="D25" s="44"/>
      <c r="E25" s="45">
        <v>927871</v>
      </c>
      <c r="F25" s="45">
        <v>792344</v>
      </c>
      <c r="G25" s="45">
        <v>45441</v>
      </c>
      <c r="H25" s="45">
        <v>1765656</v>
      </c>
    </row>
    <row r="26" spans="1:8">
      <c r="A26" s="42" t="s">
        <v>33</v>
      </c>
      <c r="B26" s="44"/>
      <c r="C26" s="43">
        <v>4</v>
      </c>
      <c r="D26" s="43"/>
      <c r="E26" s="45">
        <v>286616</v>
      </c>
      <c r="F26" s="45">
        <v>319951</v>
      </c>
      <c r="G26" s="45">
        <v>45250</v>
      </c>
      <c r="H26" s="45">
        <v>651817</v>
      </c>
    </row>
    <row r="27" spans="1:8">
      <c r="A27" s="42" t="s">
        <v>32</v>
      </c>
      <c r="B27" s="44"/>
      <c r="C27" s="43">
        <v>10</v>
      </c>
      <c r="D27" s="43"/>
      <c r="E27" s="45">
        <v>813797</v>
      </c>
      <c r="F27" s="45">
        <v>1145782</v>
      </c>
      <c r="G27" s="45">
        <v>65901</v>
      </c>
      <c r="H27" s="45">
        <v>2025480</v>
      </c>
    </row>
    <row r="28" spans="1:8">
      <c r="A28" s="42" t="s">
        <v>31</v>
      </c>
      <c r="B28" s="44"/>
      <c r="C28" s="43">
        <v>12</v>
      </c>
      <c r="D28" s="43"/>
      <c r="E28" s="45">
        <v>878502</v>
      </c>
      <c r="F28" s="45">
        <v>1616487</v>
      </c>
      <c r="G28" s="45">
        <v>207995</v>
      </c>
      <c r="H28" s="45">
        <v>2702984</v>
      </c>
    </row>
    <row r="29" spans="1:8">
      <c r="A29" s="42" t="s">
        <v>30</v>
      </c>
      <c r="B29" s="44"/>
      <c r="C29" s="43">
        <v>18</v>
      </c>
      <c r="D29" s="43"/>
      <c r="E29" s="45">
        <v>1953139</v>
      </c>
      <c r="F29" s="45">
        <v>2170418</v>
      </c>
      <c r="G29" s="45">
        <v>108944</v>
      </c>
      <c r="H29" s="45">
        <v>4232501</v>
      </c>
    </row>
    <row r="30" spans="1:8">
      <c r="A30" s="42" t="s">
        <v>29</v>
      </c>
      <c r="B30" s="44"/>
      <c r="C30" s="43">
        <v>10</v>
      </c>
      <c r="D30" s="43"/>
      <c r="E30" s="45">
        <v>1109659</v>
      </c>
      <c r="F30" s="45">
        <v>1168266</v>
      </c>
      <c r="G30" s="45">
        <v>160760</v>
      </c>
      <c r="H30" s="45">
        <v>2438685</v>
      </c>
    </row>
    <row r="31" spans="1:8">
      <c r="A31" s="42" t="s">
        <v>28</v>
      </c>
      <c r="B31" s="43">
        <v>7</v>
      </c>
      <c r="C31" s="44"/>
      <c r="D31" s="44"/>
      <c r="E31" s="45">
        <v>572844</v>
      </c>
      <c r="F31" s="45">
        <v>404614</v>
      </c>
      <c r="G31" s="45">
        <v>16726</v>
      </c>
      <c r="H31" s="45">
        <v>994184</v>
      </c>
    </row>
    <row r="32" spans="1:8">
      <c r="A32" s="42" t="s">
        <v>27</v>
      </c>
      <c r="B32" s="43">
        <v>11</v>
      </c>
      <c r="C32" s="44"/>
      <c r="D32" s="44"/>
      <c r="E32" s="45">
        <v>1189924</v>
      </c>
      <c r="F32" s="45">
        <v>1111138</v>
      </c>
      <c r="G32" s="45">
        <v>58830</v>
      </c>
      <c r="H32" s="45">
        <v>2359892</v>
      </c>
    </row>
    <row r="33" spans="1:8">
      <c r="A33" s="42" t="s">
        <v>26</v>
      </c>
      <c r="B33" s="43">
        <v>3</v>
      </c>
      <c r="C33" s="44"/>
      <c r="D33" s="44"/>
      <c r="E33" s="45">
        <v>240178</v>
      </c>
      <c r="F33" s="45">
        <v>137126</v>
      </c>
      <c r="G33" s="45">
        <v>33693</v>
      </c>
      <c r="H33" s="45">
        <v>410997</v>
      </c>
    </row>
    <row r="34" spans="1:8">
      <c r="A34" s="42" t="s">
        <v>25</v>
      </c>
      <c r="B34" s="43">
        <v>5</v>
      </c>
      <c r="C34" s="44"/>
      <c r="D34" s="44"/>
      <c r="E34" s="45">
        <v>433862</v>
      </c>
      <c r="F34" s="45">
        <v>231780</v>
      </c>
      <c r="G34" s="45">
        <v>31377</v>
      </c>
      <c r="H34" s="45">
        <v>697019</v>
      </c>
    </row>
    <row r="35" spans="1:8">
      <c r="A35" s="42" t="s">
        <v>24</v>
      </c>
      <c r="B35" s="43">
        <v>4</v>
      </c>
      <c r="C35" s="44"/>
      <c r="D35" s="44"/>
      <c r="E35" s="45">
        <v>301575</v>
      </c>
      <c r="F35" s="45">
        <v>279978</v>
      </c>
      <c r="G35" s="45">
        <v>27417</v>
      </c>
      <c r="H35" s="45">
        <v>608970</v>
      </c>
    </row>
    <row r="36" spans="1:8">
      <c r="A36" s="42" t="s">
        <v>23</v>
      </c>
      <c r="B36" s="43">
        <v>4</v>
      </c>
      <c r="C36" s="44"/>
      <c r="D36" s="44"/>
      <c r="E36" s="45">
        <v>273559</v>
      </c>
      <c r="F36" s="45">
        <v>266348</v>
      </c>
      <c r="G36" s="45">
        <v>29174</v>
      </c>
      <c r="H36" s="45">
        <v>569081</v>
      </c>
    </row>
    <row r="37" spans="1:8">
      <c r="A37" s="42" t="s">
        <v>22</v>
      </c>
      <c r="B37" s="44"/>
      <c r="C37" s="43">
        <v>15</v>
      </c>
      <c r="D37" s="43"/>
      <c r="E37" s="45">
        <v>1284173</v>
      </c>
      <c r="F37" s="45">
        <v>1788850</v>
      </c>
      <c r="G37" s="45">
        <v>114203</v>
      </c>
      <c r="H37" s="45">
        <v>3187226</v>
      </c>
    </row>
    <row r="38" spans="1:8">
      <c r="A38" s="42" t="s">
        <v>21</v>
      </c>
      <c r="B38" s="44"/>
      <c r="C38" s="43">
        <v>5</v>
      </c>
      <c r="D38" s="43"/>
      <c r="E38" s="45">
        <v>286417</v>
      </c>
      <c r="F38" s="45">
        <v>286783</v>
      </c>
      <c r="G38" s="45">
        <v>25405</v>
      </c>
      <c r="H38" s="45">
        <v>598605</v>
      </c>
    </row>
    <row r="39" spans="1:8">
      <c r="A39" s="42" t="s">
        <v>20</v>
      </c>
      <c r="B39" s="44"/>
      <c r="C39" s="43">
        <v>33</v>
      </c>
      <c r="D39" s="43"/>
      <c r="E39" s="45">
        <v>2403374</v>
      </c>
      <c r="F39" s="45">
        <v>4107697</v>
      </c>
      <c r="G39" s="45">
        <v>310928</v>
      </c>
      <c r="H39" s="45">
        <v>6821999</v>
      </c>
    </row>
    <row r="40" spans="1:8">
      <c r="A40" s="42" t="s">
        <v>19</v>
      </c>
      <c r="B40" s="43">
        <v>14</v>
      </c>
      <c r="C40" s="44"/>
      <c r="D40" s="44"/>
      <c r="E40" s="45">
        <v>1631163</v>
      </c>
      <c r="F40" s="45">
        <v>1257692</v>
      </c>
      <c r="G40" s="45">
        <v>22407</v>
      </c>
      <c r="H40" s="45">
        <v>2911262</v>
      </c>
    </row>
    <row r="41" spans="1:8">
      <c r="A41" s="42" t="s">
        <v>18</v>
      </c>
      <c r="B41" s="43">
        <v>3</v>
      </c>
      <c r="C41" s="44"/>
      <c r="D41" s="44"/>
      <c r="E41" s="45">
        <v>174852</v>
      </c>
      <c r="F41" s="45">
        <v>95284</v>
      </c>
      <c r="G41" s="45">
        <v>18120</v>
      </c>
      <c r="H41" s="45">
        <v>288256</v>
      </c>
    </row>
    <row r="42" spans="1:8">
      <c r="A42" s="42" t="s">
        <v>17</v>
      </c>
      <c r="B42" s="43">
        <v>21</v>
      </c>
      <c r="C42" s="44"/>
      <c r="D42" s="44"/>
      <c r="E42" s="45">
        <v>2351209</v>
      </c>
      <c r="F42" s="45">
        <v>2186190</v>
      </c>
      <c r="G42" s="45">
        <v>168058</v>
      </c>
      <c r="H42" s="45">
        <v>4705457</v>
      </c>
    </row>
    <row r="43" spans="1:8">
      <c r="A43" s="42" t="s">
        <v>16</v>
      </c>
      <c r="B43" s="43">
        <v>8</v>
      </c>
      <c r="C43" s="44"/>
      <c r="D43" s="44"/>
      <c r="E43" s="45">
        <v>744337</v>
      </c>
      <c r="F43" s="45">
        <v>474276</v>
      </c>
      <c r="G43" s="45">
        <v>15616</v>
      </c>
      <c r="H43" s="45">
        <v>1234229</v>
      </c>
    </row>
    <row r="44" spans="1:8">
      <c r="A44" s="42" t="s">
        <v>15</v>
      </c>
      <c r="B44" s="44"/>
      <c r="C44" s="43">
        <v>7</v>
      </c>
      <c r="D44" s="43"/>
      <c r="E44" s="45">
        <v>713577</v>
      </c>
      <c r="F44" s="45">
        <v>720342</v>
      </c>
      <c r="G44" s="45">
        <v>100049</v>
      </c>
      <c r="H44" s="45">
        <v>1533968</v>
      </c>
    </row>
    <row r="45" spans="1:8">
      <c r="A45" s="42" t="s">
        <v>14</v>
      </c>
      <c r="B45" s="44"/>
      <c r="C45" s="43">
        <v>23</v>
      </c>
      <c r="D45" s="43"/>
      <c r="E45" s="45">
        <v>2281127</v>
      </c>
      <c r="F45" s="45">
        <v>2485967</v>
      </c>
      <c r="G45" s="45">
        <v>146025</v>
      </c>
      <c r="H45" s="45">
        <v>4913119</v>
      </c>
    </row>
    <row r="46" spans="1:8">
      <c r="A46" s="42" t="s">
        <v>13</v>
      </c>
      <c r="B46" s="44"/>
      <c r="C46" s="43">
        <v>4</v>
      </c>
      <c r="D46" s="43"/>
      <c r="E46" s="45">
        <v>130555</v>
      </c>
      <c r="F46" s="45">
        <v>249508</v>
      </c>
      <c r="G46" s="45">
        <v>29049</v>
      </c>
      <c r="H46" s="45">
        <v>409112</v>
      </c>
    </row>
    <row r="47" spans="1:8">
      <c r="A47" s="42" t="s">
        <v>12</v>
      </c>
      <c r="B47" s="43">
        <v>8</v>
      </c>
      <c r="C47" s="44"/>
      <c r="D47" s="44"/>
      <c r="E47" s="45">
        <v>785937</v>
      </c>
      <c r="F47" s="45">
        <v>565561</v>
      </c>
      <c r="G47" s="45">
        <v>31219</v>
      </c>
      <c r="H47" s="45">
        <v>1382717</v>
      </c>
    </row>
    <row r="48" spans="1:8">
      <c r="A48" s="42" t="s">
        <v>11</v>
      </c>
      <c r="B48" s="43">
        <v>3</v>
      </c>
      <c r="C48" s="44"/>
      <c r="D48" s="44"/>
      <c r="E48" s="45">
        <v>190700</v>
      </c>
      <c r="F48" s="45">
        <v>118804</v>
      </c>
      <c r="G48" s="45">
        <v>6765</v>
      </c>
      <c r="H48" s="45">
        <v>316269</v>
      </c>
    </row>
    <row r="49" spans="1:8">
      <c r="A49" s="42" t="s">
        <v>10</v>
      </c>
      <c r="B49" s="43">
        <v>11</v>
      </c>
      <c r="C49" s="44"/>
      <c r="D49" s="44"/>
      <c r="E49" s="45">
        <v>1061949</v>
      </c>
      <c r="F49" s="45">
        <v>981720</v>
      </c>
      <c r="G49" s="45">
        <v>32512</v>
      </c>
      <c r="H49" s="45">
        <v>2076181</v>
      </c>
    </row>
    <row r="50" spans="1:8">
      <c r="A50" s="42" t="s">
        <v>9</v>
      </c>
      <c r="B50" s="43">
        <v>32</v>
      </c>
      <c r="C50" s="44"/>
      <c r="D50" s="44"/>
      <c r="E50" s="45">
        <v>3799639</v>
      </c>
      <c r="F50" s="45">
        <v>2433746</v>
      </c>
      <c r="G50" s="45">
        <v>174252</v>
      </c>
      <c r="H50" s="45">
        <v>6407637</v>
      </c>
    </row>
    <row r="51" spans="1:8">
      <c r="A51" s="42" t="s">
        <v>8</v>
      </c>
      <c r="B51" s="43">
        <v>5</v>
      </c>
      <c r="C51" s="44"/>
      <c r="D51" s="44"/>
      <c r="E51" s="45">
        <v>515096</v>
      </c>
      <c r="F51" s="45">
        <v>203053</v>
      </c>
      <c r="G51" s="45">
        <v>52605</v>
      </c>
      <c r="H51" s="45">
        <v>770754</v>
      </c>
    </row>
    <row r="52" spans="1:8">
      <c r="A52" s="42" t="s">
        <v>7</v>
      </c>
      <c r="B52" s="44"/>
      <c r="C52" s="43">
        <v>3</v>
      </c>
      <c r="D52" s="43"/>
      <c r="E52" s="45">
        <v>119775</v>
      </c>
      <c r="F52" s="45">
        <v>149022</v>
      </c>
      <c r="G52" s="45">
        <v>25511</v>
      </c>
      <c r="H52" s="45">
        <v>294308</v>
      </c>
    </row>
    <row r="53" spans="1:8">
      <c r="A53" s="42" t="s">
        <v>6</v>
      </c>
      <c r="B53" s="43">
        <v>13</v>
      </c>
      <c r="C53" s="44"/>
      <c r="D53" s="44"/>
      <c r="E53" s="45">
        <v>1437490</v>
      </c>
      <c r="F53" s="45">
        <v>1217290</v>
      </c>
      <c r="G53" s="45">
        <v>84667</v>
      </c>
      <c r="H53" s="45">
        <v>2739447</v>
      </c>
    </row>
    <row r="54" spans="1:8">
      <c r="A54" s="42" t="s">
        <v>5</v>
      </c>
      <c r="B54" s="44"/>
      <c r="C54" s="43">
        <v>11</v>
      </c>
      <c r="D54" s="43"/>
      <c r="E54" s="45">
        <v>1108864</v>
      </c>
      <c r="F54" s="45">
        <v>1247652</v>
      </c>
      <c r="G54" s="45">
        <v>130917</v>
      </c>
      <c r="H54" s="45">
        <v>2487433</v>
      </c>
    </row>
    <row r="55" spans="1:8">
      <c r="A55" s="42" t="s">
        <v>4</v>
      </c>
      <c r="B55" s="43">
        <v>5</v>
      </c>
      <c r="C55" s="44"/>
      <c r="D55" s="44"/>
      <c r="E55" s="45">
        <v>336475</v>
      </c>
      <c r="F55" s="45">
        <v>295497</v>
      </c>
      <c r="G55" s="45">
        <v>16152</v>
      </c>
      <c r="H55" s="45">
        <v>648124</v>
      </c>
    </row>
    <row r="56" spans="1:8">
      <c r="A56" s="42" t="s">
        <v>3</v>
      </c>
      <c r="B56" s="44"/>
      <c r="C56" s="43">
        <v>11</v>
      </c>
      <c r="D56" s="43"/>
      <c r="E56" s="45">
        <v>1237279</v>
      </c>
      <c r="F56" s="45">
        <v>1242987</v>
      </c>
      <c r="G56" s="45">
        <v>118341</v>
      </c>
      <c r="H56" s="45">
        <v>2598607</v>
      </c>
    </row>
    <row r="57" spans="1:8">
      <c r="A57" s="42" t="s">
        <v>2</v>
      </c>
      <c r="B57" s="43">
        <v>3</v>
      </c>
      <c r="C57" s="44"/>
      <c r="D57" s="44"/>
      <c r="E57" s="45">
        <v>147947</v>
      </c>
      <c r="F57" s="45">
        <v>60481</v>
      </c>
      <c r="G57" s="45">
        <v>9923</v>
      </c>
      <c r="H57" s="45">
        <v>218351</v>
      </c>
    </row>
    <row r="58" spans="1:8">
      <c r="A58" s="46" t="s">
        <v>66</v>
      </c>
      <c r="B58" s="42">
        <f>SUM(B7:B57)</f>
        <v>271</v>
      </c>
      <c r="C58" s="42">
        <f t="shared" ref="C58:D58" si="0">SUM(C7:C57)</f>
        <v>266</v>
      </c>
      <c r="D58" s="42">
        <f t="shared" si="0"/>
        <v>1</v>
      </c>
      <c r="E58" s="47">
        <v>50456002</v>
      </c>
      <c r="F58" s="47">
        <v>50999897</v>
      </c>
      <c r="G58" s="47">
        <v>3949201</v>
      </c>
      <c r="H58" s="48">
        <v>105405100</v>
      </c>
    </row>
    <row r="59" spans="1:8">
      <c r="A59" s="46"/>
      <c r="B59" s="42"/>
      <c r="C59" s="42"/>
      <c r="D59" s="128"/>
      <c r="E59" s="49">
        <v>0.47870000000000001</v>
      </c>
      <c r="F59" s="49">
        <v>0.48380000000000001</v>
      </c>
      <c r="G59" s="49">
        <v>3.7499999999999999E-2</v>
      </c>
      <c r="H59" s="48"/>
    </row>
    <row r="61" spans="1:8">
      <c r="A61" t="s">
        <v>75</v>
      </c>
    </row>
    <row r="62" spans="1:8">
      <c r="A62" t="s">
        <v>76</v>
      </c>
    </row>
  </sheetData>
  <mergeCells count="2">
    <mergeCell ref="A58:A59"/>
    <mergeCell ref="H58:H5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opLeftCell="A6" workbookViewId="0">
      <selection activeCell="H32" sqref="H32"/>
    </sheetView>
  </sheetViews>
  <sheetFormatPr defaultRowHeight="14.4"/>
  <cols>
    <col min="1" max="1" width="7.33203125" customWidth="1"/>
    <col min="2" max="7" width="11.44140625" customWidth="1"/>
  </cols>
  <sheetData>
    <row r="1" spans="1:7">
      <c r="A1" s="93" t="s">
        <v>62</v>
      </c>
    </row>
    <row r="2" spans="1:7" ht="15.6">
      <c r="A2" s="16" t="s">
        <v>77</v>
      </c>
    </row>
    <row r="3" spans="1:7" ht="15.6">
      <c r="A3" s="16" t="s">
        <v>78</v>
      </c>
    </row>
    <row r="5" spans="1:7">
      <c r="A5" s="3" t="s">
        <v>59</v>
      </c>
      <c r="B5" s="3" t="s">
        <v>58</v>
      </c>
      <c r="C5" s="3"/>
      <c r="D5" s="3" t="s">
        <v>57</v>
      </c>
      <c r="E5" s="3"/>
      <c r="F5" s="3"/>
      <c r="G5" s="3"/>
    </row>
    <row r="6" spans="1:7">
      <c r="A6" s="3"/>
      <c r="B6" s="3" t="s">
        <v>81</v>
      </c>
      <c r="C6" s="3" t="s">
        <v>82</v>
      </c>
      <c r="D6" s="3" t="s">
        <v>81</v>
      </c>
      <c r="E6" s="3" t="s">
        <v>82</v>
      </c>
      <c r="F6" s="3" t="s">
        <v>146</v>
      </c>
      <c r="G6" s="3" t="s">
        <v>53</v>
      </c>
    </row>
    <row r="7" spans="1:7">
      <c r="A7" s="51" t="s">
        <v>52</v>
      </c>
      <c r="C7">
        <v>9</v>
      </c>
      <c r="D7" s="41">
        <v>662165</v>
      </c>
      <c r="E7" s="41">
        <v>769044</v>
      </c>
      <c r="F7" s="41">
        <f>G7-D7-E7</f>
        <v>103140</v>
      </c>
      <c r="G7" s="41">
        <v>1534349</v>
      </c>
    </row>
    <row r="8" spans="1:7">
      <c r="A8" s="51" t="s">
        <v>51</v>
      </c>
      <c r="C8">
        <v>3</v>
      </c>
      <c r="D8" s="41">
        <v>80380</v>
      </c>
      <c r="E8" s="41">
        <v>122746</v>
      </c>
      <c r="F8" s="41">
        <f t="shared" ref="F8:F58" si="0">G8-D8-E8</f>
        <v>38494</v>
      </c>
      <c r="G8" s="41">
        <v>241620</v>
      </c>
    </row>
    <row r="9" spans="1:7">
      <c r="A9" s="51" t="s">
        <v>50</v>
      </c>
      <c r="B9">
        <v>8</v>
      </c>
      <c r="D9" s="41">
        <v>653288</v>
      </c>
      <c r="E9" s="41">
        <v>622073</v>
      </c>
      <c r="F9" s="41">
        <f t="shared" si="0"/>
        <v>129044</v>
      </c>
      <c r="G9" s="41">
        <v>1404405</v>
      </c>
    </row>
    <row r="10" spans="1:7">
      <c r="A10" s="51" t="s">
        <v>49</v>
      </c>
      <c r="B10">
        <v>6</v>
      </c>
      <c r="D10" s="41">
        <v>475171</v>
      </c>
      <c r="E10" s="41">
        <v>325416</v>
      </c>
      <c r="F10" s="41">
        <f t="shared" si="0"/>
        <v>83675</v>
      </c>
      <c r="G10" s="41">
        <v>884262</v>
      </c>
    </row>
    <row r="11" spans="1:7">
      <c r="A11" s="51" t="s">
        <v>48</v>
      </c>
      <c r="B11">
        <v>54</v>
      </c>
      <c r="D11" s="41">
        <v>5119835</v>
      </c>
      <c r="E11" s="41">
        <v>3828380</v>
      </c>
      <c r="F11" s="41">
        <f t="shared" si="0"/>
        <v>1071269</v>
      </c>
      <c r="G11" s="41">
        <v>10019484</v>
      </c>
    </row>
    <row r="12" spans="1:7">
      <c r="A12" s="51" t="s">
        <v>47</v>
      </c>
      <c r="C12">
        <v>8</v>
      </c>
      <c r="D12" s="41">
        <v>671152</v>
      </c>
      <c r="E12" s="41">
        <v>691848</v>
      </c>
      <c r="F12" s="41">
        <f t="shared" si="0"/>
        <v>147704</v>
      </c>
      <c r="G12" s="41">
        <v>1510704</v>
      </c>
    </row>
    <row r="13" spans="1:7">
      <c r="A13" s="51" t="s">
        <v>46</v>
      </c>
      <c r="B13">
        <v>8</v>
      </c>
      <c r="D13" s="41">
        <v>735740</v>
      </c>
      <c r="E13" s="41">
        <v>483109</v>
      </c>
      <c r="F13" s="41">
        <f t="shared" si="0"/>
        <v>173765</v>
      </c>
      <c r="G13" s="41">
        <v>1392614</v>
      </c>
    </row>
    <row r="14" spans="1:7">
      <c r="A14" s="51" t="s">
        <v>45</v>
      </c>
      <c r="B14">
        <v>3</v>
      </c>
      <c r="D14" s="41">
        <v>140355</v>
      </c>
      <c r="E14" s="41">
        <v>99062</v>
      </c>
      <c r="F14" s="41">
        <f t="shared" si="0"/>
        <v>31428</v>
      </c>
      <c r="G14" s="41">
        <v>270845</v>
      </c>
    </row>
    <row r="15" spans="1:7">
      <c r="A15" s="51" t="s">
        <v>44</v>
      </c>
      <c r="B15">
        <v>3</v>
      </c>
      <c r="D15" s="41">
        <v>158220</v>
      </c>
      <c r="E15" s="41">
        <v>17339</v>
      </c>
      <c r="F15" s="41">
        <f t="shared" si="0"/>
        <v>10167</v>
      </c>
      <c r="G15" s="41">
        <v>185726</v>
      </c>
    </row>
    <row r="16" spans="1:7">
      <c r="A16" s="51" t="s">
        <v>43</v>
      </c>
      <c r="B16">
        <v>25</v>
      </c>
      <c r="D16" s="41">
        <v>2546870</v>
      </c>
      <c r="E16" s="41">
        <v>2244536</v>
      </c>
      <c r="F16" s="41">
        <f t="shared" si="0"/>
        <v>512388</v>
      </c>
      <c r="G16" s="41">
        <v>5303794</v>
      </c>
    </row>
    <row r="17" spans="1:7">
      <c r="A17" s="51" t="s">
        <v>42</v>
      </c>
      <c r="C17">
        <v>13</v>
      </c>
      <c r="D17" s="41">
        <v>1053849</v>
      </c>
      <c r="E17" s="41">
        <v>1080843</v>
      </c>
      <c r="F17" s="41">
        <f t="shared" si="0"/>
        <v>164379</v>
      </c>
      <c r="G17" s="41">
        <v>2299071</v>
      </c>
    </row>
    <row r="18" spans="1:7">
      <c r="A18" s="51" t="s">
        <v>41</v>
      </c>
      <c r="B18">
        <v>4</v>
      </c>
      <c r="D18" s="41">
        <v>205012</v>
      </c>
      <c r="E18" s="41">
        <v>113943</v>
      </c>
      <c r="F18" s="41">
        <f t="shared" si="0"/>
        <v>41165</v>
      </c>
      <c r="G18" s="41">
        <v>360120</v>
      </c>
    </row>
    <row r="19" spans="1:7">
      <c r="A19" s="51" t="s">
        <v>40</v>
      </c>
      <c r="C19">
        <v>4</v>
      </c>
      <c r="D19" s="41">
        <v>165443</v>
      </c>
      <c r="E19" s="41">
        <v>256595</v>
      </c>
      <c r="F19" s="41">
        <f t="shared" si="0"/>
        <v>69681</v>
      </c>
      <c r="G19" s="41">
        <v>491719</v>
      </c>
    </row>
    <row r="20" spans="1:7">
      <c r="A20" s="51" t="s">
        <v>39</v>
      </c>
      <c r="B20">
        <v>22</v>
      </c>
      <c r="D20" s="41">
        <v>2341744</v>
      </c>
      <c r="E20" s="41">
        <v>1587021</v>
      </c>
      <c r="F20" s="41">
        <f t="shared" si="0"/>
        <v>382626</v>
      </c>
      <c r="G20" s="41">
        <v>4311391</v>
      </c>
    </row>
    <row r="21" spans="1:7">
      <c r="A21" s="51" t="s">
        <v>38</v>
      </c>
      <c r="C21">
        <v>12</v>
      </c>
      <c r="D21" s="41">
        <v>887424</v>
      </c>
      <c r="E21" s="41">
        <v>1006693</v>
      </c>
      <c r="F21" s="41">
        <f t="shared" si="0"/>
        <v>241725</v>
      </c>
      <c r="G21" s="41">
        <v>2135842</v>
      </c>
    </row>
    <row r="22" spans="1:7">
      <c r="A22" s="51" t="s">
        <v>37</v>
      </c>
      <c r="B22">
        <v>7</v>
      </c>
      <c r="D22" s="41">
        <v>620258</v>
      </c>
      <c r="E22" s="41">
        <v>492644</v>
      </c>
      <c r="F22" s="41">
        <f t="shared" si="0"/>
        <v>121173</v>
      </c>
      <c r="G22" s="41">
        <v>1234075</v>
      </c>
    </row>
    <row r="23" spans="1:7">
      <c r="A23" s="51" t="s">
        <v>36</v>
      </c>
      <c r="C23">
        <v>6</v>
      </c>
      <c r="D23" s="41">
        <v>387659</v>
      </c>
      <c r="E23" s="41">
        <v>583245</v>
      </c>
      <c r="F23" s="41">
        <f t="shared" si="0"/>
        <v>103396</v>
      </c>
      <c r="G23" s="41">
        <v>1074300</v>
      </c>
    </row>
    <row r="24" spans="1:7">
      <c r="A24" s="51" t="s">
        <v>35</v>
      </c>
      <c r="B24">
        <v>8</v>
      </c>
      <c r="D24" s="41">
        <v>636614</v>
      </c>
      <c r="E24" s="41">
        <v>623283</v>
      </c>
      <c r="F24" s="41">
        <f t="shared" si="0"/>
        <v>128811</v>
      </c>
      <c r="G24" s="41">
        <v>1388708</v>
      </c>
    </row>
    <row r="25" spans="1:7">
      <c r="A25" s="51" t="s">
        <v>34</v>
      </c>
      <c r="B25">
        <v>9</v>
      </c>
      <c r="D25" s="41">
        <v>927837</v>
      </c>
      <c r="E25" s="41">
        <v>712586</v>
      </c>
      <c r="F25" s="41">
        <f t="shared" si="0"/>
        <v>143536</v>
      </c>
      <c r="G25" s="41">
        <v>1783959</v>
      </c>
    </row>
    <row r="26" spans="1:7">
      <c r="A26" s="51" t="s">
        <v>33</v>
      </c>
      <c r="B26">
        <v>4</v>
      </c>
      <c r="D26" s="41">
        <v>312788</v>
      </c>
      <c r="E26" s="41">
        <v>186378</v>
      </c>
      <c r="F26" s="41">
        <f t="shared" si="0"/>
        <v>106731</v>
      </c>
      <c r="G26" s="41">
        <v>605897</v>
      </c>
    </row>
    <row r="27" spans="1:7">
      <c r="A27" s="51" t="s">
        <v>32</v>
      </c>
      <c r="B27">
        <v>10</v>
      </c>
      <c r="D27" s="41">
        <v>966207</v>
      </c>
      <c r="E27" s="41">
        <v>681530</v>
      </c>
      <c r="F27" s="41">
        <f t="shared" si="0"/>
        <v>133133</v>
      </c>
      <c r="G27" s="41">
        <v>1780870</v>
      </c>
    </row>
    <row r="28" spans="1:7">
      <c r="A28" s="51" t="s">
        <v>31</v>
      </c>
      <c r="B28">
        <v>12</v>
      </c>
      <c r="D28" s="41">
        <v>1571763</v>
      </c>
      <c r="E28" s="41">
        <v>718107</v>
      </c>
      <c r="F28" s="41">
        <f t="shared" si="0"/>
        <v>266916</v>
      </c>
      <c r="G28" s="41">
        <v>2556786</v>
      </c>
    </row>
    <row r="29" spans="1:7">
      <c r="A29" s="51" t="s">
        <v>30</v>
      </c>
      <c r="B29">
        <v>18</v>
      </c>
      <c r="D29" s="41">
        <v>1989653</v>
      </c>
      <c r="E29" s="41">
        <v>1481212</v>
      </c>
      <c r="F29" s="41">
        <f t="shared" si="0"/>
        <v>377979</v>
      </c>
      <c r="G29" s="41">
        <v>3848844</v>
      </c>
    </row>
    <row r="30" spans="1:7">
      <c r="A30" s="51" t="s">
        <v>29</v>
      </c>
      <c r="B30">
        <v>10</v>
      </c>
      <c r="D30" s="41">
        <v>1120438</v>
      </c>
      <c r="E30" s="41">
        <v>766476</v>
      </c>
      <c r="F30" s="41">
        <f t="shared" si="0"/>
        <v>305726</v>
      </c>
      <c r="G30" s="41">
        <v>2192640</v>
      </c>
    </row>
    <row r="31" spans="1:7">
      <c r="A31" s="51" t="s">
        <v>28</v>
      </c>
      <c r="C31">
        <v>7</v>
      </c>
      <c r="D31" s="41">
        <v>394022</v>
      </c>
      <c r="E31" s="41">
        <v>439838</v>
      </c>
      <c r="F31" s="41">
        <f t="shared" si="0"/>
        <v>59997</v>
      </c>
      <c r="G31" s="41">
        <v>893857</v>
      </c>
    </row>
    <row r="32" spans="1:7">
      <c r="A32" s="51" t="s">
        <v>27</v>
      </c>
      <c r="B32">
        <v>11</v>
      </c>
      <c r="D32" s="41">
        <v>1025935</v>
      </c>
      <c r="E32" s="41">
        <v>890016</v>
      </c>
      <c r="F32" s="41">
        <f t="shared" si="0"/>
        <v>242114</v>
      </c>
      <c r="G32" s="41">
        <v>2158065</v>
      </c>
    </row>
    <row r="33" spans="1:7">
      <c r="A33" s="51" t="s">
        <v>26</v>
      </c>
      <c r="C33">
        <v>3</v>
      </c>
      <c r="D33" s="41">
        <v>167922</v>
      </c>
      <c r="E33" s="41">
        <v>179652</v>
      </c>
      <c r="F33" s="41">
        <f t="shared" si="0"/>
        <v>59687</v>
      </c>
      <c r="G33" s="41">
        <v>407261</v>
      </c>
    </row>
    <row r="34" spans="1:7">
      <c r="A34" s="51" t="s">
        <v>25</v>
      </c>
      <c r="C34">
        <v>5</v>
      </c>
      <c r="D34" s="41">
        <v>236761</v>
      </c>
      <c r="E34" s="41">
        <v>363467</v>
      </c>
      <c r="F34" s="41">
        <f t="shared" si="0"/>
        <v>77187</v>
      </c>
      <c r="G34" s="41">
        <v>677415</v>
      </c>
    </row>
    <row r="35" spans="1:7">
      <c r="A35" s="51" t="s">
        <v>24</v>
      </c>
      <c r="B35">
        <v>4</v>
      </c>
      <c r="D35" s="41">
        <v>203974</v>
      </c>
      <c r="E35" s="41">
        <v>199244</v>
      </c>
      <c r="F35" s="41">
        <f t="shared" si="0"/>
        <v>61061</v>
      </c>
      <c r="G35" s="41">
        <v>464279</v>
      </c>
    </row>
    <row r="36" spans="1:7">
      <c r="A36" s="51" t="s">
        <v>23</v>
      </c>
      <c r="B36">
        <v>4</v>
      </c>
      <c r="D36" s="41">
        <v>246214</v>
      </c>
      <c r="E36" s="41">
        <v>196532</v>
      </c>
      <c r="F36" s="41">
        <f t="shared" si="0"/>
        <v>56429</v>
      </c>
      <c r="G36" s="41">
        <v>499175</v>
      </c>
    </row>
    <row r="37" spans="1:7">
      <c r="A37" s="51" t="s">
        <v>22</v>
      </c>
      <c r="B37">
        <v>15</v>
      </c>
      <c r="D37" s="41">
        <v>1652329</v>
      </c>
      <c r="E37" s="41">
        <v>1103078</v>
      </c>
      <c r="F37" s="41">
        <f t="shared" si="0"/>
        <v>320400</v>
      </c>
      <c r="G37" s="41">
        <v>3075807</v>
      </c>
    </row>
    <row r="38" spans="1:7">
      <c r="A38" s="51" t="s">
        <v>21</v>
      </c>
      <c r="B38">
        <v>5</v>
      </c>
      <c r="D38" s="41">
        <v>273495</v>
      </c>
      <c r="E38" s="41">
        <v>232751</v>
      </c>
      <c r="F38" s="41">
        <f t="shared" si="0"/>
        <v>49828</v>
      </c>
      <c r="G38" s="41">
        <v>556074</v>
      </c>
    </row>
    <row r="39" spans="1:7">
      <c r="A39" s="51" t="s">
        <v>20</v>
      </c>
      <c r="B39">
        <v>33</v>
      </c>
      <c r="D39" s="41">
        <v>3756177</v>
      </c>
      <c r="E39" s="41">
        <v>1933492</v>
      </c>
      <c r="F39" s="41">
        <f t="shared" si="0"/>
        <v>626460</v>
      </c>
      <c r="G39" s="41">
        <v>6316129</v>
      </c>
    </row>
    <row r="40" spans="1:7">
      <c r="A40" s="51" t="s">
        <v>19</v>
      </c>
      <c r="C40">
        <v>14</v>
      </c>
      <c r="D40" s="41">
        <v>1107849</v>
      </c>
      <c r="E40" s="41">
        <v>1225938</v>
      </c>
      <c r="F40" s="41">
        <f t="shared" si="0"/>
        <v>182020</v>
      </c>
      <c r="G40" s="41">
        <v>2515807</v>
      </c>
    </row>
    <row r="41" spans="1:7">
      <c r="A41" s="51" t="s">
        <v>18</v>
      </c>
      <c r="C41">
        <v>3</v>
      </c>
      <c r="D41" s="41">
        <v>106905</v>
      </c>
      <c r="E41" s="41">
        <v>125050</v>
      </c>
      <c r="F41" s="41">
        <f t="shared" si="0"/>
        <v>34456</v>
      </c>
      <c r="G41" s="41">
        <v>266411</v>
      </c>
    </row>
    <row r="42" spans="1:7">
      <c r="A42" s="51" t="s">
        <v>17</v>
      </c>
      <c r="B42">
        <v>21</v>
      </c>
      <c r="D42" s="41">
        <v>2148222</v>
      </c>
      <c r="E42" s="41">
        <v>1859883</v>
      </c>
      <c r="F42" s="41">
        <f t="shared" si="0"/>
        <v>526329</v>
      </c>
      <c r="G42" s="41">
        <v>4534434</v>
      </c>
    </row>
    <row r="43" spans="1:7">
      <c r="A43" s="51" t="s">
        <v>16</v>
      </c>
      <c r="C43">
        <v>8</v>
      </c>
      <c r="D43" s="41">
        <v>488105</v>
      </c>
      <c r="E43" s="41">
        <v>582315</v>
      </c>
      <c r="F43" s="41">
        <f t="shared" si="0"/>
        <v>136293</v>
      </c>
      <c r="G43" s="41">
        <v>1206713</v>
      </c>
    </row>
    <row r="44" spans="1:7">
      <c r="A44" s="51" t="s">
        <v>15</v>
      </c>
      <c r="B44">
        <v>7</v>
      </c>
      <c r="D44" s="41">
        <v>649641</v>
      </c>
      <c r="E44" s="41">
        <v>538152</v>
      </c>
      <c r="F44" s="41">
        <f t="shared" si="0"/>
        <v>189967</v>
      </c>
      <c r="G44" s="41">
        <v>1377760</v>
      </c>
    </row>
    <row r="45" spans="1:7">
      <c r="A45" s="51" t="s">
        <v>14</v>
      </c>
      <c r="B45">
        <v>23</v>
      </c>
      <c r="D45" s="41">
        <v>2215819</v>
      </c>
      <c r="E45" s="41">
        <v>1801169</v>
      </c>
      <c r="F45" s="41">
        <f t="shared" si="0"/>
        <v>489130</v>
      </c>
      <c r="G45" s="41">
        <v>4506118</v>
      </c>
    </row>
    <row r="46" spans="1:7">
      <c r="A46" s="51" t="s">
        <v>13</v>
      </c>
      <c r="B46">
        <v>4</v>
      </c>
      <c r="D46" s="41">
        <v>233050</v>
      </c>
      <c r="E46" s="41">
        <v>104683</v>
      </c>
      <c r="F46" s="41">
        <f t="shared" si="0"/>
        <v>52551</v>
      </c>
      <c r="G46" s="41">
        <v>390284</v>
      </c>
    </row>
    <row r="47" spans="1:7">
      <c r="A47" s="51" t="s">
        <v>12</v>
      </c>
      <c r="C47">
        <v>8</v>
      </c>
      <c r="D47" s="41">
        <v>506283</v>
      </c>
      <c r="E47" s="41">
        <v>573458</v>
      </c>
      <c r="F47" s="41">
        <f t="shared" si="0"/>
        <v>71948</v>
      </c>
      <c r="G47" s="41">
        <v>1151689</v>
      </c>
    </row>
    <row r="48" spans="1:7">
      <c r="A48" s="51" t="s">
        <v>11</v>
      </c>
      <c r="C48">
        <v>3</v>
      </c>
      <c r="D48" s="41">
        <v>139333</v>
      </c>
      <c r="E48" s="41">
        <v>150543</v>
      </c>
      <c r="F48" s="41">
        <f t="shared" si="0"/>
        <v>33950</v>
      </c>
      <c r="G48" s="41">
        <v>323826</v>
      </c>
    </row>
    <row r="49" spans="1:7">
      <c r="A49" s="51" t="s">
        <v>10</v>
      </c>
      <c r="B49">
        <v>11</v>
      </c>
      <c r="D49" s="41">
        <v>909146</v>
      </c>
      <c r="E49" s="41">
        <v>863530</v>
      </c>
      <c r="F49" s="41">
        <f t="shared" si="0"/>
        <v>121429</v>
      </c>
      <c r="G49" s="41">
        <v>1894105</v>
      </c>
    </row>
    <row r="50" spans="1:7">
      <c r="A50" s="51" t="s">
        <v>9</v>
      </c>
      <c r="C50">
        <v>32</v>
      </c>
      <c r="D50" s="41">
        <v>2459683</v>
      </c>
      <c r="E50" s="41">
        <v>2736167</v>
      </c>
      <c r="F50" s="41">
        <f t="shared" si="0"/>
        <v>415794</v>
      </c>
      <c r="G50" s="41">
        <v>5611644</v>
      </c>
    </row>
    <row r="51" spans="1:7">
      <c r="A51" s="51" t="s">
        <v>8</v>
      </c>
      <c r="C51">
        <v>5</v>
      </c>
      <c r="D51" s="41">
        <v>221633</v>
      </c>
      <c r="E51" s="41">
        <v>361911</v>
      </c>
      <c r="F51" s="41">
        <f t="shared" si="0"/>
        <v>82085</v>
      </c>
      <c r="G51" s="41">
        <v>665629</v>
      </c>
    </row>
    <row r="52" spans="1:7">
      <c r="A52" s="51" t="s">
        <v>7</v>
      </c>
      <c r="B52">
        <v>3</v>
      </c>
      <c r="D52" s="41">
        <v>137894</v>
      </c>
      <c r="E52" s="41">
        <v>80352</v>
      </c>
      <c r="F52" s="41">
        <f t="shared" si="0"/>
        <v>40203</v>
      </c>
      <c r="G52" s="41">
        <v>258449</v>
      </c>
    </row>
    <row r="53" spans="1:7">
      <c r="A53" s="51" t="s">
        <v>6</v>
      </c>
      <c r="C53">
        <v>13</v>
      </c>
      <c r="D53" s="41">
        <v>1091060</v>
      </c>
      <c r="E53" s="41">
        <v>1138350</v>
      </c>
      <c r="F53" s="41">
        <f t="shared" si="0"/>
        <v>187232</v>
      </c>
      <c r="G53" s="41">
        <v>2416642</v>
      </c>
    </row>
    <row r="54" spans="1:7">
      <c r="A54" s="51" t="s">
        <v>5</v>
      </c>
      <c r="B54">
        <v>11</v>
      </c>
      <c r="D54" s="41">
        <v>1123323</v>
      </c>
      <c r="E54" s="41">
        <v>840712</v>
      </c>
      <c r="F54" s="41">
        <f t="shared" si="0"/>
        <v>289802</v>
      </c>
      <c r="G54" s="41">
        <v>2253837</v>
      </c>
    </row>
    <row r="55" spans="1:7">
      <c r="A55" s="51" t="s">
        <v>4</v>
      </c>
      <c r="B55">
        <v>5</v>
      </c>
      <c r="D55" s="41">
        <v>327812</v>
      </c>
      <c r="E55" s="41">
        <v>233946</v>
      </c>
      <c r="F55" s="41">
        <f t="shared" si="0"/>
        <v>74701</v>
      </c>
      <c r="G55" s="41">
        <v>636459</v>
      </c>
    </row>
    <row r="56" spans="1:7">
      <c r="A56" s="51" t="s">
        <v>3</v>
      </c>
      <c r="B56">
        <v>11</v>
      </c>
      <c r="D56" s="41">
        <v>1071971</v>
      </c>
      <c r="E56" s="41">
        <v>845029</v>
      </c>
      <c r="F56" s="41">
        <f t="shared" si="0"/>
        <v>279169</v>
      </c>
      <c r="G56" s="41">
        <v>2196169</v>
      </c>
    </row>
    <row r="57" spans="1:7">
      <c r="A57" s="51" t="s">
        <v>2</v>
      </c>
      <c r="C57">
        <v>3</v>
      </c>
      <c r="D57" s="41">
        <v>77934</v>
      </c>
      <c r="E57" s="41">
        <v>105388</v>
      </c>
      <c r="F57" s="41">
        <f t="shared" si="0"/>
        <v>28249</v>
      </c>
      <c r="G57" s="41">
        <v>211571</v>
      </c>
    </row>
    <row r="58" spans="1:7">
      <c r="A58" s="50" t="s">
        <v>66</v>
      </c>
      <c r="B58">
        <v>379</v>
      </c>
      <c r="C58">
        <v>159</v>
      </c>
      <c r="D58" s="41">
        <v>47402357</v>
      </c>
      <c r="E58" s="41">
        <v>39198755</v>
      </c>
      <c r="F58" s="41">
        <f t="shared" si="0"/>
        <v>9676522</v>
      </c>
      <c r="G58" s="41">
        <v>96277634</v>
      </c>
    </row>
    <row r="62" spans="1:7">
      <c r="A62" t="s">
        <v>79</v>
      </c>
    </row>
    <row r="64" spans="1:7">
      <c r="A64" t="s">
        <v>80</v>
      </c>
    </row>
  </sheetData>
  <hyperlinks>
    <hyperlink ref="A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H35" sqref="H35"/>
    </sheetView>
  </sheetViews>
  <sheetFormatPr defaultRowHeight="14.4"/>
  <sheetData>
    <row r="1" spans="1:6" ht="14.4" customHeight="1">
      <c r="A1" s="81" t="s">
        <v>164</v>
      </c>
      <c r="B1" s="81"/>
      <c r="C1" s="81"/>
      <c r="D1" s="81"/>
      <c r="E1" s="81"/>
      <c r="F1" s="81"/>
    </row>
    <row r="2" spans="1:6">
      <c r="A2" s="82"/>
      <c r="B2" s="82"/>
      <c r="C2" s="82"/>
      <c r="D2" s="82"/>
      <c r="E2" s="82"/>
      <c r="F2" s="82"/>
    </row>
    <row r="3" spans="1:6">
      <c r="A3" s="97" t="s">
        <v>165</v>
      </c>
      <c r="B3" s="97"/>
      <c r="C3" s="97"/>
      <c r="D3" s="97"/>
      <c r="E3" s="97"/>
      <c r="F3" s="97"/>
    </row>
    <row r="4" spans="1:6">
      <c r="A4" s="58" t="s">
        <v>83</v>
      </c>
      <c r="B4" s="58" t="s">
        <v>84</v>
      </c>
      <c r="C4" s="60" t="s">
        <v>85</v>
      </c>
      <c r="D4" s="61"/>
      <c r="E4" s="60" t="s">
        <v>86</v>
      </c>
      <c r="F4" s="61"/>
    </row>
    <row r="5" spans="1:6" ht="38.4">
      <c r="A5" s="59"/>
      <c r="B5" s="59"/>
      <c r="C5" s="54" t="s">
        <v>166</v>
      </c>
      <c r="D5" s="54" t="s">
        <v>167</v>
      </c>
      <c r="E5" s="54" t="s">
        <v>87</v>
      </c>
      <c r="F5" s="54" t="s">
        <v>168</v>
      </c>
    </row>
    <row r="6" spans="1:6">
      <c r="A6" s="54" t="s">
        <v>88</v>
      </c>
      <c r="B6" s="55">
        <v>9</v>
      </c>
      <c r="C6" s="55" t="s">
        <v>89</v>
      </c>
      <c r="D6" s="55">
        <v>9</v>
      </c>
      <c r="E6" s="55" t="s">
        <v>89</v>
      </c>
      <c r="F6" s="55">
        <v>9</v>
      </c>
    </row>
    <row r="7" spans="1:6">
      <c r="A7" s="54" t="s">
        <v>90</v>
      </c>
      <c r="B7" s="55">
        <v>3</v>
      </c>
      <c r="C7" s="55" t="s">
        <v>89</v>
      </c>
      <c r="D7" s="55">
        <v>3</v>
      </c>
      <c r="E7" s="55" t="s">
        <v>89</v>
      </c>
      <c r="F7" s="55">
        <v>3</v>
      </c>
    </row>
    <row r="8" spans="1:6">
      <c r="A8" s="54" t="s">
        <v>91</v>
      </c>
      <c r="B8" s="55">
        <v>8</v>
      </c>
      <c r="C8" s="55" t="s">
        <v>89</v>
      </c>
      <c r="D8" s="55">
        <v>8</v>
      </c>
      <c r="E8" s="55" t="s">
        <v>89</v>
      </c>
      <c r="F8" s="55">
        <v>8</v>
      </c>
    </row>
    <row r="9" spans="1:6">
      <c r="A9" s="54" t="s">
        <v>92</v>
      </c>
      <c r="B9" s="55">
        <v>6</v>
      </c>
      <c r="C9" s="55">
        <v>6</v>
      </c>
      <c r="D9" s="55" t="s">
        <v>89</v>
      </c>
      <c r="E9" s="55">
        <v>6</v>
      </c>
      <c r="F9" s="55" t="s">
        <v>89</v>
      </c>
    </row>
    <row r="10" spans="1:6">
      <c r="A10" s="54" t="s">
        <v>93</v>
      </c>
      <c r="B10" s="55">
        <v>54</v>
      </c>
      <c r="C10" s="55">
        <v>54</v>
      </c>
      <c r="D10" s="55" t="s">
        <v>89</v>
      </c>
      <c r="E10" s="55">
        <v>54</v>
      </c>
      <c r="F10" s="55" t="s">
        <v>89</v>
      </c>
    </row>
    <row r="11" spans="1:6">
      <c r="A11" s="54" t="s">
        <v>94</v>
      </c>
      <c r="B11" s="55">
        <v>8</v>
      </c>
      <c r="C11" s="55">
        <v>8</v>
      </c>
      <c r="D11" s="55" t="s">
        <v>89</v>
      </c>
      <c r="E11" s="55">
        <v>8</v>
      </c>
      <c r="F11" s="55" t="s">
        <v>89</v>
      </c>
    </row>
    <row r="12" spans="1:6">
      <c r="A12" s="54" t="s">
        <v>95</v>
      </c>
      <c r="B12" s="55">
        <v>8</v>
      </c>
      <c r="C12" s="55">
        <v>8</v>
      </c>
      <c r="D12" s="55" t="s">
        <v>89</v>
      </c>
      <c r="E12" s="55">
        <v>8</v>
      </c>
      <c r="F12" s="55" t="s">
        <v>89</v>
      </c>
    </row>
    <row r="13" spans="1:6">
      <c r="A13" s="54" t="s">
        <v>96</v>
      </c>
      <c r="B13" s="55">
        <v>3</v>
      </c>
      <c r="C13" s="55">
        <v>3</v>
      </c>
      <c r="D13" s="55" t="s">
        <v>89</v>
      </c>
      <c r="E13" s="55">
        <v>3</v>
      </c>
      <c r="F13" s="55" t="s">
        <v>89</v>
      </c>
    </row>
    <row r="14" spans="1:6" ht="19.2">
      <c r="A14" s="54" t="s">
        <v>97</v>
      </c>
      <c r="B14" s="56">
        <v>3</v>
      </c>
      <c r="C14" s="56">
        <v>3</v>
      </c>
      <c r="D14" s="56" t="s">
        <v>89</v>
      </c>
      <c r="E14" s="56">
        <v>3</v>
      </c>
      <c r="F14" s="56" t="s">
        <v>89</v>
      </c>
    </row>
    <row r="15" spans="1:6">
      <c r="A15" s="54" t="s">
        <v>98</v>
      </c>
      <c r="B15" s="55">
        <v>25</v>
      </c>
      <c r="C15" s="55" t="s">
        <v>89</v>
      </c>
      <c r="D15" s="55">
        <v>25</v>
      </c>
      <c r="E15" s="55" t="s">
        <v>89</v>
      </c>
      <c r="F15" s="55">
        <v>25</v>
      </c>
    </row>
    <row r="16" spans="1:6">
      <c r="A16" s="54" t="s">
        <v>99</v>
      </c>
      <c r="B16" s="55">
        <v>13</v>
      </c>
      <c r="C16" s="55">
        <v>13</v>
      </c>
      <c r="D16" s="55" t="s">
        <v>89</v>
      </c>
      <c r="E16" s="55">
        <v>13</v>
      </c>
      <c r="F16" s="55" t="s">
        <v>89</v>
      </c>
    </row>
    <row r="17" spans="1:6">
      <c r="A17" s="54" t="s">
        <v>100</v>
      </c>
      <c r="B17" s="55">
        <v>4</v>
      </c>
      <c r="C17" s="55">
        <v>4</v>
      </c>
      <c r="D17" s="55" t="s">
        <v>89</v>
      </c>
      <c r="E17" s="55">
        <v>4</v>
      </c>
      <c r="F17" s="55" t="s">
        <v>89</v>
      </c>
    </row>
    <row r="18" spans="1:6">
      <c r="A18" s="54" t="s">
        <v>101</v>
      </c>
      <c r="B18" s="55">
        <v>4</v>
      </c>
      <c r="C18" s="55" t="s">
        <v>89</v>
      </c>
      <c r="D18" s="55">
        <v>4</v>
      </c>
      <c r="E18" s="55" t="s">
        <v>89</v>
      </c>
      <c r="F18" s="55">
        <v>4</v>
      </c>
    </row>
    <row r="19" spans="1:6">
      <c r="A19" s="54" t="s">
        <v>102</v>
      </c>
      <c r="B19" s="55">
        <v>22</v>
      </c>
      <c r="C19" s="55">
        <v>22</v>
      </c>
      <c r="D19" s="55" t="s">
        <v>89</v>
      </c>
      <c r="E19" s="55">
        <v>22</v>
      </c>
      <c r="F19" s="55" t="s">
        <v>89</v>
      </c>
    </row>
    <row r="20" spans="1:6">
      <c r="A20" s="54" t="s">
        <v>103</v>
      </c>
      <c r="B20" s="55">
        <v>12</v>
      </c>
      <c r="C20" s="55" t="s">
        <v>89</v>
      </c>
      <c r="D20" s="55">
        <v>12</v>
      </c>
      <c r="E20" s="55" t="s">
        <v>89</v>
      </c>
      <c r="F20" s="55">
        <v>12</v>
      </c>
    </row>
    <row r="21" spans="1:6">
      <c r="A21" s="54" t="s">
        <v>104</v>
      </c>
      <c r="B21" s="55">
        <v>7</v>
      </c>
      <c r="C21" s="55">
        <v>7</v>
      </c>
      <c r="D21" s="55" t="s">
        <v>89</v>
      </c>
      <c r="E21" s="55">
        <v>7</v>
      </c>
      <c r="F21" s="55" t="s">
        <v>89</v>
      </c>
    </row>
    <row r="22" spans="1:6">
      <c r="A22" s="54" t="s">
        <v>105</v>
      </c>
      <c r="B22" s="55">
        <v>6</v>
      </c>
      <c r="C22" s="55" t="s">
        <v>89</v>
      </c>
      <c r="D22" s="55">
        <v>6</v>
      </c>
      <c r="E22" s="55" t="s">
        <v>89</v>
      </c>
      <c r="F22" s="55">
        <v>6</v>
      </c>
    </row>
    <row r="23" spans="1:6">
      <c r="A23" s="54" t="s">
        <v>106</v>
      </c>
      <c r="B23" s="55">
        <v>8</v>
      </c>
      <c r="C23" s="55">
        <v>8</v>
      </c>
      <c r="D23" s="55" t="s">
        <v>89</v>
      </c>
      <c r="E23" s="55">
        <v>8</v>
      </c>
      <c r="F23" s="55" t="s">
        <v>89</v>
      </c>
    </row>
    <row r="24" spans="1:6">
      <c r="A24" s="54" t="s">
        <v>107</v>
      </c>
      <c r="B24" s="55">
        <v>9</v>
      </c>
      <c r="C24" s="55">
        <v>9</v>
      </c>
      <c r="D24" s="55" t="s">
        <v>89</v>
      </c>
      <c r="E24" s="55">
        <v>9</v>
      </c>
      <c r="F24" s="55" t="s">
        <v>89</v>
      </c>
    </row>
    <row r="25" spans="1:6">
      <c r="A25" s="54" t="s">
        <v>108</v>
      </c>
      <c r="B25" s="55">
        <v>4</v>
      </c>
      <c r="C25" s="55">
        <v>4</v>
      </c>
      <c r="D25" s="55" t="s">
        <v>89</v>
      </c>
      <c r="E25" s="55">
        <v>4</v>
      </c>
      <c r="F25" s="55" t="s">
        <v>89</v>
      </c>
    </row>
    <row r="26" spans="1:6">
      <c r="A26" s="54" t="s">
        <v>109</v>
      </c>
      <c r="B26" s="55">
        <v>10</v>
      </c>
      <c r="C26" s="55">
        <v>10</v>
      </c>
      <c r="D26" s="55" t="s">
        <v>89</v>
      </c>
      <c r="E26" s="55">
        <v>10</v>
      </c>
      <c r="F26" s="55" t="s">
        <v>89</v>
      </c>
    </row>
    <row r="27" spans="1:6" ht="19.2">
      <c r="A27" s="54" t="s">
        <v>110</v>
      </c>
      <c r="B27" s="55">
        <v>12</v>
      </c>
      <c r="C27" s="55">
        <v>12</v>
      </c>
      <c r="D27" s="55" t="s">
        <v>89</v>
      </c>
      <c r="E27" s="55">
        <v>12</v>
      </c>
      <c r="F27" s="55" t="s">
        <v>89</v>
      </c>
    </row>
    <row r="28" spans="1:6">
      <c r="A28" s="54" t="s">
        <v>111</v>
      </c>
      <c r="B28" s="55">
        <v>18</v>
      </c>
      <c r="C28" s="55">
        <v>18</v>
      </c>
      <c r="D28" s="55" t="s">
        <v>89</v>
      </c>
      <c r="E28" s="55">
        <v>18</v>
      </c>
      <c r="F28" s="55" t="s">
        <v>89</v>
      </c>
    </row>
    <row r="29" spans="1:6">
      <c r="A29" s="54" t="s">
        <v>112</v>
      </c>
      <c r="B29" s="55">
        <v>10</v>
      </c>
      <c r="C29" s="55">
        <v>10</v>
      </c>
      <c r="D29" s="55" t="s">
        <v>89</v>
      </c>
      <c r="E29" s="55">
        <v>10</v>
      </c>
      <c r="F29" s="55" t="s">
        <v>89</v>
      </c>
    </row>
    <row r="30" spans="1:6">
      <c r="A30" s="54" t="s">
        <v>113</v>
      </c>
      <c r="B30" s="55">
        <v>7</v>
      </c>
      <c r="C30" s="55" t="s">
        <v>89</v>
      </c>
      <c r="D30" s="55">
        <v>7</v>
      </c>
      <c r="E30" s="55" t="s">
        <v>89</v>
      </c>
      <c r="F30" s="55">
        <v>7</v>
      </c>
    </row>
    <row r="31" spans="1:6">
      <c r="A31" s="54" t="s">
        <v>114</v>
      </c>
      <c r="B31" s="55">
        <v>11</v>
      </c>
      <c r="C31" s="55">
        <v>11</v>
      </c>
      <c r="D31" s="55" t="s">
        <v>89</v>
      </c>
      <c r="E31" s="55">
        <v>11</v>
      </c>
      <c r="F31" s="55" t="s">
        <v>89</v>
      </c>
    </row>
    <row r="32" spans="1:6">
      <c r="A32" s="54" t="s">
        <v>115</v>
      </c>
      <c r="B32" s="55">
        <v>3</v>
      </c>
      <c r="C32" s="55">
        <v>3</v>
      </c>
      <c r="D32" s="55" t="s">
        <v>89</v>
      </c>
      <c r="E32" s="55">
        <v>3</v>
      </c>
      <c r="F32" s="55" t="s">
        <v>89</v>
      </c>
    </row>
    <row r="33" spans="1:6">
      <c r="A33" s="54" t="s">
        <v>116</v>
      </c>
      <c r="B33" s="55">
        <v>5</v>
      </c>
      <c r="C33" s="55" t="s">
        <v>89</v>
      </c>
      <c r="D33" s="55">
        <v>5</v>
      </c>
      <c r="E33" s="55" t="s">
        <v>89</v>
      </c>
      <c r="F33" s="55">
        <v>5</v>
      </c>
    </row>
    <row r="34" spans="1:6">
      <c r="A34" s="54" t="s">
        <v>117</v>
      </c>
      <c r="B34" s="55">
        <v>4</v>
      </c>
      <c r="C34" s="55">
        <v>4</v>
      </c>
      <c r="D34" s="55" t="s">
        <v>89</v>
      </c>
      <c r="E34" s="55">
        <v>4</v>
      </c>
      <c r="F34" s="55" t="s">
        <v>89</v>
      </c>
    </row>
    <row r="35" spans="1:6" ht="19.2">
      <c r="A35" s="54" t="s">
        <v>118</v>
      </c>
      <c r="B35" s="55">
        <v>4</v>
      </c>
      <c r="C35" s="55">
        <v>4</v>
      </c>
      <c r="D35" s="55" t="s">
        <v>89</v>
      </c>
      <c r="E35" s="55">
        <v>4</v>
      </c>
      <c r="F35" s="55" t="s">
        <v>89</v>
      </c>
    </row>
    <row r="36" spans="1:6">
      <c r="A36" s="54" t="s">
        <v>119</v>
      </c>
      <c r="B36" s="55">
        <v>15</v>
      </c>
      <c r="C36" s="55">
        <v>15</v>
      </c>
      <c r="D36" s="55" t="s">
        <v>89</v>
      </c>
      <c r="E36" s="55">
        <v>15</v>
      </c>
      <c r="F36" s="55" t="s">
        <v>89</v>
      </c>
    </row>
    <row r="37" spans="1:6">
      <c r="A37" s="54" t="s">
        <v>120</v>
      </c>
      <c r="B37" s="55">
        <v>5</v>
      </c>
      <c r="C37" s="55">
        <v>5</v>
      </c>
      <c r="D37" s="55" t="s">
        <v>89</v>
      </c>
      <c r="E37" s="55">
        <v>5</v>
      </c>
      <c r="F37" s="55" t="s">
        <v>89</v>
      </c>
    </row>
    <row r="38" spans="1:6">
      <c r="A38" s="54" t="s">
        <v>121</v>
      </c>
      <c r="B38" s="55">
        <v>33</v>
      </c>
      <c r="C38" s="55">
        <v>33</v>
      </c>
      <c r="D38" s="55" t="s">
        <v>89</v>
      </c>
      <c r="E38" s="55">
        <v>33</v>
      </c>
      <c r="F38" s="55" t="s">
        <v>89</v>
      </c>
    </row>
    <row r="39" spans="1:6" ht="19.2">
      <c r="A39" s="54" t="s">
        <v>122</v>
      </c>
      <c r="B39" s="55">
        <v>14</v>
      </c>
      <c r="C39" s="55" t="s">
        <v>89</v>
      </c>
      <c r="D39" s="55">
        <v>14</v>
      </c>
      <c r="E39" s="55" t="s">
        <v>89</v>
      </c>
      <c r="F39" s="55">
        <v>14</v>
      </c>
    </row>
    <row r="40" spans="1:6">
      <c r="A40" s="54" t="s">
        <v>123</v>
      </c>
      <c r="B40" s="55">
        <v>3</v>
      </c>
      <c r="C40" s="55" t="s">
        <v>89</v>
      </c>
      <c r="D40" s="55">
        <v>3</v>
      </c>
      <c r="E40" s="55" t="s">
        <v>89</v>
      </c>
      <c r="F40" s="55">
        <v>3</v>
      </c>
    </row>
    <row r="41" spans="1:6">
      <c r="A41" s="54" t="s">
        <v>124</v>
      </c>
      <c r="B41" s="55">
        <v>21</v>
      </c>
      <c r="C41" s="55">
        <v>21</v>
      </c>
      <c r="D41" s="55" t="s">
        <v>89</v>
      </c>
      <c r="E41" s="55">
        <v>21</v>
      </c>
      <c r="F41" s="55" t="s">
        <v>89</v>
      </c>
    </row>
    <row r="42" spans="1:6">
      <c r="A42" s="54" t="s">
        <v>125</v>
      </c>
      <c r="B42" s="55">
        <v>8</v>
      </c>
      <c r="C42" s="55" t="s">
        <v>89</v>
      </c>
      <c r="D42" s="55">
        <v>8</v>
      </c>
      <c r="E42" s="55" t="s">
        <v>89</v>
      </c>
      <c r="F42" s="55">
        <v>8</v>
      </c>
    </row>
    <row r="43" spans="1:6">
      <c r="A43" s="54" t="s">
        <v>126</v>
      </c>
      <c r="B43" s="55">
        <v>7</v>
      </c>
      <c r="C43" s="55">
        <v>7</v>
      </c>
      <c r="D43" s="55" t="s">
        <v>89</v>
      </c>
      <c r="E43" s="55">
        <v>7</v>
      </c>
      <c r="F43" s="55" t="s">
        <v>89</v>
      </c>
    </row>
    <row r="44" spans="1:6">
      <c r="A44" s="54" t="s">
        <v>127</v>
      </c>
      <c r="B44" s="55">
        <v>23</v>
      </c>
      <c r="C44" s="55">
        <v>23</v>
      </c>
      <c r="D44" s="55" t="s">
        <v>89</v>
      </c>
      <c r="E44" s="55">
        <v>23</v>
      </c>
      <c r="F44" s="55" t="s">
        <v>89</v>
      </c>
    </row>
    <row r="45" spans="1:6" ht="19.2">
      <c r="A45" s="54" t="s">
        <v>128</v>
      </c>
      <c r="B45" s="55">
        <v>4</v>
      </c>
      <c r="C45" s="55">
        <v>4</v>
      </c>
      <c r="D45" s="55" t="s">
        <v>89</v>
      </c>
      <c r="E45" s="55">
        <v>4</v>
      </c>
      <c r="F45" s="55" t="s">
        <v>89</v>
      </c>
    </row>
    <row r="46" spans="1:6" ht="19.2">
      <c r="A46" s="54" t="s">
        <v>129</v>
      </c>
      <c r="B46" s="55">
        <v>8</v>
      </c>
      <c r="C46" s="55" t="s">
        <v>89</v>
      </c>
      <c r="D46" s="55">
        <v>8</v>
      </c>
      <c r="E46" s="55" t="s">
        <v>89</v>
      </c>
      <c r="F46" s="55">
        <v>8</v>
      </c>
    </row>
    <row r="47" spans="1:6" ht="19.2">
      <c r="A47" s="54" t="s">
        <v>130</v>
      </c>
      <c r="B47" s="55">
        <v>3</v>
      </c>
      <c r="C47" s="55" t="s">
        <v>89</v>
      </c>
      <c r="D47" s="55">
        <v>3</v>
      </c>
      <c r="E47" s="55" t="s">
        <v>89</v>
      </c>
      <c r="F47" s="55">
        <v>3</v>
      </c>
    </row>
    <row r="48" spans="1:6">
      <c r="A48" s="54" t="s">
        <v>131</v>
      </c>
      <c r="B48" s="55">
        <v>11</v>
      </c>
      <c r="C48" s="55">
        <v>11</v>
      </c>
      <c r="D48" s="55" t="s">
        <v>89</v>
      </c>
      <c r="E48" s="55">
        <v>11</v>
      </c>
      <c r="F48" s="55" t="s">
        <v>89</v>
      </c>
    </row>
    <row r="49" spans="1:6">
      <c r="A49" s="54" t="s">
        <v>132</v>
      </c>
      <c r="B49" s="55">
        <v>32</v>
      </c>
      <c r="C49" s="55" t="s">
        <v>89</v>
      </c>
      <c r="D49" s="55">
        <v>32</v>
      </c>
      <c r="E49" s="55" t="s">
        <v>89</v>
      </c>
      <c r="F49" s="55">
        <v>32</v>
      </c>
    </row>
    <row r="50" spans="1:6">
      <c r="A50" s="54" t="s">
        <v>133</v>
      </c>
      <c r="B50" s="55">
        <v>5</v>
      </c>
      <c r="C50" s="55" t="s">
        <v>89</v>
      </c>
      <c r="D50" s="55">
        <v>5</v>
      </c>
      <c r="E50" s="55" t="s">
        <v>89</v>
      </c>
      <c r="F50" s="55">
        <v>5</v>
      </c>
    </row>
    <row r="51" spans="1:6">
      <c r="A51" s="54" t="s">
        <v>134</v>
      </c>
      <c r="B51" s="55">
        <v>3</v>
      </c>
      <c r="C51" s="55">
        <v>3</v>
      </c>
      <c r="D51" s="55" t="s">
        <v>89</v>
      </c>
      <c r="E51" s="55">
        <v>3</v>
      </c>
      <c r="F51" s="55" t="s">
        <v>89</v>
      </c>
    </row>
    <row r="52" spans="1:6">
      <c r="A52" s="54" t="s">
        <v>135</v>
      </c>
      <c r="B52" s="55">
        <v>13</v>
      </c>
      <c r="C52" s="55" t="s">
        <v>89</v>
      </c>
      <c r="D52" s="55">
        <v>13</v>
      </c>
      <c r="E52" s="55" t="s">
        <v>89</v>
      </c>
      <c r="F52" s="55">
        <v>13</v>
      </c>
    </row>
    <row r="53" spans="1:6">
      <c r="A53" s="54" t="s">
        <v>136</v>
      </c>
      <c r="B53" s="55">
        <v>11</v>
      </c>
      <c r="C53" s="55">
        <v>11</v>
      </c>
      <c r="D53" s="55" t="s">
        <v>89</v>
      </c>
      <c r="E53" s="55">
        <v>11</v>
      </c>
      <c r="F53" s="55" t="s">
        <v>89</v>
      </c>
    </row>
    <row r="54" spans="1:6">
      <c r="A54" s="54" t="s">
        <v>137</v>
      </c>
      <c r="B54" s="55">
        <v>5</v>
      </c>
      <c r="C54" s="55">
        <v>5</v>
      </c>
      <c r="D54" s="55" t="s">
        <v>89</v>
      </c>
      <c r="E54" s="55">
        <v>5</v>
      </c>
      <c r="F54" s="55" t="s">
        <v>89</v>
      </c>
    </row>
    <row r="55" spans="1:6">
      <c r="A55" s="54" t="s">
        <v>138</v>
      </c>
      <c r="B55" s="55">
        <v>11</v>
      </c>
      <c r="C55" s="55">
        <v>11</v>
      </c>
      <c r="D55" s="55" t="s">
        <v>89</v>
      </c>
      <c r="E55" s="55">
        <v>11</v>
      </c>
      <c r="F55" s="55" t="s">
        <v>89</v>
      </c>
    </row>
    <row r="56" spans="1:6">
      <c r="A56" s="54" t="s">
        <v>139</v>
      </c>
      <c r="B56" s="55">
        <v>3</v>
      </c>
      <c r="C56" s="55" t="s">
        <v>89</v>
      </c>
      <c r="D56" s="55">
        <v>3</v>
      </c>
      <c r="E56" s="55" t="s">
        <v>89</v>
      </c>
      <c r="F56" s="55">
        <v>3</v>
      </c>
    </row>
    <row r="57" spans="1:6">
      <c r="A57" s="57" t="s">
        <v>140</v>
      </c>
      <c r="B57" s="55">
        <v>538</v>
      </c>
      <c r="C57" s="55">
        <v>370</v>
      </c>
      <c r="D57" s="55">
        <v>168</v>
      </c>
      <c r="E57" s="55">
        <v>370</v>
      </c>
      <c r="F57" s="55">
        <v>168</v>
      </c>
    </row>
    <row r="58" spans="1:6">
      <c r="A58" s="98"/>
      <c r="B58" s="98"/>
      <c r="C58" s="98"/>
      <c r="D58" s="98"/>
      <c r="E58" s="98"/>
      <c r="F58" s="98"/>
    </row>
    <row r="59" spans="1:6" ht="18">
      <c r="A59" s="52"/>
    </row>
    <row r="60" spans="1:6">
      <c r="A60" s="53"/>
    </row>
  </sheetData>
  <mergeCells count="8">
    <mergeCell ref="A3:F3"/>
    <mergeCell ref="A58:F58"/>
    <mergeCell ref="A1:F1"/>
    <mergeCell ref="A2:F2"/>
    <mergeCell ref="A4:A5"/>
    <mergeCell ref="B4:B5"/>
    <mergeCell ref="C4:D4"/>
    <mergeCell ref="E4:F4"/>
  </mergeCells>
  <hyperlinks>
    <hyperlink ref="A1" r:id="rId1" location="1992" display="https://www.archives.gov/federal-register/electoral-college/scores.html - 199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31" workbookViewId="0">
      <selection activeCell="Q7" sqref="Q7:Q57"/>
    </sheetView>
  </sheetViews>
  <sheetFormatPr defaultRowHeight="14.4"/>
  <cols>
    <col min="3" max="3" width="10.109375" bestFit="1" customWidth="1"/>
    <col min="6" max="6" width="10.109375" bestFit="1" customWidth="1"/>
    <col min="9" max="9" width="10.109375" bestFit="1" customWidth="1"/>
    <col min="17" max="17" width="11.109375" bestFit="1" customWidth="1"/>
    <col min="19" max="19" width="11.109375" bestFit="1" customWidth="1"/>
  </cols>
  <sheetData>
    <row r="1" spans="1:20">
      <c r="A1" t="s">
        <v>451</v>
      </c>
    </row>
    <row r="2" spans="1:20" ht="15" thickBot="1"/>
    <row r="3" spans="1:20" ht="15" thickBot="1">
      <c r="A3" s="139"/>
      <c r="B3" s="140"/>
      <c r="C3" s="139" t="s">
        <v>394</v>
      </c>
      <c r="D3" s="141"/>
      <c r="E3" s="141"/>
      <c r="F3" s="141"/>
      <c r="G3" s="141"/>
      <c r="H3" s="140"/>
      <c r="I3" s="139" t="s">
        <v>395</v>
      </c>
      <c r="J3" s="141"/>
      <c r="K3" s="141"/>
      <c r="L3" s="141"/>
      <c r="M3" s="141"/>
      <c r="N3" s="140"/>
      <c r="O3" s="139" t="s">
        <v>396</v>
      </c>
      <c r="P3" s="141"/>
      <c r="Q3" s="141"/>
      <c r="R3" s="140"/>
    </row>
    <row r="4" spans="1:20" ht="14.4" customHeight="1">
      <c r="A4" s="142"/>
      <c r="B4" s="143"/>
      <c r="C4" s="142" t="s">
        <v>397</v>
      </c>
      <c r="D4" s="146"/>
      <c r="E4" s="143"/>
      <c r="F4" s="142" t="s">
        <v>399</v>
      </c>
      <c r="G4" s="146"/>
      <c r="H4" s="143"/>
      <c r="I4" s="142" t="s">
        <v>401</v>
      </c>
      <c r="J4" s="143"/>
      <c r="K4" s="142" t="s">
        <v>403</v>
      </c>
      <c r="L4" s="143"/>
      <c r="M4" s="142" t="s">
        <v>162</v>
      </c>
      <c r="N4" s="143"/>
      <c r="O4" s="142" t="s">
        <v>405</v>
      </c>
      <c r="P4" s="143"/>
      <c r="Q4" s="142" t="s">
        <v>407</v>
      </c>
      <c r="R4" s="143"/>
      <c r="S4" t="s">
        <v>452</v>
      </c>
      <c r="T4" t="s">
        <v>482</v>
      </c>
    </row>
    <row r="5" spans="1:20" ht="15" thickBot="1">
      <c r="A5" s="144"/>
      <c r="B5" s="145"/>
      <c r="C5" s="144" t="s">
        <v>398</v>
      </c>
      <c r="D5" s="147"/>
      <c r="E5" s="145"/>
      <c r="F5" s="144" t="s">
        <v>400</v>
      </c>
      <c r="G5" s="147"/>
      <c r="H5" s="145"/>
      <c r="I5" s="144" t="s">
        <v>402</v>
      </c>
      <c r="J5" s="145"/>
      <c r="K5" s="144" t="s">
        <v>404</v>
      </c>
      <c r="L5" s="145"/>
      <c r="M5" s="144"/>
      <c r="N5" s="145"/>
      <c r="O5" s="148" t="s">
        <v>406</v>
      </c>
      <c r="P5" s="149"/>
      <c r="Q5" s="144"/>
      <c r="R5" s="145"/>
    </row>
    <row r="6" spans="1:20" ht="15" thickBot="1">
      <c r="A6" s="129" t="s">
        <v>83</v>
      </c>
      <c r="B6" s="130" t="s">
        <v>408</v>
      </c>
      <c r="C6" s="129" t="s">
        <v>409</v>
      </c>
      <c r="D6" s="129" t="s">
        <v>410</v>
      </c>
      <c r="E6" s="130" t="s">
        <v>408</v>
      </c>
      <c r="F6" s="129" t="s">
        <v>409</v>
      </c>
      <c r="G6" s="129" t="s">
        <v>410</v>
      </c>
      <c r="H6" s="130" t="s">
        <v>408</v>
      </c>
      <c r="I6" s="129" t="s">
        <v>409</v>
      </c>
      <c r="J6" s="129" t="s">
        <v>410</v>
      </c>
      <c r="K6" s="129" t="s">
        <v>409</v>
      </c>
      <c r="L6" s="129" t="s">
        <v>410</v>
      </c>
      <c r="M6" s="129" t="s">
        <v>409</v>
      </c>
      <c r="N6" s="129" t="s">
        <v>410</v>
      </c>
      <c r="O6" s="129" t="s">
        <v>409</v>
      </c>
      <c r="P6" s="129" t="s">
        <v>410</v>
      </c>
      <c r="Q6" s="129" t="s">
        <v>409</v>
      </c>
      <c r="R6" s="129"/>
    </row>
    <row r="7" spans="1:20" ht="15" thickBot="1">
      <c r="A7" s="120" t="s">
        <v>90</v>
      </c>
      <c r="B7" s="131">
        <v>3</v>
      </c>
      <c r="C7" s="132">
        <v>78294</v>
      </c>
      <c r="D7" s="133">
        <v>30.29</v>
      </c>
      <c r="E7" s="133" t="s">
        <v>411</v>
      </c>
      <c r="F7" s="132">
        <v>102000</v>
      </c>
      <c r="G7" s="133">
        <v>39.46</v>
      </c>
      <c r="H7" s="133">
        <v>3</v>
      </c>
      <c r="I7" s="132">
        <v>73481</v>
      </c>
      <c r="J7" s="133">
        <v>28.43</v>
      </c>
      <c r="K7" s="132">
        <v>1378</v>
      </c>
      <c r="L7" s="133">
        <v>0.53</v>
      </c>
      <c r="M7" s="132">
        <v>3353</v>
      </c>
      <c r="N7" s="133">
        <v>1.29</v>
      </c>
      <c r="O7" s="133" t="s">
        <v>414</v>
      </c>
      <c r="P7" s="133" t="s">
        <v>415</v>
      </c>
      <c r="Q7" s="132">
        <v>258506</v>
      </c>
      <c r="R7" s="131" t="s">
        <v>51</v>
      </c>
      <c r="S7" s="41">
        <f>SUM(I7,K7,M7)</f>
        <v>78212</v>
      </c>
      <c r="T7" s="41">
        <f>Q7-S7-F7-C7</f>
        <v>0</v>
      </c>
    </row>
    <row r="8" spans="1:20" ht="15" thickBot="1">
      <c r="A8" s="120" t="s">
        <v>88</v>
      </c>
      <c r="B8" s="131">
        <v>9</v>
      </c>
      <c r="C8" s="132">
        <v>690080</v>
      </c>
      <c r="D8" s="133">
        <v>40.880000000000003</v>
      </c>
      <c r="E8" s="133" t="s">
        <v>411</v>
      </c>
      <c r="F8" s="132">
        <v>804283</v>
      </c>
      <c r="G8" s="133">
        <v>47.65</v>
      </c>
      <c r="H8" s="133">
        <v>9</v>
      </c>
      <c r="I8" s="132">
        <v>183109</v>
      </c>
      <c r="J8" s="133">
        <v>10.85</v>
      </c>
      <c r="K8" s="132">
        <v>5737</v>
      </c>
      <c r="L8" s="133">
        <v>0.34</v>
      </c>
      <c r="M8" s="132">
        <v>4851</v>
      </c>
      <c r="N8" s="133">
        <v>0.28999999999999998</v>
      </c>
      <c r="O8" s="133" t="s">
        <v>412</v>
      </c>
      <c r="P8" s="133" t="s">
        <v>413</v>
      </c>
      <c r="Q8" s="132">
        <v>1688060</v>
      </c>
      <c r="R8" s="131" t="s">
        <v>52</v>
      </c>
      <c r="S8" s="41">
        <f t="shared" ref="S8:S58" si="0">SUM(I8,K8,M8)</f>
        <v>193697</v>
      </c>
      <c r="T8" s="41">
        <f t="shared" ref="T8:T58" si="1">Q8-S8-F8-C8</f>
        <v>0</v>
      </c>
    </row>
    <row r="9" spans="1:20" ht="15" thickBot="1">
      <c r="A9" s="120" t="s">
        <v>92</v>
      </c>
      <c r="B9" s="134">
        <v>6</v>
      </c>
      <c r="C9" s="135">
        <v>505823</v>
      </c>
      <c r="D9" s="136">
        <v>53.21</v>
      </c>
      <c r="E9" s="136">
        <v>6</v>
      </c>
      <c r="F9" s="135">
        <v>337324</v>
      </c>
      <c r="G9" s="136">
        <v>35.479999999999997</v>
      </c>
      <c r="H9" s="136" t="s">
        <v>411</v>
      </c>
      <c r="I9" s="135">
        <v>99132</v>
      </c>
      <c r="J9" s="136">
        <v>10.43</v>
      </c>
      <c r="K9" s="135">
        <v>1261</v>
      </c>
      <c r="L9" s="136">
        <v>0.13</v>
      </c>
      <c r="M9" s="135">
        <v>7113</v>
      </c>
      <c r="N9" s="136">
        <v>0.75</v>
      </c>
      <c r="O9" s="135">
        <v>168499</v>
      </c>
      <c r="P9" s="136">
        <v>17.72</v>
      </c>
      <c r="Q9" s="135">
        <v>950653</v>
      </c>
      <c r="R9" s="134" t="s">
        <v>49</v>
      </c>
      <c r="S9" s="41">
        <f t="shared" si="0"/>
        <v>107506</v>
      </c>
      <c r="T9" s="41">
        <f t="shared" si="1"/>
        <v>0</v>
      </c>
    </row>
    <row r="10" spans="1:20" ht="15" thickBot="1">
      <c r="A10" s="120" t="s">
        <v>91</v>
      </c>
      <c r="B10" s="131">
        <v>8</v>
      </c>
      <c r="C10" s="132">
        <v>543050</v>
      </c>
      <c r="D10" s="133">
        <v>36.520000000000003</v>
      </c>
      <c r="E10" s="133" t="s">
        <v>411</v>
      </c>
      <c r="F10" s="132">
        <v>572086</v>
      </c>
      <c r="G10" s="133">
        <v>38.47</v>
      </c>
      <c r="H10" s="133">
        <v>8</v>
      </c>
      <c r="I10" s="132">
        <v>353741</v>
      </c>
      <c r="J10" s="133">
        <v>23.79</v>
      </c>
      <c r="K10" s="132">
        <v>6781</v>
      </c>
      <c r="L10" s="133">
        <v>0.46</v>
      </c>
      <c r="M10" s="132">
        <v>11348</v>
      </c>
      <c r="N10" s="133">
        <v>0.76</v>
      </c>
      <c r="O10" s="133" t="s">
        <v>416</v>
      </c>
      <c r="P10" s="133" t="s">
        <v>417</v>
      </c>
      <c r="Q10" s="132">
        <v>1487006</v>
      </c>
      <c r="R10" s="131" t="s">
        <v>50</v>
      </c>
      <c r="S10" s="41">
        <f t="shared" si="0"/>
        <v>371870</v>
      </c>
      <c r="T10" s="41">
        <f t="shared" si="1"/>
        <v>0</v>
      </c>
    </row>
    <row r="11" spans="1:20" ht="15" thickBot="1">
      <c r="A11" s="120" t="s">
        <v>93</v>
      </c>
      <c r="B11" s="134">
        <v>54</v>
      </c>
      <c r="C11" s="135">
        <v>5121325</v>
      </c>
      <c r="D11" s="136">
        <v>46.01</v>
      </c>
      <c r="E11" s="136">
        <v>54</v>
      </c>
      <c r="F11" s="135">
        <v>3630574</v>
      </c>
      <c r="G11" s="136">
        <v>32.61</v>
      </c>
      <c r="H11" s="136" t="s">
        <v>411</v>
      </c>
      <c r="I11" s="135">
        <v>2296006</v>
      </c>
      <c r="J11" s="136">
        <v>20.63</v>
      </c>
      <c r="K11" s="135">
        <v>48139</v>
      </c>
      <c r="L11" s="136">
        <v>0.43</v>
      </c>
      <c r="M11" s="135">
        <v>35677</v>
      </c>
      <c r="N11" s="136">
        <v>0.32</v>
      </c>
      <c r="O11" s="135">
        <v>1490751</v>
      </c>
      <c r="P11" s="136">
        <v>13.39</v>
      </c>
      <c r="Q11" s="135">
        <v>11131721</v>
      </c>
      <c r="R11" s="134" t="s">
        <v>48</v>
      </c>
      <c r="S11" s="41">
        <f t="shared" si="0"/>
        <v>2379822</v>
      </c>
      <c r="T11" s="41">
        <f t="shared" si="1"/>
        <v>0</v>
      </c>
    </row>
    <row r="12" spans="1:20" ht="15" thickBot="1">
      <c r="A12" s="120" t="s">
        <v>94</v>
      </c>
      <c r="B12" s="134">
        <v>8</v>
      </c>
      <c r="C12" s="135">
        <v>629681</v>
      </c>
      <c r="D12" s="136">
        <v>40.130000000000003</v>
      </c>
      <c r="E12" s="136">
        <v>8</v>
      </c>
      <c r="F12" s="135">
        <v>562850</v>
      </c>
      <c r="G12" s="136">
        <v>35.869999999999997</v>
      </c>
      <c r="H12" s="136" t="s">
        <v>411</v>
      </c>
      <c r="I12" s="135">
        <v>366010</v>
      </c>
      <c r="J12" s="136">
        <v>23.32</v>
      </c>
      <c r="K12" s="135">
        <v>8669</v>
      </c>
      <c r="L12" s="136">
        <v>0.55000000000000004</v>
      </c>
      <c r="M12" s="135">
        <v>1970</v>
      </c>
      <c r="N12" s="136">
        <v>0.13</v>
      </c>
      <c r="O12" s="135">
        <v>66831</v>
      </c>
      <c r="P12" s="136">
        <v>4.26</v>
      </c>
      <c r="Q12" s="135">
        <v>1569180</v>
      </c>
      <c r="R12" s="134" t="s">
        <v>47</v>
      </c>
      <c r="S12" s="41">
        <f t="shared" si="0"/>
        <v>376649</v>
      </c>
      <c r="T12" s="41">
        <f t="shared" si="1"/>
        <v>0</v>
      </c>
    </row>
    <row r="13" spans="1:20" ht="15" thickBot="1">
      <c r="A13" s="120" t="s">
        <v>95</v>
      </c>
      <c r="B13" s="134">
        <v>8</v>
      </c>
      <c r="C13" s="135">
        <v>682318</v>
      </c>
      <c r="D13" s="136">
        <v>42.21</v>
      </c>
      <c r="E13" s="136">
        <v>8</v>
      </c>
      <c r="F13" s="135">
        <v>578313</v>
      </c>
      <c r="G13" s="136">
        <v>35.78</v>
      </c>
      <c r="H13" s="136" t="s">
        <v>411</v>
      </c>
      <c r="I13" s="135">
        <v>348771</v>
      </c>
      <c r="J13" s="136">
        <v>21.58</v>
      </c>
      <c r="K13" s="135">
        <v>5391</v>
      </c>
      <c r="L13" s="136">
        <v>0.33</v>
      </c>
      <c r="M13" s="135">
        <v>1539</v>
      </c>
      <c r="N13" s="136">
        <v>0.1</v>
      </c>
      <c r="O13" s="135">
        <v>104005</v>
      </c>
      <c r="P13" s="136">
        <v>6.43</v>
      </c>
      <c r="Q13" s="135">
        <v>1616332</v>
      </c>
      <c r="R13" s="134" t="s">
        <v>46</v>
      </c>
      <c r="S13" s="41">
        <f t="shared" si="0"/>
        <v>355701</v>
      </c>
      <c r="T13" s="41">
        <f t="shared" si="1"/>
        <v>0</v>
      </c>
    </row>
    <row r="14" spans="1:20" ht="15" thickBot="1">
      <c r="A14" s="120" t="s">
        <v>418</v>
      </c>
      <c r="B14" s="134">
        <v>3</v>
      </c>
      <c r="C14" s="135">
        <v>192619</v>
      </c>
      <c r="D14" s="136">
        <v>84.64</v>
      </c>
      <c r="E14" s="136">
        <v>3</v>
      </c>
      <c r="F14" s="135">
        <v>20698</v>
      </c>
      <c r="G14" s="136">
        <v>9.1</v>
      </c>
      <c r="H14" s="136" t="s">
        <v>411</v>
      </c>
      <c r="I14" s="135">
        <v>9681</v>
      </c>
      <c r="J14" s="136">
        <v>4.25</v>
      </c>
      <c r="K14" s="136">
        <v>467</v>
      </c>
      <c r="L14" s="136">
        <v>0.21</v>
      </c>
      <c r="M14" s="135">
        <v>4107</v>
      </c>
      <c r="N14" s="136">
        <v>1.8</v>
      </c>
      <c r="O14" s="135">
        <v>171921</v>
      </c>
      <c r="P14" s="136">
        <v>75.55</v>
      </c>
      <c r="Q14" s="135">
        <v>227572</v>
      </c>
      <c r="R14" s="134" t="s">
        <v>44</v>
      </c>
      <c r="S14" s="41">
        <f t="shared" si="0"/>
        <v>14255</v>
      </c>
      <c r="T14" s="41">
        <f t="shared" si="1"/>
        <v>0</v>
      </c>
    </row>
    <row r="15" spans="1:20" ht="15" thickBot="1">
      <c r="A15" s="120" t="s">
        <v>96</v>
      </c>
      <c r="B15" s="134">
        <v>3</v>
      </c>
      <c r="C15" s="135">
        <v>126054</v>
      </c>
      <c r="D15" s="136">
        <v>43.52</v>
      </c>
      <c r="E15" s="136">
        <v>3</v>
      </c>
      <c r="F15" s="135">
        <v>102313</v>
      </c>
      <c r="G15" s="136">
        <v>35.78</v>
      </c>
      <c r="H15" s="136" t="s">
        <v>411</v>
      </c>
      <c r="I15" s="135">
        <v>59213</v>
      </c>
      <c r="J15" s="136">
        <v>20.45</v>
      </c>
      <c r="K15" s="136">
        <v>935</v>
      </c>
      <c r="L15" s="136">
        <v>0.32</v>
      </c>
      <c r="M15" s="135">
        <v>1105</v>
      </c>
      <c r="N15" s="136">
        <v>0.38</v>
      </c>
      <c r="O15" s="135">
        <v>23741</v>
      </c>
      <c r="P15" s="136">
        <v>8.1999999999999993</v>
      </c>
      <c r="Q15" s="135">
        <v>289620</v>
      </c>
      <c r="R15" s="134" t="s">
        <v>45</v>
      </c>
      <c r="S15" s="41">
        <f t="shared" si="0"/>
        <v>61253</v>
      </c>
      <c r="T15" s="41">
        <f t="shared" si="1"/>
        <v>0</v>
      </c>
    </row>
    <row r="16" spans="1:20" ht="15" thickBot="1">
      <c r="A16" s="120" t="s">
        <v>98</v>
      </c>
      <c r="B16" s="131">
        <v>25</v>
      </c>
      <c r="C16" s="132">
        <v>2072698</v>
      </c>
      <c r="D16" s="133">
        <v>39</v>
      </c>
      <c r="E16" s="133" t="s">
        <v>411</v>
      </c>
      <c r="F16" s="132">
        <v>2173310</v>
      </c>
      <c r="G16" s="133">
        <v>40.89</v>
      </c>
      <c r="H16" s="133">
        <v>25</v>
      </c>
      <c r="I16" s="132">
        <v>1053067</v>
      </c>
      <c r="J16" s="133">
        <v>19.82</v>
      </c>
      <c r="K16" s="132">
        <v>15079</v>
      </c>
      <c r="L16" s="133">
        <v>0.28000000000000003</v>
      </c>
      <c r="M16" s="133">
        <v>238</v>
      </c>
      <c r="N16" s="133">
        <v>0</v>
      </c>
      <c r="O16" s="133" t="s">
        <v>419</v>
      </c>
      <c r="P16" s="133" t="s">
        <v>420</v>
      </c>
      <c r="Q16" s="132">
        <v>5314392</v>
      </c>
      <c r="R16" s="131" t="s">
        <v>43</v>
      </c>
      <c r="S16" s="41">
        <f t="shared" si="0"/>
        <v>1068384</v>
      </c>
      <c r="T16" s="41">
        <f t="shared" si="1"/>
        <v>0</v>
      </c>
    </row>
    <row r="17" spans="1:20" ht="15" thickBot="1">
      <c r="A17" s="120" t="s">
        <v>99</v>
      </c>
      <c r="B17" s="134">
        <v>13</v>
      </c>
      <c r="C17" s="135">
        <v>1008966</v>
      </c>
      <c r="D17" s="136">
        <v>43.47</v>
      </c>
      <c r="E17" s="136">
        <v>13</v>
      </c>
      <c r="F17" s="135">
        <v>995252</v>
      </c>
      <c r="G17" s="136">
        <v>42.88</v>
      </c>
      <c r="H17" s="136" t="s">
        <v>411</v>
      </c>
      <c r="I17" s="135">
        <v>309657</v>
      </c>
      <c r="J17" s="136">
        <v>13.34</v>
      </c>
      <c r="K17" s="135">
        <v>7110</v>
      </c>
      <c r="L17" s="136">
        <v>0.31</v>
      </c>
      <c r="M17" s="136">
        <v>148</v>
      </c>
      <c r="N17" s="136">
        <v>0.01</v>
      </c>
      <c r="O17" s="135">
        <v>13714</v>
      </c>
      <c r="P17" s="136">
        <v>0.59</v>
      </c>
      <c r="Q17" s="135">
        <v>2321133</v>
      </c>
      <c r="R17" s="134" t="s">
        <v>42</v>
      </c>
      <c r="S17" s="41">
        <f t="shared" si="0"/>
        <v>316915</v>
      </c>
      <c r="T17" s="41">
        <f t="shared" si="1"/>
        <v>0</v>
      </c>
    </row>
    <row r="18" spans="1:20" ht="15" thickBot="1">
      <c r="A18" s="120" t="s">
        <v>100</v>
      </c>
      <c r="B18" s="134">
        <v>4</v>
      </c>
      <c r="C18" s="135">
        <v>179310</v>
      </c>
      <c r="D18" s="136">
        <v>48.09</v>
      </c>
      <c r="E18" s="136">
        <v>4</v>
      </c>
      <c r="F18" s="135">
        <v>136822</v>
      </c>
      <c r="G18" s="136">
        <v>36.700000000000003</v>
      </c>
      <c r="H18" s="136" t="s">
        <v>411</v>
      </c>
      <c r="I18" s="135">
        <v>53003</v>
      </c>
      <c r="J18" s="136">
        <v>14.22</v>
      </c>
      <c r="K18" s="135">
        <v>1119</v>
      </c>
      <c r="L18" s="136">
        <v>0.3</v>
      </c>
      <c r="M18" s="135">
        <v>2588</v>
      </c>
      <c r="N18" s="136">
        <v>0.69</v>
      </c>
      <c r="O18" s="135">
        <v>42488</v>
      </c>
      <c r="P18" s="136">
        <v>11.4</v>
      </c>
      <c r="Q18" s="135">
        <v>372842</v>
      </c>
      <c r="R18" s="134" t="s">
        <v>41</v>
      </c>
      <c r="S18" s="41">
        <f t="shared" si="0"/>
        <v>56710</v>
      </c>
      <c r="T18" s="41">
        <f t="shared" si="1"/>
        <v>0</v>
      </c>
    </row>
    <row r="19" spans="1:20" ht="15" thickBot="1">
      <c r="A19" s="120" t="s">
        <v>104</v>
      </c>
      <c r="B19" s="134">
        <v>7</v>
      </c>
      <c r="C19" s="135">
        <v>586353</v>
      </c>
      <c r="D19" s="136">
        <v>43.29</v>
      </c>
      <c r="E19" s="136">
        <v>7</v>
      </c>
      <c r="F19" s="135">
        <v>504891</v>
      </c>
      <c r="G19" s="136">
        <v>37.270000000000003</v>
      </c>
      <c r="H19" s="136" t="s">
        <v>411</v>
      </c>
      <c r="I19" s="135">
        <v>253468</v>
      </c>
      <c r="J19" s="136">
        <v>18.71</v>
      </c>
      <c r="K19" s="135">
        <v>1076</v>
      </c>
      <c r="L19" s="136">
        <v>0.08</v>
      </c>
      <c r="M19" s="135">
        <v>8819</v>
      </c>
      <c r="N19" s="136">
        <v>0.65</v>
      </c>
      <c r="O19" s="135">
        <v>81462</v>
      </c>
      <c r="P19" s="136">
        <v>6.01</v>
      </c>
      <c r="Q19" s="135">
        <v>1354607</v>
      </c>
      <c r="R19" s="134" t="s">
        <v>37</v>
      </c>
      <c r="S19" s="41">
        <f t="shared" si="0"/>
        <v>263363</v>
      </c>
      <c r="T19" s="41">
        <f t="shared" si="1"/>
        <v>0</v>
      </c>
    </row>
    <row r="20" spans="1:20" ht="15" thickBot="1">
      <c r="A20" s="120" t="s">
        <v>101</v>
      </c>
      <c r="B20" s="131">
        <v>4</v>
      </c>
      <c r="C20" s="132">
        <v>137013</v>
      </c>
      <c r="D20" s="133">
        <v>28.42</v>
      </c>
      <c r="E20" s="133" t="s">
        <v>411</v>
      </c>
      <c r="F20" s="132">
        <v>202645</v>
      </c>
      <c r="G20" s="133">
        <v>42.03</v>
      </c>
      <c r="H20" s="133">
        <v>4</v>
      </c>
      <c r="I20" s="132">
        <v>130395</v>
      </c>
      <c r="J20" s="133">
        <v>27.05</v>
      </c>
      <c r="K20" s="132">
        <v>1167</v>
      </c>
      <c r="L20" s="133">
        <v>0.24</v>
      </c>
      <c r="M20" s="132">
        <v>10894</v>
      </c>
      <c r="N20" s="133">
        <v>2.2599999999999998</v>
      </c>
      <c r="O20" s="133" t="s">
        <v>421</v>
      </c>
      <c r="P20" s="133" t="s">
        <v>422</v>
      </c>
      <c r="Q20" s="132">
        <v>482114</v>
      </c>
      <c r="R20" s="131" t="s">
        <v>40</v>
      </c>
      <c r="S20" s="41">
        <f t="shared" si="0"/>
        <v>142456</v>
      </c>
      <c r="T20" s="41">
        <f t="shared" si="1"/>
        <v>0</v>
      </c>
    </row>
    <row r="21" spans="1:20" ht="15" thickBot="1">
      <c r="A21" s="120" t="s">
        <v>102</v>
      </c>
      <c r="B21" s="134">
        <v>22</v>
      </c>
      <c r="C21" s="135">
        <v>2453350</v>
      </c>
      <c r="D21" s="136">
        <v>48.58</v>
      </c>
      <c r="E21" s="136">
        <v>22</v>
      </c>
      <c r="F21" s="135">
        <v>1734096</v>
      </c>
      <c r="G21" s="136">
        <v>34.340000000000003</v>
      </c>
      <c r="H21" s="136" t="s">
        <v>411</v>
      </c>
      <c r="I21" s="135">
        <v>840515</v>
      </c>
      <c r="J21" s="136">
        <v>16.64</v>
      </c>
      <c r="K21" s="135">
        <v>9218</v>
      </c>
      <c r="L21" s="136">
        <v>0.18</v>
      </c>
      <c r="M21" s="135">
        <v>12978</v>
      </c>
      <c r="N21" s="136">
        <v>0.26</v>
      </c>
      <c r="O21" s="135">
        <v>719254</v>
      </c>
      <c r="P21" s="136">
        <v>14.24</v>
      </c>
      <c r="Q21" s="135">
        <v>5050157</v>
      </c>
      <c r="R21" s="134" t="s">
        <v>39</v>
      </c>
      <c r="S21" s="41">
        <f t="shared" si="0"/>
        <v>862711</v>
      </c>
      <c r="T21" s="41">
        <f t="shared" si="1"/>
        <v>0</v>
      </c>
    </row>
    <row r="22" spans="1:20" ht="15" thickBot="1">
      <c r="A22" s="120" t="s">
        <v>103</v>
      </c>
      <c r="B22" s="131">
        <v>12</v>
      </c>
      <c r="C22" s="132">
        <v>848420</v>
      </c>
      <c r="D22" s="133">
        <v>36.79</v>
      </c>
      <c r="E22" s="133" t="s">
        <v>411</v>
      </c>
      <c r="F22" s="132">
        <v>989375</v>
      </c>
      <c r="G22" s="133">
        <v>42.91</v>
      </c>
      <c r="H22" s="133">
        <v>12</v>
      </c>
      <c r="I22" s="132">
        <v>455934</v>
      </c>
      <c r="J22" s="133">
        <v>19.77</v>
      </c>
      <c r="K22" s="132">
        <v>7936</v>
      </c>
      <c r="L22" s="133">
        <v>0.34</v>
      </c>
      <c r="M22" s="132">
        <v>4206</v>
      </c>
      <c r="N22" s="133">
        <v>0.18</v>
      </c>
      <c r="O22" s="133" t="s">
        <v>423</v>
      </c>
      <c r="P22" s="133" t="s">
        <v>424</v>
      </c>
      <c r="Q22" s="132">
        <v>2305871</v>
      </c>
      <c r="R22" s="131" t="s">
        <v>38</v>
      </c>
      <c r="S22" s="41">
        <f t="shared" si="0"/>
        <v>468076</v>
      </c>
      <c r="T22" s="41">
        <f t="shared" si="1"/>
        <v>0</v>
      </c>
    </row>
    <row r="23" spans="1:20" ht="15" thickBot="1">
      <c r="A23" s="120" t="s">
        <v>105</v>
      </c>
      <c r="B23" s="131">
        <v>6</v>
      </c>
      <c r="C23" s="132">
        <v>390434</v>
      </c>
      <c r="D23" s="133">
        <v>33.74</v>
      </c>
      <c r="E23" s="133" t="s">
        <v>411</v>
      </c>
      <c r="F23" s="132">
        <v>449951</v>
      </c>
      <c r="G23" s="133">
        <v>38.880000000000003</v>
      </c>
      <c r="H23" s="133">
        <v>6</v>
      </c>
      <c r="I23" s="132">
        <v>312358</v>
      </c>
      <c r="J23" s="133">
        <v>26.99</v>
      </c>
      <c r="K23" s="132">
        <v>4314</v>
      </c>
      <c r="L23" s="133">
        <v>0.37</v>
      </c>
      <c r="M23" s="133">
        <v>199</v>
      </c>
      <c r="N23" s="133">
        <v>0.02</v>
      </c>
      <c r="O23" s="133" t="s">
        <v>425</v>
      </c>
      <c r="P23" s="133" t="s">
        <v>426</v>
      </c>
      <c r="Q23" s="132">
        <v>1157256</v>
      </c>
      <c r="R23" s="131" t="s">
        <v>36</v>
      </c>
      <c r="S23" s="41">
        <f t="shared" si="0"/>
        <v>316871</v>
      </c>
      <c r="T23" s="41">
        <f t="shared" si="1"/>
        <v>0</v>
      </c>
    </row>
    <row r="24" spans="1:20" ht="15" thickBot="1">
      <c r="A24" s="120" t="s">
        <v>106</v>
      </c>
      <c r="B24" s="134">
        <v>8</v>
      </c>
      <c r="C24" s="135">
        <v>665104</v>
      </c>
      <c r="D24" s="136">
        <v>44.55</v>
      </c>
      <c r="E24" s="136">
        <v>8</v>
      </c>
      <c r="F24" s="135">
        <v>617178</v>
      </c>
      <c r="G24" s="136">
        <v>41.34</v>
      </c>
      <c r="H24" s="136" t="s">
        <v>411</v>
      </c>
      <c r="I24" s="135">
        <v>203944</v>
      </c>
      <c r="J24" s="136">
        <v>13.66</v>
      </c>
      <c r="K24" s="135">
        <v>4513</v>
      </c>
      <c r="L24" s="136">
        <v>0.3</v>
      </c>
      <c r="M24" s="135">
        <v>2161</v>
      </c>
      <c r="N24" s="136">
        <v>0.14000000000000001</v>
      </c>
      <c r="O24" s="135">
        <v>47926</v>
      </c>
      <c r="P24" s="136">
        <v>3.21</v>
      </c>
      <c r="Q24" s="135">
        <v>1492900</v>
      </c>
      <c r="R24" s="134" t="s">
        <v>35</v>
      </c>
      <c r="S24" s="41">
        <f t="shared" si="0"/>
        <v>210618</v>
      </c>
      <c r="T24" s="41">
        <f t="shared" si="1"/>
        <v>0</v>
      </c>
    </row>
    <row r="25" spans="1:20" ht="15" thickBot="1">
      <c r="A25" s="120" t="s">
        <v>107</v>
      </c>
      <c r="B25" s="134">
        <v>9</v>
      </c>
      <c r="C25" s="135">
        <v>815971</v>
      </c>
      <c r="D25" s="136">
        <v>45.58</v>
      </c>
      <c r="E25" s="136">
        <v>9</v>
      </c>
      <c r="F25" s="135">
        <v>733386</v>
      </c>
      <c r="G25" s="136">
        <v>40.97</v>
      </c>
      <c r="H25" s="136" t="s">
        <v>411</v>
      </c>
      <c r="I25" s="135">
        <v>211478</v>
      </c>
      <c r="J25" s="136">
        <v>11.81</v>
      </c>
      <c r="K25" s="135">
        <v>3155</v>
      </c>
      <c r="L25" s="136">
        <v>0.18</v>
      </c>
      <c r="M25" s="135">
        <v>26027</v>
      </c>
      <c r="N25" s="136">
        <v>1.45</v>
      </c>
      <c r="O25" s="135">
        <v>82585</v>
      </c>
      <c r="P25" s="136">
        <v>4.6100000000000003</v>
      </c>
      <c r="Q25" s="135">
        <v>1790017</v>
      </c>
      <c r="R25" s="134" t="s">
        <v>34</v>
      </c>
      <c r="S25" s="41">
        <f t="shared" si="0"/>
        <v>240660</v>
      </c>
      <c r="T25" s="41">
        <f t="shared" si="1"/>
        <v>0</v>
      </c>
    </row>
    <row r="26" spans="1:20" ht="15" thickBot="1">
      <c r="A26" s="120" t="s">
        <v>110</v>
      </c>
      <c r="B26" s="134">
        <v>12</v>
      </c>
      <c r="C26" s="135">
        <v>1318662</v>
      </c>
      <c r="D26" s="136">
        <v>47.54</v>
      </c>
      <c r="E26" s="136">
        <v>12</v>
      </c>
      <c r="F26" s="135">
        <v>805049</v>
      </c>
      <c r="G26" s="136">
        <v>29.03</v>
      </c>
      <c r="H26" s="136" t="s">
        <v>411</v>
      </c>
      <c r="I26" s="135">
        <v>632312</v>
      </c>
      <c r="J26" s="136">
        <v>22.8</v>
      </c>
      <c r="K26" s="135">
        <v>7458</v>
      </c>
      <c r="L26" s="136">
        <v>0.27</v>
      </c>
      <c r="M26" s="135">
        <v>10093</v>
      </c>
      <c r="N26" s="136">
        <v>0.36</v>
      </c>
      <c r="O26" s="135">
        <v>513613</v>
      </c>
      <c r="P26" s="136">
        <v>18.52</v>
      </c>
      <c r="Q26" s="135">
        <v>2773574</v>
      </c>
      <c r="R26" s="134" t="s">
        <v>31</v>
      </c>
      <c r="S26" s="41">
        <f t="shared" si="0"/>
        <v>649863</v>
      </c>
      <c r="T26" s="41">
        <f t="shared" si="1"/>
        <v>0</v>
      </c>
    </row>
    <row r="27" spans="1:20" ht="15" thickBot="1">
      <c r="A27" s="120" t="s">
        <v>109</v>
      </c>
      <c r="B27" s="134">
        <v>10</v>
      </c>
      <c r="C27" s="135">
        <v>988571</v>
      </c>
      <c r="D27" s="136">
        <v>49.8</v>
      </c>
      <c r="E27" s="136">
        <v>10</v>
      </c>
      <c r="F27" s="135">
        <v>707094</v>
      </c>
      <c r="G27" s="136">
        <v>35.619999999999997</v>
      </c>
      <c r="H27" s="136" t="s">
        <v>411</v>
      </c>
      <c r="I27" s="135">
        <v>281414</v>
      </c>
      <c r="J27" s="136">
        <v>14.18</v>
      </c>
      <c r="K27" s="135">
        <v>4715</v>
      </c>
      <c r="L27" s="136">
        <v>0.24</v>
      </c>
      <c r="M27" s="135">
        <v>3252</v>
      </c>
      <c r="N27" s="136">
        <v>0.16</v>
      </c>
      <c r="O27" s="135">
        <v>281477</v>
      </c>
      <c r="P27" s="136">
        <v>14.18</v>
      </c>
      <c r="Q27" s="135">
        <v>1985046</v>
      </c>
      <c r="R27" s="134" t="s">
        <v>32</v>
      </c>
      <c r="S27" s="41">
        <f t="shared" si="0"/>
        <v>289381</v>
      </c>
      <c r="T27" s="41">
        <f t="shared" si="1"/>
        <v>0</v>
      </c>
    </row>
    <row r="28" spans="1:20" ht="15" thickBot="1">
      <c r="A28" s="120" t="s">
        <v>108</v>
      </c>
      <c r="B28" s="134">
        <v>4</v>
      </c>
      <c r="C28" s="135">
        <v>263420</v>
      </c>
      <c r="D28" s="136">
        <v>38.770000000000003</v>
      </c>
      <c r="E28" s="136">
        <v>4</v>
      </c>
      <c r="F28" s="135">
        <v>206504</v>
      </c>
      <c r="G28" s="136">
        <v>30.39</v>
      </c>
      <c r="H28" s="136" t="s">
        <v>411</v>
      </c>
      <c r="I28" s="135">
        <v>206820</v>
      </c>
      <c r="J28" s="136">
        <v>30.44</v>
      </c>
      <c r="K28" s="135">
        <v>1681</v>
      </c>
      <c r="L28" s="136">
        <v>0.25</v>
      </c>
      <c r="M28" s="135">
        <v>1074</v>
      </c>
      <c r="N28" s="136">
        <v>0.16</v>
      </c>
      <c r="O28" s="135">
        <v>56600</v>
      </c>
      <c r="P28" s="136">
        <v>8.33</v>
      </c>
      <c r="Q28" s="135">
        <v>679499</v>
      </c>
      <c r="R28" s="134" t="s">
        <v>33</v>
      </c>
      <c r="S28" s="41">
        <f t="shared" si="0"/>
        <v>209575</v>
      </c>
      <c r="T28" s="41">
        <f t="shared" si="1"/>
        <v>0</v>
      </c>
    </row>
    <row r="29" spans="1:20" ht="15" thickBot="1">
      <c r="A29" s="120" t="s">
        <v>111</v>
      </c>
      <c r="B29" s="134">
        <v>18</v>
      </c>
      <c r="C29" s="135">
        <v>1871182</v>
      </c>
      <c r="D29" s="136">
        <v>43.77</v>
      </c>
      <c r="E29" s="136">
        <v>18</v>
      </c>
      <c r="F29" s="135">
        <v>1554940</v>
      </c>
      <c r="G29" s="136">
        <v>36.380000000000003</v>
      </c>
      <c r="H29" s="136" t="s">
        <v>411</v>
      </c>
      <c r="I29" s="135">
        <v>824813</v>
      </c>
      <c r="J29" s="136">
        <v>19.3</v>
      </c>
      <c r="K29" s="135">
        <v>10175</v>
      </c>
      <c r="L29" s="136">
        <v>0.24</v>
      </c>
      <c r="M29" s="135">
        <v>13563</v>
      </c>
      <c r="N29" s="136">
        <v>0.32</v>
      </c>
      <c r="O29" s="135">
        <v>316242</v>
      </c>
      <c r="P29" s="136">
        <v>7.4</v>
      </c>
      <c r="Q29" s="135">
        <v>4274673</v>
      </c>
      <c r="R29" s="134" t="s">
        <v>30</v>
      </c>
      <c r="S29" s="41">
        <f t="shared" si="0"/>
        <v>848551</v>
      </c>
      <c r="T29" s="41">
        <f t="shared" si="1"/>
        <v>0</v>
      </c>
    </row>
    <row r="30" spans="1:20" ht="15" thickBot="1">
      <c r="A30" s="120" t="s">
        <v>112</v>
      </c>
      <c r="B30" s="134">
        <v>10</v>
      </c>
      <c r="C30" s="135">
        <v>1020997</v>
      </c>
      <c r="D30" s="136">
        <v>43.48</v>
      </c>
      <c r="E30" s="136">
        <v>10</v>
      </c>
      <c r="F30" s="135">
        <v>747841</v>
      </c>
      <c r="G30" s="136">
        <v>31.85</v>
      </c>
      <c r="H30" s="136" t="s">
        <v>411</v>
      </c>
      <c r="I30" s="135">
        <v>562506</v>
      </c>
      <c r="J30" s="136">
        <v>23.96</v>
      </c>
      <c r="K30" s="135">
        <v>3374</v>
      </c>
      <c r="L30" s="136">
        <v>0.14000000000000001</v>
      </c>
      <c r="M30" s="135">
        <v>13230</v>
      </c>
      <c r="N30" s="136">
        <v>0.56000000000000005</v>
      </c>
      <c r="O30" s="135">
        <v>273156</v>
      </c>
      <c r="P30" s="136">
        <v>11.63</v>
      </c>
      <c r="Q30" s="135">
        <v>2347948</v>
      </c>
      <c r="R30" s="134" t="s">
        <v>29</v>
      </c>
      <c r="S30" s="41">
        <f t="shared" si="0"/>
        <v>579110</v>
      </c>
      <c r="T30" s="41">
        <f t="shared" si="1"/>
        <v>0</v>
      </c>
    </row>
    <row r="31" spans="1:20" ht="15" thickBot="1">
      <c r="A31" s="120" t="s">
        <v>114</v>
      </c>
      <c r="B31" s="134">
        <v>11</v>
      </c>
      <c r="C31" s="135">
        <v>1053873</v>
      </c>
      <c r="D31" s="136">
        <v>44.07</v>
      </c>
      <c r="E31" s="136">
        <v>11</v>
      </c>
      <c r="F31" s="135">
        <v>811159</v>
      </c>
      <c r="G31" s="136">
        <v>33.92</v>
      </c>
      <c r="H31" s="136" t="s">
        <v>411</v>
      </c>
      <c r="I31" s="135">
        <v>518741</v>
      </c>
      <c r="J31" s="136">
        <v>21.69</v>
      </c>
      <c r="K31" s="135">
        <v>7497</v>
      </c>
      <c r="L31" s="136">
        <v>0.31</v>
      </c>
      <c r="M31" s="136" t="s">
        <v>411</v>
      </c>
      <c r="N31" s="136" t="s">
        <v>411</v>
      </c>
      <c r="O31" s="135">
        <v>242714</v>
      </c>
      <c r="P31" s="136">
        <v>10.15</v>
      </c>
      <c r="Q31" s="135">
        <v>2391270</v>
      </c>
      <c r="R31" s="134" t="s">
        <v>27</v>
      </c>
      <c r="S31" s="41">
        <f t="shared" si="0"/>
        <v>526238</v>
      </c>
      <c r="T31" s="41">
        <f t="shared" si="1"/>
        <v>0</v>
      </c>
    </row>
    <row r="32" spans="1:20" ht="15" thickBot="1">
      <c r="A32" s="120" t="s">
        <v>113</v>
      </c>
      <c r="B32" s="131">
        <v>7</v>
      </c>
      <c r="C32" s="132">
        <v>400258</v>
      </c>
      <c r="D32" s="133">
        <v>40.770000000000003</v>
      </c>
      <c r="E32" s="133" t="s">
        <v>411</v>
      </c>
      <c r="F32" s="132">
        <v>487793</v>
      </c>
      <c r="G32" s="133">
        <v>49.68</v>
      </c>
      <c r="H32" s="133">
        <v>7</v>
      </c>
      <c r="I32" s="132">
        <v>85626</v>
      </c>
      <c r="J32" s="133">
        <v>8.7200000000000006</v>
      </c>
      <c r="K32" s="132">
        <v>2154</v>
      </c>
      <c r="L32" s="133">
        <v>0.22</v>
      </c>
      <c r="M32" s="132">
        <v>5962</v>
      </c>
      <c r="N32" s="133">
        <v>0.61</v>
      </c>
      <c r="O32" s="133" t="s">
        <v>427</v>
      </c>
      <c r="P32" s="133" t="s">
        <v>428</v>
      </c>
      <c r="Q32" s="132">
        <v>981793</v>
      </c>
      <c r="R32" s="131" t="s">
        <v>28</v>
      </c>
      <c r="S32" s="41">
        <f t="shared" si="0"/>
        <v>93742</v>
      </c>
      <c r="T32" s="41">
        <f t="shared" si="1"/>
        <v>0</v>
      </c>
    </row>
    <row r="33" spans="1:20" ht="15" thickBot="1">
      <c r="A33" s="120" t="s">
        <v>115</v>
      </c>
      <c r="B33" s="134">
        <v>3</v>
      </c>
      <c r="C33" s="135">
        <v>154507</v>
      </c>
      <c r="D33" s="136">
        <v>37.630000000000003</v>
      </c>
      <c r="E33" s="136">
        <v>3</v>
      </c>
      <c r="F33" s="135">
        <v>144207</v>
      </c>
      <c r="G33" s="136">
        <v>35.119999999999997</v>
      </c>
      <c r="H33" s="136" t="s">
        <v>411</v>
      </c>
      <c r="I33" s="135">
        <v>107225</v>
      </c>
      <c r="J33" s="136">
        <v>26.12</v>
      </c>
      <c r="K33" s="136">
        <v>986</v>
      </c>
      <c r="L33" s="136">
        <v>0.24</v>
      </c>
      <c r="M33" s="135">
        <v>3658</v>
      </c>
      <c r="N33" s="136">
        <v>0.89</v>
      </c>
      <c r="O33" s="135">
        <v>10300</v>
      </c>
      <c r="P33" s="136">
        <v>2.5099999999999998</v>
      </c>
      <c r="Q33" s="135">
        <v>410583</v>
      </c>
      <c r="R33" s="134" t="s">
        <v>26</v>
      </c>
      <c r="S33" s="41">
        <f t="shared" si="0"/>
        <v>111869</v>
      </c>
      <c r="T33" s="41">
        <f t="shared" si="1"/>
        <v>0</v>
      </c>
    </row>
    <row r="34" spans="1:20" ht="15" thickBot="1">
      <c r="A34" s="120" t="s">
        <v>122</v>
      </c>
      <c r="B34" s="131">
        <v>14</v>
      </c>
      <c r="C34" s="132">
        <v>1114042</v>
      </c>
      <c r="D34" s="133">
        <v>42.65</v>
      </c>
      <c r="E34" s="133" t="s">
        <v>411</v>
      </c>
      <c r="F34" s="132">
        <v>1134661</v>
      </c>
      <c r="G34" s="133">
        <v>43.44</v>
      </c>
      <c r="H34" s="133">
        <v>14</v>
      </c>
      <c r="I34" s="132">
        <v>357864</v>
      </c>
      <c r="J34" s="133">
        <v>13.7</v>
      </c>
      <c r="K34" s="132">
        <v>5171</v>
      </c>
      <c r="L34" s="133">
        <v>0.2</v>
      </c>
      <c r="M34" s="133">
        <v>112</v>
      </c>
      <c r="N34" s="133">
        <v>0</v>
      </c>
      <c r="O34" s="133" t="s">
        <v>431</v>
      </c>
      <c r="P34" s="133" t="s">
        <v>432</v>
      </c>
      <c r="Q34" s="132">
        <v>2611850</v>
      </c>
      <c r="R34" s="131" t="s">
        <v>19</v>
      </c>
      <c r="S34" s="41">
        <f t="shared" si="0"/>
        <v>363147</v>
      </c>
      <c r="T34" s="41">
        <f t="shared" si="1"/>
        <v>0</v>
      </c>
    </row>
    <row r="35" spans="1:20" ht="15" thickBot="1">
      <c r="A35" s="120" t="s">
        <v>123</v>
      </c>
      <c r="B35" s="131">
        <v>3</v>
      </c>
      <c r="C35" s="132">
        <v>99168</v>
      </c>
      <c r="D35" s="133">
        <v>32.18</v>
      </c>
      <c r="E35" s="133" t="s">
        <v>411</v>
      </c>
      <c r="F35" s="132">
        <v>136244</v>
      </c>
      <c r="G35" s="133">
        <v>44.22</v>
      </c>
      <c r="H35" s="133">
        <v>3</v>
      </c>
      <c r="I35" s="132">
        <v>71084</v>
      </c>
      <c r="J35" s="133">
        <v>23.07</v>
      </c>
      <c r="K35" s="133">
        <v>416</v>
      </c>
      <c r="L35" s="133">
        <v>0.14000000000000001</v>
      </c>
      <c r="M35" s="132">
        <v>1221</v>
      </c>
      <c r="N35" s="133">
        <v>0.4</v>
      </c>
      <c r="O35" s="133" t="s">
        <v>433</v>
      </c>
      <c r="P35" s="133" t="s">
        <v>434</v>
      </c>
      <c r="Q35" s="132">
        <v>308133</v>
      </c>
      <c r="R35" s="131" t="s">
        <v>18</v>
      </c>
      <c r="S35" s="41">
        <f t="shared" si="0"/>
        <v>72721</v>
      </c>
      <c r="T35" s="41">
        <f t="shared" si="1"/>
        <v>0</v>
      </c>
    </row>
    <row r="36" spans="1:20" ht="15" thickBot="1">
      <c r="A36" s="120" t="s">
        <v>116</v>
      </c>
      <c r="B36" s="131">
        <v>5</v>
      </c>
      <c r="C36" s="132">
        <v>217344</v>
      </c>
      <c r="D36" s="133">
        <v>29.4</v>
      </c>
      <c r="E36" s="133" t="s">
        <v>411</v>
      </c>
      <c r="F36" s="132">
        <v>344346</v>
      </c>
      <c r="G36" s="133">
        <v>46.58</v>
      </c>
      <c r="H36" s="133">
        <v>5</v>
      </c>
      <c r="I36" s="132">
        <v>174687</v>
      </c>
      <c r="J36" s="133">
        <v>23.63</v>
      </c>
      <c r="K36" s="132">
        <v>1344</v>
      </c>
      <c r="L36" s="133">
        <v>0.18</v>
      </c>
      <c r="M36" s="132">
        <v>1562</v>
      </c>
      <c r="N36" s="133">
        <v>0.21</v>
      </c>
      <c r="O36" s="133" t="s">
        <v>429</v>
      </c>
      <c r="P36" s="133" t="s">
        <v>430</v>
      </c>
      <c r="Q36" s="132">
        <v>739283</v>
      </c>
      <c r="R36" s="131" t="s">
        <v>25</v>
      </c>
      <c r="S36" s="41">
        <f t="shared" si="0"/>
        <v>177593</v>
      </c>
      <c r="T36" s="41">
        <f t="shared" si="1"/>
        <v>0</v>
      </c>
    </row>
    <row r="37" spans="1:20" ht="15" thickBot="1">
      <c r="A37" s="120" t="s">
        <v>118</v>
      </c>
      <c r="B37" s="134">
        <v>4</v>
      </c>
      <c r="C37" s="135">
        <v>209040</v>
      </c>
      <c r="D37" s="136">
        <v>38.909999999999997</v>
      </c>
      <c r="E37" s="136">
        <v>4</v>
      </c>
      <c r="F37" s="135">
        <v>202484</v>
      </c>
      <c r="G37" s="136">
        <v>37.69</v>
      </c>
      <c r="H37" s="136" t="s">
        <v>411</v>
      </c>
      <c r="I37" s="135">
        <v>121337</v>
      </c>
      <c r="J37" s="136">
        <v>22.59</v>
      </c>
      <c r="K37" s="135">
        <v>3548</v>
      </c>
      <c r="L37" s="136">
        <v>0.66</v>
      </c>
      <c r="M37" s="136">
        <v>806</v>
      </c>
      <c r="N37" s="136">
        <v>0.15</v>
      </c>
      <c r="O37" s="135">
        <v>6556</v>
      </c>
      <c r="P37" s="136">
        <v>1.22</v>
      </c>
      <c r="Q37" s="135">
        <v>537215</v>
      </c>
      <c r="R37" s="134" t="s">
        <v>23</v>
      </c>
      <c r="S37" s="41">
        <f t="shared" si="0"/>
        <v>125691</v>
      </c>
      <c r="T37" s="41">
        <f t="shared" si="1"/>
        <v>0</v>
      </c>
    </row>
    <row r="38" spans="1:20" ht="15" thickBot="1">
      <c r="A38" s="120" t="s">
        <v>119</v>
      </c>
      <c r="B38" s="134">
        <v>15</v>
      </c>
      <c r="C38" s="135">
        <v>1436206</v>
      </c>
      <c r="D38" s="136">
        <v>42.95</v>
      </c>
      <c r="E38" s="136">
        <v>15</v>
      </c>
      <c r="F38" s="135">
        <v>1356865</v>
      </c>
      <c r="G38" s="136">
        <v>40.58</v>
      </c>
      <c r="H38" s="136" t="s">
        <v>411</v>
      </c>
      <c r="I38" s="135">
        <v>521829</v>
      </c>
      <c r="J38" s="136">
        <v>15.61</v>
      </c>
      <c r="K38" s="135">
        <v>6822</v>
      </c>
      <c r="L38" s="136">
        <v>0.2</v>
      </c>
      <c r="M38" s="135">
        <v>21872</v>
      </c>
      <c r="N38" s="136">
        <v>0.65</v>
      </c>
      <c r="O38" s="135">
        <v>79341</v>
      </c>
      <c r="P38" s="136">
        <v>2.37</v>
      </c>
      <c r="Q38" s="135">
        <v>3343594</v>
      </c>
      <c r="R38" s="134" t="s">
        <v>22</v>
      </c>
      <c r="S38" s="41">
        <f t="shared" si="0"/>
        <v>550523</v>
      </c>
      <c r="T38" s="41">
        <f t="shared" si="1"/>
        <v>0</v>
      </c>
    </row>
    <row r="39" spans="1:20" ht="15" thickBot="1">
      <c r="A39" s="120" t="s">
        <v>120</v>
      </c>
      <c r="B39" s="134">
        <v>5</v>
      </c>
      <c r="C39" s="135">
        <v>261617</v>
      </c>
      <c r="D39" s="136">
        <v>45.9</v>
      </c>
      <c r="E39" s="136">
        <v>5</v>
      </c>
      <c r="F39" s="135">
        <v>212824</v>
      </c>
      <c r="G39" s="136">
        <v>37.340000000000003</v>
      </c>
      <c r="H39" s="136" t="s">
        <v>411</v>
      </c>
      <c r="I39" s="135">
        <v>91895</v>
      </c>
      <c r="J39" s="136">
        <v>16.12</v>
      </c>
      <c r="K39" s="135">
        <v>1615</v>
      </c>
      <c r="L39" s="136">
        <v>0.28000000000000003</v>
      </c>
      <c r="M39" s="135">
        <v>2035</v>
      </c>
      <c r="N39" s="136">
        <v>0.36</v>
      </c>
      <c r="O39" s="135">
        <v>48793</v>
      </c>
      <c r="P39" s="136">
        <v>8.56</v>
      </c>
      <c r="Q39" s="135">
        <v>569986</v>
      </c>
      <c r="R39" s="134" t="s">
        <v>21</v>
      </c>
      <c r="S39" s="41">
        <f t="shared" si="0"/>
        <v>95545</v>
      </c>
      <c r="T39" s="41">
        <f t="shared" si="1"/>
        <v>0</v>
      </c>
    </row>
    <row r="40" spans="1:20" ht="15" thickBot="1">
      <c r="A40" s="120" t="s">
        <v>117</v>
      </c>
      <c r="B40" s="134">
        <v>4</v>
      </c>
      <c r="C40" s="135">
        <v>189148</v>
      </c>
      <c r="D40" s="136">
        <v>37.36</v>
      </c>
      <c r="E40" s="136">
        <v>4</v>
      </c>
      <c r="F40" s="135">
        <v>175828</v>
      </c>
      <c r="G40" s="136">
        <v>34.729999999999997</v>
      </c>
      <c r="H40" s="136" t="s">
        <v>411</v>
      </c>
      <c r="I40" s="135">
        <v>132580</v>
      </c>
      <c r="J40" s="136">
        <v>26.19</v>
      </c>
      <c r="K40" s="135">
        <v>1835</v>
      </c>
      <c r="L40" s="136">
        <v>0.36</v>
      </c>
      <c r="M40" s="135">
        <v>6927</v>
      </c>
      <c r="N40" s="136">
        <v>1.37</v>
      </c>
      <c r="O40" s="135">
        <v>13320</v>
      </c>
      <c r="P40" s="136">
        <v>2.63</v>
      </c>
      <c r="Q40" s="135">
        <v>506318</v>
      </c>
      <c r="R40" s="134" t="s">
        <v>24</v>
      </c>
      <c r="S40" s="41">
        <f t="shared" si="0"/>
        <v>141342</v>
      </c>
      <c r="T40" s="41">
        <f t="shared" si="1"/>
        <v>0</v>
      </c>
    </row>
    <row r="41" spans="1:20" ht="15" thickBot="1">
      <c r="A41" s="120" t="s">
        <v>121</v>
      </c>
      <c r="B41" s="134">
        <v>33</v>
      </c>
      <c r="C41" s="135">
        <v>3444450</v>
      </c>
      <c r="D41" s="136">
        <v>49.73</v>
      </c>
      <c r="E41" s="136">
        <v>33</v>
      </c>
      <c r="F41" s="135">
        <v>2346649</v>
      </c>
      <c r="G41" s="136">
        <v>33.880000000000003</v>
      </c>
      <c r="H41" s="136" t="s">
        <v>411</v>
      </c>
      <c r="I41" s="135">
        <v>1090721</v>
      </c>
      <c r="J41" s="136">
        <v>15.75</v>
      </c>
      <c r="K41" s="135">
        <v>13451</v>
      </c>
      <c r="L41" s="136">
        <v>0.19</v>
      </c>
      <c r="M41" s="135">
        <v>31654</v>
      </c>
      <c r="N41" s="136">
        <v>0.46</v>
      </c>
      <c r="O41" s="135">
        <v>1097801</v>
      </c>
      <c r="P41" s="136">
        <v>15.85</v>
      </c>
      <c r="Q41" s="135">
        <v>6926925</v>
      </c>
      <c r="R41" s="134" t="s">
        <v>20</v>
      </c>
      <c r="S41" s="41">
        <f t="shared" si="0"/>
        <v>1135826</v>
      </c>
      <c r="T41" s="41">
        <f t="shared" si="1"/>
        <v>0</v>
      </c>
    </row>
    <row r="42" spans="1:20" ht="15" thickBot="1">
      <c r="A42" s="120" t="s">
        <v>124</v>
      </c>
      <c r="B42" s="134">
        <v>21</v>
      </c>
      <c r="C42" s="135">
        <v>1984942</v>
      </c>
      <c r="D42" s="136">
        <v>40.18</v>
      </c>
      <c r="E42" s="136">
        <v>21</v>
      </c>
      <c r="F42" s="135">
        <v>1894310</v>
      </c>
      <c r="G42" s="136">
        <v>38.35</v>
      </c>
      <c r="H42" s="136" t="s">
        <v>411</v>
      </c>
      <c r="I42" s="135">
        <v>1036426</v>
      </c>
      <c r="J42" s="136">
        <v>20.98</v>
      </c>
      <c r="K42" s="135">
        <v>7252</v>
      </c>
      <c r="L42" s="136">
        <v>0.15</v>
      </c>
      <c r="M42" s="135">
        <v>17034</v>
      </c>
      <c r="N42" s="136">
        <v>0.34</v>
      </c>
      <c r="O42" s="135">
        <v>90632</v>
      </c>
      <c r="P42" s="136">
        <v>1.83</v>
      </c>
      <c r="Q42" s="135">
        <v>4939964</v>
      </c>
      <c r="R42" s="134" t="s">
        <v>17</v>
      </c>
      <c r="S42" s="41">
        <f t="shared" si="0"/>
        <v>1060712</v>
      </c>
      <c r="T42" s="41">
        <f t="shared" si="1"/>
        <v>0</v>
      </c>
    </row>
    <row r="43" spans="1:20" ht="15" thickBot="1">
      <c r="A43" s="120" t="s">
        <v>125</v>
      </c>
      <c r="B43" s="131">
        <v>8</v>
      </c>
      <c r="C43" s="132">
        <v>473066</v>
      </c>
      <c r="D43" s="133">
        <v>34.020000000000003</v>
      </c>
      <c r="E43" s="133" t="s">
        <v>411</v>
      </c>
      <c r="F43" s="132">
        <v>592929</v>
      </c>
      <c r="G43" s="133">
        <v>42.65</v>
      </c>
      <c r="H43" s="133">
        <v>8</v>
      </c>
      <c r="I43" s="132">
        <v>319878</v>
      </c>
      <c r="J43" s="133">
        <v>23.01</v>
      </c>
      <c r="K43" s="132">
        <v>4486</v>
      </c>
      <c r="L43" s="133">
        <v>0.32</v>
      </c>
      <c r="M43" s="133" t="s">
        <v>411</v>
      </c>
      <c r="N43" s="133" t="s">
        <v>411</v>
      </c>
      <c r="O43" s="133" t="s">
        <v>435</v>
      </c>
      <c r="P43" s="133" t="s">
        <v>436</v>
      </c>
      <c r="Q43" s="132">
        <v>1390359</v>
      </c>
      <c r="R43" s="131" t="s">
        <v>16</v>
      </c>
      <c r="S43" s="41">
        <f t="shared" si="0"/>
        <v>324364</v>
      </c>
      <c r="T43" s="41">
        <f t="shared" si="1"/>
        <v>0</v>
      </c>
    </row>
    <row r="44" spans="1:20" ht="15" thickBot="1">
      <c r="A44" s="120" t="s">
        <v>126</v>
      </c>
      <c r="B44" s="134">
        <v>7</v>
      </c>
      <c r="C44" s="135">
        <v>621314</v>
      </c>
      <c r="D44" s="136">
        <v>42.48</v>
      </c>
      <c r="E44" s="136">
        <v>7</v>
      </c>
      <c r="F44" s="135">
        <v>475757</v>
      </c>
      <c r="G44" s="136">
        <v>32.53</v>
      </c>
      <c r="H44" s="136" t="s">
        <v>411</v>
      </c>
      <c r="I44" s="135">
        <v>354091</v>
      </c>
      <c r="J44" s="136">
        <v>24.21</v>
      </c>
      <c r="K44" s="135">
        <v>4277</v>
      </c>
      <c r="L44" s="136">
        <v>0.28999999999999998</v>
      </c>
      <c r="M44" s="135">
        <v>7204</v>
      </c>
      <c r="N44" s="136">
        <v>0.49</v>
      </c>
      <c r="O44" s="135">
        <v>145557</v>
      </c>
      <c r="P44" s="136">
        <v>9.9499999999999993</v>
      </c>
      <c r="Q44" s="135">
        <v>1462643</v>
      </c>
      <c r="R44" s="134" t="s">
        <v>15</v>
      </c>
      <c r="S44" s="41">
        <f t="shared" si="0"/>
        <v>365572</v>
      </c>
      <c r="T44" s="41">
        <f t="shared" si="1"/>
        <v>0</v>
      </c>
    </row>
    <row r="45" spans="1:20" ht="15" thickBot="1">
      <c r="A45" s="120" t="s">
        <v>127</v>
      </c>
      <c r="B45" s="134">
        <v>23</v>
      </c>
      <c r="C45" s="135">
        <v>2239164</v>
      </c>
      <c r="D45" s="136">
        <v>45.15</v>
      </c>
      <c r="E45" s="136">
        <v>23</v>
      </c>
      <c r="F45" s="135">
        <v>1791841</v>
      </c>
      <c r="G45" s="136">
        <v>36.130000000000003</v>
      </c>
      <c r="H45" s="136" t="s">
        <v>411</v>
      </c>
      <c r="I45" s="135">
        <v>902667</v>
      </c>
      <c r="J45" s="136">
        <v>18.2</v>
      </c>
      <c r="K45" s="135">
        <v>21477</v>
      </c>
      <c r="L45" s="136">
        <v>0.43</v>
      </c>
      <c r="M45" s="135">
        <v>4661</v>
      </c>
      <c r="N45" s="136">
        <v>0.09</v>
      </c>
      <c r="O45" s="135">
        <v>447323</v>
      </c>
      <c r="P45" s="136">
        <v>9.02</v>
      </c>
      <c r="Q45" s="135">
        <v>4959810</v>
      </c>
      <c r="R45" s="134" t="s">
        <v>14</v>
      </c>
      <c r="S45" s="41">
        <f t="shared" si="0"/>
        <v>928805</v>
      </c>
      <c r="T45" s="41">
        <f t="shared" si="1"/>
        <v>0</v>
      </c>
    </row>
    <row r="46" spans="1:20" ht="15" thickBot="1">
      <c r="A46" s="120" t="s">
        <v>128</v>
      </c>
      <c r="B46" s="134">
        <v>4</v>
      </c>
      <c r="C46" s="135">
        <v>213299</v>
      </c>
      <c r="D46" s="136">
        <v>47.04</v>
      </c>
      <c r="E46" s="136">
        <v>4</v>
      </c>
      <c r="F46" s="135">
        <v>131601</v>
      </c>
      <c r="G46" s="136">
        <v>29.02</v>
      </c>
      <c r="H46" s="136" t="s">
        <v>411</v>
      </c>
      <c r="I46" s="135">
        <v>105045</v>
      </c>
      <c r="J46" s="136">
        <v>23.16</v>
      </c>
      <c r="K46" s="136">
        <v>571</v>
      </c>
      <c r="L46" s="136">
        <v>0.13</v>
      </c>
      <c r="M46" s="135">
        <v>2961</v>
      </c>
      <c r="N46" s="136">
        <v>0.65</v>
      </c>
      <c r="O46" s="135">
        <v>81698</v>
      </c>
      <c r="P46" s="136">
        <v>18.02</v>
      </c>
      <c r="Q46" s="135">
        <v>453477</v>
      </c>
      <c r="R46" s="134" t="s">
        <v>13</v>
      </c>
      <c r="S46" s="41">
        <f t="shared" si="0"/>
        <v>108577</v>
      </c>
      <c r="T46" s="41">
        <f t="shared" si="1"/>
        <v>0</v>
      </c>
    </row>
    <row r="47" spans="1:20" ht="15" thickBot="1">
      <c r="A47" s="120" t="s">
        <v>129</v>
      </c>
      <c r="B47" s="131">
        <v>8</v>
      </c>
      <c r="C47" s="132">
        <v>479514</v>
      </c>
      <c r="D47" s="133">
        <v>39.880000000000003</v>
      </c>
      <c r="E47" s="133" t="s">
        <v>411</v>
      </c>
      <c r="F47" s="132">
        <v>577507</v>
      </c>
      <c r="G47" s="133">
        <v>48.02</v>
      </c>
      <c r="H47" s="133">
        <v>8</v>
      </c>
      <c r="I47" s="132">
        <v>138872</v>
      </c>
      <c r="J47" s="133">
        <v>11.55</v>
      </c>
      <c r="K47" s="132">
        <v>2719</v>
      </c>
      <c r="L47" s="133">
        <v>0.23</v>
      </c>
      <c r="M47" s="132">
        <v>3915</v>
      </c>
      <c r="N47" s="133">
        <v>0.33</v>
      </c>
      <c r="O47" s="133" t="s">
        <v>437</v>
      </c>
      <c r="P47" s="133" t="s">
        <v>438</v>
      </c>
      <c r="Q47" s="132">
        <v>1202527</v>
      </c>
      <c r="R47" s="131" t="s">
        <v>12</v>
      </c>
      <c r="S47" s="41">
        <f t="shared" si="0"/>
        <v>145506</v>
      </c>
      <c r="T47" s="41">
        <f t="shared" si="1"/>
        <v>0</v>
      </c>
    </row>
    <row r="48" spans="1:20" ht="15" thickBot="1">
      <c r="A48" s="120" t="s">
        <v>130</v>
      </c>
      <c r="B48" s="131">
        <v>3</v>
      </c>
      <c r="C48" s="132">
        <v>124888</v>
      </c>
      <c r="D48" s="133">
        <v>37.14</v>
      </c>
      <c r="E48" s="133" t="s">
        <v>411</v>
      </c>
      <c r="F48" s="132">
        <v>136718</v>
      </c>
      <c r="G48" s="133">
        <v>40.659999999999997</v>
      </c>
      <c r="H48" s="133">
        <v>3</v>
      </c>
      <c r="I48" s="132">
        <v>73295</v>
      </c>
      <c r="J48" s="133">
        <v>21.8</v>
      </c>
      <c r="K48" s="133">
        <v>814</v>
      </c>
      <c r="L48" s="133">
        <v>0.24</v>
      </c>
      <c r="M48" s="133">
        <v>539</v>
      </c>
      <c r="N48" s="133">
        <v>0.16</v>
      </c>
      <c r="O48" s="133" t="s">
        <v>439</v>
      </c>
      <c r="P48" s="133" t="s">
        <v>440</v>
      </c>
      <c r="Q48" s="132">
        <v>336254</v>
      </c>
      <c r="R48" s="131" t="s">
        <v>11</v>
      </c>
      <c r="S48" s="41">
        <f t="shared" si="0"/>
        <v>74648</v>
      </c>
      <c r="T48" s="41">
        <f t="shared" si="1"/>
        <v>0</v>
      </c>
    </row>
    <row r="49" spans="1:20" ht="15" thickBot="1">
      <c r="A49" s="120" t="s">
        <v>131</v>
      </c>
      <c r="B49" s="134">
        <v>11</v>
      </c>
      <c r="C49" s="135">
        <v>933521</v>
      </c>
      <c r="D49" s="136">
        <v>47.08</v>
      </c>
      <c r="E49" s="136">
        <v>11</v>
      </c>
      <c r="F49" s="135">
        <v>841300</v>
      </c>
      <c r="G49" s="136">
        <v>42.43</v>
      </c>
      <c r="H49" s="136" t="s">
        <v>411</v>
      </c>
      <c r="I49" s="135">
        <v>199968</v>
      </c>
      <c r="J49" s="136">
        <v>10.09</v>
      </c>
      <c r="K49" s="135">
        <v>1847</v>
      </c>
      <c r="L49" s="136">
        <v>0.09</v>
      </c>
      <c r="M49" s="135">
        <v>6002</v>
      </c>
      <c r="N49" s="136">
        <v>0.3</v>
      </c>
      <c r="O49" s="135">
        <v>92221</v>
      </c>
      <c r="P49" s="136">
        <v>4.6500000000000004</v>
      </c>
      <c r="Q49" s="135">
        <v>1982638</v>
      </c>
      <c r="R49" s="134" t="s">
        <v>10</v>
      </c>
      <c r="S49" s="41">
        <f t="shared" si="0"/>
        <v>207817</v>
      </c>
      <c r="T49" s="41">
        <f t="shared" si="1"/>
        <v>0</v>
      </c>
    </row>
    <row r="50" spans="1:20" ht="15" thickBot="1">
      <c r="A50" s="120" t="s">
        <v>132</v>
      </c>
      <c r="B50" s="131">
        <v>32</v>
      </c>
      <c r="C50" s="132">
        <v>2281815</v>
      </c>
      <c r="D50" s="133">
        <v>37.08</v>
      </c>
      <c r="E50" s="133" t="s">
        <v>411</v>
      </c>
      <c r="F50" s="132">
        <v>2496071</v>
      </c>
      <c r="G50" s="133">
        <v>40.56</v>
      </c>
      <c r="H50" s="133">
        <v>32</v>
      </c>
      <c r="I50" s="132">
        <v>1354781</v>
      </c>
      <c r="J50" s="133">
        <v>22.01</v>
      </c>
      <c r="K50" s="132">
        <v>19699</v>
      </c>
      <c r="L50" s="133">
        <v>0.32</v>
      </c>
      <c r="M50" s="132">
        <v>1652</v>
      </c>
      <c r="N50" s="133">
        <v>0.03</v>
      </c>
      <c r="O50" s="133" t="s">
        <v>441</v>
      </c>
      <c r="P50" s="133" t="s">
        <v>442</v>
      </c>
      <c r="Q50" s="132">
        <v>6154018</v>
      </c>
      <c r="R50" s="131" t="s">
        <v>9</v>
      </c>
      <c r="S50" s="41">
        <f t="shared" si="0"/>
        <v>1376132</v>
      </c>
      <c r="T50" s="41">
        <f t="shared" si="1"/>
        <v>0</v>
      </c>
    </row>
    <row r="51" spans="1:20" ht="15" thickBot="1">
      <c r="A51" s="120" t="s">
        <v>133</v>
      </c>
      <c r="B51" s="131">
        <v>5</v>
      </c>
      <c r="C51" s="132">
        <v>183429</v>
      </c>
      <c r="D51" s="133">
        <v>24.65</v>
      </c>
      <c r="E51" s="133" t="s">
        <v>411</v>
      </c>
      <c r="F51" s="132">
        <v>322632</v>
      </c>
      <c r="G51" s="133">
        <v>43.36</v>
      </c>
      <c r="H51" s="133">
        <v>5</v>
      </c>
      <c r="I51" s="132">
        <v>203400</v>
      </c>
      <c r="J51" s="133">
        <v>27.34</v>
      </c>
      <c r="K51" s="132">
        <v>1900</v>
      </c>
      <c r="L51" s="133">
        <v>0.26</v>
      </c>
      <c r="M51" s="132">
        <v>32637</v>
      </c>
      <c r="N51" s="133">
        <v>4.3899999999999997</v>
      </c>
      <c r="O51" s="133" t="s">
        <v>443</v>
      </c>
      <c r="P51" s="133" t="s">
        <v>444</v>
      </c>
      <c r="Q51" s="132">
        <v>743998</v>
      </c>
      <c r="R51" s="131" t="s">
        <v>8</v>
      </c>
      <c r="S51" s="41">
        <f t="shared" si="0"/>
        <v>237937</v>
      </c>
      <c r="T51" s="41">
        <f t="shared" si="1"/>
        <v>0</v>
      </c>
    </row>
    <row r="52" spans="1:20" ht="15" thickBot="1">
      <c r="A52" s="120" t="s">
        <v>135</v>
      </c>
      <c r="B52" s="131">
        <v>13</v>
      </c>
      <c r="C52" s="132">
        <v>1038650</v>
      </c>
      <c r="D52" s="133">
        <v>40.590000000000003</v>
      </c>
      <c r="E52" s="133" t="s">
        <v>411</v>
      </c>
      <c r="F52" s="132">
        <v>1150517</v>
      </c>
      <c r="G52" s="133">
        <v>44.97</v>
      </c>
      <c r="H52" s="133">
        <v>13</v>
      </c>
      <c r="I52" s="132">
        <v>348639</v>
      </c>
      <c r="J52" s="133">
        <v>13.63</v>
      </c>
      <c r="K52" s="132">
        <v>5730</v>
      </c>
      <c r="L52" s="133">
        <v>0.22</v>
      </c>
      <c r="M52" s="132">
        <v>15129</v>
      </c>
      <c r="N52" s="133">
        <v>0.59</v>
      </c>
      <c r="O52" s="133" t="s">
        <v>445</v>
      </c>
      <c r="P52" s="133" t="s">
        <v>446</v>
      </c>
      <c r="Q52" s="132">
        <v>2558665</v>
      </c>
      <c r="R52" s="131" t="s">
        <v>6</v>
      </c>
      <c r="S52" s="41">
        <f t="shared" si="0"/>
        <v>369498</v>
      </c>
      <c r="T52" s="41">
        <f t="shared" si="1"/>
        <v>0</v>
      </c>
    </row>
    <row r="53" spans="1:20" ht="15" thickBot="1">
      <c r="A53" s="120" t="s">
        <v>134</v>
      </c>
      <c r="B53" s="134">
        <v>3</v>
      </c>
      <c r="C53" s="135">
        <v>133592</v>
      </c>
      <c r="D53" s="136">
        <v>46.11</v>
      </c>
      <c r="E53" s="136">
        <v>3</v>
      </c>
      <c r="F53" s="135">
        <v>88122</v>
      </c>
      <c r="G53" s="136">
        <v>30.42</v>
      </c>
      <c r="H53" s="136" t="s">
        <v>411</v>
      </c>
      <c r="I53" s="135">
        <v>65991</v>
      </c>
      <c r="J53" s="136">
        <v>22.78</v>
      </c>
      <c r="K53" s="136">
        <v>501</v>
      </c>
      <c r="L53" s="136">
        <v>0.17</v>
      </c>
      <c r="M53" s="135">
        <v>1495</v>
      </c>
      <c r="N53" s="136">
        <v>0.52</v>
      </c>
      <c r="O53" s="135">
        <v>45470</v>
      </c>
      <c r="P53" s="136">
        <v>15.7</v>
      </c>
      <c r="Q53" s="135">
        <v>289701</v>
      </c>
      <c r="R53" s="134" t="s">
        <v>7</v>
      </c>
      <c r="S53" s="41">
        <f t="shared" si="0"/>
        <v>67987</v>
      </c>
      <c r="T53" s="41">
        <f t="shared" si="1"/>
        <v>0</v>
      </c>
    </row>
    <row r="54" spans="1:20" ht="15" thickBot="1">
      <c r="A54" s="120" t="s">
        <v>136</v>
      </c>
      <c r="B54" s="134">
        <v>11</v>
      </c>
      <c r="C54" s="135">
        <v>993037</v>
      </c>
      <c r="D54" s="136">
        <v>43.41</v>
      </c>
      <c r="E54" s="136">
        <v>11</v>
      </c>
      <c r="F54" s="135">
        <v>731234</v>
      </c>
      <c r="G54" s="136">
        <v>31.97</v>
      </c>
      <c r="H54" s="136" t="s">
        <v>411</v>
      </c>
      <c r="I54" s="135">
        <v>541780</v>
      </c>
      <c r="J54" s="136">
        <v>23.68</v>
      </c>
      <c r="K54" s="135">
        <v>7533</v>
      </c>
      <c r="L54" s="136">
        <v>0.33</v>
      </c>
      <c r="M54" s="135">
        <v>13981</v>
      </c>
      <c r="N54" s="136">
        <v>0.61</v>
      </c>
      <c r="O54" s="135">
        <v>261803</v>
      </c>
      <c r="P54" s="136">
        <v>11.44</v>
      </c>
      <c r="Q54" s="135">
        <v>2287565</v>
      </c>
      <c r="R54" s="134" t="s">
        <v>5</v>
      </c>
      <c r="S54" s="41">
        <f t="shared" si="0"/>
        <v>563294</v>
      </c>
      <c r="T54" s="41">
        <f t="shared" si="1"/>
        <v>0</v>
      </c>
    </row>
    <row r="55" spans="1:20" ht="15" thickBot="1">
      <c r="A55" s="120" t="s">
        <v>138</v>
      </c>
      <c r="B55" s="134">
        <v>11</v>
      </c>
      <c r="C55" s="135">
        <v>1041066</v>
      </c>
      <c r="D55" s="136">
        <v>41.13</v>
      </c>
      <c r="E55" s="136">
        <v>11</v>
      </c>
      <c r="F55" s="135">
        <v>930855</v>
      </c>
      <c r="G55" s="136">
        <v>36.78</v>
      </c>
      <c r="H55" s="136" t="s">
        <v>411</v>
      </c>
      <c r="I55" s="135">
        <v>544479</v>
      </c>
      <c r="J55" s="136">
        <v>21.51</v>
      </c>
      <c r="K55" s="135">
        <v>2877</v>
      </c>
      <c r="L55" s="136">
        <v>0.11</v>
      </c>
      <c r="M55" s="135">
        <v>11837</v>
      </c>
      <c r="N55" s="136">
        <v>0.47</v>
      </c>
      <c r="O55" s="135">
        <v>110211</v>
      </c>
      <c r="P55" s="136">
        <v>4.3499999999999996</v>
      </c>
      <c r="Q55" s="135">
        <v>2531114</v>
      </c>
      <c r="R55" s="134" t="s">
        <v>3</v>
      </c>
      <c r="S55" s="41">
        <f t="shared" si="0"/>
        <v>559193</v>
      </c>
      <c r="T55" s="41">
        <f t="shared" si="1"/>
        <v>0</v>
      </c>
    </row>
    <row r="56" spans="1:20" ht="15" thickBot="1">
      <c r="A56" s="120" t="s">
        <v>137</v>
      </c>
      <c r="B56" s="134">
        <v>5</v>
      </c>
      <c r="C56" s="135">
        <v>331001</v>
      </c>
      <c r="D56" s="136">
        <v>48.41</v>
      </c>
      <c r="E56" s="136">
        <v>5</v>
      </c>
      <c r="F56" s="135">
        <v>241974</v>
      </c>
      <c r="G56" s="136">
        <v>35.39</v>
      </c>
      <c r="H56" s="136" t="s">
        <v>411</v>
      </c>
      <c r="I56" s="135">
        <v>108829</v>
      </c>
      <c r="J56" s="136">
        <v>15.91</v>
      </c>
      <c r="K56" s="135">
        <v>1873</v>
      </c>
      <c r="L56" s="136">
        <v>0.27</v>
      </c>
      <c r="M56" s="136" t="s">
        <v>411</v>
      </c>
      <c r="N56" s="136" t="s">
        <v>411</v>
      </c>
      <c r="O56" s="135">
        <v>89027</v>
      </c>
      <c r="P56" s="136">
        <v>13.02</v>
      </c>
      <c r="Q56" s="135">
        <v>683677</v>
      </c>
      <c r="R56" s="134" t="s">
        <v>4</v>
      </c>
      <c r="S56" s="41">
        <f t="shared" si="0"/>
        <v>110702</v>
      </c>
      <c r="T56" s="41">
        <f t="shared" si="1"/>
        <v>0</v>
      </c>
    </row>
    <row r="57" spans="1:20" ht="15" thickBot="1">
      <c r="A57" s="151" t="s">
        <v>139</v>
      </c>
      <c r="B57" s="131">
        <v>3</v>
      </c>
      <c r="C57" s="132">
        <v>68160</v>
      </c>
      <c r="D57" s="133">
        <v>34.1</v>
      </c>
      <c r="E57" s="133" t="s">
        <v>411</v>
      </c>
      <c r="F57" s="132">
        <v>79347</v>
      </c>
      <c r="G57" s="133">
        <v>39.700000000000003</v>
      </c>
      <c r="H57" s="133">
        <v>3</v>
      </c>
      <c r="I57" s="132">
        <v>51263</v>
      </c>
      <c r="J57" s="133">
        <v>25.65</v>
      </c>
      <c r="K57" s="133">
        <v>844</v>
      </c>
      <c r="L57" s="133">
        <v>0.42</v>
      </c>
      <c r="M57" s="133">
        <v>270</v>
      </c>
      <c r="N57" s="133">
        <v>0.14000000000000001</v>
      </c>
      <c r="O57" s="133" t="s">
        <v>447</v>
      </c>
      <c r="P57" s="133" t="s">
        <v>448</v>
      </c>
      <c r="Q57" s="132">
        <v>199884</v>
      </c>
      <c r="R57" s="131" t="s">
        <v>2</v>
      </c>
      <c r="S57" s="41">
        <f t="shared" si="0"/>
        <v>52377</v>
      </c>
      <c r="T57" s="41">
        <f t="shared" si="1"/>
        <v>0</v>
      </c>
    </row>
    <row r="58" spans="1:20" ht="15" thickBot="1">
      <c r="A58" s="150" t="s">
        <v>449</v>
      </c>
      <c r="B58" s="129">
        <v>538</v>
      </c>
      <c r="C58" s="137">
        <v>44909806</v>
      </c>
      <c r="D58" s="129">
        <v>43.01</v>
      </c>
      <c r="E58" s="129">
        <v>370</v>
      </c>
      <c r="F58" s="137">
        <v>39104550</v>
      </c>
      <c r="G58" s="129">
        <v>37.450000000000003</v>
      </c>
      <c r="H58" s="129">
        <v>168</v>
      </c>
      <c r="I58" s="137">
        <v>19743821</v>
      </c>
      <c r="J58" s="129">
        <v>18.91</v>
      </c>
      <c r="K58" s="137">
        <v>290087</v>
      </c>
      <c r="L58" s="129">
        <v>0.28000000000000003</v>
      </c>
      <c r="M58" s="137">
        <v>375659</v>
      </c>
      <c r="N58" s="129">
        <v>0.36</v>
      </c>
      <c r="O58" s="137">
        <v>5805256</v>
      </c>
      <c r="P58" s="129">
        <v>5.56</v>
      </c>
      <c r="Q58" s="137">
        <v>104423923</v>
      </c>
      <c r="R58" s="138" t="s">
        <v>450</v>
      </c>
      <c r="S58" s="41">
        <f t="shared" si="0"/>
        <v>20409567</v>
      </c>
      <c r="T58" s="41">
        <f t="shared" si="1"/>
        <v>0</v>
      </c>
    </row>
  </sheetData>
  <autoFilter ref="A6:R56">
    <sortState ref="A7:R57">
      <sortCondition ref="R6:R56"/>
    </sortState>
  </autoFilter>
  <mergeCells count="17">
    <mergeCell ref="Q4:R5"/>
    <mergeCell ref="I5:J5"/>
    <mergeCell ref="K4:L4"/>
    <mergeCell ref="K5:L5"/>
    <mergeCell ref="M4:N5"/>
    <mergeCell ref="O4:P4"/>
    <mergeCell ref="O5:P5"/>
    <mergeCell ref="A3:B3"/>
    <mergeCell ref="C3:H3"/>
    <mergeCell ref="I3:N3"/>
    <mergeCell ref="O3:R3"/>
    <mergeCell ref="A4:B5"/>
    <mergeCell ref="C4:E4"/>
    <mergeCell ref="C5:E5"/>
    <mergeCell ref="F4:H4"/>
    <mergeCell ref="F5:H5"/>
    <mergeCell ref="I4:J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2016 EC</vt:lpstr>
      <vt:lpstr>2016 Pop</vt:lpstr>
      <vt:lpstr>2012 Both</vt:lpstr>
      <vt:lpstr>2008 Both</vt:lpstr>
      <vt:lpstr>2004 Both</vt:lpstr>
      <vt:lpstr>2000 Both</vt:lpstr>
      <vt:lpstr>1996 Both</vt:lpstr>
      <vt:lpstr>1992 EC</vt:lpstr>
      <vt:lpstr>1992 Pop</vt:lpstr>
      <vt:lpstr>1988 EC</vt:lpstr>
      <vt:lpstr>1988 Pop</vt:lpstr>
      <vt:lpstr>1984 EC</vt:lpstr>
      <vt:lpstr>1984 Pop</vt:lpstr>
      <vt:lpstr>1980 EC</vt:lpstr>
      <vt:lpstr>1980 Pop</vt:lpstr>
      <vt:lpstr>1976 EC</vt:lpstr>
      <vt:lpstr>1976 Pop</vt:lpstr>
      <vt:lpstr>1972 EC</vt:lpstr>
      <vt:lpstr>1972 Pop</vt:lpstr>
      <vt:lpstr>1968 EC</vt:lpstr>
      <vt:lpstr>1968 Pop</vt:lpstr>
      <vt:lpstr>1964 EC</vt:lpstr>
      <vt:lpstr>1960 EC</vt:lpstr>
      <vt:lpstr>1956 EC</vt:lpstr>
      <vt:lpstr>1952 EC</vt:lpstr>
      <vt:lpstr>1948 EC</vt:lpstr>
      <vt:lpstr>1944 EC</vt:lpstr>
      <vt:lpstr>1940 EC</vt:lpstr>
      <vt:lpstr>1936 EC</vt:lpstr>
      <vt:lpstr>1932 EC</vt:lpstr>
      <vt:lpstr>1928 EC</vt:lpstr>
      <vt:lpstr>1924 EC</vt:lpstr>
      <vt:lpstr>1920 EC</vt:lpstr>
      <vt:lpstr>1916 EC</vt:lpstr>
      <vt:lpstr>1912 EC</vt:lpstr>
      <vt:lpstr>1908 EC</vt:lpstr>
      <vt:lpstr>1904 EC</vt:lpstr>
      <vt:lpstr>1900 EC</vt:lpstr>
      <vt:lpstr>1896 EC</vt:lpstr>
      <vt:lpstr>1892 EC</vt:lpstr>
      <vt:lpstr>1888 EC</vt:lpstr>
      <vt:lpstr>1884 EC</vt:lpstr>
      <vt:lpstr>1880 EC</vt:lpstr>
      <vt:lpstr>1876 EC</vt:lpstr>
      <vt:lpstr>1872 EC</vt:lpstr>
      <vt:lpstr>1868 EC</vt:lpstr>
      <vt:lpstr>1864 EC</vt:lpstr>
      <vt:lpstr>1860 EC</vt:lpstr>
      <vt:lpstr>1856 EC</vt:lpstr>
      <vt:lpstr>1852 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Cendy Lin</dc:creator>
  <cp:lastModifiedBy>Cendy Lin</cp:lastModifiedBy>
  <dcterms:created xsi:type="dcterms:W3CDTF">2017-02-24T03:26:15Z</dcterms:created>
  <dcterms:modified xsi:type="dcterms:W3CDTF">2017-02-24T10:15:21Z</dcterms:modified>
</cp:coreProperties>
</file>