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dy\Desktop\Berkeley\w241\w241_finalproject\"/>
    </mc:Choice>
  </mc:AlternateContent>
  <bookViews>
    <workbookView xWindow="0" yWindow="0" windowWidth="23040" windowHeight="9084" activeTab="1"/>
  </bookViews>
  <sheets>
    <sheet name="Sheet1" sheetId="2" r:id="rId1"/>
    <sheet name="assignments" sheetId="1" r:id="rId2"/>
  </sheets>
  <externalReferences>
    <externalReference r:id="rId3"/>
  </externalReferences>
  <definedNames>
    <definedName name="_xlnm._FilterDatabase" localSheetId="1" hidden="1">assignments!$A$1:$U$78</definedName>
  </definedNames>
  <calcPr calcId="0"/>
  <pivotCaches>
    <pivotCache cacheId="6" r:id="rId4"/>
  </pivotCaches>
</workbook>
</file>

<file path=xl/calcChain.xml><?xml version="1.0" encoding="utf-8"?>
<calcChain xmlns="http://schemas.openxmlformats.org/spreadsheetml/2006/main">
  <c r="T2" i="1" l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</calcChain>
</file>

<file path=xl/comments1.xml><?xml version="1.0" encoding="utf-8"?>
<comments xmlns="http://schemas.openxmlformats.org/spreadsheetml/2006/main">
  <authors>
    <author>Cendy Lin</author>
  </authors>
  <commentList>
    <comment ref="B19" authorId="0" shapeId="0">
      <text>
        <r>
          <rPr>
            <b/>
            <sz val="9"/>
            <color indexed="81"/>
            <rFont val="Tahoma"/>
            <charset val="1"/>
          </rPr>
          <t>Cendy Lin:</t>
        </r>
        <r>
          <rPr>
            <sz val="9"/>
            <color indexed="81"/>
            <rFont val="Tahoma"/>
            <charset val="1"/>
          </rPr>
          <t xml:space="preserve">
myvelvetmoonlight@gmail.com</t>
        </r>
      </text>
    </comment>
  </commentList>
</comments>
</file>

<file path=xl/sharedStrings.xml><?xml version="1.0" encoding="utf-8"?>
<sst xmlns="http://schemas.openxmlformats.org/spreadsheetml/2006/main" count="629" uniqueCount="135">
  <si>
    <t>email</t>
  </si>
  <si>
    <t>timestamp</t>
  </si>
  <si>
    <t>phone_use</t>
  </si>
  <si>
    <t>number_phones</t>
  </si>
  <si>
    <t>age</t>
  </si>
  <si>
    <t>gender.x</t>
  </si>
  <si>
    <t>os.x</t>
  </si>
  <si>
    <t>contact_method</t>
  </si>
  <si>
    <t>relationship</t>
  </si>
  <si>
    <t>ID.x</t>
  </si>
  <si>
    <t>ID.y</t>
  </si>
  <si>
    <t>pilot</t>
  </si>
  <si>
    <t>gender.y</t>
  </si>
  <si>
    <t>age_code</t>
  </si>
  <si>
    <t>os.y</t>
  </si>
  <si>
    <t>num_phones</t>
  </si>
  <si>
    <t>block</t>
  </si>
  <si>
    <t>treat</t>
  </si>
  <si>
    <t>debra.lilley@btinternet.com</t>
  </si>
  <si>
    <t>About once an hour</t>
  </si>
  <si>
    <t>One phone â€“ used both for work and personal</t>
  </si>
  <si>
    <t>55-64</t>
  </si>
  <si>
    <t>Female</t>
  </si>
  <si>
    <t>iPhone - iOS 10.X</t>
  </si>
  <si>
    <t>Facebook</t>
  </si>
  <si>
    <t>Friend</t>
  </si>
  <si>
    <t>jljones.dt@gmail.com</t>
  </si>
  <si>
    <t>Multiple times per hour</t>
  </si>
  <si>
    <t>25-34</t>
  </si>
  <si>
    <t>Male</t>
  </si>
  <si>
    <t>NA</t>
  </si>
  <si>
    <t>victorwwang@gmail.com</t>
  </si>
  <si>
    <t>Dbakevlar@gmail.com</t>
  </si>
  <si>
    <t>45-54</t>
  </si>
  <si>
    <t>marylansleyoriginals@gmail.com</t>
  </si>
  <si>
    <t>Family/Friend</t>
  </si>
  <si>
    <t>epnels02@gmail.com</t>
  </si>
  <si>
    <t>One phone â€“ personal use only</t>
  </si>
  <si>
    <t>In Person</t>
  </si>
  <si>
    <t>monisha.sabnis@gmail.com</t>
  </si>
  <si>
    <t>jill.wishart@hotmail.com</t>
  </si>
  <si>
    <t>ecafferky@yahoo.com</t>
  </si>
  <si>
    <t>kristileeparish@gmail.com</t>
  </si>
  <si>
    <t>k_nelson1994@hotmail.com</t>
  </si>
  <si>
    <t>18-24</t>
  </si>
  <si>
    <t>Android - 6.X (Marshmallow)</t>
  </si>
  <si>
    <t>tglisft1137@gmail.com</t>
  </si>
  <si>
    <t>Android - 7.X (Nougat)</t>
  </si>
  <si>
    <t>Google Hangouts</t>
  </si>
  <si>
    <t>nananeliz@yahoo.com</t>
  </si>
  <si>
    <t>About once every 4-8 hours</t>
  </si>
  <si>
    <t>Two or More Phones â€“ at least one for personal use only</t>
  </si>
  <si>
    <t>dlam34@gmail.com</t>
  </si>
  <si>
    <t>About once every 2-4 hours</t>
  </si>
  <si>
    <t>35-44</t>
  </si>
  <si>
    <t>parishkarlee@gmail.com</t>
  </si>
  <si>
    <t>iPhone - iOS 9.X</t>
  </si>
  <si>
    <t>cfsanchez13@gmail.com</t>
  </si>
  <si>
    <t>Text</t>
  </si>
  <si>
    <t>ayma1024@gmail.com</t>
  </si>
  <si>
    <t>r.daland@gmail.com</t>
  </si>
  <si>
    <t>Android - Other / Don't Know</t>
  </si>
  <si>
    <t>enerfit@telus.net</t>
  </si>
  <si>
    <t>wdelmoli@yahoo.com</t>
  </si>
  <si>
    <t>ackerman.jaime@gmail.com</t>
  </si>
  <si>
    <t>madisonwfai@gmail.com</t>
  </si>
  <si>
    <t>mackenzie.parish1@gmail.com</t>
  </si>
  <si>
    <t>giandionisio@gmail.com</t>
  </si>
  <si>
    <t>pioro1@gmail.com</t>
  </si>
  <si>
    <t>Android - 5.X (Lollipop)</t>
  </si>
  <si>
    <t>aishaniazi@gmail.com</t>
  </si>
  <si>
    <t>jessicalrogers1@gmail.com</t>
  </si>
  <si>
    <t>mbittmann@gmail.com</t>
  </si>
  <si>
    <t>Twitter</t>
  </si>
  <si>
    <t>kevin_closson@yahoo.com</t>
  </si>
  <si>
    <t>Prefer not to say</t>
  </si>
  <si>
    <t>nomaan@yahoo.com</t>
  </si>
  <si>
    <t>trey.wales@gmail.com</t>
  </si>
  <si>
    <t>kerry.nixon@cbre.com</t>
  </si>
  <si>
    <t>iPhone - Other / Don't Know</t>
  </si>
  <si>
    <t>john.harllee@yahoo.com</t>
  </si>
  <si>
    <t>miodusze101@gmail.com</t>
  </si>
  <si>
    <t>christine.a.lam@gmail.com</t>
  </si>
  <si>
    <t>Family</t>
  </si>
  <si>
    <t>jazzbean69@gmail.com</t>
  </si>
  <si>
    <t>bbyjen89@gmail.com</t>
  </si>
  <si>
    <t>hvphan@bu.edu</t>
  </si>
  <si>
    <t>cmay1987@gmail.com</t>
  </si>
  <si>
    <t>christine.mngu@gmail.com</t>
  </si>
  <si>
    <t>hmnelson@shaw.ca</t>
  </si>
  <si>
    <t>dannybechillin@gmail.com</t>
  </si>
  <si>
    <t>silvadalila1998@gmail.com</t>
  </si>
  <si>
    <t>shanif@uci.edu</t>
  </si>
  <si>
    <t>v4miku@gmail.com</t>
  </si>
  <si>
    <t>Under 18</t>
  </si>
  <si>
    <t>lisa.kramer04@gmail.com</t>
  </si>
  <si>
    <t>lucyhwang@yahoo.com</t>
  </si>
  <si>
    <t>rjmcleod@gmail.com</t>
  </si>
  <si>
    <t>rparish@innovativebenefits.ca</t>
  </si>
  <si>
    <t>Blackberry</t>
  </si>
  <si>
    <t>evelyncutts@gmail.com</t>
  </si>
  <si>
    <t>nelson.sean@hotmail.com</t>
  </si>
  <si>
    <t>thwapit@gmail.com</t>
  </si>
  <si>
    <t>graysonparish@gmail.com</t>
  </si>
  <si>
    <t>amy.xm.lai@berkeley.edu</t>
  </si>
  <si>
    <t>dnoyce@gmail.com</t>
  </si>
  <si>
    <t>changster428@gmail.com</t>
  </si>
  <si>
    <t>calliedishman@gmail.com</t>
  </si>
  <si>
    <t>alexa.snyder11@gmail.com</t>
  </si>
  <si>
    <t>joneswk@mymail.vcu.edu</t>
  </si>
  <si>
    <t>untitleduser501@gmail.com</t>
  </si>
  <si>
    <t>jrkenneyjr@gmail.com</t>
  </si>
  <si>
    <t>Slack</t>
  </si>
  <si>
    <t>hauteral@gmail.com</t>
  </si>
  <si>
    <t>elykreutz@gmail.com</t>
  </si>
  <si>
    <t>sage.hackett@gmail.com</t>
  </si>
  <si>
    <t>mms260@zips.uakron.edu</t>
  </si>
  <si>
    <t>svetlanariva@gmail.com</t>
  </si>
  <si>
    <t>jdcooper1969@gmail.com</t>
  </si>
  <si>
    <t>jenna.d.clifton@gmail.com</t>
  </si>
  <si>
    <t>hannahcote13@gmail.com</t>
  </si>
  <si>
    <t>A00496100@ag.inter.edu</t>
  </si>
  <si>
    <t>ericrupp05@gmail.com</t>
  </si>
  <si>
    <t>samorghini@gmail.com</t>
  </si>
  <si>
    <t>hruben42@gmail.com</t>
  </si>
  <si>
    <t>dannyrdodd@gmail.com</t>
  </si>
  <si>
    <t>hiimjudi@gmail.com</t>
  </si>
  <si>
    <t>ericsonshi1@gmail.com</t>
  </si>
  <si>
    <t>velvetarrow@gmail.com</t>
  </si>
  <si>
    <t>response</t>
  </si>
  <si>
    <t>reply?</t>
  </si>
  <si>
    <t>Grand Total</t>
  </si>
  <si>
    <t>Column Labels</t>
  </si>
  <si>
    <t>control</t>
  </si>
  <si>
    <t>sum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</si>
</sst>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survey3_0408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Responses 1"/>
    </sheetNames>
    <sheetDataSet>
      <sheetData sheetId="0">
        <row r="3">
          <cell r="A3" t="str">
            <v>Row Labels</v>
          </cell>
          <cell r="B3" t="str">
            <v>Count of Email Address</v>
          </cell>
        </row>
        <row r="4">
          <cell r="A4" t="str">
            <v>ackerman.jaime@gmail.com</v>
          </cell>
          <cell r="B4">
            <v>2</v>
          </cell>
        </row>
        <row r="5">
          <cell r="A5" t="str">
            <v>ackerman.jaime@gmail.con</v>
          </cell>
          <cell r="B5">
            <v>1</v>
          </cell>
        </row>
        <row r="6">
          <cell r="A6" t="str">
            <v>aishaniazi@gmail.com</v>
          </cell>
          <cell r="B6">
            <v>5</v>
          </cell>
        </row>
        <row r="7">
          <cell r="A7" t="str">
            <v>alexa.snyder11@icloud.com</v>
          </cell>
          <cell r="B7">
            <v>1</v>
          </cell>
        </row>
        <row r="8">
          <cell r="A8" t="str">
            <v>amy.xm.lai@berkeley.edu</v>
          </cell>
          <cell r="B8">
            <v>5</v>
          </cell>
        </row>
        <row r="9">
          <cell r="A9" t="str">
            <v>ayma1024@gmail.com</v>
          </cell>
          <cell r="B9">
            <v>5</v>
          </cell>
        </row>
        <row r="10">
          <cell r="A10" t="str">
            <v>bbyjen89@gmail.com</v>
          </cell>
          <cell r="B10">
            <v>2</v>
          </cell>
        </row>
        <row r="11">
          <cell r="A11" t="str">
            <v>cfsanchez13@gmail.com</v>
          </cell>
          <cell r="B11">
            <v>4</v>
          </cell>
        </row>
        <row r="12">
          <cell r="A12" t="str">
            <v>changster428@gmail.com</v>
          </cell>
          <cell r="B12">
            <v>5</v>
          </cell>
        </row>
        <row r="13">
          <cell r="A13" t="str">
            <v>christine.a.lam@gmail.com</v>
          </cell>
          <cell r="B13">
            <v>2</v>
          </cell>
        </row>
        <row r="14">
          <cell r="A14" t="str">
            <v>christine.mngu@gmail.com</v>
          </cell>
          <cell r="B14">
            <v>5</v>
          </cell>
        </row>
        <row r="15">
          <cell r="A15" t="str">
            <v>christune.a.lam@gmail.com</v>
          </cell>
          <cell r="B15">
            <v>1</v>
          </cell>
        </row>
        <row r="16">
          <cell r="A16" t="str">
            <v>cmay1987@gmail.com</v>
          </cell>
          <cell r="B16">
            <v>5</v>
          </cell>
        </row>
        <row r="17">
          <cell r="A17" t="str">
            <v>dannybechillin@gmail.com</v>
          </cell>
          <cell r="B17">
            <v>3</v>
          </cell>
        </row>
        <row r="18">
          <cell r="A18" t="str">
            <v>dannyrdodd@gmail.com</v>
          </cell>
          <cell r="B18">
            <v>5</v>
          </cell>
        </row>
        <row r="19">
          <cell r="A19" t="str">
            <v>dbakevlar@gmail.com</v>
          </cell>
          <cell r="B19">
            <v>4</v>
          </cell>
        </row>
        <row r="20">
          <cell r="A20" t="str">
            <v>debra.likley@btinternet.com</v>
          </cell>
          <cell r="B20">
            <v>1</v>
          </cell>
        </row>
        <row r="21">
          <cell r="A21" t="str">
            <v>debra.lilley@btinternet.com</v>
          </cell>
          <cell r="B21">
            <v>3</v>
          </cell>
        </row>
        <row r="22">
          <cell r="A22" t="str">
            <v>dlam34@gmail.com</v>
          </cell>
          <cell r="B22">
            <v>2</v>
          </cell>
        </row>
        <row r="23">
          <cell r="A23" t="str">
            <v>ecafferky@yahoo.com</v>
          </cell>
          <cell r="B23">
            <v>8</v>
          </cell>
        </row>
        <row r="24">
          <cell r="A24" t="str">
            <v>enerfit@telus.net</v>
          </cell>
          <cell r="B24">
            <v>5</v>
          </cell>
        </row>
        <row r="25">
          <cell r="A25" t="str">
            <v>epnels02@gmail.com</v>
          </cell>
          <cell r="B25">
            <v>4</v>
          </cell>
        </row>
        <row r="26">
          <cell r="A26" t="str">
            <v>ericrupp05@gmail.com</v>
          </cell>
          <cell r="B26">
            <v>4</v>
          </cell>
        </row>
        <row r="27">
          <cell r="A27" t="str">
            <v>ericsonshi1@gmail.com</v>
          </cell>
          <cell r="B27">
            <v>5</v>
          </cell>
        </row>
        <row r="28">
          <cell r="A28" t="str">
            <v>evelyncutts@gmail.com</v>
          </cell>
          <cell r="B28">
            <v>5</v>
          </cell>
        </row>
        <row r="29">
          <cell r="A29" t="str">
            <v>giandionisio@gmail.com</v>
          </cell>
          <cell r="B29">
            <v>2</v>
          </cell>
        </row>
        <row r="30">
          <cell r="A30" t="str">
            <v>graysonparish@Gmail.com</v>
          </cell>
          <cell r="B30">
            <v>5</v>
          </cell>
        </row>
        <row r="31">
          <cell r="A31" t="str">
            <v>hannahcote13@gmail.com</v>
          </cell>
          <cell r="B31">
            <v>5</v>
          </cell>
        </row>
        <row r="32">
          <cell r="A32" t="str">
            <v>hiimjudi@gmail.com</v>
          </cell>
          <cell r="B32">
            <v>5</v>
          </cell>
        </row>
        <row r="33">
          <cell r="A33" t="str">
            <v>hmnelson@shaw.ca</v>
          </cell>
          <cell r="B33">
            <v>5</v>
          </cell>
        </row>
        <row r="34">
          <cell r="A34" t="str">
            <v>jessicalrogers1@gmail.com</v>
          </cell>
          <cell r="B34">
            <v>5</v>
          </cell>
        </row>
        <row r="35">
          <cell r="A35" t="str">
            <v>jill.wisbart@hotmail.com</v>
          </cell>
          <cell r="B35">
            <v>1</v>
          </cell>
        </row>
        <row r="36">
          <cell r="A36" t="str">
            <v>jill.wishart@hotmail.com</v>
          </cell>
          <cell r="B36">
            <v>7</v>
          </cell>
        </row>
        <row r="37">
          <cell r="A37" t="str">
            <v>jljones.dt@gmail.com</v>
          </cell>
          <cell r="B37">
            <v>7</v>
          </cell>
        </row>
        <row r="38">
          <cell r="A38" t="str">
            <v>john.harllee@yahoo.com</v>
          </cell>
          <cell r="B38">
            <v>3</v>
          </cell>
        </row>
        <row r="39">
          <cell r="A39" t="str">
            <v>jrkenneyjr@gmail.com</v>
          </cell>
          <cell r="B39">
            <v>3</v>
          </cell>
        </row>
        <row r="40">
          <cell r="A40" t="str">
            <v>k_nelson1994@hotmail.com</v>
          </cell>
          <cell r="B40">
            <v>5</v>
          </cell>
        </row>
        <row r="41">
          <cell r="A41" t="str">
            <v>kerry.nixon@cbre.com</v>
          </cell>
          <cell r="B41">
            <v>4</v>
          </cell>
        </row>
        <row r="42">
          <cell r="A42" t="str">
            <v>kristileeparish@gmail.com</v>
          </cell>
          <cell r="B42">
            <v>7</v>
          </cell>
        </row>
        <row r="43">
          <cell r="A43" t="str">
            <v>lisa.kramer04@gmail.com</v>
          </cell>
          <cell r="B43">
            <v>5</v>
          </cell>
        </row>
        <row r="44">
          <cell r="A44" t="str">
            <v>mackenzie.parish1@gmail.com</v>
          </cell>
          <cell r="B44">
            <v>5</v>
          </cell>
        </row>
        <row r="45">
          <cell r="A45" t="str">
            <v>madisonwfai@gmail.com</v>
          </cell>
          <cell r="B45">
            <v>5</v>
          </cell>
        </row>
        <row r="46">
          <cell r="A46" t="str">
            <v>marylansleyoriginals@gmail.com</v>
          </cell>
          <cell r="B46">
            <v>5</v>
          </cell>
        </row>
        <row r="47">
          <cell r="A47" t="str">
            <v>mbittmann@gmail.com</v>
          </cell>
          <cell r="B47">
            <v>5</v>
          </cell>
        </row>
        <row r="48">
          <cell r="A48" t="str">
            <v>miodusze101@gmail.com</v>
          </cell>
          <cell r="B48">
            <v>5</v>
          </cell>
        </row>
        <row r="49">
          <cell r="A49" t="str">
            <v>mms260@zips.uakron.edu</v>
          </cell>
          <cell r="B49">
            <v>3</v>
          </cell>
        </row>
        <row r="50">
          <cell r="A50" t="str">
            <v>monisha.sabnis@gmail.com</v>
          </cell>
          <cell r="B50">
            <v>5</v>
          </cell>
        </row>
        <row r="51">
          <cell r="A51" t="str">
            <v>nananeliz@gmail.com</v>
          </cell>
          <cell r="B51">
            <v>5</v>
          </cell>
        </row>
        <row r="52">
          <cell r="A52" t="str">
            <v>nelson.sean@hotmail.com</v>
          </cell>
          <cell r="B52">
            <v>5</v>
          </cell>
        </row>
        <row r="53">
          <cell r="A53" t="str">
            <v>parishkarlee@gmail.com</v>
          </cell>
          <cell r="B53">
            <v>3</v>
          </cell>
        </row>
        <row r="54">
          <cell r="A54" t="str">
            <v>parishkarlee@hotmail.com</v>
          </cell>
          <cell r="B54">
            <v>2</v>
          </cell>
        </row>
        <row r="55">
          <cell r="A55" t="str">
            <v>pioro1@gmail.com</v>
          </cell>
          <cell r="B55">
            <v>3</v>
          </cell>
        </row>
        <row r="56">
          <cell r="A56" t="str">
            <v>r.daland@gmail.com</v>
          </cell>
          <cell r="B56">
            <v>5</v>
          </cell>
        </row>
        <row r="57">
          <cell r="A57" t="str">
            <v>rjmcleod@gmail.com</v>
          </cell>
          <cell r="B57">
            <v>5</v>
          </cell>
        </row>
        <row r="58">
          <cell r="A58" t="str">
            <v>rparish@innovativebenefits.ca</v>
          </cell>
          <cell r="B58">
            <v>3</v>
          </cell>
        </row>
        <row r="59">
          <cell r="A59" t="str">
            <v>shanif@uci.edu</v>
          </cell>
          <cell r="B59">
            <v>5</v>
          </cell>
        </row>
        <row r="60">
          <cell r="A60" t="str">
            <v>silvadalil1998@gmail.com</v>
          </cell>
          <cell r="B60">
            <v>1</v>
          </cell>
        </row>
        <row r="61">
          <cell r="A61" t="str">
            <v>silvadalila1998@gmail.com</v>
          </cell>
          <cell r="B61">
            <v>4</v>
          </cell>
        </row>
        <row r="62">
          <cell r="A62" t="str">
            <v>svetlanariva@gmail.com</v>
          </cell>
          <cell r="B62">
            <v>2</v>
          </cell>
        </row>
        <row r="63">
          <cell r="A63" t="str">
            <v>tglisft1137@gmail.com</v>
          </cell>
          <cell r="B63">
            <v>6</v>
          </cell>
        </row>
        <row r="64">
          <cell r="A64" t="str">
            <v>thwapit@gmail.com</v>
          </cell>
          <cell r="B64">
            <v>3</v>
          </cell>
        </row>
        <row r="65">
          <cell r="A65" t="str">
            <v>trey.wales@gmail.com</v>
          </cell>
          <cell r="B65">
            <v>5</v>
          </cell>
        </row>
        <row r="66">
          <cell r="A66" t="str">
            <v>untitleduser501@gmail.com</v>
          </cell>
          <cell r="B66">
            <v>4</v>
          </cell>
        </row>
        <row r="67">
          <cell r="A67" t="str">
            <v>v4miku@gmail.com</v>
          </cell>
          <cell r="B67">
            <v>4</v>
          </cell>
        </row>
        <row r="68">
          <cell r="A68" t="str">
            <v>v4miku@gmail.con</v>
          </cell>
          <cell r="B68">
            <v>1</v>
          </cell>
        </row>
        <row r="69">
          <cell r="A69" t="str">
            <v>velvetarrow@gmail.com</v>
          </cell>
          <cell r="B69">
            <v>3</v>
          </cell>
        </row>
        <row r="70">
          <cell r="A70" t="str">
            <v>victorwwang@gmail.com</v>
          </cell>
          <cell r="B70">
            <v>7</v>
          </cell>
        </row>
        <row r="71">
          <cell r="A71" t="str">
            <v>wdelmoli@yahoo.com</v>
          </cell>
          <cell r="B71">
            <v>4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ndy Lin" refreshedDate="42833.587517939814" createdVersion="6" refreshedVersion="6" minRefreshableVersion="3" recordCount="77">
  <cacheSource type="worksheet">
    <worksheetSource ref="B1:U78" sheet="assignments"/>
  </cacheSource>
  <cacheFields count="20">
    <cacheField name="email" numFmtId="0">
      <sharedItems/>
    </cacheField>
    <cacheField name="timestamp" numFmtId="22">
      <sharedItems containsSemiMixedTypes="0" containsNonDate="0" containsDate="1" containsString="0" minDate="2017-03-04T14:22:16" maxDate="2017-04-01T12:24:10"/>
    </cacheField>
    <cacheField name="phone_use" numFmtId="0">
      <sharedItems/>
    </cacheField>
    <cacheField name="number_phones" numFmtId="0">
      <sharedItems/>
    </cacheField>
    <cacheField name="age" numFmtId="0">
      <sharedItems/>
    </cacheField>
    <cacheField name="gender.x" numFmtId="0">
      <sharedItems/>
    </cacheField>
    <cacheField name="os.x" numFmtId="0">
      <sharedItems/>
    </cacheField>
    <cacheField name="contact_method" numFmtId="0">
      <sharedItems containsBlank="1"/>
    </cacheField>
    <cacheField name="relationship" numFmtId="0">
      <sharedItems containsBlank="1"/>
    </cacheField>
    <cacheField name="ID.x" numFmtId="0">
      <sharedItems containsSemiMixedTypes="0" containsString="0" containsNumber="1" containsInteger="1" minValue="1" maxValue="77"/>
    </cacheField>
    <cacheField name="ID.y" numFmtId="0">
      <sharedItems containsMixedTypes="1" containsNumber="1" containsInteger="1" minValue="1" maxValue="77"/>
    </cacheField>
    <cacheField name="pilot" numFmtId="0">
      <sharedItems containsMixedTypes="1" containsNumber="1" containsInteger="1" minValue="0" maxValue="0"/>
    </cacheField>
    <cacheField name="gender.y" numFmtId="0">
      <sharedItems containsMixedTypes="1" containsNumber="1" containsInteger="1" minValue="1" maxValue="2"/>
    </cacheField>
    <cacheField name="age_code" numFmtId="0">
      <sharedItems containsMixedTypes="1" containsNumber="1" containsInteger="1" minValue="1" maxValue="3"/>
    </cacheField>
    <cacheField name="os.y" numFmtId="0">
      <sharedItems containsMixedTypes="1" containsNumber="1" containsInteger="1" minValue="1" maxValue="3"/>
    </cacheField>
    <cacheField name="num_phones" numFmtId="0">
      <sharedItems containsMixedTypes="1" containsNumber="1" containsInteger="1" minValue="1" maxValue="2"/>
    </cacheField>
    <cacheField name="block" numFmtId="0">
      <sharedItems containsMixedTypes="1" containsNumber="1" containsInteger="1" minValue="1" maxValue="30" count="16">
        <n v="1"/>
        <s v="NA"/>
        <n v="3"/>
        <n v="22"/>
        <n v="30"/>
        <n v="10"/>
        <n v="21"/>
        <n v="4"/>
        <n v="23"/>
        <n v="5"/>
        <n v="6"/>
        <n v="28"/>
        <n v="16"/>
        <n v="12"/>
        <n v="24"/>
        <n v="11"/>
      </sharedItems>
    </cacheField>
    <cacheField name="treat" numFmtId="0">
      <sharedItems containsMixedTypes="1" containsNumber="1" containsInteger="1" minValue="0" maxValue="1" count="3">
        <n v="1"/>
        <s v="NA"/>
        <n v="0"/>
      </sharedItems>
    </cacheField>
    <cacheField name="reply?" numFmtId="0">
      <sharedItems containsMixedTypes="1" containsNumber="1" containsInteger="1" minValue="2" maxValue="8"/>
    </cacheField>
    <cacheField name="respon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s v="debra.lilley@btinternet.com"/>
    <d v="2017-03-04T14:22:16"/>
    <s v="About once an hour"/>
    <s v="One phone â€“ used both for work and personal"/>
    <s v="55-64"/>
    <s v="Female"/>
    <s v="iPhone - iOS 10.X"/>
    <s v="Facebook"/>
    <s v="Friend"/>
    <n v="1"/>
    <n v="1"/>
    <n v="0"/>
    <n v="1"/>
    <n v="3"/>
    <n v="1"/>
    <n v="1"/>
    <x v="0"/>
    <x v="0"/>
    <n v="3"/>
    <n v="1"/>
  </r>
  <r>
    <s v="jljones.dt@gmail.com"/>
    <d v="2017-03-04T16:39:18"/>
    <s v="Multiple times per hour"/>
    <s v="One phone â€“ used both for work and personal"/>
    <s v="25-34"/>
    <s v="Male"/>
    <s v="iPhone - iOS 10.X"/>
    <s v="Facebook"/>
    <s v="Friend"/>
    <n v="2"/>
    <s v="NA"/>
    <s v="NA"/>
    <s v="NA"/>
    <s v="NA"/>
    <s v="NA"/>
    <s v="NA"/>
    <x v="1"/>
    <x v="1"/>
    <n v="7"/>
    <n v="1"/>
  </r>
  <r>
    <s v="victorwwang@gmail.com"/>
    <d v="2017-03-04T18:18:19"/>
    <s v="Multiple times per hour"/>
    <s v="One phone â€“ used both for work and personal"/>
    <s v="25-34"/>
    <s v="Male"/>
    <s v="iPhone - iOS 10.X"/>
    <s v="Facebook"/>
    <s v="Friend"/>
    <n v="3"/>
    <s v="NA"/>
    <s v="NA"/>
    <s v="NA"/>
    <s v="NA"/>
    <s v="NA"/>
    <s v="NA"/>
    <x v="1"/>
    <x v="1"/>
    <n v="7"/>
    <n v="1"/>
  </r>
  <r>
    <s v="Dbakevlar@gmail.com"/>
    <d v="2017-03-05T08:58:12"/>
    <s v="About once an hour"/>
    <s v="One phone â€“ used both for work and personal"/>
    <s v="45-54"/>
    <s v="Female"/>
    <s v="iPhone - iOS 10.X"/>
    <s v="Facebook"/>
    <s v="Friend"/>
    <n v="4"/>
    <n v="4"/>
    <n v="0"/>
    <n v="1"/>
    <n v="2"/>
    <n v="1"/>
    <n v="1"/>
    <x v="2"/>
    <x v="2"/>
    <n v="4"/>
    <n v="1"/>
  </r>
  <r>
    <s v="marylansleyoriginals@gmail.com"/>
    <d v="2017-03-05T18:11:14"/>
    <s v="About once an hour"/>
    <s v="One phone â€“ used both for work and personal"/>
    <s v="45-54"/>
    <s v="Female"/>
    <s v="iPhone - iOS 10.X"/>
    <s v="Facebook"/>
    <s v="Family/Friend"/>
    <n v="5"/>
    <n v="5"/>
    <n v="0"/>
    <n v="1"/>
    <n v="2"/>
    <n v="1"/>
    <n v="1"/>
    <x v="2"/>
    <x v="2"/>
    <n v="5"/>
    <n v="1"/>
  </r>
  <r>
    <s v="epnels02@gmail.com"/>
    <d v="2017-03-05T18:37:35"/>
    <s v="About once an hour"/>
    <s v="One phone â€“ personal use only"/>
    <s v="25-34"/>
    <s v="Male"/>
    <s v="iPhone - iOS 10.X"/>
    <s v="In Person"/>
    <s v="Family/Friend"/>
    <n v="6"/>
    <n v="6"/>
    <n v="0"/>
    <n v="2"/>
    <n v="2"/>
    <n v="1"/>
    <n v="2"/>
    <x v="3"/>
    <x v="0"/>
    <n v="4"/>
    <n v="1"/>
  </r>
  <r>
    <s v="monisha.sabnis@gmail.com"/>
    <d v="2017-03-06T14:47:49"/>
    <s v="Multiple times per hour"/>
    <s v="One phone â€“ used both for work and personal"/>
    <s v="25-34"/>
    <s v="Female"/>
    <s v="iPhone - iOS 10.X"/>
    <s v="Facebook"/>
    <s v="Friend"/>
    <n v="7"/>
    <s v="NA"/>
    <s v="NA"/>
    <s v="NA"/>
    <s v="NA"/>
    <s v="NA"/>
    <s v="NA"/>
    <x v="1"/>
    <x v="1"/>
    <n v="5"/>
    <n v="1"/>
  </r>
  <r>
    <s v="jill.wishart@hotmail.com"/>
    <d v="2017-03-07T06:45:18"/>
    <s v="Multiple times per hour"/>
    <s v="One phone â€“ used both for work and personal"/>
    <s v="25-34"/>
    <s v="Female"/>
    <s v="iPhone - iOS 10.X"/>
    <m/>
    <m/>
    <n v="8"/>
    <s v="NA"/>
    <s v="NA"/>
    <s v="NA"/>
    <s v="NA"/>
    <s v="NA"/>
    <s v="NA"/>
    <x v="1"/>
    <x v="1"/>
    <n v="7"/>
    <n v="1"/>
  </r>
  <r>
    <s v="ecafferky@yahoo.com"/>
    <d v="2017-03-07T18:34:28"/>
    <s v="Multiple times per hour"/>
    <s v="One phone â€“ used both for work and personal"/>
    <s v="45-54"/>
    <s v="Female"/>
    <s v="iPhone - iOS 10.X"/>
    <s v="Facebook"/>
    <s v="Family/Friend"/>
    <n v="9"/>
    <s v="NA"/>
    <s v="NA"/>
    <s v="NA"/>
    <s v="NA"/>
    <s v="NA"/>
    <s v="NA"/>
    <x v="1"/>
    <x v="1"/>
    <n v="8"/>
    <n v="1"/>
  </r>
  <r>
    <s v="kristileeparish@gmail.com"/>
    <d v="2017-03-08T11:40:14"/>
    <s v="Multiple times per hour"/>
    <s v="One phone â€“ used both for work and personal"/>
    <s v="25-34"/>
    <s v="Female"/>
    <s v="iPhone - iOS 10.X"/>
    <s v="Facebook"/>
    <s v="Family/Friend"/>
    <n v="10"/>
    <s v="NA"/>
    <s v="NA"/>
    <s v="NA"/>
    <s v="NA"/>
    <s v="NA"/>
    <s v="NA"/>
    <x v="1"/>
    <x v="1"/>
    <n v="7"/>
    <n v="1"/>
  </r>
  <r>
    <s v="k_nelson1994@hotmail.com"/>
    <d v="2017-03-08T13:25:33"/>
    <s v="Multiple times per hour"/>
    <s v="One phone â€“ personal use only"/>
    <s v="18-24"/>
    <s v="Male"/>
    <s v="Android - 6.X (Marshmallow)"/>
    <s v="Facebook"/>
    <s v="Family/Friend"/>
    <n v="11"/>
    <n v="11"/>
    <n v="0"/>
    <n v="2"/>
    <n v="1"/>
    <n v="2"/>
    <n v="2"/>
    <x v="4"/>
    <x v="0"/>
    <n v="5"/>
    <n v="1"/>
  </r>
  <r>
    <s v="tglisft1137@gmail.com"/>
    <d v="2017-03-11T14:07:35"/>
    <s v="Multiple times per hour"/>
    <s v="One phone â€“ used both for work and personal"/>
    <s v="25-34"/>
    <s v="Male"/>
    <s v="Android - 7.X (Nougat)"/>
    <s v="Google Hangouts"/>
    <s v="Family/Friend"/>
    <n v="12"/>
    <n v="12"/>
    <n v="0"/>
    <n v="2"/>
    <n v="2"/>
    <n v="2"/>
    <n v="1"/>
    <x v="5"/>
    <x v="2"/>
    <n v="6"/>
    <n v="1"/>
  </r>
  <r>
    <s v="nananeliz@yahoo.com"/>
    <d v="2017-03-12T16:13:59"/>
    <s v="About once every 4-8 hours"/>
    <s v="Two or More Phones â€“ at least one for personal use only"/>
    <s v="45-54"/>
    <s v="Female"/>
    <s v="iPhone - iOS 10.X"/>
    <s v="Facebook"/>
    <s v="Friend"/>
    <n v="13"/>
    <n v="13"/>
    <n v="0"/>
    <n v="1"/>
    <n v="2"/>
    <n v="1"/>
    <n v="2"/>
    <x v="6"/>
    <x v="0"/>
    <e v="#N/A"/>
    <n v="0"/>
  </r>
  <r>
    <s v="dlam34@gmail.com"/>
    <d v="2017-03-13T14:44:06"/>
    <s v="About once every 2-4 hours"/>
    <s v="One phone â€“ used both for work and personal"/>
    <s v="35-44"/>
    <s v="Male"/>
    <s v="iPhone - iOS 10.X"/>
    <s v="Facebook"/>
    <s v="Family/Friend"/>
    <n v="14"/>
    <n v="14"/>
    <n v="0"/>
    <n v="2"/>
    <n v="2"/>
    <n v="1"/>
    <n v="1"/>
    <x v="7"/>
    <x v="2"/>
    <n v="2"/>
    <n v="1"/>
  </r>
  <r>
    <s v="parishkarlee@gmail.com"/>
    <d v="2017-03-13T15:06:46"/>
    <s v="Multiple times per hour"/>
    <s v="One phone â€“ personal use only"/>
    <s v="18-24"/>
    <s v="Female"/>
    <s v="iPhone - iOS 9.X"/>
    <s v="Facebook"/>
    <s v="Family/Friend"/>
    <n v="15"/>
    <n v="15"/>
    <n v="0"/>
    <n v="1"/>
    <n v="1"/>
    <n v="1"/>
    <n v="2"/>
    <x v="8"/>
    <x v="2"/>
    <n v="3"/>
    <n v="1"/>
  </r>
  <r>
    <s v="cfsanchez13@gmail.com"/>
    <d v="2017-03-13T16:54:40"/>
    <s v="About once an hour"/>
    <s v="Two or More Phones â€“ at least one for personal use only"/>
    <s v="25-34"/>
    <s v="Male"/>
    <s v="iPhone - iOS 10.X"/>
    <s v="Text"/>
    <s v="Family/Friend"/>
    <n v="16"/>
    <n v="16"/>
    <n v="0"/>
    <n v="2"/>
    <n v="2"/>
    <n v="1"/>
    <n v="2"/>
    <x v="3"/>
    <x v="2"/>
    <n v="4"/>
    <n v="1"/>
  </r>
  <r>
    <s v="ayma1024@gmail.com"/>
    <d v="2017-03-13T18:12:49"/>
    <s v="Multiple times per hour"/>
    <s v="One phone â€“ personal use only"/>
    <s v="25-34"/>
    <s v="Male"/>
    <s v="iPhone - iOS 10.X"/>
    <m/>
    <m/>
    <n v="17"/>
    <n v="17"/>
    <n v="0"/>
    <n v="2"/>
    <n v="2"/>
    <n v="1"/>
    <n v="2"/>
    <x v="3"/>
    <x v="2"/>
    <n v="5"/>
    <n v="1"/>
  </r>
  <r>
    <s v="velvetarrow@gmail.com"/>
    <d v="2017-03-14T04:29:45"/>
    <s v="About once an hour"/>
    <s v="One phone â€“ personal use only"/>
    <s v="25-34"/>
    <s v="Female"/>
    <s v="iPhone - iOS 10.X"/>
    <m/>
    <m/>
    <n v="18"/>
    <n v="18"/>
    <n v="0"/>
    <n v="1"/>
    <n v="2"/>
    <n v="1"/>
    <n v="2"/>
    <x v="6"/>
    <x v="2"/>
    <n v="3"/>
    <n v="1"/>
  </r>
  <r>
    <s v="r.daland@gmail.com"/>
    <d v="2017-03-14T07:27:15"/>
    <s v="Multiple times per hour"/>
    <s v="One phone â€“ used both for work and personal"/>
    <s v="35-44"/>
    <s v="Male"/>
    <s v="Android - Other / Don't Know"/>
    <s v="Facebook"/>
    <s v="Friend"/>
    <n v="19"/>
    <n v="19"/>
    <n v="0"/>
    <n v="2"/>
    <n v="2"/>
    <n v="2"/>
    <n v="1"/>
    <x v="5"/>
    <x v="2"/>
    <n v="5"/>
    <n v="1"/>
  </r>
  <r>
    <s v="enerfit@telus.net"/>
    <d v="2017-03-14T18:49:09"/>
    <s v="About once every 2-4 hours"/>
    <s v="One phone â€“ used both for work and personal"/>
    <s v="55-64"/>
    <s v="Female"/>
    <s v="iPhone - iOS 9.X"/>
    <s v="Facebook"/>
    <s v="Family/Friend"/>
    <n v="20"/>
    <n v="20"/>
    <n v="0"/>
    <n v="1"/>
    <n v="3"/>
    <n v="1"/>
    <n v="1"/>
    <x v="0"/>
    <x v="2"/>
    <n v="5"/>
    <n v="1"/>
  </r>
  <r>
    <s v="wdelmoli@yahoo.com"/>
    <d v="2017-03-14T20:21:13"/>
    <s v="Multiple times per hour"/>
    <s v="One phone â€“ used both for work and personal"/>
    <s v="45-54"/>
    <s v="Female"/>
    <s v="iPhone - iOS 10.X"/>
    <s v="In Person"/>
    <s v="Family/Friend"/>
    <n v="21"/>
    <n v="21"/>
    <n v="0"/>
    <n v="1"/>
    <n v="2"/>
    <n v="1"/>
    <n v="1"/>
    <x v="2"/>
    <x v="0"/>
    <n v="4"/>
    <n v="1"/>
  </r>
  <r>
    <s v="ackerman.jaime@gmail.com"/>
    <d v="2017-03-15T10:43:13"/>
    <s v="About once every 2-4 hours"/>
    <s v="One phone â€“ used both for work and personal"/>
    <s v="35-44"/>
    <s v="Female"/>
    <s v="iPhone - iOS 9.X"/>
    <m/>
    <m/>
    <n v="22"/>
    <n v="22"/>
    <n v="0"/>
    <n v="1"/>
    <n v="2"/>
    <n v="1"/>
    <n v="1"/>
    <x v="2"/>
    <x v="0"/>
    <n v="2"/>
    <n v="1"/>
  </r>
  <r>
    <s v="madisonwfai@gmail.com"/>
    <d v="2017-03-15T15:16:25"/>
    <s v="Multiple times per hour"/>
    <s v="One phone â€“ used both for work and personal"/>
    <s v="25-34"/>
    <s v="Female"/>
    <s v="iPhone - iOS 10.X"/>
    <m/>
    <m/>
    <n v="23"/>
    <n v="23"/>
    <n v="0"/>
    <n v="1"/>
    <n v="2"/>
    <n v="1"/>
    <n v="1"/>
    <x v="2"/>
    <x v="2"/>
    <n v="5"/>
    <n v="1"/>
  </r>
  <r>
    <s v="mackenzie.parish1@gmail.com"/>
    <d v="2017-03-16T09:20:34"/>
    <s v="Multiple times per hour"/>
    <s v="One phone â€“ used both for work and personal"/>
    <s v="18-24"/>
    <s v="Female"/>
    <s v="iPhone - iOS 10.X"/>
    <s v="Facebook"/>
    <s v="Family/Friend"/>
    <n v="24"/>
    <n v="24"/>
    <n v="0"/>
    <n v="1"/>
    <n v="1"/>
    <n v="1"/>
    <n v="1"/>
    <x v="9"/>
    <x v="0"/>
    <n v="5"/>
    <n v="1"/>
  </r>
  <r>
    <s v="giandionisio@gmail.com"/>
    <d v="2017-03-17T17:37:37"/>
    <s v="Multiple times per hour"/>
    <s v="One phone â€“ used both for work and personal"/>
    <s v="18-24"/>
    <s v="Male"/>
    <s v="iPhone - iOS 10.X"/>
    <m/>
    <m/>
    <n v="25"/>
    <n v="25"/>
    <n v="0"/>
    <n v="2"/>
    <n v="1"/>
    <n v="1"/>
    <n v="1"/>
    <x v="10"/>
    <x v="2"/>
    <n v="2"/>
    <n v="1"/>
  </r>
  <r>
    <s v="pioro1@gmail.com"/>
    <d v="2017-03-18T05:38:44"/>
    <s v="About once an hour"/>
    <s v="One phone â€“ used both for work and personal"/>
    <s v="35-44"/>
    <s v="Male"/>
    <s v="Android - 5.X (Lollipop)"/>
    <m/>
    <m/>
    <n v="26"/>
    <n v="26"/>
    <n v="0"/>
    <n v="2"/>
    <n v="2"/>
    <n v="2"/>
    <n v="1"/>
    <x v="5"/>
    <x v="2"/>
    <n v="3"/>
    <n v="1"/>
  </r>
  <r>
    <s v="aishaniazi@gmail.com"/>
    <d v="2017-03-18T06:05:18"/>
    <s v="About once an hour"/>
    <s v="Two or More Phones â€“ at least one for personal use only"/>
    <s v="35-44"/>
    <s v="Female"/>
    <s v="iPhone - iOS 10.X"/>
    <m/>
    <m/>
    <n v="27"/>
    <n v="27"/>
    <n v="0"/>
    <n v="1"/>
    <n v="2"/>
    <n v="1"/>
    <n v="2"/>
    <x v="6"/>
    <x v="2"/>
    <n v="5"/>
    <n v="1"/>
  </r>
  <r>
    <s v="jessicalrogers1@gmail.com"/>
    <d v="2017-03-18T08:01:16"/>
    <s v="Multiple times per hour"/>
    <s v="One phone â€“ used both for work and personal"/>
    <s v="25-34"/>
    <s v="Female"/>
    <s v="iPhone - iOS 10.X"/>
    <m/>
    <m/>
    <n v="28"/>
    <n v="28"/>
    <n v="0"/>
    <n v="1"/>
    <n v="2"/>
    <n v="1"/>
    <n v="1"/>
    <x v="2"/>
    <x v="0"/>
    <n v="5"/>
    <n v="1"/>
  </r>
  <r>
    <s v="mbittmann@gmail.com"/>
    <d v="2017-03-18T09:23:36"/>
    <s v="Multiple times per hour"/>
    <s v="One phone â€“ used both for work and personal"/>
    <s v="25-34"/>
    <s v="Male"/>
    <s v="iPhone - iOS 10.X"/>
    <s v="Twitter"/>
    <s v="Friend"/>
    <n v="29"/>
    <n v="29"/>
    <n v="0"/>
    <n v="2"/>
    <n v="2"/>
    <n v="1"/>
    <n v="1"/>
    <x v="7"/>
    <x v="2"/>
    <n v="5"/>
    <n v="1"/>
  </r>
  <r>
    <s v="kevin_closson@yahoo.com"/>
    <d v="2017-03-18T10:24:05"/>
    <s v="About once an hour"/>
    <s v="One phone â€“ used both for work and personal"/>
    <s v="45-54"/>
    <s v="Prefer not to say"/>
    <s v="Android - Other / Don't Know"/>
    <s v="Twitter"/>
    <s v="Friend"/>
    <n v="30"/>
    <n v="30"/>
    <n v="0"/>
    <n v="2"/>
    <n v="2"/>
    <n v="2"/>
    <n v="1"/>
    <x v="5"/>
    <x v="0"/>
    <e v="#N/A"/>
    <n v="0"/>
  </r>
  <r>
    <s v="nomaan@yahoo.com"/>
    <d v="2017-03-18T19:17:56"/>
    <s v="Multiple times per hour"/>
    <s v="One phone â€“ used both for work and personal"/>
    <s v="35-44"/>
    <s v="Male"/>
    <s v="iPhone - iOS 10.X"/>
    <m/>
    <m/>
    <n v="31"/>
    <n v="31"/>
    <n v="0"/>
    <n v="2"/>
    <n v="2"/>
    <n v="1"/>
    <n v="1"/>
    <x v="7"/>
    <x v="2"/>
    <e v="#N/A"/>
    <n v="0"/>
  </r>
  <r>
    <s v="trey.wales@gmail.com"/>
    <d v="2017-03-20T11:37:13"/>
    <s v="Multiple times per hour"/>
    <s v="One phone â€“ used both for work and personal"/>
    <s v="25-34"/>
    <s v="Male"/>
    <s v="iPhone - iOS 10.X"/>
    <s v="In Person"/>
    <s v="Friend"/>
    <n v="32"/>
    <n v="32"/>
    <n v="0"/>
    <n v="2"/>
    <n v="2"/>
    <n v="1"/>
    <n v="1"/>
    <x v="7"/>
    <x v="0"/>
    <n v="5"/>
    <n v="1"/>
  </r>
  <r>
    <s v="kerry.nixon@cbre.com"/>
    <d v="2017-03-20T15:35:50"/>
    <s v="About once an hour"/>
    <s v="One phone â€“ used both for work and personal"/>
    <s v="25-34"/>
    <s v="Female"/>
    <s v="iPhone - Other / Don't Know"/>
    <s v="Facebook"/>
    <s v="Friend"/>
    <n v="33"/>
    <n v="33"/>
    <n v="0"/>
    <n v="1"/>
    <n v="2"/>
    <n v="1"/>
    <n v="1"/>
    <x v="2"/>
    <x v="2"/>
    <n v="4"/>
    <n v="1"/>
  </r>
  <r>
    <s v="john.harllee@yahoo.com"/>
    <d v="2017-03-20T18:15:35"/>
    <s v="Multiple times per hour"/>
    <s v="One phone â€“ used both for work and personal"/>
    <s v="45-54"/>
    <s v="Male"/>
    <s v="iPhone - iOS 10.X"/>
    <s v="Facebook"/>
    <s v="Friend"/>
    <n v="34"/>
    <n v="34"/>
    <n v="0"/>
    <n v="2"/>
    <n v="2"/>
    <n v="1"/>
    <n v="1"/>
    <x v="7"/>
    <x v="0"/>
    <n v="3"/>
    <n v="1"/>
  </r>
  <r>
    <s v="miodusze101@gmail.com"/>
    <d v="2017-03-22T04:51:43"/>
    <s v="About once every 2-4 hours"/>
    <s v="One phone â€“ personal use only"/>
    <s v="25-34"/>
    <s v="Male"/>
    <s v="iPhone - iOS 10.X"/>
    <s v="Text"/>
    <s v="Friend"/>
    <n v="35"/>
    <n v="35"/>
    <n v="0"/>
    <n v="2"/>
    <n v="2"/>
    <n v="1"/>
    <n v="2"/>
    <x v="3"/>
    <x v="0"/>
    <n v="5"/>
    <n v="1"/>
  </r>
  <r>
    <s v="christine.a.lam@gmail.com"/>
    <d v="2017-03-23T09:06:06"/>
    <s v="Multiple times per hour"/>
    <s v="One phone â€“ used both for work and personal"/>
    <s v="25-34"/>
    <s v="Female"/>
    <s v="iPhone - Other / Don't Know"/>
    <s v="Facebook"/>
    <s v="Family"/>
    <n v="36"/>
    <n v="36"/>
    <n v="0"/>
    <n v="1"/>
    <n v="2"/>
    <n v="1"/>
    <n v="1"/>
    <x v="2"/>
    <x v="0"/>
    <n v="2"/>
    <n v="1"/>
  </r>
  <r>
    <s v="jazzbean69@gmail.com"/>
    <d v="2017-03-24T12:14:04"/>
    <s v="About once an hour"/>
    <s v="One phone â€“ used both for work and personal"/>
    <s v="18-24"/>
    <s v="Female"/>
    <s v="iPhone - iOS 10.X"/>
    <m/>
    <m/>
    <n v="37"/>
    <n v="37"/>
    <n v="0"/>
    <n v="1"/>
    <n v="1"/>
    <n v="1"/>
    <n v="1"/>
    <x v="9"/>
    <x v="2"/>
    <e v="#N/A"/>
    <n v="0"/>
  </r>
  <r>
    <s v="bbyjen89@gmail.com"/>
    <d v="2017-03-24T18:01:41"/>
    <s v="Multiple times per hour"/>
    <s v="One phone â€“ used both for work and personal"/>
    <s v="25-34"/>
    <s v="Female"/>
    <s v="iPhone - Other / Don't Know"/>
    <s v="In Person"/>
    <s v="Friend"/>
    <n v="38"/>
    <n v="38"/>
    <n v="0"/>
    <n v="1"/>
    <n v="2"/>
    <n v="1"/>
    <n v="1"/>
    <x v="2"/>
    <x v="2"/>
    <n v="2"/>
    <n v="1"/>
  </r>
  <r>
    <s v="hvphan@bu.edu"/>
    <d v="2017-03-24T18:10:19"/>
    <s v="Multiple times per hour"/>
    <s v="One phone â€“ used both for work and personal"/>
    <s v="25-34"/>
    <s v="Female"/>
    <s v="iPhone - Other / Don't Know"/>
    <s v="Facebook"/>
    <s v="Friend"/>
    <n v="39"/>
    <n v="39"/>
    <n v="0"/>
    <n v="1"/>
    <n v="2"/>
    <n v="1"/>
    <n v="1"/>
    <x v="2"/>
    <x v="0"/>
    <e v="#N/A"/>
    <n v="0"/>
  </r>
  <r>
    <s v="cmay1987@gmail.com"/>
    <d v="2017-03-25T12:33:01"/>
    <s v="About once an hour"/>
    <s v="One phone â€“ personal use only"/>
    <s v="25-34"/>
    <s v="Male"/>
    <s v="Android - 6.X (Marshmallow)"/>
    <s v="Facebook"/>
    <s v="Friend"/>
    <n v="40"/>
    <n v="40"/>
    <n v="0"/>
    <n v="2"/>
    <n v="2"/>
    <n v="2"/>
    <n v="2"/>
    <x v="11"/>
    <x v="0"/>
    <n v="5"/>
    <n v="1"/>
  </r>
  <r>
    <s v="christine.mngu@gmail.com"/>
    <d v="2017-03-25T13:14:04"/>
    <s v="Multiple times per hour"/>
    <s v="One phone â€“ used both for work and personal"/>
    <s v="25-34"/>
    <s v="Female"/>
    <s v="iPhone - iOS 10.X"/>
    <s v="In Person"/>
    <s v="Friend"/>
    <n v="41"/>
    <n v="41"/>
    <n v="0"/>
    <n v="1"/>
    <n v="2"/>
    <n v="1"/>
    <n v="1"/>
    <x v="2"/>
    <x v="0"/>
    <n v="5"/>
    <n v="1"/>
  </r>
  <r>
    <s v="hmnelson@shaw.ca"/>
    <d v="2017-03-25T13:21:41"/>
    <s v="Multiple times per hour"/>
    <s v="One phone â€“ used both for work and personal"/>
    <s v="45-54"/>
    <s v="Male"/>
    <s v="Android - Other / Don't Know"/>
    <s v="Facebook"/>
    <s v="Family/Friend"/>
    <n v="42"/>
    <n v="42"/>
    <n v="0"/>
    <n v="2"/>
    <n v="2"/>
    <n v="2"/>
    <n v="1"/>
    <x v="5"/>
    <x v="0"/>
    <n v="5"/>
    <n v="1"/>
  </r>
  <r>
    <s v="dannybechillin@gmail.com"/>
    <d v="2017-03-25T15:02:59"/>
    <s v="Multiple times per hour"/>
    <s v="One phone â€“ used both for work and personal"/>
    <s v="18-24"/>
    <s v="Male"/>
    <s v="iPhone - iOS 10.X"/>
    <m/>
    <m/>
    <n v="43"/>
    <n v="43"/>
    <n v="0"/>
    <n v="2"/>
    <n v="1"/>
    <n v="1"/>
    <n v="1"/>
    <x v="10"/>
    <x v="0"/>
    <n v="3"/>
    <n v="1"/>
  </r>
  <r>
    <s v="silvadalila1998@gmail.com"/>
    <d v="2017-03-25T15:17:03"/>
    <s v="Multiple times per hour"/>
    <s v="One phone â€“ used both for work and personal"/>
    <s v="18-24"/>
    <s v="Female"/>
    <s v="iPhone - iOS 10.X"/>
    <m/>
    <m/>
    <n v="44"/>
    <n v="44"/>
    <n v="0"/>
    <n v="1"/>
    <n v="1"/>
    <n v="1"/>
    <n v="1"/>
    <x v="9"/>
    <x v="0"/>
    <n v="4"/>
    <n v="1"/>
  </r>
  <r>
    <s v="shanif@uci.edu"/>
    <d v="2017-03-25T15:42:25"/>
    <s v="Multiple times per hour"/>
    <s v="One phone â€“ personal use only"/>
    <s v="18-24"/>
    <s v="Female"/>
    <s v="iPhone - iOS 10.X"/>
    <m/>
    <m/>
    <n v="45"/>
    <n v="45"/>
    <n v="0"/>
    <n v="1"/>
    <n v="1"/>
    <n v="1"/>
    <n v="2"/>
    <x v="8"/>
    <x v="2"/>
    <n v="5"/>
    <n v="1"/>
  </r>
  <r>
    <s v="v4miku@gmail.com"/>
    <d v="2017-03-25T16:19:30"/>
    <s v="Multiple times per hour"/>
    <s v="One phone â€“ used both for work and personal"/>
    <s v="Under 18"/>
    <s v="Female"/>
    <s v="iPhone - iOS 10.X"/>
    <m/>
    <m/>
    <n v="46"/>
    <n v="46"/>
    <n v="0"/>
    <n v="1"/>
    <n v="1"/>
    <n v="1"/>
    <n v="1"/>
    <x v="9"/>
    <x v="2"/>
    <n v="4"/>
    <n v="1"/>
  </r>
  <r>
    <s v="lisa.kramer04@gmail.com"/>
    <d v="2017-03-25T16:55:19"/>
    <s v="Multiple times per hour"/>
    <s v="One phone â€“ personal use only"/>
    <s v="25-34"/>
    <s v="Female"/>
    <s v="iPhone - iOS 10.X"/>
    <s v="Facebook"/>
    <s v="Family/Friend"/>
    <n v="47"/>
    <n v="47"/>
    <n v="0"/>
    <n v="1"/>
    <n v="2"/>
    <n v="1"/>
    <n v="2"/>
    <x v="6"/>
    <x v="0"/>
    <n v="5"/>
    <n v="1"/>
  </r>
  <r>
    <s v="lucyhwang@yahoo.com"/>
    <d v="2017-03-25T17:02:55"/>
    <s v="Multiple times per hour"/>
    <s v="One phone â€“ personal use only"/>
    <s v="Under 18"/>
    <s v="Female"/>
    <s v="iPhone - iOS 10.X"/>
    <m/>
    <m/>
    <n v="48"/>
    <n v="48"/>
    <n v="0"/>
    <n v="1"/>
    <n v="1"/>
    <n v="1"/>
    <n v="2"/>
    <x v="8"/>
    <x v="0"/>
    <e v="#N/A"/>
    <n v="0"/>
  </r>
  <r>
    <s v="rjmcleod@gmail.com"/>
    <d v="2017-03-25T17:51:55"/>
    <s v="Multiple times per hour"/>
    <s v="One phone â€“ used both for work and personal"/>
    <s v="25-34"/>
    <s v="Male"/>
    <s v="Android - 7.X (Nougat)"/>
    <s v="Facebook"/>
    <s v="Family/Friend"/>
    <n v="49"/>
    <n v="49"/>
    <n v="0"/>
    <n v="2"/>
    <n v="2"/>
    <n v="2"/>
    <n v="1"/>
    <x v="5"/>
    <x v="2"/>
    <n v="5"/>
    <n v="1"/>
  </r>
  <r>
    <s v="rparish@innovativebenefits.ca"/>
    <d v="2017-03-25T22:17:07"/>
    <s v="Multiple times per hour"/>
    <s v="One phone â€“ used both for work and personal"/>
    <s v="45-54"/>
    <s v="Male"/>
    <s v="Blackberry"/>
    <s v="Facebook"/>
    <s v="Family/Friend"/>
    <n v="50"/>
    <n v="50"/>
    <n v="0"/>
    <n v="2"/>
    <n v="2"/>
    <n v="3"/>
    <n v="1"/>
    <x v="12"/>
    <x v="2"/>
    <n v="3"/>
    <n v="1"/>
  </r>
  <r>
    <s v="evelyncutts@gmail.com"/>
    <d v="2017-03-26T06:01:16"/>
    <s v="Multiple times per hour"/>
    <s v="One phone â€“ personal use only"/>
    <s v="45-54"/>
    <s v="Female"/>
    <s v="iPhone - iOS 10.X"/>
    <s v="Facebook"/>
    <s v="Family/Friend"/>
    <n v="51"/>
    <n v="51"/>
    <n v="0"/>
    <n v="1"/>
    <n v="2"/>
    <n v="1"/>
    <n v="2"/>
    <x v="6"/>
    <x v="0"/>
    <n v="5"/>
    <n v="1"/>
  </r>
  <r>
    <s v="nelson.sean@hotmail.com"/>
    <d v="2017-03-26T10:11:26"/>
    <s v="Multiple times per hour"/>
    <s v="One phone â€“ used both for work and personal"/>
    <s v="25-34"/>
    <s v="Male"/>
    <s v="iPhone - iOS 10.X"/>
    <s v="Facebook"/>
    <s v="Family/Friend"/>
    <n v="52"/>
    <n v="52"/>
    <n v="0"/>
    <n v="2"/>
    <n v="2"/>
    <n v="1"/>
    <n v="1"/>
    <x v="7"/>
    <x v="2"/>
    <n v="5"/>
    <n v="1"/>
  </r>
  <r>
    <s v="thwapit@gmail.com"/>
    <d v="2017-03-26T17:22:55"/>
    <s v="Multiple times per hour"/>
    <s v="One phone â€“ used both for work and personal"/>
    <s v="25-34"/>
    <s v="Male"/>
    <s v="iPhone - iOS 10.X"/>
    <s v="In Person"/>
    <s v="Friend"/>
    <n v="53"/>
    <n v="53"/>
    <n v="0"/>
    <n v="2"/>
    <n v="2"/>
    <n v="1"/>
    <n v="1"/>
    <x v="7"/>
    <x v="0"/>
    <n v="3"/>
    <n v="1"/>
  </r>
  <r>
    <s v="graysonparish@gmail.com"/>
    <d v="2017-03-26T19:01:42"/>
    <s v="Multiple times per hour"/>
    <s v="One phone â€“ used both for work and personal"/>
    <s v="18-24"/>
    <s v="Male"/>
    <s v="Android - Other / Don't Know"/>
    <s v="Facebook"/>
    <s v="Family/Friend"/>
    <n v="54"/>
    <n v="54"/>
    <n v="0"/>
    <n v="2"/>
    <n v="1"/>
    <n v="2"/>
    <n v="1"/>
    <x v="13"/>
    <x v="2"/>
    <n v="5"/>
    <n v="1"/>
  </r>
  <r>
    <s v="amy.xm.lai@berkeley.edu"/>
    <d v="2017-03-27T13:57:57"/>
    <s v="Multiple times per hour"/>
    <s v="One phone â€“ used both for work and personal"/>
    <s v="25-34"/>
    <s v="Female"/>
    <s v="iPhone - iOS 10.X"/>
    <s v="Text"/>
    <s v="Friend"/>
    <n v="55"/>
    <n v="55"/>
    <n v="0"/>
    <n v="1"/>
    <n v="2"/>
    <n v="1"/>
    <n v="1"/>
    <x v="2"/>
    <x v="0"/>
    <n v="5"/>
    <n v="1"/>
  </r>
  <r>
    <s v="dnoyce@gmail.com"/>
    <d v="2017-03-27T14:02:23"/>
    <s v="Multiple times per hour"/>
    <s v="One phone â€“ used both for work and personal"/>
    <s v="25-34"/>
    <s v="Male"/>
    <s v="iPhone - iOS 10.X"/>
    <s v="Text"/>
    <s v="Friend"/>
    <n v="56"/>
    <n v="56"/>
    <n v="0"/>
    <n v="2"/>
    <n v="2"/>
    <n v="1"/>
    <n v="1"/>
    <x v="7"/>
    <x v="0"/>
    <e v="#N/A"/>
    <n v="0"/>
  </r>
  <r>
    <s v="changster428@gmail.com"/>
    <d v="2017-03-27T20:30:18"/>
    <s v="Multiple times per hour"/>
    <s v="One phone â€“ used both for work and personal"/>
    <s v="25-34"/>
    <s v="Male"/>
    <s v="iPhone - iOS 10.X"/>
    <s v="In Person"/>
    <s v="Friend"/>
    <n v="57"/>
    <n v="57"/>
    <n v="0"/>
    <n v="2"/>
    <n v="2"/>
    <n v="1"/>
    <n v="1"/>
    <x v="7"/>
    <x v="0"/>
    <n v="5"/>
    <n v="1"/>
  </r>
  <r>
    <s v="calliedishman@gmail.com"/>
    <d v="2017-03-28T09:16:37"/>
    <s v="Multiple times per hour"/>
    <s v="One phone â€“ used both for work and personal"/>
    <s v="18-24"/>
    <s v="Female"/>
    <s v="iPhone - iOS 10.X"/>
    <m/>
    <m/>
    <n v="58"/>
    <n v="58"/>
    <n v="0"/>
    <n v="1"/>
    <n v="1"/>
    <n v="1"/>
    <n v="1"/>
    <x v="9"/>
    <x v="2"/>
    <e v="#N/A"/>
    <n v="0"/>
  </r>
  <r>
    <s v="alexa.snyder11@gmail.com"/>
    <d v="2017-03-28T10:00:31"/>
    <s v="Multiple times per hour"/>
    <s v="One phone â€“ personal use only"/>
    <s v="Under 18"/>
    <s v="Female"/>
    <s v="iPhone - iOS 10.X"/>
    <m/>
    <m/>
    <n v="59"/>
    <n v="59"/>
    <n v="0"/>
    <n v="1"/>
    <n v="1"/>
    <n v="1"/>
    <n v="2"/>
    <x v="8"/>
    <x v="0"/>
    <e v="#N/A"/>
    <n v="0"/>
  </r>
  <r>
    <s v="joneswk@mymail.vcu.edu"/>
    <d v="2017-03-28T11:15:31"/>
    <s v="Multiple times per hour"/>
    <s v="One phone â€“ personal use only"/>
    <s v="18-24"/>
    <s v="Male"/>
    <s v="iPhone - iOS 10.X"/>
    <m/>
    <m/>
    <n v="60"/>
    <n v="60"/>
    <n v="0"/>
    <n v="2"/>
    <n v="1"/>
    <n v="1"/>
    <n v="2"/>
    <x v="14"/>
    <x v="0"/>
    <e v="#N/A"/>
    <n v="0"/>
  </r>
  <r>
    <s v="untitleduser501@gmail.com"/>
    <d v="2017-03-28T12:29:51"/>
    <s v="Multiple times per hour"/>
    <s v="One phone â€“ personal use only"/>
    <s v="25-34"/>
    <s v="Male"/>
    <s v="iPhone - iOS 9.X"/>
    <m/>
    <m/>
    <n v="61"/>
    <n v="61"/>
    <n v="0"/>
    <n v="2"/>
    <n v="2"/>
    <n v="1"/>
    <n v="2"/>
    <x v="3"/>
    <x v="0"/>
    <n v="4"/>
    <n v="1"/>
  </r>
  <r>
    <s v="jrkenneyjr@gmail.com"/>
    <d v="2017-03-28T13:31:33"/>
    <s v="Multiple times per hour"/>
    <s v="One phone â€“ used both for work and personal"/>
    <s v="25-34"/>
    <s v="Male"/>
    <s v="iPhone - iOS 10.X"/>
    <s v="Slack"/>
    <s v="Friend"/>
    <n v="62"/>
    <n v="62"/>
    <n v="0"/>
    <n v="2"/>
    <n v="2"/>
    <n v="1"/>
    <n v="1"/>
    <x v="7"/>
    <x v="2"/>
    <n v="3"/>
    <n v="1"/>
  </r>
  <r>
    <s v="hauteral@gmail.com"/>
    <d v="2017-03-28T15:36:16"/>
    <s v="Multiple times per hour"/>
    <s v="One phone â€“ personal use only"/>
    <s v="18-24"/>
    <s v="Male"/>
    <s v="Android - 7.X (Nougat)"/>
    <m/>
    <m/>
    <n v="63"/>
    <n v="63"/>
    <n v="0"/>
    <n v="2"/>
    <n v="1"/>
    <n v="2"/>
    <n v="2"/>
    <x v="4"/>
    <x v="2"/>
    <e v="#N/A"/>
    <n v="0"/>
  </r>
  <r>
    <s v="elykreutz@gmail.com"/>
    <d v="2017-03-28T15:55:50"/>
    <s v="Multiple times per hour"/>
    <s v="One phone â€“ used both for work and personal"/>
    <s v="18-24"/>
    <s v="Male"/>
    <s v="iPhone - iOS 10.X"/>
    <m/>
    <m/>
    <n v="64"/>
    <n v="64"/>
    <n v="0"/>
    <n v="2"/>
    <n v="1"/>
    <n v="1"/>
    <n v="1"/>
    <x v="10"/>
    <x v="0"/>
    <e v="#N/A"/>
    <n v="0"/>
  </r>
  <r>
    <s v="sage.hackett@gmail.com"/>
    <d v="2017-03-28T15:59:23"/>
    <s v="Multiple times per hour"/>
    <s v="One phone â€“ used both for work and personal"/>
    <s v="Under 18"/>
    <s v="Female"/>
    <s v="Android - Other / Don't Know"/>
    <m/>
    <m/>
    <n v="65"/>
    <n v="65"/>
    <n v="0"/>
    <n v="1"/>
    <n v="1"/>
    <n v="2"/>
    <n v="1"/>
    <x v="15"/>
    <x v="0"/>
    <e v="#N/A"/>
    <n v="0"/>
  </r>
  <r>
    <s v="mms260@zips.uakron.edu"/>
    <d v="2017-03-28T16:46:32"/>
    <s v="Multiple times per hour"/>
    <s v="One phone â€“ used both for work and personal"/>
    <s v="18-24"/>
    <s v="Female"/>
    <s v="iPhone - iOS 10.X"/>
    <m/>
    <m/>
    <n v="66"/>
    <n v="66"/>
    <n v="0"/>
    <n v="1"/>
    <n v="1"/>
    <n v="1"/>
    <n v="1"/>
    <x v="9"/>
    <x v="0"/>
    <n v="3"/>
    <n v="1"/>
  </r>
  <r>
    <s v="svetlanariva@gmail.com"/>
    <d v="2017-03-28T17:10:31"/>
    <s v="Multiple times per hour"/>
    <s v="One phone â€“ used both for work and personal"/>
    <s v="25-34"/>
    <s v="Female"/>
    <s v="iPhone - iOS 10.X"/>
    <s v="Slack"/>
    <s v="Friend"/>
    <n v="67"/>
    <n v="67"/>
    <n v="0"/>
    <n v="1"/>
    <n v="2"/>
    <n v="1"/>
    <n v="1"/>
    <x v="2"/>
    <x v="2"/>
    <n v="2"/>
    <n v="1"/>
  </r>
  <r>
    <s v="jdcooper1969@gmail.com"/>
    <d v="2017-03-28T18:55:20"/>
    <s v="Multiple times per hour"/>
    <s v="One phone â€“ used both for work and personal"/>
    <s v="45-54"/>
    <s v="Male"/>
    <s v="iPhone - iOS 9.X"/>
    <m/>
    <m/>
    <n v="68"/>
    <n v="68"/>
    <n v="0"/>
    <n v="2"/>
    <n v="2"/>
    <n v="1"/>
    <n v="1"/>
    <x v="7"/>
    <x v="2"/>
    <e v="#N/A"/>
    <n v="0"/>
  </r>
  <r>
    <s v="jenna.d.clifton@gmail.com"/>
    <d v="2017-03-28T19:20:39"/>
    <s v="Multiple times per hour"/>
    <s v="One phone â€“ personal use only"/>
    <s v="18-24"/>
    <s v="Female"/>
    <s v="iPhone - iOS 10.X"/>
    <m/>
    <m/>
    <n v="69"/>
    <n v="69"/>
    <n v="0"/>
    <n v="1"/>
    <n v="1"/>
    <n v="1"/>
    <n v="2"/>
    <x v="8"/>
    <x v="2"/>
    <e v="#N/A"/>
    <n v="0"/>
  </r>
  <r>
    <s v="hannahcote13@gmail.com"/>
    <d v="2017-03-28T19:20:47"/>
    <s v="Multiple times per hour"/>
    <s v="One phone â€“ personal use only"/>
    <s v="Under 18"/>
    <s v="Female"/>
    <s v="iPhone - iOS 10.X"/>
    <m/>
    <m/>
    <n v="70"/>
    <n v="70"/>
    <n v="0"/>
    <n v="1"/>
    <n v="1"/>
    <n v="1"/>
    <n v="2"/>
    <x v="8"/>
    <x v="0"/>
    <n v="5"/>
    <n v="1"/>
  </r>
  <r>
    <s v="A00496100@ag.inter.edu"/>
    <d v="2017-03-28T19:23:00"/>
    <s v="Multiple times per hour"/>
    <s v="One phone â€“ used both for work and personal"/>
    <s v="25-34"/>
    <s v="Female"/>
    <s v="iPhone - iOS 10.X"/>
    <m/>
    <m/>
    <n v="71"/>
    <n v="71"/>
    <n v="0"/>
    <n v="1"/>
    <n v="2"/>
    <n v="1"/>
    <n v="1"/>
    <x v="2"/>
    <x v="2"/>
    <e v="#N/A"/>
    <n v="0"/>
  </r>
  <r>
    <s v="ericrupp05@gmail.com"/>
    <d v="2017-03-29T10:19:28"/>
    <s v="Multiple times per hour"/>
    <s v="One phone â€“ used both for work and personal"/>
    <s v="25-34"/>
    <s v="Male"/>
    <s v="iPhone - iOS 10.X"/>
    <m/>
    <m/>
    <n v="72"/>
    <n v="72"/>
    <n v="0"/>
    <n v="2"/>
    <n v="2"/>
    <n v="1"/>
    <n v="1"/>
    <x v="7"/>
    <x v="0"/>
    <n v="4"/>
    <n v="1"/>
  </r>
  <r>
    <s v="samorghini@gmail.com"/>
    <d v="2017-03-29T10:31:11"/>
    <s v="Multiple times per hour"/>
    <s v="One phone â€“ used both for work and personal"/>
    <s v="18-24"/>
    <s v="Male"/>
    <s v="iPhone - iOS 10.X"/>
    <m/>
    <m/>
    <n v="73"/>
    <n v="73"/>
    <n v="0"/>
    <n v="2"/>
    <n v="1"/>
    <n v="1"/>
    <n v="1"/>
    <x v="10"/>
    <x v="2"/>
    <e v="#N/A"/>
    <n v="0"/>
  </r>
  <r>
    <s v="hruben42@gmail.com"/>
    <d v="2017-03-29T13:26:28"/>
    <s v="About once an hour"/>
    <s v="One phone â€“ personal use only"/>
    <s v="25-34"/>
    <s v="Male"/>
    <s v="Android - 7.X (Nougat)"/>
    <m/>
    <m/>
    <n v="74"/>
    <n v="74"/>
    <n v="0"/>
    <n v="2"/>
    <n v="2"/>
    <n v="2"/>
    <n v="2"/>
    <x v="11"/>
    <x v="2"/>
    <e v="#N/A"/>
    <n v="0"/>
  </r>
  <r>
    <s v="dannyrdodd@gmail.com"/>
    <d v="2017-03-29T18:09:56"/>
    <s v="Multiple times per hour"/>
    <s v="One phone â€“ used both for work and personal"/>
    <s v="25-34"/>
    <s v="Male"/>
    <s v="Android - 6.X (Marshmallow)"/>
    <m/>
    <m/>
    <n v="75"/>
    <n v="75"/>
    <n v="0"/>
    <n v="2"/>
    <n v="2"/>
    <n v="2"/>
    <n v="1"/>
    <x v="5"/>
    <x v="0"/>
    <n v="5"/>
    <n v="1"/>
  </r>
  <r>
    <s v="hiimjudi@gmail.com"/>
    <d v="2017-03-29T23:34:36"/>
    <s v="Multiple times per hour"/>
    <s v="One phone â€“ personal use only"/>
    <s v="25-34"/>
    <s v="Female"/>
    <s v="iPhone - Other / Don't Know"/>
    <s v="Text"/>
    <s v="Friend"/>
    <n v="76"/>
    <n v="76"/>
    <n v="0"/>
    <n v="1"/>
    <n v="2"/>
    <n v="1"/>
    <n v="2"/>
    <x v="6"/>
    <x v="2"/>
    <n v="5"/>
    <n v="1"/>
  </r>
  <r>
    <s v="ericsonshi1@gmail.com"/>
    <d v="2017-04-01T12:24:10"/>
    <s v="About once an hour"/>
    <s v="One phone â€“ used both for work and personal"/>
    <s v="25-34"/>
    <s v="Male"/>
    <s v="iPhone - iOS 10.X"/>
    <s v="Text"/>
    <s v="Friend"/>
    <n v="77"/>
    <n v="77"/>
    <n v="0"/>
    <n v="2"/>
    <n v="2"/>
    <n v="1"/>
    <n v="1"/>
    <x v="7"/>
    <x v="0"/>
    <n v="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lock">
  <location ref="A3:E21" firstHeaderRow="1" firstDataRow="2" firstDataCol="1"/>
  <pivotFields count="20">
    <pivotField subtotalTop="0" showAll="0"/>
    <pivotField numFmtId="22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7">
        <item x="0"/>
        <item x="2"/>
        <item x="7"/>
        <item x="9"/>
        <item x="10"/>
        <item x="5"/>
        <item x="15"/>
        <item x="13"/>
        <item x="12"/>
        <item x="6"/>
        <item x="3"/>
        <item x="8"/>
        <item x="14"/>
        <item x="11"/>
        <item x="4"/>
        <item n="pilot" x="1"/>
        <item t="default"/>
      </items>
    </pivotField>
    <pivotField axis="axisCol" subtotalTop="0" showAll="0">
      <items count="4">
        <item n="control" x="2"/>
        <item n="treat" x="0"/>
        <item x="1"/>
        <item t="default"/>
      </items>
    </pivotField>
    <pivotField subtotalTop="0" showAll="0"/>
    <pivotField dataField="1" subtotalTop="0" showAll="0"/>
  </pivotFields>
  <rowFields count="1">
    <field x="1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7"/>
  </colFields>
  <colItems count="4">
    <i>
      <x/>
    </i>
    <i>
      <x v="1"/>
    </i>
    <i>
      <x v="2"/>
    </i>
    <i t="grand">
      <x/>
    </i>
  </colItems>
  <dataFields count="1">
    <dataField name="sum response" fld="19" baseField="0" baseItem="0"/>
  </dataFields>
  <formats count="2">
    <format dxfId="9">
      <pivotArea collapsedLevelsAreSubtotals="1" fieldPosition="0">
        <references count="2">
          <reference field="16" count="2">
            <x v="2"/>
            <x v="3"/>
          </reference>
          <reference field="17" count="2" selected="0">
            <x v="0"/>
            <x v="1"/>
          </reference>
        </references>
      </pivotArea>
    </format>
    <format dxfId="8">
      <pivotArea collapsedLevelsAreSubtotals="1" fieldPosition="0">
        <references count="2">
          <reference field="16" count="1">
            <x v="5"/>
          </reference>
          <reference field="17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workbookViewId="0">
      <selection activeCell="L10" sqref="L10"/>
    </sheetView>
  </sheetViews>
  <sheetFormatPr defaultRowHeight="14.4" x14ac:dyDescent="0.3"/>
  <cols>
    <col min="1" max="1" width="15.109375" bestFit="1" customWidth="1"/>
    <col min="2" max="5" width="7.44140625" customWidth="1"/>
  </cols>
  <sheetData>
    <row r="3" spans="1:5" x14ac:dyDescent="0.3">
      <c r="A3" s="3" t="s">
        <v>134</v>
      </c>
      <c r="B3" s="3" t="s">
        <v>132</v>
      </c>
    </row>
    <row r="4" spans="1:5" x14ac:dyDescent="0.3">
      <c r="A4" s="3" t="s">
        <v>16</v>
      </c>
      <c r="B4" t="s">
        <v>133</v>
      </c>
      <c r="C4" t="s">
        <v>17</v>
      </c>
      <c r="D4" t="s">
        <v>30</v>
      </c>
      <c r="E4" t="s">
        <v>131</v>
      </c>
    </row>
    <row r="5" spans="1:5" x14ac:dyDescent="0.3">
      <c r="A5" s="4">
        <v>1</v>
      </c>
      <c r="B5" s="5">
        <v>1</v>
      </c>
      <c r="C5" s="5">
        <v>1</v>
      </c>
      <c r="D5" s="5"/>
      <c r="E5" s="5">
        <v>2</v>
      </c>
    </row>
    <row r="6" spans="1:5" x14ac:dyDescent="0.3">
      <c r="A6" s="4">
        <v>3</v>
      </c>
      <c r="B6" s="5">
        <v>6</v>
      </c>
      <c r="C6" s="5">
        <v>6</v>
      </c>
      <c r="D6" s="5"/>
      <c r="E6" s="5">
        <v>12</v>
      </c>
    </row>
    <row r="7" spans="1:5" x14ac:dyDescent="0.3">
      <c r="A7" s="4">
        <v>4</v>
      </c>
      <c r="B7" s="6">
        <v>4</v>
      </c>
      <c r="C7" s="6">
        <v>6</v>
      </c>
      <c r="D7" s="5"/>
      <c r="E7" s="5">
        <v>10</v>
      </c>
    </row>
    <row r="8" spans="1:5" x14ac:dyDescent="0.3">
      <c r="A8" s="4">
        <v>5</v>
      </c>
      <c r="B8" s="6">
        <v>1</v>
      </c>
      <c r="C8" s="6">
        <v>3</v>
      </c>
      <c r="D8" s="5"/>
      <c r="E8" s="5">
        <v>4</v>
      </c>
    </row>
    <row r="9" spans="1:5" x14ac:dyDescent="0.3">
      <c r="A9" s="4">
        <v>6</v>
      </c>
      <c r="B9" s="5">
        <v>1</v>
      </c>
      <c r="C9" s="5">
        <v>1</v>
      </c>
      <c r="D9" s="5"/>
      <c r="E9" s="5">
        <v>2</v>
      </c>
    </row>
    <row r="10" spans="1:5" x14ac:dyDescent="0.3">
      <c r="A10" s="4">
        <v>10</v>
      </c>
      <c r="B10" s="6">
        <v>4</v>
      </c>
      <c r="C10" s="6">
        <v>2</v>
      </c>
      <c r="D10" s="5"/>
      <c r="E10" s="5">
        <v>6</v>
      </c>
    </row>
    <row r="11" spans="1:5" x14ac:dyDescent="0.3">
      <c r="A11" s="4">
        <v>11</v>
      </c>
      <c r="B11" s="5"/>
      <c r="C11" s="5">
        <v>0</v>
      </c>
      <c r="D11" s="5"/>
      <c r="E11" s="5">
        <v>0</v>
      </c>
    </row>
    <row r="12" spans="1:5" x14ac:dyDescent="0.3">
      <c r="A12" s="4">
        <v>12</v>
      </c>
      <c r="B12" s="5">
        <v>1</v>
      </c>
      <c r="C12" s="5"/>
      <c r="D12" s="5"/>
      <c r="E12" s="5">
        <v>1</v>
      </c>
    </row>
    <row r="13" spans="1:5" x14ac:dyDescent="0.3">
      <c r="A13" s="4">
        <v>16</v>
      </c>
      <c r="B13" s="5">
        <v>1</v>
      </c>
      <c r="C13" s="5"/>
      <c r="D13" s="5"/>
      <c r="E13" s="5">
        <v>1</v>
      </c>
    </row>
    <row r="14" spans="1:5" x14ac:dyDescent="0.3">
      <c r="A14" s="4">
        <v>21</v>
      </c>
      <c r="B14" s="5">
        <v>3</v>
      </c>
      <c r="C14" s="5">
        <v>2</v>
      </c>
      <c r="D14" s="5"/>
      <c r="E14" s="5">
        <v>5</v>
      </c>
    </row>
    <row r="15" spans="1:5" x14ac:dyDescent="0.3">
      <c r="A15" s="4">
        <v>22</v>
      </c>
      <c r="B15" s="5">
        <v>2</v>
      </c>
      <c r="C15" s="5">
        <v>3</v>
      </c>
      <c r="D15" s="5"/>
      <c r="E15" s="5">
        <v>5</v>
      </c>
    </row>
    <row r="16" spans="1:5" x14ac:dyDescent="0.3">
      <c r="A16" s="4">
        <v>23</v>
      </c>
      <c r="B16" s="5">
        <v>2</v>
      </c>
      <c r="C16" s="5">
        <v>1</v>
      </c>
      <c r="D16" s="5"/>
      <c r="E16" s="5">
        <v>3</v>
      </c>
    </row>
    <row r="17" spans="1:5" x14ac:dyDescent="0.3">
      <c r="A17" s="4">
        <v>24</v>
      </c>
      <c r="B17" s="5"/>
      <c r="C17" s="5">
        <v>0</v>
      </c>
      <c r="D17" s="5"/>
      <c r="E17" s="5">
        <v>0</v>
      </c>
    </row>
    <row r="18" spans="1:5" x14ac:dyDescent="0.3">
      <c r="A18" s="4">
        <v>28</v>
      </c>
      <c r="B18" s="5">
        <v>0</v>
      </c>
      <c r="C18" s="5">
        <v>1</v>
      </c>
      <c r="D18" s="5"/>
      <c r="E18" s="5">
        <v>1</v>
      </c>
    </row>
    <row r="19" spans="1:5" x14ac:dyDescent="0.3">
      <c r="A19" s="4">
        <v>30</v>
      </c>
      <c r="B19" s="5">
        <v>0</v>
      </c>
      <c r="C19" s="5">
        <v>1</v>
      </c>
      <c r="D19" s="5"/>
      <c r="E19" s="5">
        <v>1</v>
      </c>
    </row>
    <row r="20" spans="1:5" x14ac:dyDescent="0.3">
      <c r="A20" s="4" t="s">
        <v>11</v>
      </c>
      <c r="B20" s="5"/>
      <c r="C20" s="5"/>
      <c r="D20" s="5">
        <v>6</v>
      </c>
      <c r="E20" s="5">
        <v>6</v>
      </c>
    </row>
    <row r="21" spans="1:5" x14ac:dyDescent="0.3">
      <c r="A21" s="4" t="s">
        <v>131</v>
      </c>
      <c r="B21" s="5">
        <v>26</v>
      </c>
      <c r="C21" s="5">
        <v>27</v>
      </c>
      <c r="D21" s="5">
        <v>6</v>
      </c>
      <c r="E21" s="5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8"/>
  <sheetViews>
    <sheetView tabSelected="1" topLeftCell="C1" workbookViewId="0">
      <selection activeCell="R8" sqref="R8"/>
    </sheetView>
  </sheetViews>
  <sheetFormatPr defaultRowHeight="14.4" x14ac:dyDescent="0.3"/>
  <cols>
    <col min="2" max="2" width="28.109375" bestFit="1" customWidth="1"/>
    <col min="3" max="3" width="14.664062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130</v>
      </c>
      <c r="U1" t="s">
        <v>129</v>
      </c>
    </row>
    <row r="2" spans="1:21" x14ac:dyDescent="0.3">
      <c r="A2">
        <v>17</v>
      </c>
      <c r="B2" t="s">
        <v>18</v>
      </c>
      <c r="C2" s="1">
        <v>42798.598796296297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</v>
      </c>
      <c r="L2">
        <v>1</v>
      </c>
      <c r="M2">
        <v>0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f>VLOOKUP(B2,[1]Sheet1!$A$3:$B$71,2,FALSE)</f>
        <v>3</v>
      </c>
      <c r="U2">
        <f>IFERROR(IF(T2&gt;0,1,0),0)</f>
        <v>1</v>
      </c>
    </row>
    <row r="3" spans="1:21" x14ac:dyDescent="0.3">
      <c r="A3">
        <v>40</v>
      </c>
      <c r="B3" t="s">
        <v>26</v>
      </c>
      <c r="C3" s="1">
        <v>42798.693958333337</v>
      </c>
      <c r="D3" t="s">
        <v>27</v>
      </c>
      <c r="E3" t="s">
        <v>20</v>
      </c>
      <c r="F3" t="s">
        <v>28</v>
      </c>
      <c r="G3" t="s">
        <v>29</v>
      </c>
      <c r="H3" t="s">
        <v>23</v>
      </c>
      <c r="I3" t="s">
        <v>24</v>
      </c>
      <c r="J3" t="s">
        <v>25</v>
      </c>
      <c r="K3">
        <v>2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>
        <f>VLOOKUP(B3,[1]Sheet1!$A$3:$B$71,2,FALSE)</f>
        <v>7</v>
      </c>
      <c r="U3">
        <f t="shared" ref="U3:U66" si="0">IFERROR(IF(T3&gt;0,1,0),0)</f>
        <v>1</v>
      </c>
    </row>
    <row r="4" spans="1:21" x14ac:dyDescent="0.3">
      <c r="A4">
        <v>76</v>
      </c>
      <c r="B4" t="s">
        <v>31</v>
      </c>
      <c r="C4" s="1">
        <v>42798.762719907405</v>
      </c>
      <c r="D4" t="s">
        <v>27</v>
      </c>
      <c r="E4" t="s">
        <v>20</v>
      </c>
      <c r="F4" t="s">
        <v>28</v>
      </c>
      <c r="G4" t="s">
        <v>29</v>
      </c>
      <c r="H4" t="s">
        <v>23</v>
      </c>
      <c r="I4" t="s">
        <v>24</v>
      </c>
      <c r="J4" t="s">
        <v>25</v>
      </c>
      <c r="K4">
        <v>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>
        <f>VLOOKUP(B4,[1]Sheet1!$A$3:$B$71,2,FALSE)</f>
        <v>7</v>
      </c>
      <c r="U4">
        <f t="shared" si="0"/>
        <v>1</v>
      </c>
    </row>
    <row r="5" spans="1:21" x14ac:dyDescent="0.3">
      <c r="A5">
        <v>16</v>
      </c>
      <c r="B5" t="s">
        <v>32</v>
      </c>
      <c r="C5" s="1">
        <v>42799.373749999999</v>
      </c>
      <c r="D5" t="s">
        <v>19</v>
      </c>
      <c r="E5" t="s">
        <v>20</v>
      </c>
      <c r="F5" t="s">
        <v>33</v>
      </c>
      <c r="G5" t="s">
        <v>22</v>
      </c>
      <c r="H5" t="s">
        <v>23</v>
      </c>
      <c r="I5" t="s">
        <v>24</v>
      </c>
      <c r="J5" t="s">
        <v>25</v>
      </c>
      <c r="K5">
        <v>4</v>
      </c>
      <c r="L5">
        <v>4</v>
      </c>
      <c r="M5">
        <v>0</v>
      </c>
      <c r="N5">
        <v>1</v>
      </c>
      <c r="O5">
        <v>2</v>
      </c>
      <c r="P5">
        <v>1</v>
      </c>
      <c r="Q5">
        <v>1</v>
      </c>
      <c r="R5">
        <v>3</v>
      </c>
      <c r="S5">
        <v>0</v>
      </c>
      <c r="T5">
        <f>VLOOKUP(B5,[1]Sheet1!$A$3:$B$71,2,FALSE)</f>
        <v>4</v>
      </c>
      <c r="U5">
        <f t="shared" si="0"/>
        <v>1</v>
      </c>
    </row>
    <row r="6" spans="1:21" x14ac:dyDescent="0.3">
      <c r="A6">
        <v>52</v>
      </c>
      <c r="B6" t="s">
        <v>34</v>
      </c>
      <c r="C6" s="1">
        <v>42799.757800925923</v>
      </c>
      <c r="D6" t="s">
        <v>19</v>
      </c>
      <c r="E6" t="s">
        <v>20</v>
      </c>
      <c r="F6" t="s">
        <v>33</v>
      </c>
      <c r="G6" t="s">
        <v>22</v>
      </c>
      <c r="H6" t="s">
        <v>23</v>
      </c>
      <c r="I6" t="s">
        <v>24</v>
      </c>
      <c r="J6" t="s">
        <v>35</v>
      </c>
      <c r="K6">
        <v>5</v>
      </c>
      <c r="L6">
        <v>5</v>
      </c>
      <c r="M6">
        <v>0</v>
      </c>
      <c r="N6">
        <v>1</v>
      </c>
      <c r="O6">
        <v>2</v>
      </c>
      <c r="P6">
        <v>1</v>
      </c>
      <c r="Q6">
        <v>1</v>
      </c>
      <c r="R6">
        <v>3</v>
      </c>
      <c r="S6">
        <v>0</v>
      </c>
      <c r="T6">
        <f>VLOOKUP(B6,[1]Sheet1!$A$3:$B$71,2,FALSE)</f>
        <v>5</v>
      </c>
      <c r="U6">
        <f t="shared" si="0"/>
        <v>1</v>
      </c>
    </row>
    <row r="7" spans="1:21" x14ac:dyDescent="0.3">
      <c r="A7">
        <v>23</v>
      </c>
      <c r="B7" t="s">
        <v>36</v>
      </c>
      <c r="C7" s="1">
        <v>42799.776099537034</v>
      </c>
      <c r="D7" t="s">
        <v>19</v>
      </c>
      <c r="E7" t="s">
        <v>37</v>
      </c>
      <c r="F7" t="s">
        <v>28</v>
      </c>
      <c r="G7" t="s">
        <v>29</v>
      </c>
      <c r="H7" t="s">
        <v>23</v>
      </c>
      <c r="I7" t="s">
        <v>38</v>
      </c>
      <c r="J7" t="s">
        <v>35</v>
      </c>
      <c r="K7">
        <v>6</v>
      </c>
      <c r="L7">
        <v>6</v>
      </c>
      <c r="M7">
        <v>0</v>
      </c>
      <c r="N7">
        <v>2</v>
      </c>
      <c r="O7">
        <v>2</v>
      </c>
      <c r="P7">
        <v>1</v>
      </c>
      <c r="Q7">
        <v>2</v>
      </c>
      <c r="R7">
        <v>22</v>
      </c>
      <c r="S7">
        <v>1</v>
      </c>
      <c r="T7">
        <f>VLOOKUP(B7,[1]Sheet1!$A$3:$B$71,2,FALSE)</f>
        <v>4</v>
      </c>
      <c r="U7">
        <f t="shared" si="0"/>
        <v>1</v>
      </c>
    </row>
    <row r="8" spans="1:21" x14ac:dyDescent="0.3">
      <c r="A8">
        <v>56</v>
      </c>
      <c r="B8" t="s">
        <v>39</v>
      </c>
      <c r="C8" s="1">
        <v>42800.616539351853</v>
      </c>
      <c r="D8" t="s">
        <v>27</v>
      </c>
      <c r="E8" t="s">
        <v>20</v>
      </c>
      <c r="F8" t="s">
        <v>28</v>
      </c>
      <c r="G8" t="s">
        <v>22</v>
      </c>
      <c r="H8" t="s">
        <v>23</v>
      </c>
      <c r="I8" t="s">
        <v>24</v>
      </c>
      <c r="J8" t="s">
        <v>25</v>
      </c>
      <c r="K8">
        <v>7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>
        <f>VLOOKUP(B8,[1]Sheet1!$A$3:$B$71,2,FALSE)</f>
        <v>5</v>
      </c>
      <c r="U8">
        <f t="shared" si="0"/>
        <v>1</v>
      </c>
    </row>
    <row r="9" spans="1:21" x14ac:dyDescent="0.3">
      <c r="A9">
        <v>39</v>
      </c>
      <c r="B9" t="s">
        <v>40</v>
      </c>
      <c r="C9" s="1">
        <v>42801.281458333331</v>
      </c>
      <c r="D9" t="s">
        <v>27</v>
      </c>
      <c r="E9" t="s">
        <v>20</v>
      </c>
      <c r="F9" t="s">
        <v>28</v>
      </c>
      <c r="G9" t="s">
        <v>22</v>
      </c>
      <c r="H9" t="s">
        <v>23</v>
      </c>
      <c r="K9">
        <v>8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>
        <f>VLOOKUP(B9,[1]Sheet1!$A$3:$B$71,2,FALSE)</f>
        <v>7</v>
      </c>
      <c r="U9">
        <f t="shared" si="0"/>
        <v>1</v>
      </c>
    </row>
    <row r="10" spans="1:21" x14ac:dyDescent="0.3">
      <c r="A10">
        <v>20</v>
      </c>
      <c r="B10" t="s">
        <v>41</v>
      </c>
      <c r="C10" s="1">
        <v>42801.773935185185</v>
      </c>
      <c r="D10" t="s">
        <v>27</v>
      </c>
      <c r="E10" t="s">
        <v>20</v>
      </c>
      <c r="F10" t="s">
        <v>33</v>
      </c>
      <c r="G10" t="s">
        <v>22</v>
      </c>
      <c r="H10" t="s">
        <v>23</v>
      </c>
      <c r="I10" t="s">
        <v>24</v>
      </c>
      <c r="J10" t="s">
        <v>35</v>
      </c>
      <c r="K10">
        <v>9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>
        <f>VLOOKUP(B10,[1]Sheet1!$A$3:$B$71,2,FALSE)</f>
        <v>8</v>
      </c>
      <c r="U10">
        <f t="shared" si="0"/>
        <v>1</v>
      </c>
    </row>
    <row r="11" spans="1:21" x14ac:dyDescent="0.3">
      <c r="A11">
        <v>47</v>
      </c>
      <c r="B11" t="s">
        <v>42</v>
      </c>
      <c r="C11" s="1">
        <v>42802.486273148148</v>
      </c>
      <c r="D11" t="s">
        <v>27</v>
      </c>
      <c r="E11" t="s">
        <v>20</v>
      </c>
      <c r="F11" t="s">
        <v>28</v>
      </c>
      <c r="G11" t="s">
        <v>22</v>
      </c>
      <c r="H11" t="s">
        <v>23</v>
      </c>
      <c r="I11" t="s">
        <v>24</v>
      </c>
      <c r="J11" t="s">
        <v>35</v>
      </c>
      <c r="K11">
        <v>10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>
        <f>VLOOKUP(B11,[1]Sheet1!$A$3:$B$71,2,FALSE)</f>
        <v>7</v>
      </c>
      <c r="U11">
        <f t="shared" si="0"/>
        <v>1</v>
      </c>
    </row>
    <row r="12" spans="1:21" x14ac:dyDescent="0.3">
      <c r="A12">
        <v>44</v>
      </c>
      <c r="B12" t="s">
        <v>43</v>
      </c>
      <c r="C12" s="1">
        <v>42802.55940972222</v>
      </c>
      <c r="D12" t="s">
        <v>27</v>
      </c>
      <c r="E12" t="s">
        <v>37</v>
      </c>
      <c r="F12" t="s">
        <v>44</v>
      </c>
      <c r="G12" t="s">
        <v>29</v>
      </c>
      <c r="H12" t="s">
        <v>45</v>
      </c>
      <c r="I12" t="s">
        <v>24</v>
      </c>
      <c r="J12" t="s">
        <v>35</v>
      </c>
      <c r="K12">
        <v>11</v>
      </c>
      <c r="L12">
        <v>11</v>
      </c>
      <c r="M12">
        <v>0</v>
      </c>
      <c r="N12">
        <v>2</v>
      </c>
      <c r="O12">
        <v>1</v>
      </c>
      <c r="P12">
        <v>2</v>
      </c>
      <c r="Q12">
        <v>2</v>
      </c>
      <c r="R12">
        <v>30</v>
      </c>
      <c r="S12">
        <v>1</v>
      </c>
      <c r="T12">
        <f>VLOOKUP(B12,[1]Sheet1!$A$3:$B$71,2,FALSE)</f>
        <v>5</v>
      </c>
      <c r="U12">
        <f t="shared" si="0"/>
        <v>1</v>
      </c>
    </row>
    <row r="13" spans="1:21" x14ac:dyDescent="0.3">
      <c r="A13">
        <v>71</v>
      </c>
      <c r="B13" t="s">
        <v>46</v>
      </c>
      <c r="C13" s="1">
        <v>42805.588599537034</v>
      </c>
      <c r="D13" t="s">
        <v>27</v>
      </c>
      <c r="E13" t="s">
        <v>20</v>
      </c>
      <c r="F13" t="s">
        <v>28</v>
      </c>
      <c r="G13" t="s">
        <v>29</v>
      </c>
      <c r="H13" t="s">
        <v>47</v>
      </c>
      <c r="I13" t="s">
        <v>48</v>
      </c>
      <c r="J13" t="s">
        <v>35</v>
      </c>
      <c r="K13">
        <v>12</v>
      </c>
      <c r="L13">
        <v>12</v>
      </c>
      <c r="M13">
        <v>0</v>
      </c>
      <c r="N13">
        <v>2</v>
      </c>
      <c r="O13">
        <v>2</v>
      </c>
      <c r="P13">
        <v>2</v>
      </c>
      <c r="Q13">
        <v>1</v>
      </c>
      <c r="R13">
        <v>10</v>
      </c>
      <c r="S13">
        <v>0</v>
      </c>
      <c r="T13">
        <f>VLOOKUP(B13,[1]Sheet1!$A$3:$B$71,2,FALSE)</f>
        <v>6</v>
      </c>
      <c r="U13">
        <f t="shared" si="0"/>
        <v>1</v>
      </c>
    </row>
    <row r="14" spans="1:21" x14ac:dyDescent="0.3">
      <c r="A14">
        <v>58</v>
      </c>
      <c r="B14" t="s">
        <v>49</v>
      </c>
      <c r="C14" s="1">
        <v>42806.676377314812</v>
      </c>
      <c r="D14" t="s">
        <v>50</v>
      </c>
      <c r="E14" t="s">
        <v>51</v>
      </c>
      <c r="F14" t="s">
        <v>33</v>
      </c>
      <c r="G14" t="s">
        <v>22</v>
      </c>
      <c r="H14" t="s">
        <v>23</v>
      </c>
      <c r="I14" t="s">
        <v>24</v>
      </c>
      <c r="J14" t="s">
        <v>25</v>
      </c>
      <c r="K14">
        <v>13</v>
      </c>
      <c r="L14">
        <v>13</v>
      </c>
      <c r="M14">
        <v>0</v>
      </c>
      <c r="N14">
        <v>1</v>
      </c>
      <c r="O14">
        <v>2</v>
      </c>
      <c r="P14">
        <v>1</v>
      </c>
      <c r="Q14">
        <v>2</v>
      </c>
      <c r="R14">
        <v>21</v>
      </c>
      <c r="S14">
        <v>1</v>
      </c>
      <c r="T14" t="e">
        <f>VLOOKUP(B14,[1]Sheet1!$A$3:$B$71,2,FALSE)</f>
        <v>#N/A</v>
      </c>
      <c r="U14">
        <f t="shared" si="0"/>
        <v>0</v>
      </c>
    </row>
    <row r="15" spans="1:21" x14ac:dyDescent="0.3">
      <c r="A15">
        <v>18</v>
      </c>
      <c r="B15" t="s">
        <v>52</v>
      </c>
      <c r="C15" s="1">
        <v>42807.613958333335</v>
      </c>
      <c r="D15" t="s">
        <v>53</v>
      </c>
      <c r="E15" t="s">
        <v>20</v>
      </c>
      <c r="F15" t="s">
        <v>54</v>
      </c>
      <c r="G15" t="s">
        <v>29</v>
      </c>
      <c r="H15" t="s">
        <v>23</v>
      </c>
      <c r="I15" t="s">
        <v>24</v>
      </c>
      <c r="J15" t="s">
        <v>35</v>
      </c>
      <c r="K15">
        <v>14</v>
      </c>
      <c r="L15">
        <v>14</v>
      </c>
      <c r="M15">
        <v>0</v>
      </c>
      <c r="N15">
        <v>2</v>
      </c>
      <c r="O15">
        <v>2</v>
      </c>
      <c r="P15">
        <v>1</v>
      </c>
      <c r="Q15">
        <v>1</v>
      </c>
      <c r="R15">
        <v>4</v>
      </c>
      <c r="S15">
        <v>0</v>
      </c>
      <c r="T15">
        <f>VLOOKUP(B15,[1]Sheet1!$A$3:$B$71,2,FALSE)</f>
        <v>2</v>
      </c>
      <c r="U15">
        <f t="shared" si="0"/>
        <v>1</v>
      </c>
    </row>
    <row r="16" spans="1:21" x14ac:dyDescent="0.3">
      <c r="A16">
        <v>61</v>
      </c>
      <c r="B16" t="s">
        <v>55</v>
      </c>
      <c r="C16" s="1">
        <v>42807.629699074074</v>
      </c>
      <c r="D16" t="s">
        <v>27</v>
      </c>
      <c r="E16" t="s">
        <v>37</v>
      </c>
      <c r="F16" t="s">
        <v>44</v>
      </c>
      <c r="G16" t="s">
        <v>22</v>
      </c>
      <c r="H16" t="s">
        <v>56</v>
      </c>
      <c r="I16" t="s">
        <v>24</v>
      </c>
      <c r="J16" t="s">
        <v>35</v>
      </c>
      <c r="K16">
        <v>15</v>
      </c>
      <c r="L16">
        <v>15</v>
      </c>
      <c r="M16">
        <v>0</v>
      </c>
      <c r="N16">
        <v>1</v>
      </c>
      <c r="O16">
        <v>1</v>
      </c>
      <c r="P16">
        <v>1</v>
      </c>
      <c r="Q16">
        <v>2</v>
      </c>
      <c r="R16">
        <v>23</v>
      </c>
      <c r="S16">
        <v>0</v>
      </c>
      <c r="T16">
        <f>VLOOKUP(B16,[1]Sheet1!$A$3:$B$71,2,FALSE)</f>
        <v>3</v>
      </c>
      <c r="U16">
        <f t="shared" si="0"/>
        <v>1</v>
      </c>
    </row>
    <row r="17" spans="1:21" x14ac:dyDescent="0.3">
      <c r="A17">
        <v>9</v>
      </c>
      <c r="B17" t="s">
        <v>57</v>
      </c>
      <c r="C17" s="1">
        <v>42807.704629629632</v>
      </c>
      <c r="D17" t="s">
        <v>19</v>
      </c>
      <c r="E17" t="s">
        <v>51</v>
      </c>
      <c r="F17" t="s">
        <v>28</v>
      </c>
      <c r="G17" t="s">
        <v>29</v>
      </c>
      <c r="H17" t="s">
        <v>23</v>
      </c>
      <c r="I17" t="s">
        <v>58</v>
      </c>
      <c r="J17" t="s">
        <v>35</v>
      </c>
      <c r="K17">
        <v>16</v>
      </c>
      <c r="L17">
        <v>16</v>
      </c>
      <c r="M17">
        <v>0</v>
      </c>
      <c r="N17">
        <v>2</v>
      </c>
      <c r="O17">
        <v>2</v>
      </c>
      <c r="P17">
        <v>1</v>
      </c>
      <c r="Q17">
        <v>2</v>
      </c>
      <c r="R17">
        <v>22</v>
      </c>
      <c r="S17">
        <v>0</v>
      </c>
      <c r="T17">
        <f>VLOOKUP(B17,[1]Sheet1!$A$3:$B$71,2,FALSE)</f>
        <v>4</v>
      </c>
      <c r="U17">
        <f t="shared" si="0"/>
        <v>1</v>
      </c>
    </row>
    <row r="18" spans="1:21" x14ac:dyDescent="0.3">
      <c r="A18">
        <v>6</v>
      </c>
      <c r="B18" t="s">
        <v>59</v>
      </c>
      <c r="C18" s="1">
        <v>42807.758900462963</v>
      </c>
      <c r="D18" t="s">
        <v>27</v>
      </c>
      <c r="E18" t="s">
        <v>37</v>
      </c>
      <c r="F18" t="s">
        <v>28</v>
      </c>
      <c r="G18" t="s">
        <v>29</v>
      </c>
      <c r="H18" t="s">
        <v>23</v>
      </c>
      <c r="K18">
        <v>17</v>
      </c>
      <c r="L18">
        <v>17</v>
      </c>
      <c r="M18">
        <v>0</v>
      </c>
      <c r="N18">
        <v>2</v>
      </c>
      <c r="O18">
        <v>2</v>
      </c>
      <c r="P18">
        <v>1</v>
      </c>
      <c r="Q18">
        <v>2</v>
      </c>
      <c r="R18">
        <v>22</v>
      </c>
      <c r="S18">
        <v>0</v>
      </c>
      <c r="T18">
        <f>VLOOKUP(B18,[1]Sheet1!$A$3:$B$71,2,FALSE)</f>
        <v>5</v>
      </c>
      <c r="U18">
        <f t="shared" si="0"/>
        <v>1</v>
      </c>
    </row>
    <row r="19" spans="1:21" x14ac:dyDescent="0.3">
      <c r="A19">
        <v>57</v>
      </c>
      <c r="B19" s="2" t="s">
        <v>128</v>
      </c>
      <c r="C19" s="1">
        <v>42808.187326388892</v>
      </c>
      <c r="D19" t="s">
        <v>19</v>
      </c>
      <c r="E19" t="s">
        <v>37</v>
      </c>
      <c r="F19" t="s">
        <v>28</v>
      </c>
      <c r="G19" t="s">
        <v>22</v>
      </c>
      <c r="H19" t="s">
        <v>23</v>
      </c>
      <c r="K19">
        <v>18</v>
      </c>
      <c r="L19">
        <v>18</v>
      </c>
      <c r="M19">
        <v>0</v>
      </c>
      <c r="N19">
        <v>1</v>
      </c>
      <c r="O19">
        <v>2</v>
      </c>
      <c r="P19">
        <v>1</v>
      </c>
      <c r="Q19">
        <v>2</v>
      </c>
      <c r="R19">
        <v>21</v>
      </c>
      <c r="S19">
        <v>0</v>
      </c>
      <c r="T19">
        <f>VLOOKUP(B19,[1]Sheet1!$A$3:$B$71,2,FALSE)</f>
        <v>3</v>
      </c>
      <c r="U19">
        <f t="shared" si="0"/>
        <v>1</v>
      </c>
    </row>
    <row r="20" spans="1:21" x14ac:dyDescent="0.3">
      <c r="A20">
        <v>63</v>
      </c>
      <c r="B20" t="s">
        <v>60</v>
      </c>
      <c r="C20" s="1">
        <v>42808.310590277775</v>
      </c>
      <c r="D20" t="s">
        <v>27</v>
      </c>
      <c r="E20" t="s">
        <v>20</v>
      </c>
      <c r="F20" t="s">
        <v>54</v>
      </c>
      <c r="G20" t="s">
        <v>29</v>
      </c>
      <c r="H20" t="s">
        <v>61</v>
      </c>
      <c r="I20" t="s">
        <v>24</v>
      </c>
      <c r="J20" t="s">
        <v>25</v>
      </c>
      <c r="K20">
        <v>19</v>
      </c>
      <c r="L20">
        <v>19</v>
      </c>
      <c r="M20">
        <v>0</v>
      </c>
      <c r="N20">
        <v>2</v>
      </c>
      <c r="O20">
        <v>2</v>
      </c>
      <c r="P20">
        <v>2</v>
      </c>
      <c r="Q20">
        <v>1</v>
      </c>
      <c r="R20">
        <v>10</v>
      </c>
      <c r="S20">
        <v>0</v>
      </c>
      <c r="T20">
        <f>VLOOKUP(B20,[1]Sheet1!$A$3:$B$71,2,FALSE)</f>
        <v>5</v>
      </c>
      <c r="U20">
        <f t="shared" si="0"/>
        <v>1</v>
      </c>
    </row>
    <row r="21" spans="1:21" x14ac:dyDescent="0.3">
      <c r="A21">
        <v>22</v>
      </c>
      <c r="B21" t="s">
        <v>62</v>
      </c>
      <c r="C21" s="1">
        <v>42808.784131944441</v>
      </c>
      <c r="D21" t="s">
        <v>53</v>
      </c>
      <c r="E21" t="s">
        <v>20</v>
      </c>
      <c r="F21" t="s">
        <v>21</v>
      </c>
      <c r="G21" t="s">
        <v>22</v>
      </c>
      <c r="H21" t="s">
        <v>56</v>
      </c>
      <c r="I21" t="s">
        <v>24</v>
      </c>
      <c r="J21" t="s">
        <v>35</v>
      </c>
      <c r="K21">
        <v>20</v>
      </c>
      <c r="L21">
        <v>20</v>
      </c>
      <c r="M21">
        <v>0</v>
      </c>
      <c r="N21">
        <v>1</v>
      </c>
      <c r="O21">
        <v>3</v>
      </c>
      <c r="P21">
        <v>1</v>
      </c>
      <c r="Q21">
        <v>1</v>
      </c>
      <c r="R21">
        <v>1</v>
      </c>
      <c r="S21">
        <v>0</v>
      </c>
      <c r="T21">
        <f>VLOOKUP(B21,[1]Sheet1!$A$3:$B$71,2,FALSE)</f>
        <v>5</v>
      </c>
      <c r="U21">
        <f t="shared" si="0"/>
        <v>1</v>
      </c>
    </row>
    <row r="22" spans="1:21" x14ac:dyDescent="0.3">
      <c r="A22">
        <v>77</v>
      </c>
      <c r="B22" t="s">
        <v>63</v>
      </c>
      <c r="C22" s="1">
        <v>42808.848067129627</v>
      </c>
      <c r="D22" t="s">
        <v>27</v>
      </c>
      <c r="E22" t="s">
        <v>20</v>
      </c>
      <c r="F22" t="s">
        <v>33</v>
      </c>
      <c r="G22" t="s">
        <v>22</v>
      </c>
      <c r="H22" t="s">
        <v>23</v>
      </c>
      <c r="I22" t="s">
        <v>38</v>
      </c>
      <c r="J22" t="s">
        <v>35</v>
      </c>
      <c r="K22">
        <v>21</v>
      </c>
      <c r="L22">
        <v>21</v>
      </c>
      <c r="M22">
        <v>0</v>
      </c>
      <c r="N22">
        <v>1</v>
      </c>
      <c r="O22">
        <v>2</v>
      </c>
      <c r="P22">
        <v>1</v>
      </c>
      <c r="Q22">
        <v>1</v>
      </c>
      <c r="R22">
        <v>3</v>
      </c>
      <c r="S22">
        <v>1</v>
      </c>
      <c r="T22">
        <f>VLOOKUP(B22,[1]Sheet1!$A$3:$B$71,2,FALSE)</f>
        <v>4</v>
      </c>
      <c r="U22">
        <f t="shared" si="0"/>
        <v>1</v>
      </c>
    </row>
    <row r="23" spans="1:21" x14ac:dyDescent="0.3">
      <c r="A23">
        <v>2</v>
      </c>
      <c r="B23" t="s">
        <v>64</v>
      </c>
      <c r="C23" s="1">
        <v>42809.44667824074</v>
      </c>
      <c r="D23" t="s">
        <v>53</v>
      </c>
      <c r="E23" t="s">
        <v>20</v>
      </c>
      <c r="F23" t="s">
        <v>54</v>
      </c>
      <c r="G23" t="s">
        <v>22</v>
      </c>
      <c r="H23" t="s">
        <v>56</v>
      </c>
      <c r="K23">
        <v>22</v>
      </c>
      <c r="L23">
        <v>22</v>
      </c>
      <c r="M23">
        <v>0</v>
      </c>
      <c r="N23">
        <v>1</v>
      </c>
      <c r="O23">
        <v>2</v>
      </c>
      <c r="P23">
        <v>1</v>
      </c>
      <c r="Q23">
        <v>1</v>
      </c>
      <c r="R23">
        <v>3</v>
      </c>
      <c r="S23">
        <v>1</v>
      </c>
      <c r="T23">
        <f>VLOOKUP(B23,[1]Sheet1!$A$3:$B$71,2,FALSE)</f>
        <v>2</v>
      </c>
      <c r="U23">
        <f t="shared" si="0"/>
        <v>1</v>
      </c>
    </row>
    <row r="24" spans="1:21" x14ac:dyDescent="0.3">
      <c r="A24">
        <v>51</v>
      </c>
      <c r="B24" t="s">
        <v>65</v>
      </c>
      <c r="C24" s="1">
        <v>42809.636400462965</v>
      </c>
      <c r="D24" t="s">
        <v>27</v>
      </c>
      <c r="E24" t="s">
        <v>20</v>
      </c>
      <c r="F24" t="s">
        <v>28</v>
      </c>
      <c r="G24" t="s">
        <v>22</v>
      </c>
      <c r="H24" t="s">
        <v>23</v>
      </c>
      <c r="K24">
        <v>23</v>
      </c>
      <c r="L24">
        <v>23</v>
      </c>
      <c r="M24">
        <v>0</v>
      </c>
      <c r="N24">
        <v>1</v>
      </c>
      <c r="O24">
        <v>2</v>
      </c>
      <c r="P24">
        <v>1</v>
      </c>
      <c r="Q24">
        <v>1</v>
      </c>
      <c r="R24">
        <v>3</v>
      </c>
      <c r="S24">
        <v>0</v>
      </c>
      <c r="T24">
        <f>VLOOKUP(B24,[1]Sheet1!$A$3:$B$71,2,FALSE)</f>
        <v>5</v>
      </c>
      <c r="U24">
        <f t="shared" si="0"/>
        <v>1</v>
      </c>
    </row>
    <row r="25" spans="1:21" x14ac:dyDescent="0.3">
      <c r="A25">
        <v>50</v>
      </c>
      <c r="B25" t="s">
        <v>66</v>
      </c>
      <c r="C25" s="1">
        <v>42810.389282407406</v>
      </c>
      <c r="D25" t="s">
        <v>27</v>
      </c>
      <c r="E25" t="s">
        <v>20</v>
      </c>
      <c r="F25" t="s">
        <v>44</v>
      </c>
      <c r="G25" t="s">
        <v>22</v>
      </c>
      <c r="H25" t="s">
        <v>23</v>
      </c>
      <c r="I25" t="s">
        <v>24</v>
      </c>
      <c r="J25" t="s">
        <v>35</v>
      </c>
      <c r="K25">
        <v>24</v>
      </c>
      <c r="L25">
        <v>24</v>
      </c>
      <c r="M25">
        <v>0</v>
      </c>
      <c r="N25">
        <v>1</v>
      </c>
      <c r="O25">
        <v>1</v>
      </c>
      <c r="P25">
        <v>1</v>
      </c>
      <c r="Q25">
        <v>1</v>
      </c>
      <c r="R25">
        <v>5</v>
      </c>
      <c r="S25">
        <v>1</v>
      </c>
      <c r="T25">
        <f>VLOOKUP(B25,[1]Sheet1!$A$3:$B$71,2,FALSE)</f>
        <v>5</v>
      </c>
      <c r="U25">
        <f t="shared" si="0"/>
        <v>1</v>
      </c>
    </row>
    <row r="26" spans="1:21" x14ac:dyDescent="0.3">
      <c r="A26">
        <v>27</v>
      </c>
      <c r="B26" t="s">
        <v>67</v>
      </c>
      <c r="C26" s="1">
        <v>42811.734456018516</v>
      </c>
      <c r="D26" t="s">
        <v>27</v>
      </c>
      <c r="E26" t="s">
        <v>20</v>
      </c>
      <c r="F26" t="s">
        <v>44</v>
      </c>
      <c r="G26" t="s">
        <v>29</v>
      </c>
      <c r="H26" t="s">
        <v>23</v>
      </c>
      <c r="K26">
        <v>25</v>
      </c>
      <c r="L26">
        <v>25</v>
      </c>
      <c r="M26">
        <v>0</v>
      </c>
      <c r="N26">
        <v>2</v>
      </c>
      <c r="O26">
        <v>1</v>
      </c>
      <c r="P26">
        <v>1</v>
      </c>
      <c r="Q26">
        <v>1</v>
      </c>
      <c r="R26">
        <v>6</v>
      </c>
      <c r="S26">
        <v>0</v>
      </c>
      <c r="T26">
        <f>VLOOKUP(B26,[1]Sheet1!$A$3:$B$71,2,FALSE)</f>
        <v>2</v>
      </c>
      <c r="U26">
        <f t="shared" si="0"/>
        <v>1</v>
      </c>
    </row>
    <row r="27" spans="1:21" x14ac:dyDescent="0.3">
      <c r="A27">
        <v>62</v>
      </c>
      <c r="B27" t="s">
        <v>68</v>
      </c>
      <c r="C27" s="1">
        <v>42812.235231481478</v>
      </c>
      <c r="D27" t="s">
        <v>19</v>
      </c>
      <c r="E27" t="s">
        <v>20</v>
      </c>
      <c r="F27" t="s">
        <v>54</v>
      </c>
      <c r="G27" t="s">
        <v>29</v>
      </c>
      <c r="H27" t="s">
        <v>69</v>
      </c>
      <c r="K27">
        <v>26</v>
      </c>
      <c r="L27">
        <v>26</v>
      </c>
      <c r="M27">
        <v>0</v>
      </c>
      <c r="N27">
        <v>2</v>
      </c>
      <c r="O27">
        <v>2</v>
      </c>
      <c r="P27">
        <v>2</v>
      </c>
      <c r="Q27">
        <v>1</v>
      </c>
      <c r="R27">
        <v>10</v>
      </c>
      <c r="S27">
        <v>0</v>
      </c>
      <c r="T27">
        <f>VLOOKUP(B27,[1]Sheet1!$A$3:$B$71,2,FALSE)</f>
        <v>3</v>
      </c>
      <c r="U27">
        <f t="shared" si="0"/>
        <v>1</v>
      </c>
    </row>
    <row r="28" spans="1:21" x14ac:dyDescent="0.3">
      <c r="A28">
        <v>3</v>
      </c>
      <c r="B28" t="s">
        <v>70</v>
      </c>
      <c r="C28" s="1">
        <v>42812.253680555557</v>
      </c>
      <c r="D28" t="s">
        <v>19</v>
      </c>
      <c r="E28" t="s">
        <v>51</v>
      </c>
      <c r="F28" t="s">
        <v>54</v>
      </c>
      <c r="G28" t="s">
        <v>22</v>
      </c>
      <c r="H28" t="s">
        <v>23</v>
      </c>
      <c r="K28">
        <v>27</v>
      </c>
      <c r="L28">
        <v>27</v>
      </c>
      <c r="M28">
        <v>0</v>
      </c>
      <c r="N28">
        <v>1</v>
      </c>
      <c r="O28">
        <v>2</v>
      </c>
      <c r="P28">
        <v>1</v>
      </c>
      <c r="Q28">
        <v>2</v>
      </c>
      <c r="R28">
        <v>21</v>
      </c>
      <c r="S28">
        <v>0</v>
      </c>
      <c r="T28">
        <f>VLOOKUP(B28,[1]Sheet1!$A$3:$B$71,2,FALSE)</f>
        <v>5</v>
      </c>
      <c r="U28">
        <f t="shared" si="0"/>
        <v>1</v>
      </c>
    </row>
    <row r="29" spans="1:21" x14ac:dyDescent="0.3">
      <c r="A29">
        <v>38</v>
      </c>
      <c r="B29" t="s">
        <v>71</v>
      </c>
      <c r="C29" s="1">
        <v>42812.33421296296</v>
      </c>
      <c r="D29" t="s">
        <v>27</v>
      </c>
      <c r="E29" t="s">
        <v>20</v>
      </c>
      <c r="F29" t="s">
        <v>28</v>
      </c>
      <c r="G29" t="s">
        <v>22</v>
      </c>
      <c r="H29" t="s">
        <v>23</v>
      </c>
      <c r="K29">
        <v>28</v>
      </c>
      <c r="L29">
        <v>28</v>
      </c>
      <c r="M29">
        <v>0</v>
      </c>
      <c r="N29">
        <v>1</v>
      </c>
      <c r="O29">
        <v>2</v>
      </c>
      <c r="P29">
        <v>1</v>
      </c>
      <c r="Q29">
        <v>1</v>
      </c>
      <c r="R29">
        <v>3</v>
      </c>
      <c r="S29">
        <v>1</v>
      </c>
      <c r="T29">
        <f>VLOOKUP(B29,[1]Sheet1!$A$3:$B$71,2,FALSE)</f>
        <v>5</v>
      </c>
      <c r="U29">
        <f t="shared" si="0"/>
        <v>1</v>
      </c>
    </row>
    <row r="30" spans="1:21" x14ac:dyDescent="0.3">
      <c r="A30">
        <v>53</v>
      </c>
      <c r="B30" t="s">
        <v>72</v>
      </c>
      <c r="C30" s="1">
        <v>42812.391388888886</v>
      </c>
      <c r="D30" t="s">
        <v>27</v>
      </c>
      <c r="E30" t="s">
        <v>20</v>
      </c>
      <c r="F30" t="s">
        <v>28</v>
      </c>
      <c r="G30" t="s">
        <v>29</v>
      </c>
      <c r="H30" t="s">
        <v>23</v>
      </c>
      <c r="I30" t="s">
        <v>73</v>
      </c>
      <c r="J30" t="s">
        <v>25</v>
      </c>
      <c r="K30">
        <v>29</v>
      </c>
      <c r="L30">
        <v>29</v>
      </c>
      <c r="M30">
        <v>0</v>
      </c>
      <c r="N30">
        <v>2</v>
      </c>
      <c r="O30">
        <v>2</v>
      </c>
      <c r="P30">
        <v>1</v>
      </c>
      <c r="Q30">
        <v>1</v>
      </c>
      <c r="R30">
        <v>4</v>
      </c>
      <c r="S30">
        <v>0</v>
      </c>
      <c r="T30">
        <f>VLOOKUP(B30,[1]Sheet1!$A$3:$B$71,2,FALSE)</f>
        <v>5</v>
      </c>
      <c r="U30">
        <f t="shared" si="0"/>
        <v>1</v>
      </c>
    </row>
    <row r="31" spans="1:21" x14ac:dyDescent="0.3">
      <c r="A31">
        <v>46</v>
      </c>
      <c r="B31" t="s">
        <v>74</v>
      </c>
      <c r="C31" s="1">
        <v>42812.433391203704</v>
      </c>
      <c r="D31" t="s">
        <v>19</v>
      </c>
      <c r="E31" t="s">
        <v>20</v>
      </c>
      <c r="F31" t="s">
        <v>33</v>
      </c>
      <c r="G31" t="s">
        <v>75</v>
      </c>
      <c r="H31" t="s">
        <v>61</v>
      </c>
      <c r="I31" t="s">
        <v>73</v>
      </c>
      <c r="J31" t="s">
        <v>25</v>
      </c>
      <c r="K31">
        <v>30</v>
      </c>
      <c r="L31">
        <v>30</v>
      </c>
      <c r="M31">
        <v>0</v>
      </c>
      <c r="N31">
        <v>2</v>
      </c>
      <c r="O31">
        <v>2</v>
      </c>
      <c r="P31">
        <v>2</v>
      </c>
      <c r="Q31">
        <v>1</v>
      </c>
      <c r="R31">
        <v>10</v>
      </c>
      <c r="S31">
        <v>1</v>
      </c>
      <c r="T31" t="e">
        <f>VLOOKUP(B31,[1]Sheet1!$A$3:$B$71,2,FALSE)</f>
        <v>#N/A</v>
      </c>
      <c r="U31">
        <f t="shared" si="0"/>
        <v>0</v>
      </c>
    </row>
    <row r="32" spans="1:21" x14ac:dyDescent="0.3">
      <c r="A32">
        <v>60</v>
      </c>
      <c r="B32" t="s">
        <v>76</v>
      </c>
      <c r="C32" s="1">
        <v>42812.804120370369</v>
      </c>
      <c r="D32" t="s">
        <v>27</v>
      </c>
      <c r="E32" t="s">
        <v>20</v>
      </c>
      <c r="F32" t="s">
        <v>54</v>
      </c>
      <c r="G32" t="s">
        <v>29</v>
      </c>
      <c r="H32" t="s">
        <v>23</v>
      </c>
      <c r="K32">
        <v>31</v>
      </c>
      <c r="L32">
        <v>31</v>
      </c>
      <c r="M32">
        <v>0</v>
      </c>
      <c r="N32">
        <v>2</v>
      </c>
      <c r="O32">
        <v>2</v>
      </c>
      <c r="P32">
        <v>1</v>
      </c>
      <c r="Q32">
        <v>1</v>
      </c>
      <c r="R32">
        <v>4</v>
      </c>
      <c r="S32">
        <v>0</v>
      </c>
      <c r="T32" t="e">
        <f>VLOOKUP(B32,[1]Sheet1!$A$3:$B$71,2,FALSE)</f>
        <v>#N/A</v>
      </c>
      <c r="U32">
        <f t="shared" si="0"/>
        <v>0</v>
      </c>
    </row>
    <row r="33" spans="1:21" x14ac:dyDescent="0.3">
      <c r="A33">
        <v>73</v>
      </c>
      <c r="B33" t="s">
        <v>77</v>
      </c>
      <c r="C33" s="1">
        <v>42814.484178240738</v>
      </c>
      <c r="D33" t="s">
        <v>27</v>
      </c>
      <c r="E33" t="s">
        <v>20</v>
      </c>
      <c r="F33" t="s">
        <v>28</v>
      </c>
      <c r="G33" t="s">
        <v>29</v>
      </c>
      <c r="H33" t="s">
        <v>23</v>
      </c>
      <c r="I33" t="s">
        <v>38</v>
      </c>
      <c r="J33" t="s">
        <v>25</v>
      </c>
      <c r="K33">
        <v>32</v>
      </c>
      <c r="L33">
        <v>32</v>
      </c>
      <c r="M33">
        <v>0</v>
      </c>
      <c r="N33">
        <v>2</v>
      </c>
      <c r="O33">
        <v>2</v>
      </c>
      <c r="P33">
        <v>1</v>
      </c>
      <c r="Q33">
        <v>1</v>
      </c>
      <c r="R33">
        <v>4</v>
      </c>
      <c r="S33">
        <v>1</v>
      </c>
      <c r="T33">
        <f>VLOOKUP(B33,[1]Sheet1!$A$3:$B$71,2,FALSE)</f>
        <v>5</v>
      </c>
      <c r="U33">
        <f t="shared" si="0"/>
        <v>1</v>
      </c>
    </row>
    <row r="34" spans="1:21" x14ac:dyDescent="0.3">
      <c r="A34">
        <v>45</v>
      </c>
      <c r="B34" t="s">
        <v>78</v>
      </c>
      <c r="C34" s="1">
        <v>42814.649884259263</v>
      </c>
      <c r="D34" t="s">
        <v>19</v>
      </c>
      <c r="E34" t="s">
        <v>20</v>
      </c>
      <c r="F34" t="s">
        <v>28</v>
      </c>
      <c r="G34" t="s">
        <v>22</v>
      </c>
      <c r="H34" t="s">
        <v>79</v>
      </c>
      <c r="I34" t="s">
        <v>24</v>
      </c>
      <c r="J34" t="s">
        <v>25</v>
      </c>
      <c r="K34">
        <v>33</v>
      </c>
      <c r="L34">
        <v>33</v>
      </c>
      <c r="M34">
        <v>0</v>
      </c>
      <c r="N34">
        <v>1</v>
      </c>
      <c r="O34">
        <v>2</v>
      </c>
      <c r="P34">
        <v>1</v>
      </c>
      <c r="Q34">
        <v>1</v>
      </c>
      <c r="R34">
        <v>3</v>
      </c>
      <c r="S34">
        <v>0</v>
      </c>
      <c r="T34">
        <f>VLOOKUP(B34,[1]Sheet1!$A$3:$B$71,2,FALSE)</f>
        <v>4</v>
      </c>
      <c r="U34">
        <f t="shared" si="0"/>
        <v>1</v>
      </c>
    </row>
    <row r="35" spans="1:21" x14ac:dyDescent="0.3">
      <c r="A35">
        <v>41</v>
      </c>
      <c r="B35" t="s">
        <v>80</v>
      </c>
      <c r="C35" s="1">
        <v>42814.760821759257</v>
      </c>
      <c r="D35" t="s">
        <v>27</v>
      </c>
      <c r="E35" t="s">
        <v>20</v>
      </c>
      <c r="F35" t="s">
        <v>33</v>
      </c>
      <c r="G35" t="s">
        <v>29</v>
      </c>
      <c r="H35" t="s">
        <v>23</v>
      </c>
      <c r="I35" t="s">
        <v>24</v>
      </c>
      <c r="J35" t="s">
        <v>25</v>
      </c>
      <c r="K35">
        <v>34</v>
      </c>
      <c r="L35">
        <v>34</v>
      </c>
      <c r="M35">
        <v>0</v>
      </c>
      <c r="N35">
        <v>2</v>
      </c>
      <c r="O35">
        <v>2</v>
      </c>
      <c r="P35">
        <v>1</v>
      </c>
      <c r="Q35">
        <v>1</v>
      </c>
      <c r="R35">
        <v>4</v>
      </c>
      <c r="S35">
        <v>1</v>
      </c>
      <c r="T35">
        <f>VLOOKUP(B35,[1]Sheet1!$A$3:$B$71,2,FALSE)</f>
        <v>3</v>
      </c>
      <c r="U35">
        <f t="shared" si="0"/>
        <v>1</v>
      </c>
    </row>
    <row r="36" spans="1:21" x14ac:dyDescent="0.3">
      <c r="A36">
        <v>54</v>
      </c>
      <c r="B36" t="s">
        <v>81</v>
      </c>
      <c r="C36" s="1">
        <v>42816.202581018515</v>
      </c>
      <c r="D36" t="s">
        <v>53</v>
      </c>
      <c r="E36" t="s">
        <v>37</v>
      </c>
      <c r="F36" t="s">
        <v>28</v>
      </c>
      <c r="G36" t="s">
        <v>29</v>
      </c>
      <c r="H36" t="s">
        <v>23</v>
      </c>
      <c r="I36" t="s">
        <v>58</v>
      </c>
      <c r="J36" t="s">
        <v>25</v>
      </c>
      <c r="K36">
        <v>35</v>
      </c>
      <c r="L36">
        <v>35</v>
      </c>
      <c r="M36">
        <v>0</v>
      </c>
      <c r="N36">
        <v>2</v>
      </c>
      <c r="O36">
        <v>2</v>
      </c>
      <c r="P36">
        <v>1</v>
      </c>
      <c r="Q36">
        <v>2</v>
      </c>
      <c r="R36">
        <v>22</v>
      </c>
      <c r="S36">
        <v>1</v>
      </c>
      <c r="T36">
        <f>VLOOKUP(B36,[1]Sheet1!$A$3:$B$71,2,FALSE)</f>
        <v>5</v>
      </c>
      <c r="U36">
        <f t="shared" si="0"/>
        <v>1</v>
      </c>
    </row>
    <row r="37" spans="1:21" x14ac:dyDescent="0.3">
      <c r="A37">
        <v>11</v>
      </c>
      <c r="B37" t="s">
        <v>82</v>
      </c>
      <c r="C37" s="1">
        <v>42817.379236111112</v>
      </c>
      <c r="D37" t="s">
        <v>27</v>
      </c>
      <c r="E37" t="s">
        <v>20</v>
      </c>
      <c r="F37" t="s">
        <v>28</v>
      </c>
      <c r="G37" t="s">
        <v>22</v>
      </c>
      <c r="H37" t="s">
        <v>79</v>
      </c>
      <c r="I37" t="s">
        <v>24</v>
      </c>
      <c r="J37" t="s">
        <v>83</v>
      </c>
      <c r="K37">
        <v>36</v>
      </c>
      <c r="L37">
        <v>36</v>
      </c>
      <c r="M37">
        <v>0</v>
      </c>
      <c r="N37">
        <v>1</v>
      </c>
      <c r="O37">
        <v>2</v>
      </c>
      <c r="P37">
        <v>1</v>
      </c>
      <c r="Q37">
        <v>1</v>
      </c>
      <c r="R37">
        <v>3</v>
      </c>
      <c r="S37">
        <v>1</v>
      </c>
      <c r="T37">
        <f>VLOOKUP(B37,[1]Sheet1!$A$3:$B$71,2,FALSE)</f>
        <v>2</v>
      </c>
      <c r="U37">
        <f t="shared" si="0"/>
        <v>1</v>
      </c>
    </row>
    <row r="38" spans="1:21" x14ac:dyDescent="0.3">
      <c r="A38">
        <v>35</v>
      </c>
      <c r="B38" t="s">
        <v>84</v>
      </c>
      <c r="C38" s="1">
        <v>42818.509768518517</v>
      </c>
      <c r="D38" t="s">
        <v>19</v>
      </c>
      <c r="E38" t="s">
        <v>20</v>
      </c>
      <c r="F38" t="s">
        <v>44</v>
      </c>
      <c r="G38" t="s">
        <v>22</v>
      </c>
      <c r="H38" t="s">
        <v>23</v>
      </c>
      <c r="K38">
        <v>37</v>
      </c>
      <c r="L38">
        <v>37</v>
      </c>
      <c r="M38">
        <v>0</v>
      </c>
      <c r="N38">
        <v>1</v>
      </c>
      <c r="O38">
        <v>1</v>
      </c>
      <c r="P38">
        <v>1</v>
      </c>
      <c r="Q38">
        <v>1</v>
      </c>
      <c r="R38">
        <v>5</v>
      </c>
      <c r="S38">
        <v>0</v>
      </c>
      <c r="T38" t="e">
        <f>VLOOKUP(B38,[1]Sheet1!$A$3:$B$71,2,FALSE)</f>
        <v>#N/A</v>
      </c>
      <c r="U38">
        <f t="shared" si="0"/>
        <v>0</v>
      </c>
    </row>
    <row r="39" spans="1:21" x14ac:dyDescent="0.3">
      <c r="A39">
        <v>7</v>
      </c>
      <c r="B39" t="s">
        <v>85</v>
      </c>
      <c r="C39" s="1">
        <v>42818.751168981478</v>
      </c>
      <c r="D39" t="s">
        <v>27</v>
      </c>
      <c r="E39" t="s">
        <v>20</v>
      </c>
      <c r="F39" t="s">
        <v>28</v>
      </c>
      <c r="G39" t="s">
        <v>22</v>
      </c>
      <c r="H39" t="s">
        <v>79</v>
      </c>
      <c r="I39" t="s">
        <v>38</v>
      </c>
      <c r="J39" t="s">
        <v>25</v>
      </c>
      <c r="K39">
        <v>38</v>
      </c>
      <c r="L39">
        <v>38</v>
      </c>
      <c r="M39">
        <v>0</v>
      </c>
      <c r="N39">
        <v>1</v>
      </c>
      <c r="O39">
        <v>2</v>
      </c>
      <c r="P39">
        <v>1</v>
      </c>
      <c r="Q39">
        <v>1</v>
      </c>
      <c r="R39">
        <v>3</v>
      </c>
      <c r="S39">
        <v>0</v>
      </c>
      <c r="T39">
        <f>VLOOKUP(B39,[1]Sheet1!$A$3:$B$71,2,FALSE)</f>
        <v>2</v>
      </c>
      <c r="U39">
        <f t="shared" si="0"/>
        <v>1</v>
      </c>
    </row>
    <row r="40" spans="1:21" x14ac:dyDescent="0.3">
      <c r="A40">
        <v>34</v>
      </c>
      <c r="B40" t="s">
        <v>86</v>
      </c>
      <c r="C40" s="1">
        <v>42818.757164351853</v>
      </c>
      <c r="D40" t="s">
        <v>27</v>
      </c>
      <c r="E40" t="s">
        <v>20</v>
      </c>
      <c r="F40" t="s">
        <v>28</v>
      </c>
      <c r="G40" t="s">
        <v>22</v>
      </c>
      <c r="H40" t="s">
        <v>79</v>
      </c>
      <c r="I40" t="s">
        <v>24</v>
      </c>
      <c r="J40" t="s">
        <v>25</v>
      </c>
      <c r="K40">
        <v>39</v>
      </c>
      <c r="L40">
        <v>39</v>
      </c>
      <c r="M40">
        <v>0</v>
      </c>
      <c r="N40">
        <v>1</v>
      </c>
      <c r="O40">
        <v>2</v>
      </c>
      <c r="P40">
        <v>1</v>
      </c>
      <c r="Q40">
        <v>1</v>
      </c>
      <c r="R40">
        <v>3</v>
      </c>
      <c r="S40">
        <v>1</v>
      </c>
      <c r="T40" t="e">
        <f>VLOOKUP(B40,[1]Sheet1!$A$3:$B$71,2,FALSE)</f>
        <v>#N/A</v>
      </c>
      <c r="U40">
        <f t="shared" si="0"/>
        <v>0</v>
      </c>
    </row>
    <row r="41" spans="1:21" x14ac:dyDescent="0.3">
      <c r="A41">
        <v>13</v>
      </c>
      <c r="B41" t="s">
        <v>87</v>
      </c>
      <c r="C41" s="1">
        <v>42819.522928240738</v>
      </c>
      <c r="D41" t="s">
        <v>19</v>
      </c>
      <c r="E41" t="s">
        <v>37</v>
      </c>
      <c r="F41" t="s">
        <v>28</v>
      </c>
      <c r="G41" t="s">
        <v>29</v>
      </c>
      <c r="H41" t="s">
        <v>45</v>
      </c>
      <c r="I41" t="s">
        <v>24</v>
      </c>
      <c r="J41" t="s">
        <v>25</v>
      </c>
      <c r="K41">
        <v>40</v>
      </c>
      <c r="L41">
        <v>40</v>
      </c>
      <c r="M41">
        <v>0</v>
      </c>
      <c r="N41">
        <v>2</v>
      </c>
      <c r="O41">
        <v>2</v>
      </c>
      <c r="P41">
        <v>2</v>
      </c>
      <c r="Q41">
        <v>2</v>
      </c>
      <c r="R41">
        <v>28</v>
      </c>
      <c r="S41">
        <v>1</v>
      </c>
      <c r="T41">
        <f>VLOOKUP(B41,[1]Sheet1!$A$3:$B$71,2,FALSE)</f>
        <v>5</v>
      </c>
      <c r="U41">
        <f t="shared" si="0"/>
        <v>1</v>
      </c>
    </row>
    <row r="42" spans="1:21" x14ac:dyDescent="0.3">
      <c r="A42">
        <v>12</v>
      </c>
      <c r="B42" t="s">
        <v>88</v>
      </c>
      <c r="C42" s="1">
        <v>42819.551435185182</v>
      </c>
      <c r="D42" t="s">
        <v>27</v>
      </c>
      <c r="E42" t="s">
        <v>20</v>
      </c>
      <c r="F42" t="s">
        <v>28</v>
      </c>
      <c r="G42" t="s">
        <v>22</v>
      </c>
      <c r="H42" t="s">
        <v>23</v>
      </c>
      <c r="I42" t="s">
        <v>38</v>
      </c>
      <c r="J42" t="s">
        <v>25</v>
      </c>
      <c r="K42">
        <v>41</v>
      </c>
      <c r="L42">
        <v>41</v>
      </c>
      <c r="M42">
        <v>0</v>
      </c>
      <c r="N42">
        <v>1</v>
      </c>
      <c r="O42">
        <v>2</v>
      </c>
      <c r="P42">
        <v>1</v>
      </c>
      <c r="Q42">
        <v>1</v>
      </c>
      <c r="R42">
        <v>3</v>
      </c>
      <c r="S42">
        <v>1</v>
      </c>
      <c r="T42">
        <f>VLOOKUP(B42,[1]Sheet1!$A$3:$B$71,2,FALSE)</f>
        <v>5</v>
      </c>
      <c r="U42">
        <f t="shared" si="0"/>
        <v>1</v>
      </c>
    </row>
    <row r="43" spans="1:21" x14ac:dyDescent="0.3">
      <c r="A43">
        <v>32</v>
      </c>
      <c r="B43" t="s">
        <v>89</v>
      </c>
      <c r="C43" s="1">
        <v>42819.55672453704</v>
      </c>
      <c r="D43" t="s">
        <v>27</v>
      </c>
      <c r="E43" t="s">
        <v>20</v>
      </c>
      <c r="F43" t="s">
        <v>33</v>
      </c>
      <c r="G43" t="s">
        <v>29</v>
      </c>
      <c r="H43" t="s">
        <v>61</v>
      </c>
      <c r="I43" t="s">
        <v>24</v>
      </c>
      <c r="J43" t="s">
        <v>35</v>
      </c>
      <c r="K43">
        <v>42</v>
      </c>
      <c r="L43">
        <v>42</v>
      </c>
      <c r="M43">
        <v>0</v>
      </c>
      <c r="N43">
        <v>2</v>
      </c>
      <c r="O43">
        <v>2</v>
      </c>
      <c r="P43">
        <v>2</v>
      </c>
      <c r="Q43">
        <v>1</v>
      </c>
      <c r="R43">
        <v>10</v>
      </c>
      <c r="S43">
        <v>1</v>
      </c>
      <c r="T43">
        <f>VLOOKUP(B43,[1]Sheet1!$A$3:$B$71,2,FALSE)</f>
        <v>5</v>
      </c>
      <c r="U43">
        <f t="shared" si="0"/>
        <v>1</v>
      </c>
    </row>
    <row r="44" spans="1:21" x14ac:dyDescent="0.3">
      <c r="A44">
        <v>14</v>
      </c>
      <c r="B44" t="s">
        <v>90</v>
      </c>
      <c r="C44" s="1">
        <v>42819.627071759256</v>
      </c>
      <c r="D44" t="s">
        <v>27</v>
      </c>
      <c r="E44" t="s">
        <v>20</v>
      </c>
      <c r="F44" t="s">
        <v>44</v>
      </c>
      <c r="G44" t="s">
        <v>29</v>
      </c>
      <c r="H44" t="s">
        <v>23</v>
      </c>
      <c r="K44">
        <v>43</v>
      </c>
      <c r="L44">
        <v>43</v>
      </c>
      <c r="M44">
        <v>0</v>
      </c>
      <c r="N44">
        <v>2</v>
      </c>
      <c r="O44">
        <v>1</v>
      </c>
      <c r="P44">
        <v>1</v>
      </c>
      <c r="Q44">
        <v>1</v>
      </c>
      <c r="R44">
        <v>6</v>
      </c>
      <c r="S44">
        <v>1</v>
      </c>
      <c r="T44">
        <f>VLOOKUP(B44,[1]Sheet1!$A$3:$B$71,2,FALSE)</f>
        <v>3</v>
      </c>
      <c r="U44">
        <f t="shared" si="0"/>
        <v>1</v>
      </c>
    </row>
    <row r="45" spans="1:21" x14ac:dyDescent="0.3">
      <c r="A45">
        <v>69</v>
      </c>
      <c r="B45" t="s">
        <v>91</v>
      </c>
      <c r="C45" s="1">
        <v>42819.636840277781</v>
      </c>
      <c r="D45" t="s">
        <v>27</v>
      </c>
      <c r="E45" t="s">
        <v>20</v>
      </c>
      <c r="F45" t="s">
        <v>44</v>
      </c>
      <c r="G45" t="s">
        <v>22</v>
      </c>
      <c r="H45" t="s">
        <v>23</v>
      </c>
      <c r="K45">
        <v>44</v>
      </c>
      <c r="L45">
        <v>44</v>
      </c>
      <c r="M45">
        <v>0</v>
      </c>
      <c r="N45">
        <v>1</v>
      </c>
      <c r="O45">
        <v>1</v>
      </c>
      <c r="P45">
        <v>1</v>
      </c>
      <c r="Q45">
        <v>1</v>
      </c>
      <c r="R45">
        <v>5</v>
      </c>
      <c r="S45">
        <v>1</v>
      </c>
      <c r="T45">
        <f>VLOOKUP(B45,[1]Sheet1!$A$3:$B$71,2,FALSE)</f>
        <v>4</v>
      </c>
      <c r="U45">
        <f t="shared" si="0"/>
        <v>1</v>
      </c>
    </row>
    <row r="46" spans="1:21" x14ac:dyDescent="0.3">
      <c r="A46">
        <v>68</v>
      </c>
      <c r="B46" t="s">
        <v>92</v>
      </c>
      <c r="C46" s="1">
        <v>42819.654456018521</v>
      </c>
      <c r="D46" t="s">
        <v>27</v>
      </c>
      <c r="E46" t="s">
        <v>37</v>
      </c>
      <c r="F46" t="s">
        <v>44</v>
      </c>
      <c r="G46" t="s">
        <v>22</v>
      </c>
      <c r="H46" t="s">
        <v>23</v>
      </c>
      <c r="K46">
        <v>45</v>
      </c>
      <c r="L46">
        <v>45</v>
      </c>
      <c r="M46">
        <v>0</v>
      </c>
      <c r="N46">
        <v>1</v>
      </c>
      <c r="O46">
        <v>1</v>
      </c>
      <c r="P46">
        <v>1</v>
      </c>
      <c r="Q46">
        <v>2</v>
      </c>
      <c r="R46">
        <v>23</v>
      </c>
      <c r="S46">
        <v>0</v>
      </c>
      <c r="T46">
        <f>VLOOKUP(B46,[1]Sheet1!$A$3:$B$71,2,FALSE)</f>
        <v>5</v>
      </c>
      <c r="U46">
        <f t="shared" si="0"/>
        <v>1</v>
      </c>
    </row>
    <row r="47" spans="1:21" x14ac:dyDescent="0.3">
      <c r="A47">
        <v>75</v>
      </c>
      <c r="B47" t="s">
        <v>93</v>
      </c>
      <c r="C47" s="1">
        <v>42819.680208333331</v>
      </c>
      <c r="D47" t="s">
        <v>27</v>
      </c>
      <c r="E47" t="s">
        <v>20</v>
      </c>
      <c r="F47" t="s">
        <v>94</v>
      </c>
      <c r="G47" t="s">
        <v>22</v>
      </c>
      <c r="H47" t="s">
        <v>23</v>
      </c>
      <c r="K47">
        <v>46</v>
      </c>
      <c r="L47">
        <v>46</v>
      </c>
      <c r="M47">
        <v>0</v>
      </c>
      <c r="N47">
        <v>1</v>
      </c>
      <c r="O47">
        <v>1</v>
      </c>
      <c r="P47">
        <v>1</v>
      </c>
      <c r="Q47">
        <v>1</v>
      </c>
      <c r="R47">
        <v>5</v>
      </c>
      <c r="S47">
        <v>0</v>
      </c>
      <c r="T47">
        <f>VLOOKUP(B47,[1]Sheet1!$A$3:$B$71,2,FALSE)</f>
        <v>4</v>
      </c>
      <c r="U47">
        <f t="shared" si="0"/>
        <v>1</v>
      </c>
    </row>
    <row r="48" spans="1:21" x14ac:dyDescent="0.3">
      <c r="A48">
        <v>48</v>
      </c>
      <c r="B48" t="s">
        <v>95</v>
      </c>
      <c r="C48" s="1">
        <v>42819.705081018517</v>
      </c>
      <c r="D48" t="s">
        <v>27</v>
      </c>
      <c r="E48" t="s">
        <v>37</v>
      </c>
      <c r="F48" t="s">
        <v>28</v>
      </c>
      <c r="G48" t="s">
        <v>22</v>
      </c>
      <c r="H48" t="s">
        <v>23</v>
      </c>
      <c r="I48" t="s">
        <v>24</v>
      </c>
      <c r="J48" t="s">
        <v>35</v>
      </c>
      <c r="K48">
        <v>47</v>
      </c>
      <c r="L48">
        <v>47</v>
      </c>
      <c r="M48">
        <v>0</v>
      </c>
      <c r="N48">
        <v>1</v>
      </c>
      <c r="O48">
        <v>2</v>
      </c>
      <c r="P48">
        <v>1</v>
      </c>
      <c r="Q48">
        <v>2</v>
      </c>
      <c r="R48">
        <v>21</v>
      </c>
      <c r="S48">
        <v>1</v>
      </c>
      <c r="T48">
        <f>VLOOKUP(B48,[1]Sheet1!$A$3:$B$71,2,FALSE)</f>
        <v>5</v>
      </c>
      <c r="U48">
        <f t="shared" si="0"/>
        <v>1</v>
      </c>
    </row>
    <row r="49" spans="1:21" x14ac:dyDescent="0.3">
      <c r="A49">
        <v>49</v>
      </c>
      <c r="B49" t="s">
        <v>96</v>
      </c>
      <c r="C49" s="1">
        <v>42819.710358796299</v>
      </c>
      <c r="D49" t="s">
        <v>27</v>
      </c>
      <c r="E49" t="s">
        <v>37</v>
      </c>
      <c r="F49" t="s">
        <v>94</v>
      </c>
      <c r="G49" t="s">
        <v>22</v>
      </c>
      <c r="H49" t="s">
        <v>23</v>
      </c>
      <c r="K49">
        <v>48</v>
      </c>
      <c r="L49">
        <v>48</v>
      </c>
      <c r="M49">
        <v>0</v>
      </c>
      <c r="N49">
        <v>1</v>
      </c>
      <c r="O49">
        <v>1</v>
      </c>
      <c r="P49">
        <v>1</v>
      </c>
      <c r="Q49">
        <v>2</v>
      </c>
      <c r="R49">
        <v>23</v>
      </c>
      <c r="S49">
        <v>1</v>
      </c>
      <c r="T49" t="e">
        <f>VLOOKUP(B49,[1]Sheet1!$A$3:$B$71,2,FALSE)</f>
        <v>#N/A</v>
      </c>
      <c r="U49">
        <f t="shared" si="0"/>
        <v>0</v>
      </c>
    </row>
    <row r="50" spans="1:21" x14ac:dyDescent="0.3">
      <c r="A50">
        <v>64</v>
      </c>
      <c r="B50" t="s">
        <v>97</v>
      </c>
      <c r="C50" s="1">
        <v>42819.744386574072</v>
      </c>
      <c r="D50" t="s">
        <v>27</v>
      </c>
      <c r="E50" t="s">
        <v>20</v>
      </c>
      <c r="F50" t="s">
        <v>28</v>
      </c>
      <c r="G50" t="s">
        <v>29</v>
      </c>
      <c r="H50" t="s">
        <v>47</v>
      </c>
      <c r="I50" t="s">
        <v>24</v>
      </c>
      <c r="J50" t="s">
        <v>35</v>
      </c>
      <c r="K50">
        <v>49</v>
      </c>
      <c r="L50">
        <v>49</v>
      </c>
      <c r="M50">
        <v>0</v>
      </c>
      <c r="N50">
        <v>2</v>
      </c>
      <c r="O50">
        <v>2</v>
      </c>
      <c r="P50">
        <v>2</v>
      </c>
      <c r="Q50">
        <v>1</v>
      </c>
      <c r="R50">
        <v>10</v>
      </c>
      <c r="S50">
        <v>0</v>
      </c>
      <c r="T50">
        <f>VLOOKUP(B50,[1]Sheet1!$A$3:$B$71,2,FALSE)</f>
        <v>5</v>
      </c>
      <c r="U50">
        <f t="shared" si="0"/>
        <v>1</v>
      </c>
    </row>
    <row r="51" spans="1:21" x14ac:dyDescent="0.3">
      <c r="A51">
        <v>65</v>
      </c>
      <c r="B51" t="s">
        <v>98</v>
      </c>
      <c r="C51" s="1">
        <v>42819.928553240738</v>
      </c>
      <c r="D51" t="s">
        <v>27</v>
      </c>
      <c r="E51" t="s">
        <v>20</v>
      </c>
      <c r="F51" t="s">
        <v>33</v>
      </c>
      <c r="G51" t="s">
        <v>29</v>
      </c>
      <c r="H51" t="s">
        <v>99</v>
      </c>
      <c r="I51" t="s">
        <v>24</v>
      </c>
      <c r="J51" t="s">
        <v>35</v>
      </c>
      <c r="K51">
        <v>50</v>
      </c>
      <c r="L51">
        <v>50</v>
      </c>
      <c r="M51">
        <v>0</v>
      </c>
      <c r="N51">
        <v>2</v>
      </c>
      <c r="O51">
        <v>2</v>
      </c>
      <c r="P51">
        <v>3</v>
      </c>
      <c r="Q51">
        <v>1</v>
      </c>
      <c r="R51">
        <v>16</v>
      </c>
      <c r="S51">
        <v>0</v>
      </c>
      <c r="T51">
        <f>VLOOKUP(B51,[1]Sheet1!$A$3:$B$71,2,FALSE)</f>
        <v>3</v>
      </c>
      <c r="U51">
        <f t="shared" si="0"/>
        <v>1</v>
      </c>
    </row>
    <row r="52" spans="1:21" x14ac:dyDescent="0.3">
      <c r="A52">
        <v>26</v>
      </c>
      <c r="B52" t="s">
        <v>100</v>
      </c>
      <c r="C52" s="1">
        <v>42820.250879629632</v>
      </c>
      <c r="D52" t="s">
        <v>27</v>
      </c>
      <c r="E52" t="s">
        <v>37</v>
      </c>
      <c r="F52" t="s">
        <v>33</v>
      </c>
      <c r="G52" t="s">
        <v>22</v>
      </c>
      <c r="H52" t="s">
        <v>23</v>
      </c>
      <c r="I52" t="s">
        <v>24</v>
      </c>
      <c r="J52" t="s">
        <v>35</v>
      </c>
      <c r="K52">
        <v>51</v>
      </c>
      <c r="L52">
        <v>51</v>
      </c>
      <c r="M52">
        <v>0</v>
      </c>
      <c r="N52">
        <v>1</v>
      </c>
      <c r="O52">
        <v>2</v>
      </c>
      <c r="P52">
        <v>1</v>
      </c>
      <c r="Q52">
        <v>2</v>
      </c>
      <c r="R52">
        <v>21</v>
      </c>
      <c r="S52">
        <v>1</v>
      </c>
      <c r="T52">
        <f>VLOOKUP(B52,[1]Sheet1!$A$3:$B$71,2,FALSE)</f>
        <v>5</v>
      </c>
      <c r="U52">
        <f t="shared" si="0"/>
        <v>1</v>
      </c>
    </row>
    <row r="53" spans="1:21" x14ac:dyDescent="0.3">
      <c r="A53">
        <v>59</v>
      </c>
      <c r="B53" t="s">
        <v>101</v>
      </c>
      <c r="C53" s="1">
        <v>42820.42460648148</v>
      </c>
      <c r="D53" t="s">
        <v>27</v>
      </c>
      <c r="E53" t="s">
        <v>20</v>
      </c>
      <c r="F53" t="s">
        <v>28</v>
      </c>
      <c r="G53" t="s">
        <v>29</v>
      </c>
      <c r="H53" t="s">
        <v>23</v>
      </c>
      <c r="I53" t="s">
        <v>24</v>
      </c>
      <c r="J53" t="s">
        <v>35</v>
      </c>
      <c r="K53">
        <v>52</v>
      </c>
      <c r="L53">
        <v>52</v>
      </c>
      <c r="M53">
        <v>0</v>
      </c>
      <c r="N53">
        <v>2</v>
      </c>
      <c r="O53">
        <v>2</v>
      </c>
      <c r="P53">
        <v>1</v>
      </c>
      <c r="Q53">
        <v>1</v>
      </c>
      <c r="R53">
        <v>4</v>
      </c>
      <c r="S53">
        <v>0</v>
      </c>
      <c r="T53">
        <f>VLOOKUP(B53,[1]Sheet1!$A$3:$B$71,2,FALSE)</f>
        <v>5</v>
      </c>
      <c r="U53">
        <f t="shared" si="0"/>
        <v>1</v>
      </c>
    </row>
    <row r="54" spans="1:21" x14ac:dyDescent="0.3">
      <c r="A54">
        <v>72</v>
      </c>
      <c r="B54" t="s">
        <v>102</v>
      </c>
      <c r="C54" s="1">
        <v>42820.724247685182</v>
      </c>
      <c r="D54" t="s">
        <v>27</v>
      </c>
      <c r="E54" t="s">
        <v>20</v>
      </c>
      <c r="F54" t="s">
        <v>28</v>
      </c>
      <c r="G54" t="s">
        <v>29</v>
      </c>
      <c r="H54" t="s">
        <v>23</v>
      </c>
      <c r="I54" t="s">
        <v>38</v>
      </c>
      <c r="J54" t="s">
        <v>25</v>
      </c>
      <c r="K54">
        <v>53</v>
      </c>
      <c r="L54">
        <v>53</v>
      </c>
      <c r="M54">
        <v>0</v>
      </c>
      <c r="N54">
        <v>2</v>
      </c>
      <c r="O54">
        <v>2</v>
      </c>
      <c r="P54">
        <v>1</v>
      </c>
      <c r="Q54">
        <v>1</v>
      </c>
      <c r="R54">
        <v>4</v>
      </c>
      <c r="S54">
        <v>1</v>
      </c>
      <c r="T54">
        <f>VLOOKUP(B54,[1]Sheet1!$A$3:$B$71,2,FALSE)</f>
        <v>3</v>
      </c>
      <c r="U54">
        <f t="shared" si="0"/>
        <v>1</v>
      </c>
    </row>
    <row r="55" spans="1:21" x14ac:dyDescent="0.3">
      <c r="A55">
        <v>28</v>
      </c>
      <c r="B55" t="s">
        <v>103</v>
      </c>
      <c r="C55" s="1">
        <v>42820.792847222219</v>
      </c>
      <c r="D55" t="s">
        <v>27</v>
      </c>
      <c r="E55" t="s">
        <v>20</v>
      </c>
      <c r="F55" t="s">
        <v>44</v>
      </c>
      <c r="G55" t="s">
        <v>29</v>
      </c>
      <c r="H55" t="s">
        <v>61</v>
      </c>
      <c r="I55" t="s">
        <v>24</v>
      </c>
      <c r="J55" t="s">
        <v>35</v>
      </c>
      <c r="K55">
        <v>54</v>
      </c>
      <c r="L55">
        <v>54</v>
      </c>
      <c r="M55">
        <v>0</v>
      </c>
      <c r="N55">
        <v>2</v>
      </c>
      <c r="O55">
        <v>1</v>
      </c>
      <c r="P55">
        <v>2</v>
      </c>
      <c r="Q55">
        <v>1</v>
      </c>
      <c r="R55">
        <v>12</v>
      </c>
      <c r="S55">
        <v>0</v>
      </c>
      <c r="T55">
        <f>VLOOKUP(B55,[1]Sheet1!$A$3:$B$71,2,FALSE)</f>
        <v>5</v>
      </c>
      <c r="U55">
        <f t="shared" si="0"/>
        <v>1</v>
      </c>
    </row>
    <row r="56" spans="1:21" x14ac:dyDescent="0.3">
      <c r="A56">
        <v>5</v>
      </c>
      <c r="B56" t="s">
        <v>104</v>
      </c>
      <c r="C56" s="1">
        <v>42821.581909722219</v>
      </c>
      <c r="D56" t="s">
        <v>27</v>
      </c>
      <c r="E56" t="s">
        <v>20</v>
      </c>
      <c r="F56" t="s">
        <v>28</v>
      </c>
      <c r="G56" t="s">
        <v>22</v>
      </c>
      <c r="H56" t="s">
        <v>23</v>
      </c>
      <c r="I56" t="s">
        <v>58</v>
      </c>
      <c r="J56" t="s">
        <v>25</v>
      </c>
      <c r="K56">
        <v>55</v>
      </c>
      <c r="L56">
        <v>55</v>
      </c>
      <c r="M56">
        <v>0</v>
      </c>
      <c r="N56">
        <v>1</v>
      </c>
      <c r="O56">
        <v>2</v>
      </c>
      <c r="P56">
        <v>1</v>
      </c>
      <c r="Q56">
        <v>1</v>
      </c>
      <c r="R56">
        <v>3</v>
      </c>
      <c r="S56">
        <v>1</v>
      </c>
      <c r="T56">
        <f>VLOOKUP(B56,[1]Sheet1!$A$3:$B$71,2,FALSE)</f>
        <v>5</v>
      </c>
      <c r="U56">
        <f t="shared" si="0"/>
        <v>1</v>
      </c>
    </row>
    <row r="57" spans="1:21" x14ac:dyDescent="0.3">
      <c r="A57">
        <v>19</v>
      </c>
      <c r="B57" t="s">
        <v>105</v>
      </c>
      <c r="C57" s="1">
        <v>42821.584988425922</v>
      </c>
      <c r="D57" t="s">
        <v>27</v>
      </c>
      <c r="E57" t="s">
        <v>20</v>
      </c>
      <c r="F57" t="s">
        <v>28</v>
      </c>
      <c r="G57" t="s">
        <v>29</v>
      </c>
      <c r="H57" t="s">
        <v>23</v>
      </c>
      <c r="I57" t="s">
        <v>58</v>
      </c>
      <c r="J57" t="s">
        <v>25</v>
      </c>
      <c r="K57">
        <v>56</v>
      </c>
      <c r="L57">
        <v>56</v>
      </c>
      <c r="M57">
        <v>0</v>
      </c>
      <c r="N57">
        <v>2</v>
      </c>
      <c r="O57">
        <v>2</v>
      </c>
      <c r="P57">
        <v>1</v>
      </c>
      <c r="Q57">
        <v>1</v>
      </c>
      <c r="R57">
        <v>4</v>
      </c>
      <c r="S57">
        <v>1</v>
      </c>
      <c r="T57" t="e">
        <f>VLOOKUP(B57,[1]Sheet1!$A$3:$B$71,2,FALSE)</f>
        <v>#N/A</v>
      </c>
      <c r="U57">
        <f t="shared" si="0"/>
        <v>0</v>
      </c>
    </row>
    <row r="58" spans="1:21" x14ac:dyDescent="0.3">
      <c r="A58">
        <v>10</v>
      </c>
      <c r="B58" t="s">
        <v>106</v>
      </c>
      <c r="C58" s="1">
        <v>42821.854375000003</v>
      </c>
      <c r="D58" t="s">
        <v>27</v>
      </c>
      <c r="E58" t="s">
        <v>20</v>
      </c>
      <c r="F58" t="s">
        <v>28</v>
      </c>
      <c r="G58" t="s">
        <v>29</v>
      </c>
      <c r="H58" t="s">
        <v>23</v>
      </c>
      <c r="I58" t="s">
        <v>38</v>
      </c>
      <c r="J58" t="s">
        <v>25</v>
      </c>
      <c r="K58">
        <v>57</v>
      </c>
      <c r="L58">
        <v>57</v>
      </c>
      <c r="M58">
        <v>0</v>
      </c>
      <c r="N58">
        <v>2</v>
      </c>
      <c r="O58">
        <v>2</v>
      </c>
      <c r="P58">
        <v>1</v>
      </c>
      <c r="Q58">
        <v>1</v>
      </c>
      <c r="R58">
        <v>4</v>
      </c>
      <c r="S58">
        <v>1</v>
      </c>
      <c r="T58">
        <f>VLOOKUP(B58,[1]Sheet1!$A$3:$B$71,2,FALSE)</f>
        <v>5</v>
      </c>
      <c r="U58">
        <f t="shared" si="0"/>
        <v>1</v>
      </c>
    </row>
    <row r="59" spans="1:21" x14ac:dyDescent="0.3">
      <c r="A59">
        <v>8</v>
      </c>
      <c r="B59" t="s">
        <v>107</v>
      </c>
      <c r="C59" s="1">
        <v>42822.38653935185</v>
      </c>
      <c r="D59" t="s">
        <v>27</v>
      </c>
      <c r="E59" t="s">
        <v>20</v>
      </c>
      <c r="F59" t="s">
        <v>44</v>
      </c>
      <c r="G59" t="s">
        <v>22</v>
      </c>
      <c r="H59" t="s">
        <v>23</v>
      </c>
      <c r="K59">
        <v>58</v>
      </c>
      <c r="L59">
        <v>58</v>
      </c>
      <c r="M59">
        <v>0</v>
      </c>
      <c r="N59">
        <v>1</v>
      </c>
      <c r="O59">
        <v>1</v>
      </c>
      <c r="P59">
        <v>1</v>
      </c>
      <c r="Q59">
        <v>1</v>
      </c>
      <c r="R59">
        <v>5</v>
      </c>
      <c r="S59">
        <v>0</v>
      </c>
      <c r="T59" t="e">
        <f>VLOOKUP(B59,[1]Sheet1!$A$3:$B$71,2,FALSE)</f>
        <v>#N/A</v>
      </c>
      <c r="U59">
        <f t="shared" si="0"/>
        <v>0</v>
      </c>
    </row>
    <row r="60" spans="1:21" x14ac:dyDescent="0.3">
      <c r="A60">
        <v>4</v>
      </c>
      <c r="B60" t="s">
        <v>108</v>
      </c>
      <c r="C60" s="1">
        <v>42822.417025462964</v>
      </c>
      <c r="D60" t="s">
        <v>27</v>
      </c>
      <c r="E60" t="s">
        <v>37</v>
      </c>
      <c r="F60" t="s">
        <v>94</v>
      </c>
      <c r="G60" t="s">
        <v>22</v>
      </c>
      <c r="H60" t="s">
        <v>23</v>
      </c>
      <c r="K60">
        <v>59</v>
      </c>
      <c r="L60">
        <v>59</v>
      </c>
      <c r="M60">
        <v>0</v>
      </c>
      <c r="N60">
        <v>1</v>
      </c>
      <c r="O60">
        <v>1</v>
      </c>
      <c r="P60">
        <v>1</v>
      </c>
      <c r="Q60">
        <v>2</v>
      </c>
      <c r="R60">
        <v>23</v>
      </c>
      <c r="S60">
        <v>1</v>
      </c>
      <c r="T60" t="e">
        <f>VLOOKUP(B60,[1]Sheet1!$A$3:$B$71,2,FALSE)</f>
        <v>#N/A</v>
      </c>
      <c r="U60">
        <f t="shared" si="0"/>
        <v>0</v>
      </c>
    </row>
    <row r="61" spans="1:21" x14ac:dyDescent="0.3">
      <c r="A61">
        <v>42</v>
      </c>
      <c r="B61" t="s">
        <v>109</v>
      </c>
      <c r="C61" s="1">
        <v>42822.469108796293</v>
      </c>
      <c r="D61" t="s">
        <v>27</v>
      </c>
      <c r="E61" t="s">
        <v>37</v>
      </c>
      <c r="F61" t="s">
        <v>44</v>
      </c>
      <c r="G61" t="s">
        <v>29</v>
      </c>
      <c r="H61" t="s">
        <v>23</v>
      </c>
      <c r="K61">
        <v>60</v>
      </c>
      <c r="L61">
        <v>60</v>
      </c>
      <c r="M61">
        <v>0</v>
      </c>
      <c r="N61">
        <v>2</v>
      </c>
      <c r="O61">
        <v>1</v>
      </c>
      <c r="P61">
        <v>1</v>
      </c>
      <c r="Q61">
        <v>2</v>
      </c>
      <c r="R61">
        <v>24</v>
      </c>
      <c r="S61">
        <v>1</v>
      </c>
      <c r="T61" t="e">
        <f>VLOOKUP(B61,[1]Sheet1!$A$3:$B$71,2,FALSE)</f>
        <v>#N/A</v>
      </c>
      <c r="U61">
        <f t="shared" si="0"/>
        <v>0</v>
      </c>
    </row>
    <row r="62" spans="1:21" x14ac:dyDescent="0.3">
      <c r="A62">
        <v>74</v>
      </c>
      <c r="B62" t="s">
        <v>110</v>
      </c>
      <c r="C62" s="1">
        <v>42822.520729166667</v>
      </c>
      <c r="D62" t="s">
        <v>27</v>
      </c>
      <c r="E62" t="s">
        <v>37</v>
      </c>
      <c r="F62" t="s">
        <v>28</v>
      </c>
      <c r="G62" t="s">
        <v>29</v>
      </c>
      <c r="H62" t="s">
        <v>56</v>
      </c>
      <c r="K62">
        <v>61</v>
      </c>
      <c r="L62">
        <v>61</v>
      </c>
      <c r="M62">
        <v>0</v>
      </c>
      <c r="N62">
        <v>2</v>
      </c>
      <c r="O62">
        <v>2</v>
      </c>
      <c r="P62">
        <v>1</v>
      </c>
      <c r="Q62">
        <v>2</v>
      </c>
      <c r="R62">
        <v>22</v>
      </c>
      <c r="S62">
        <v>1</v>
      </c>
      <c r="T62">
        <f>VLOOKUP(B62,[1]Sheet1!$A$3:$B$71,2,FALSE)</f>
        <v>4</v>
      </c>
      <c r="U62">
        <f t="shared" si="0"/>
        <v>1</v>
      </c>
    </row>
    <row r="63" spans="1:21" x14ac:dyDescent="0.3">
      <c r="A63">
        <v>43</v>
      </c>
      <c r="B63" t="s">
        <v>111</v>
      </c>
      <c r="C63" s="1">
        <v>42822.563576388886</v>
      </c>
      <c r="D63" t="s">
        <v>27</v>
      </c>
      <c r="E63" t="s">
        <v>20</v>
      </c>
      <c r="F63" t="s">
        <v>28</v>
      </c>
      <c r="G63" t="s">
        <v>29</v>
      </c>
      <c r="H63" t="s">
        <v>23</v>
      </c>
      <c r="I63" t="s">
        <v>112</v>
      </c>
      <c r="J63" t="s">
        <v>25</v>
      </c>
      <c r="K63">
        <v>62</v>
      </c>
      <c r="L63">
        <v>62</v>
      </c>
      <c r="M63">
        <v>0</v>
      </c>
      <c r="N63">
        <v>2</v>
      </c>
      <c r="O63">
        <v>2</v>
      </c>
      <c r="P63">
        <v>1</v>
      </c>
      <c r="Q63">
        <v>1</v>
      </c>
      <c r="R63">
        <v>4</v>
      </c>
      <c r="S63">
        <v>0</v>
      </c>
      <c r="T63">
        <f>VLOOKUP(B63,[1]Sheet1!$A$3:$B$71,2,FALSE)</f>
        <v>3</v>
      </c>
      <c r="U63">
        <f t="shared" si="0"/>
        <v>1</v>
      </c>
    </row>
    <row r="64" spans="1:21" x14ac:dyDescent="0.3">
      <c r="A64">
        <v>30</v>
      </c>
      <c r="B64" t="s">
        <v>113</v>
      </c>
      <c r="C64" s="1">
        <v>42822.650185185186</v>
      </c>
      <c r="D64" t="s">
        <v>27</v>
      </c>
      <c r="E64" t="s">
        <v>37</v>
      </c>
      <c r="F64" t="s">
        <v>44</v>
      </c>
      <c r="G64" t="s">
        <v>29</v>
      </c>
      <c r="H64" t="s">
        <v>47</v>
      </c>
      <c r="K64">
        <v>63</v>
      </c>
      <c r="L64">
        <v>63</v>
      </c>
      <c r="M64">
        <v>0</v>
      </c>
      <c r="N64">
        <v>2</v>
      </c>
      <c r="O64">
        <v>1</v>
      </c>
      <c r="P64">
        <v>2</v>
      </c>
      <c r="Q64">
        <v>2</v>
      </c>
      <c r="R64">
        <v>30</v>
      </c>
      <c r="S64">
        <v>0</v>
      </c>
      <c r="T64" t="e">
        <f>VLOOKUP(B64,[1]Sheet1!$A$3:$B$71,2,FALSE)</f>
        <v>#N/A</v>
      </c>
      <c r="U64">
        <f t="shared" si="0"/>
        <v>0</v>
      </c>
    </row>
    <row r="65" spans="1:21" x14ac:dyDescent="0.3">
      <c r="A65">
        <v>21</v>
      </c>
      <c r="B65" t="s">
        <v>114</v>
      </c>
      <c r="C65" s="1">
        <v>42822.663773148146</v>
      </c>
      <c r="D65" t="s">
        <v>27</v>
      </c>
      <c r="E65" t="s">
        <v>20</v>
      </c>
      <c r="F65" t="s">
        <v>44</v>
      </c>
      <c r="G65" t="s">
        <v>29</v>
      </c>
      <c r="H65" t="s">
        <v>23</v>
      </c>
      <c r="K65">
        <v>64</v>
      </c>
      <c r="L65">
        <v>64</v>
      </c>
      <c r="M65">
        <v>0</v>
      </c>
      <c r="N65">
        <v>2</v>
      </c>
      <c r="O65">
        <v>1</v>
      </c>
      <c r="P65">
        <v>1</v>
      </c>
      <c r="Q65">
        <v>1</v>
      </c>
      <c r="R65">
        <v>6</v>
      </c>
      <c r="S65">
        <v>1</v>
      </c>
      <c r="T65" t="e">
        <f>VLOOKUP(B65,[1]Sheet1!$A$3:$B$71,2,FALSE)</f>
        <v>#N/A</v>
      </c>
      <c r="U65">
        <f t="shared" si="0"/>
        <v>0</v>
      </c>
    </row>
    <row r="66" spans="1:21" x14ac:dyDescent="0.3">
      <c r="A66">
        <v>66</v>
      </c>
      <c r="B66" t="s">
        <v>115</v>
      </c>
      <c r="C66" s="1">
        <v>42822.666238425925</v>
      </c>
      <c r="D66" t="s">
        <v>27</v>
      </c>
      <c r="E66" t="s">
        <v>20</v>
      </c>
      <c r="F66" t="s">
        <v>94</v>
      </c>
      <c r="G66" t="s">
        <v>22</v>
      </c>
      <c r="H66" t="s">
        <v>61</v>
      </c>
      <c r="K66">
        <v>65</v>
      </c>
      <c r="L66">
        <v>65</v>
      </c>
      <c r="M66">
        <v>0</v>
      </c>
      <c r="N66">
        <v>1</v>
      </c>
      <c r="O66">
        <v>1</v>
      </c>
      <c r="P66">
        <v>2</v>
      </c>
      <c r="Q66">
        <v>1</v>
      </c>
      <c r="R66">
        <v>11</v>
      </c>
      <c r="S66">
        <v>1</v>
      </c>
      <c r="T66" t="e">
        <f>VLOOKUP(B66,[1]Sheet1!$A$3:$B$71,2,FALSE)</f>
        <v>#N/A</v>
      </c>
      <c r="U66">
        <f t="shared" si="0"/>
        <v>0</v>
      </c>
    </row>
    <row r="67" spans="1:21" x14ac:dyDescent="0.3">
      <c r="A67">
        <v>55</v>
      </c>
      <c r="B67" t="s">
        <v>116</v>
      </c>
      <c r="C67" s="1">
        <v>42822.698981481481</v>
      </c>
      <c r="D67" t="s">
        <v>27</v>
      </c>
      <c r="E67" t="s">
        <v>20</v>
      </c>
      <c r="F67" t="s">
        <v>44</v>
      </c>
      <c r="G67" t="s">
        <v>22</v>
      </c>
      <c r="H67" t="s">
        <v>23</v>
      </c>
      <c r="K67">
        <v>66</v>
      </c>
      <c r="L67">
        <v>66</v>
      </c>
      <c r="M67">
        <v>0</v>
      </c>
      <c r="N67">
        <v>1</v>
      </c>
      <c r="O67">
        <v>1</v>
      </c>
      <c r="P67">
        <v>1</v>
      </c>
      <c r="Q67">
        <v>1</v>
      </c>
      <c r="R67">
        <v>5</v>
      </c>
      <c r="S67">
        <v>1</v>
      </c>
      <c r="T67">
        <f>VLOOKUP(B67,[1]Sheet1!$A$3:$B$71,2,FALSE)</f>
        <v>3</v>
      </c>
      <c r="U67">
        <f t="shared" ref="U67:U78" si="1">IFERROR(IF(T67&gt;0,1,0),0)</f>
        <v>1</v>
      </c>
    </row>
    <row r="68" spans="1:21" x14ac:dyDescent="0.3">
      <c r="A68">
        <v>70</v>
      </c>
      <c r="B68" t="s">
        <v>117</v>
      </c>
      <c r="C68" s="1">
        <v>42822.715636574074</v>
      </c>
      <c r="D68" t="s">
        <v>27</v>
      </c>
      <c r="E68" t="s">
        <v>20</v>
      </c>
      <c r="F68" t="s">
        <v>28</v>
      </c>
      <c r="G68" t="s">
        <v>22</v>
      </c>
      <c r="H68" t="s">
        <v>23</v>
      </c>
      <c r="I68" t="s">
        <v>112</v>
      </c>
      <c r="J68" t="s">
        <v>25</v>
      </c>
      <c r="K68">
        <v>67</v>
      </c>
      <c r="L68">
        <v>67</v>
      </c>
      <c r="M68">
        <v>0</v>
      </c>
      <c r="N68">
        <v>1</v>
      </c>
      <c r="O68">
        <v>2</v>
      </c>
      <c r="P68">
        <v>1</v>
      </c>
      <c r="Q68">
        <v>1</v>
      </c>
      <c r="R68">
        <v>3</v>
      </c>
      <c r="S68">
        <v>0</v>
      </c>
      <c r="T68">
        <f>VLOOKUP(B68,[1]Sheet1!$A$3:$B$71,2,FALSE)</f>
        <v>2</v>
      </c>
      <c r="U68">
        <f t="shared" si="1"/>
        <v>1</v>
      </c>
    </row>
    <row r="69" spans="1:21" x14ac:dyDescent="0.3">
      <c r="A69">
        <v>36</v>
      </c>
      <c r="B69" t="s">
        <v>118</v>
      </c>
      <c r="C69" s="1">
        <v>42822.788425925923</v>
      </c>
      <c r="D69" t="s">
        <v>27</v>
      </c>
      <c r="E69" t="s">
        <v>20</v>
      </c>
      <c r="F69" t="s">
        <v>33</v>
      </c>
      <c r="G69" t="s">
        <v>29</v>
      </c>
      <c r="H69" t="s">
        <v>56</v>
      </c>
      <c r="K69">
        <v>68</v>
      </c>
      <c r="L69">
        <v>68</v>
      </c>
      <c r="M69">
        <v>0</v>
      </c>
      <c r="N69">
        <v>2</v>
      </c>
      <c r="O69">
        <v>2</v>
      </c>
      <c r="P69">
        <v>1</v>
      </c>
      <c r="Q69">
        <v>1</v>
      </c>
      <c r="R69">
        <v>4</v>
      </c>
      <c r="S69">
        <v>0</v>
      </c>
      <c r="T69" t="e">
        <f>VLOOKUP(B69,[1]Sheet1!$A$3:$B$71,2,FALSE)</f>
        <v>#N/A</v>
      </c>
      <c r="U69">
        <f t="shared" si="1"/>
        <v>0</v>
      </c>
    </row>
    <row r="70" spans="1:21" x14ac:dyDescent="0.3">
      <c r="A70">
        <v>37</v>
      </c>
      <c r="B70" t="s">
        <v>119</v>
      </c>
      <c r="C70" s="1">
        <v>42822.806006944447</v>
      </c>
      <c r="D70" t="s">
        <v>27</v>
      </c>
      <c r="E70" t="s">
        <v>37</v>
      </c>
      <c r="F70" t="s">
        <v>44</v>
      </c>
      <c r="G70" t="s">
        <v>22</v>
      </c>
      <c r="H70" t="s">
        <v>23</v>
      </c>
      <c r="K70">
        <v>69</v>
      </c>
      <c r="L70">
        <v>69</v>
      </c>
      <c r="M70">
        <v>0</v>
      </c>
      <c r="N70">
        <v>1</v>
      </c>
      <c r="O70">
        <v>1</v>
      </c>
      <c r="P70">
        <v>1</v>
      </c>
      <c r="Q70">
        <v>2</v>
      </c>
      <c r="R70">
        <v>23</v>
      </c>
      <c r="S70">
        <v>0</v>
      </c>
      <c r="T70" t="e">
        <f>VLOOKUP(B70,[1]Sheet1!$A$3:$B$71,2,FALSE)</f>
        <v>#N/A</v>
      </c>
      <c r="U70">
        <f t="shared" si="1"/>
        <v>0</v>
      </c>
    </row>
    <row r="71" spans="1:21" x14ac:dyDescent="0.3">
      <c r="A71">
        <v>29</v>
      </c>
      <c r="B71" t="s">
        <v>120</v>
      </c>
      <c r="C71" s="1">
        <v>42822.80609953704</v>
      </c>
      <c r="D71" t="s">
        <v>27</v>
      </c>
      <c r="E71" t="s">
        <v>37</v>
      </c>
      <c r="F71" t="s">
        <v>94</v>
      </c>
      <c r="G71" t="s">
        <v>22</v>
      </c>
      <c r="H71" t="s">
        <v>23</v>
      </c>
      <c r="K71">
        <v>70</v>
      </c>
      <c r="L71">
        <v>70</v>
      </c>
      <c r="M71">
        <v>0</v>
      </c>
      <c r="N71">
        <v>1</v>
      </c>
      <c r="O71">
        <v>1</v>
      </c>
      <c r="P71">
        <v>1</v>
      </c>
      <c r="Q71">
        <v>2</v>
      </c>
      <c r="R71">
        <v>23</v>
      </c>
      <c r="S71">
        <v>1</v>
      </c>
      <c r="T71">
        <f>VLOOKUP(B71,[1]Sheet1!$A$3:$B$71,2,FALSE)</f>
        <v>5</v>
      </c>
      <c r="U71">
        <f t="shared" si="1"/>
        <v>1</v>
      </c>
    </row>
    <row r="72" spans="1:21" x14ac:dyDescent="0.3">
      <c r="A72">
        <v>1</v>
      </c>
      <c r="B72" t="s">
        <v>121</v>
      </c>
      <c r="C72" s="1">
        <v>42822.807638888888</v>
      </c>
      <c r="D72" t="s">
        <v>27</v>
      </c>
      <c r="E72" t="s">
        <v>20</v>
      </c>
      <c r="F72" t="s">
        <v>28</v>
      </c>
      <c r="G72" t="s">
        <v>22</v>
      </c>
      <c r="H72" t="s">
        <v>23</v>
      </c>
      <c r="K72">
        <v>71</v>
      </c>
      <c r="L72">
        <v>71</v>
      </c>
      <c r="M72">
        <v>0</v>
      </c>
      <c r="N72">
        <v>1</v>
      </c>
      <c r="O72">
        <v>2</v>
      </c>
      <c r="P72">
        <v>1</v>
      </c>
      <c r="Q72">
        <v>1</v>
      </c>
      <c r="R72">
        <v>3</v>
      </c>
      <c r="S72">
        <v>0</v>
      </c>
      <c r="T72" t="e">
        <f>VLOOKUP(B72,[1]Sheet1!$A$3:$B$71,2,FALSE)</f>
        <v>#N/A</v>
      </c>
      <c r="U72">
        <f t="shared" si="1"/>
        <v>0</v>
      </c>
    </row>
    <row r="73" spans="1:21" x14ac:dyDescent="0.3">
      <c r="A73">
        <v>24</v>
      </c>
      <c r="B73" t="s">
        <v>122</v>
      </c>
      <c r="C73" s="1">
        <v>42823.430185185185</v>
      </c>
      <c r="D73" t="s">
        <v>27</v>
      </c>
      <c r="E73" t="s">
        <v>20</v>
      </c>
      <c r="F73" t="s">
        <v>28</v>
      </c>
      <c r="G73" t="s">
        <v>29</v>
      </c>
      <c r="H73" t="s">
        <v>23</v>
      </c>
      <c r="K73">
        <v>72</v>
      </c>
      <c r="L73">
        <v>72</v>
      </c>
      <c r="M73">
        <v>0</v>
      </c>
      <c r="N73">
        <v>2</v>
      </c>
      <c r="O73">
        <v>2</v>
      </c>
      <c r="P73">
        <v>1</v>
      </c>
      <c r="Q73">
        <v>1</v>
      </c>
      <c r="R73">
        <v>4</v>
      </c>
      <c r="S73">
        <v>1</v>
      </c>
      <c r="T73">
        <f>VLOOKUP(B73,[1]Sheet1!$A$3:$B$71,2,FALSE)</f>
        <v>4</v>
      </c>
      <c r="U73">
        <f t="shared" si="1"/>
        <v>1</v>
      </c>
    </row>
    <row r="74" spans="1:21" x14ac:dyDescent="0.3">
      <c r="A74">
        <v>67</v>
      </c>
      <c r="B74" t="s">
        <v>123</v>
      </c>
      <c r="C74" s="1">
        <v>42823.438321759262</v>
      </c>
      <c r="D74" t="s">
        <v>27</v>
      </c>
      <c r="E74" t="s">
        <v>20</v>
      </c>
      <c r="F74" t="s">
        <v>44</v>
      </c>
      <c r="G74" t="s">
        <v>29</v>
      </c>
      <c r="H74" t="s">
        <v>23</v>
      </c>
      <c r="K74">
        <v>73</v>
      </c>
      <c r="L74">
        <v>73</v>
      </c>
      <c r="M74">
        <v>0</v>
      </c>
      <c r="N74">
        <v>2</v>
      </c>
      <c r="O74">
        <v>1</v>
      </c>
      <c r="P74">
        <v>1</v>
      </c>
      <c r="Q74">
        <v>1</v>
      </c>
      <c r="R74">
        <v>6</v>
      </c>
      <c r="S74">
        <v>0</v>
      </c>
      <c r="T74" t="e">
        <f>VLOOKUP(B74,[1]Sheet1!$A$3:$B$71,2,FALSE)</f>
        <v>#N/A</v>
      </c>
      <c r="U74">
        <f t="shared" si="1"/>
        <v>0</v>
      </c>
    </row>
    <row r="75" spans="1:21" x14ac:dyDescent="0.3">
      <c r="A75">
        <v>33</v>
      </c>
      <c r="B75" t="s">
        <v>124</v>
      </c>
      <c r="C75" s="1">
        <v>42823.560046296298</v>
      </c>
      <c r="D75" t="s">
        <v>19</v>
      </c>
      <c r="E75" t="s">
        <v>37</v>
      </c>
      <c r="F75" t="s">
        <v>28</v>
      </c>
      <c r="G75" t="s">
        <v>29</v>
      </c>
      <c r="H75" t="s">
        <v>47</v>
      </c>
      <c r="K75">
        <v>74</v>
      </c>
      <c r="L75">
        <v>74</v>
      </c>
      <c r="M75">
        <v>0</v>
      </c>
      <c r="N75">
        <v>2</v>
      </c>
      <c r="O75">
        <v>2</v>
      </c>
      <c r="P75">
        <v>2</v>
      </c>
      <c r="Q75">
        <v>2</v>
      </c>
      <c r="R75">
        <v>28</v>
      </c>
      <c r="S75">
        <v>0</v>
      </c>
      <c r="T75" t="e">
        <f>VLOOKUP(B75,[1]Sheet1!$A$3:$B$71,2,FALSE)</f>
        <v>#N/A</v>
      </c>
      <c r="U75">
        <f t="shared" si="1"/>
        <v>0</v>
      </c>
    </row>
    <row r="76" spans="1:21" x14ac:dyDescent="0.3">
      <c r="A76">
        <v>15</v>
      </c>
      <c r="B76" t="s">
        <v>125</v>
      </c>
      <c r="C76" s="1">
        <v>42823.756898148145</v>
      </c>
      <c r="D76" t="s">
        <v>27</v>
      </c>
      <c r="E76" t="s">
        <v>20</v>
      </c>
      <c r="F76" t="s">
        <v>28</v>
      </c>
      <c r="G76" t="s">
        <v>29</v>
      </c>
      <c r="H76" t="s">
        <v>45</v>
      </c>
      <c r="K76">
        <v>75</v>
      </c>
      <c r="L76">
        <v>75</v>
      </c>
      <c r="M76">
        <v>0</v>
      </c>
      <c r="N76">
        <v>2</v>
      </c>
      <c r="O76">
        <v>2</v>
      </c>
      <c r="P76">
        <v>2</v>
      </c>
      <c r="Q76">
        <v>1</v>
      </c>
      <c r="R76">
        <v>10</v>
      </c>
      <c r="S76">
        <v>1</v>
      </c>
      <c r="T76">
        <f>VLOOKUP(B76,[1]Sheet1!$A$3:$B$71,2,FALSE)</f>
        <v>5</v>
      </c>
      <c r="U76">
        <f t="shared" si="1"/>
        <v>1</v>
      </c>
    </row>
    <row r="77" spans="1:21" x14ac:dyDescent="0.3">
      <c r="A77">
        <v>31</v>
      </c>
      <c r="B77" t="s">
        <v>126</v>
      </c>
      <c r="C77" s="1">
        <v>42823.982361111113</v>
      </c>
      <c r="D77" t="s">
        <v>27</v>
      </c>
      <c r="E77" t="s">
        <v>37</v>
      </c>
      <c r="F77" t="s">
        <v>28</v>
      </c>
      <c r="G77" t="s">
        <v>22</v>
      </c>
      <c r="H77" t="s">
        <v>79</v>
      </c>
      <c r="I77" t="s">
        <v>58</v>
      </c>
      <c r="J77" t="s">
        <v>25</v>
      </c>
      <c r="K77">
        <v>76</v>
      </c>
      <c r="L77">
        <v>76</v>
      </c>
      <c r="M77">
        <v>0</v>
      </c>
      <c r="N77">
        <v>1</v>
      </c>
      <c r="O77">
        <v>2</v>
      </c>
      <c r="P77">
        <v>1</v>
      </c>
      <c r="Q77">
        <v>2</v>
      </c>
      <c r="R77">
        <v>21</v>
      </c>
      <c r="S77">
        <v>0</v>
      </c>
      <c r="T77">
        <f>VLOOKUP(B77,[1]Sheet1!$A$3:$B$71,2,FALSE)</f>
        <v>5</v>
      </c>
      <c r="U77">
        <f t="shared" si="1"/>
        <v>1</v>
      </c>
    </row>
    <row r="78" spans="1:21" x14ac:dyDescent="0.3">
      <c r="A78">
        <v>25</v>
      </c>
      <c r="B78" t="s">
        <v>127</v>
      </c>
      <c r="C78" s="1">
        <v>42826.516782407409</v>
      </c>
      <c r="D78" t="s">
        <v>19</v>
      </c>
      <c r="E78" t="s">
        <v>20</v>
      </c>
      <c r="F78" t="s">
        <v>28</v>
      </c>
      <c r="G78" t="s">
        <v>29</v>
      </c>
      <c r="H78" t="s">
        <v>23</v>
      </c>
      <c r="I78" t="s">
        <v>58</v>
      </c>
      <c r="J78" t="s">
        <v>25</v>
      </c>
      <c r="K78">
        <v>77</v>
      </c>
      <c r="L78">
        <v>77</v>
      </c>
      <c r="M78">
        <v>0</v>
      </c>
      <c r="N78">
        <v>2</v>
      </c>
      <c r="O78">
        <v>2</v>
      </c>
      <c r="P78">
        <v>1</v>
      </c>
      <c r="Q78">
        <v>1</v>
      </c>
      <c r="R78">
        <v>4</v>
      </c>
      <c r="S78">
        <v>1</v>
      </c>
      <c r="T78">
        <f>VLOOKUP(B78,[1]Sheet1!$A$3:$B$71,2,FALSE)</f>
        <v>5</v>
      </c>
      <c r="U78">
        <f t="shared" si="1"/>
        <v>1</v>
      </c>
    </row>
  </sheetData>
  <autoFilter ref="A1:U7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Cendy Lin</dc:creator>
  <cp:lastModifiedBy>Cendy Lin</cp:lastModifiedBy>
  <dcterms:created xsi:type="dcterms:W3CDTF">2017-04-08T21:12:23Z</dcterms:created>
  <dcterms:modified xsi:type="dcterms:W3CDTF">2017-04-08T21:12:23Z</dcterms:modified>
</cp:coreProperties>
</file>