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engi\Desktop\"/>
    </mc:Choice>
  </mc:AlternateContent>
  <xr:revisionPtr revIDLastSave="0" documentId="13_ncr:1_{06DE05C6-8E51-4951-AC62-B31546805C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H-Dönüşüm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5" l="1"/>
  <c r="D18" i="5"/>
  <c r="G27" i="5"/>
  <c r="G22" i="5"/>
  <c r="G17" i="5"/>
  <c r="F19" i="5"/>
  <c r="G32" i="5"/>
  <c r="D39" i="5"/>
  <c r="E39" i="5"/>
  <c r="F39" i="5"/>
  <c r="G39" i="5"/>
  <c r="G38" i="5"/>
  <c r="F38" i="5"/>
  <c r="E38" i="5"/>
  <c r="D38" i="5"/>
  <c r="D37" i="5"/>
  <c r="E37" i="5"/>
  <c r="G37" i="5"/>
  <c r="D34" i="5"/>
  <c r="E34" i="5"/>
  <c r="F34" i="5"/>
  <c r="G34" i="5"/>
  <c r="G33" i="5"/>
  <c r="F33" i="5"/>
  <c r="E33" i="5"/>
  <c r="D33" i="5"/>
  <c r="E32" i="5"/>
  <c r="D32" i="5"/>
  <c r="G29" i="5"/>
  <c r="F29" i="5"/>
  <c r="E29" i="5"/>
  <c r="D29" i="5"/>
  <c r="D28" i="5"/>
  <c r="E28" i="5"/>
  <c r="F28" i="5"/>
  <c r="G28" i="5"/>
  <c r="E27" i="5"/>
  <c r="D27" i="5"/>
  <c r="G24" i="5"/>
  <c r="F24" i="5"/>
  <c r="E24" i="5"/>
  <c r="D24" i="5"/>
  <c r="D23" i="5"/>
  <c r="E23" i="5"/>
  <c r="F23" i="5"/>
  <c r="G23" i="5"/>
  <c r="E22" i="5"/>
  <c r="D22" i="5"/>
  <c r="G19" i="5"/>
  <c r="F18" i="5"/>
  <c r="G14" i="5"/>
  <c r="F14" i="5"/>
  <c r="E14" i="5"/>
  <c r="D14" i="5"/>
  <c r="G13" i="5"/>
  <c r="F13" i="5"/>
  <c r="E13" i="5"/>
  <c r="D13" i="5"/>
  <c r="G12" i="5"/>
  <c r="E12" i="5"/>
  <c r="D12" i="5"/>
  <c r="E19" i="5" l="1"/>
  <c r="E18" i="5"/>
  <c r="D19" i="5"/>
  <c r="D17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Cengizhan Topcu</author>
  </authors>
  <commentList>
    <comment ref="F4" authorId="0" shapeId="0" xr:uid="{26D3F4FA-4D18-4DCC-B167-4528EB1567C7}">
      <text>
        <r>
          <rPr>
            <b/>
            <sz val="9"/>
            <color indexed="81"/>
            <rFont val="Tahoma"/>
            <charset val="1"/>
          </rPr>
          <t>Cengizhan Topcu:</t>
        </r>
        <r>
          <rPr>
            <sz val="9"/>
            <color indexed="81"/>
            <rFont val="Tahoma"/>
            <charset val="1"/>
          </rPr>
          <t xml:space="preserve">
331mm
</t>
        </r>
      </text>
    </comment>
    <comment ref="E5" authorId="0" shapeId="0" xr:uid="{6EBAF962-C22A-42BC-966F-B52B20DC395F}">
      <text>
        <r>
          <rPr>
            <b/>
            <sz val="9"/>
            <color indexed="81"/>
            <rFont val="Tahoma"/>
            <charset val="1"/>
          </rPr>
          <t>Cengizhan Topcu:</t>
        </r>
        <r>
          <rPr>
            <sz val="9"/>
            <color indexed="81"/>
            <rFont val="Tahoma"/>
            <charset val="1"/>
          </rPr>
          <t xml:space="preserve">
75mm
</t>
        </r>
      </text>
    </comment>
    <comment ref="F5" authorId="0" shapeId="0" xr:uid="{D3AEE523-8261-4D23-BBEC-0D408B93F707}">
      <text>
        <r>
          <rPr>
            <b/>
            <sz val="9"/>
            <color indexed="81"/>
            <rFont val="Tahoma"/>
            <family val="2"/>
            <charset val="162"/>
          </rPr>
          <t>Cengizhan Topcu:</t>
        </r>
        <r>
          <rPr>
            <sz val="9"/>
            <color indexed="81"/>
            <rFont val="Tahoma"/>
            <family val="2"/>
            <charset val="162"/>
          </rPr>
          <t xml:space="preserve">
2mm
</t>
        </r>
      </text>
    </comment>
    <comment ref="E6" authorId="0" shapeId="0" xr:uid="{4E70C82A-D24D-4475-8FF0-27EAD91CB9FD}">
      <text>
        <r>
          <rPr>
            <b/>
            <sz val="9"/>
            <color indexed="81"/>
            <rFont val="Tahoma"/>
            <charset val="1"/>
          </rPr>
          <t>Cengizhan Topcu:</t>
        </r>
        <r>
          <rPr>
            <sz val="9"/>
            <color indexed="81"/>
            <rFont val="Tahoma"/>
            <charset val="1"/>
          </rPr>
          <t xml:space="preserve">
355mm
</t>
        </r>
      </text>
    </comment>
    <comment ref="E7" authorId="0" shapeId="0" xr:uid="{4E3D0A24-4AA0-4B81-909A-4670CD69E8DA}">
      <text>
        <r>
          <rPr>
            <b/>
            <sz val="9"/>
            <color indexed="81"/>
            <rFont val="Tahoma"/>
            <charset val="1"/>
          </rPr>
          <t>Cengizhan Topcu:</t>
        </r>
        <r>
          <rPr>
            <sz val="9"/>
            <color indexed="81"/>
            <rFont val="Tahoma"/>
            <charset val="1"/>
          </rPr>
          <t xml:space="preserve">
90mm
</t>
        </r>
      </text>
    </comment>
    <comment ref="F7" authorId="0" shapeId="0" xr:uid="{46394ADD-1851-4EDB-BDD4-0961E68430E4}">
      <text>
        <r>
          <rPr>
            <b/>
            <sz val="9"/>
            <color indexed="81"/>
            <rFont val="Tahoma"/>
            <charset val="1"/>
          </rPr>
          <t>Cengizhan Topcu:</t>
        </r>
        <r>
          <rPr>
            <sz val="9"/>
            <color indexed="81"/>
            <rFont val="Tahoma"/>
            <charset val="1"/>
          </rPr>
          <t xml:space="preserve">
404mm
</t>
        </r>
      </text>
    </comment>
  </commentList>
</comments>
</file>

<file path=xl/sharedStrings.xml><?xml version="1.0" encoding="utf-8"?>
<sst xmlns="http://schemas.openxmlformats.org/spreadsheetml/2006/main" count="23" uniqueCount="23">
  <si>
    <t>θi</t>
  </si>
  <si>
    <t>di</t>
  </si>
  <si>
    <t>ai-1</t>
  </si>
  <si>
    <t>αi-1</t>
  </si>
  <si>
    <t>i</t>
  </si>
  <si>
    <t>θ1</t>
  </si>
  <si>
    <t>T01</t>
  </si>
  <si>
    <t>T12</t>
  </si>
  <si>
    <t>T23</t>
  </si>
  <si>
    <t>T34</t>
  </si>
  <si>
    <t>T45</t>
  </si>
  <si>
    <t>T56</t>
  </si>
  <si>
    <t>θ3</t>
  </si>
  <si>
    <t>θ4</t>
  </si>
  <si>
    <t>θ5</t>
  </si>
  <si>
    <t>θ6</t>
  </si>
  <si>
    <t>d4</t>
  </si>
  <si>
    <t>a2</t>
  </si>
  <si>
    <t>a3</t>
  </si>
  <si>
    <t>d1</t>
  </si>
  <si>
    <t>θ2-90</t>
  </si>
  <si>
    <t>a4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</si>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</sst>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0E09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</cellXfs>
  <cellStyles count="3">
    <cellStyle name="İyi 2" xfId="1" xr:uid="{45BF9850-18F8-4EB7-9DF8-F3B9FC1B6F69}"/>
    <cellStyle name="Normal" xfId="0" builtinId="0"/>
    <cellStyle name="Nötr 2" xfId="2" xr:uid="{842C5987-9104-4E4F-B8A7-C0B2A17DFF45}"/>
  </cellStyles>
  <dxfs count="0"/>
  <tableStyles count="0" defaultTableStyle="TableStyleMedium2" defaultPivotStyle="PivotStyleLight16"/>
  <colors>
    <mruColors>
      <color rgb="FF90E09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B272-4334-4C33-A7C1-D23D80D8ECC1}">
  <dimension ref="C2:O40"/>
  <sheetViews>
    <sheetView tabSelected="1" zoomScaleNormal="100" workbookViewId="0">
      <selection activeCell="P10" sqref="P10"/>
    </sheetView>
  </sheetViews>
  <sheetFormatPr defaultRowHeight="14.4" x14ac:dyDescent="0.3"/>
  <cols>
    <col min="4" max="4" width="19.44140625" customWidth="1"/>
    <col min="5" max="5" width="19.33203125" customWidth="1"/>
    <col min="6" max="6" width="20.33203125" customWidth="1"/>
    <col min="7" max="7" width="22" customWidth="1"/>
    <col min="9" max="12" width="8.88671875" customWidth="1"/>
  </cols>
  <sheetData>
    <row r="2" spans="3:15" x14ac:dyDescent="0.3">
      <c r="I2" s="10"/>
      <c r="J2" s="10"/>
      <c r="K2" s="10"/>
      <c r="L2" s="10"/>
      <c r="M2" s="10"/>
      <c r="N2" s="10"/>
      <c r="O2" s="10"/>
    </row>
    <row r="3" spans="3:15" x14ac:dyDescent="0.3">
      <c r="C3" s="5" t="s">
        <v>4</v>
      </c>
      <c r="D3" s="5" t="s">
        <v>3</v>
      </c>
      <c r="E3" s="5" t="s">
        <v>2</v>
      </c>
      <c r="F3" s="5" t="s">
        <v>1</v>
      </c>
      <c r="G3" s="5" t="s">
        <v>0</v>
      </c>
      <c r="I3" s="10"/>
      <c r="J3" s="10"/>
      <c r="K3" s="10"/>
      <c r="L3" s="10"/>
      <c r="M3" s="10"/>
      <c r="N3" s="10"/>
      <c r="O3" s="10"/>
    </row>
    <row r="4" spans="3:15" x14ac:dyDescent="0.3">
      <c r="C4" s="6">
        <v>1</v>
      </c>
      <c r="D4" s="2">
        <v>0</v>
      </c>
      <c r="E4" s="2">
        <v>0</v>
      </c>
      <c r="F4" s="2" t="s">
        <v>19</v>
      </c>
      <c r="G4" s="2" t="s">
        <v>5</v>
      </c>
      <c r="I4" s="10"/>
      <c r="J4" s="10"/>
      <c r="K4" s="10"/>
      <c r="L4" s="10"/>
      <c r="M4" s="10"/>
      <c r="N4" s="10"/>
      <c r="O4" s="10"/>
    </row>
    <row r="5" spans="3:15" x14ac:dyDescent="0.3">
      <c r="C5" s="6">
        <v>2</v>
      </c>
      <c r="D5" s="2">
        <v>-90</v>
      </c>
      <c r="E5" s="2" t="s">
        <v>17</v>
      </c>
      <c r="F5" s="2" t="s">
        <v>22</v>
      </c>
      <c r="G5" s="2" t="s">
        <v>20</v>
      </c>
      <c r="I5" s="10"/>
      <c r="J5" s="10"/>
      <c r="K5" s="10"/>
      <c r="L5" s="10"/>
      <c r="M5" s="10"/>
      <c r="N5" s="10"/>
      <c r="O5" s="10"/>
    </row>
    <row r="6" spans="3:15" x14ac:dyDescent="0.3">
      <c r="C6" s="6">
        <v>3</v>
      </c>
      <c r="D6" s="2">
        <v>0</v>
      </c>
      <c r="E6" s="2" t="s">
        <v>18</v>
      </c>
      <c r="F6" s="2">
        <v>0</v>
      </c>
      <c r="G6" s="2" t="s">
        <v>12</v>
      </c>
      <c r="I6" s="10"/>
      <c r="J6" s="10"/>
      <c r="K6" s="10"/>
      <c r="L6" s="10"/>
      <c r="M6" s="10"/>
      <c r="N6" s="10"/>
      <c r="O6" s="10"/>
    </row>
    <row r="7" spans="3:15" x14ac:dyDescent="0.3">
      <c r="C7" s="6">
        <v>4</v>
      </c>
      <c r="D7" s="2">
        <v>-90</v>
      </c>
      <c r="E7" s="1" t="s">
        <v>21</v>
      </c>
      <c r="F7" s="2" t="s">
        <v>16</v>
      </c>
      <c r="G7" s="2" t="s">
        <v>13</v>
      </c>
      <c r="I7" s="10"/>
      <c r="J7" s="10"/>
      <c r="K7" s="10"/>
      <c r="L7" s="10"/>
      <c r="M7" s="10"/>
      <c r="N7" s="10"/>
      <c r="O7" s="10"/>
    </row>
    <row r="8" spans="3:15" x14ac:dyDescent="0.3">
      <c r="C8" s="6">
        <v>5</v>
      </c>
      <c r="D8" s="2">
        <v>90</v>
      </c>
      <c r="E8" s="2">
        <v>0</v>
      </c>
      <c r="F8" s="2">
        <v>0</v>
      </c>
      <c r="G8" s="2" t="s">
        <v>14</v>
      </c>
      <c r="I8" s="10"/>
      <c r="J8" s="10"/>
      <c r="K8" s="10"/>
      <c r="L8" s="10"/>
      <c r="M8" s="10"/>
      <c r="N8" s="10"/>
      <c r="O8" s="10"/>
    </row>
    <row r="9" spans="3:15" x14ac:dyDescent="0.3">
      <c r="C9" s="6">
        <v>6</v>
      </c>
      <c r="D9" s="2">
        <v>-90</v>
      </c>
      <c r="E9" s="2">
        <v>0</v>
      </c>
      <c r="F9" s="2">
        <v>0</v>
      </c>
      <c r="G9" s="2" t="s">
        <v>15</v>
      </c>
      <c r="I9" s="10"/>
      <c r="J9" s="10"/>
      <c r="K9" s="10"/>
      <c r="L9" s="10"/>
      <c r="M9" s="10"/>
      <c r="N9" s="10"/>
      <c r="O9" s="10"/>
    </row>
    <row r="10" spans="3:15" x14ac:dyDescent="0.3">
      <c r="I10" s="10"/>
      <c r="J10" s="10"/>
      <c r="K10" s="10"/>
      <c r="L10" s="10"/>
      <c r="M10" s="10"/>
      <c r="N10" s="10"/>
      <c r="O10" s="10"/>
    </row>
    <row r="11" spans="3:15" x14ac:dyDescent="0.3">
      <c r="I11" s="10"/>
      <c r="J11" s="10"/>
      <c r="K11" s="10"/>
      <c r="L11" s="10"/>
      <c r="M11" s="10"/>
      <c r="N11" s="10"/>
      <c r="O11" s="10"/>
    </row>
    <row r="12" spans="3:15" x14ac:dyDescent="0.3">
      <c r="C12" s="7" t="s">
        <v>6</v>
      </c>
      <c r="D12" s="4" t="str">
        <f>_xlfn.CONCAT("cos (",G4,")")</f>
        <v>cos (θ1)</v>
      </c>
      <c r="E12" s="4" t="str">
        <f>_xlfn.CONCAT("-sin (",G4,")")</f>
        <v>-sin (θ1)</v>
      </c>
      <c r="F12" s="4">
        <v>0</v>
      </c>
      <c r="G12" s="4" t="str">
        <f>_xlfn.CONCAT(E4)</f>
        <v>0</v>
      </c>
      <c r="I12" s="10"/>
      <c r="J12" s="10"/>
      <c r="K12" s="10"/>
      <c r="L12" s="10"/>
      <c r="M12" s="10"/>
      <c r="N12" s="10"/>
      <c r="O12" s="10"/>
    </row>
    <row r="13" spans="3:15" x14ac:dyDescent="0.3">
      <c r="C13" s="8"/>
      <c r="D13" s="4" t="str">
        <f>_xlfn.CONCAT("sin (",G4,") * cos(",D4,")")</f>
        <v>sin (θ1) * cos(0)</v>
      </c>
      <c r="E13" s="4" t="str">
        <f>_xlfn.CONCAT("cos (",G4,") * cos(",D4,")")</f>
        <v>cos (θ1) * cos(0)</v>
      </c>
      <c r="F13" s="4" t="str">
        <f>_xlfn.CONCAT("-sin (",D4,")")</f>
        <v>-sin (0)</v>
      </c>
      <c r="G13" s="4" t="str">
        <f>_xlfn.CONCAT("-sin (",D4,") * ",F4)</f>
        <v>-sin (0) * d1</v>
      </c>
      <c r="I13" s="10"/>
      <c r="J13" s="10"/>
      <c r="K13" s="10"/>
      <c r="L13" s="10"/>
      <c r="M13" s="10"/>
      <c r="N13" s="10"/>
      <c r="O13" s="10"/>
    </row>
    <row r="14" spans="3:15" x14ac:dyDescent="0.3">
      <c r="C14" s="8"/>
      <c r="D14" s="4" t="str">
        <f>_xlfn.CONCAT("sin (",G4,") * sin (",D4,")")</f>
        <v>sin (θ1) * sin (0)</v>
      </c>
      <c r="E14" s="4" t="str">
        <f>_xlfn.CONCAT("cos (",G4,") * sin(",D4,")")</f>
        <v>cos (θ1) * sin(0)</v>
      </c>
      <c r="F14" s="4" t="str">
        <f>_xlfn.CONCAT("cos (",D4,")")</f>
        <v>cos (0)</v>
      </c>
      <c r="G14" s="4" t="str">
        <f>_xlfn.CONCAT("cos (",D4,") * ",F4)</f>
        <v>cos (0) * d1</v>
      </c>
      <c r="I14" s="10"/>
      <c r="J14" s="10"/>
      <c r="K14" s="10"/>
      <c r="L14" s="10"/>
      <c r="M14" s="10"/>
      <c r="N14" s="10"/>
      <c r="O14" s="10"/>
    </row>
    <row r="15" spans="3:15" x14ac:dyDescent="0.3">
      <c r="C15" s="9"/>
      <c r="D15" s="4">
        <v>0</v>
      </c>
      <c r="E15" s="4">
        <v>0</v>
      </c>
      <c r="F15" s="4">
        <v>0</v>
      </c>
      <c r="G15" s="4">
        <v>1</v>
      </c>
      <c r="I15" s="10"/>
      <c r="J15" s="10"/>
      <c r="K15" s="10"/>
      <c r="L15" s="10"/>
      <c r="M15" s="10"/>
      <c r="N15" s="10"/>
      <c r="O15" s="10"/>
    </row>
    <row r="16" spans="3:15" x14ac:dyDescent="0.3">
      <c r="D16" s="3"/>
      <c r="E16" s="3"/>
      <c r="F16" s="3"/>
      <c r="G16" s="3"/>
      <c r="I16" s="10"/>
      <c r="J16" s="10"/>
      <c r="K16" s="11"/>
      <c r="L16" s="10"/>
      <c r="M16" s="10"/>
      <c r="N16" s="10"/>
      <c r="O16" s="10"/>
    </row>
    <row r="17" spans="3:15" x14ac:dyDescent="0.3">
      <c r="C17" s="7" t="s">
        <v>7</v>
      </c>
      <c r="D17" s="4" t="str">
        <f>_xlfn.CONCAT("cos (",G5,")")</f>
        <v>cos (θ2-90)</v>
      </c>
      <c r="E17" s="4" t="str">
        <f>_xlfn.CONCAT("-sin (",G5,")")</f>
        <v>-sin (θ2-90)</v>
      </c>
      <c r="F17" s="4">
        <v>0</v>
      </c>
      <c r="G17" s="4" t="str">
        <f>_xlfn.CONCAT(E5)</f>
        <v>a2</v>
      </c>
      <c r="I17" s="10"/>
      <c r="J17" s="10"/>
      <c r="K17" s="10"/>
      <c r="L17" s="10"/>
      <c r="M17" s="10"/>
      <c r="N17" s="10"/>
      <c r="O17" s="10"/>
    </row>
    <row r="18" spans="3:15" x14ac:dyDescent="0.3">
      <c r="C18" s="8"/>
      <c r="D18" s="4" t="str">
        <f>_xlfn.CONCAT("sin (",G5,") * cos(",D5,")")</f>
        <v>sin (θ2-90) * cos(-90)</v>
      </c>
      <c r="E18" s="4" t="str">
        <f>_xlfn.CONCAT("cos (",G5,") * cos(",D5,")")</f>
        <v>cos (θ2-90) * cos(-90)</v>
      </c>
      <c r="F18" s="4" t="str">
        <f>_xlfn.CONCAT("-sin (",D5,")")</f>
        <v>-sin (-90)</v>
      </c>
      <c r="G18" s="4" t="str">
        <f>_xlfn.CONCAT("-sin (",D5,") * ",F5)</f>
        <v>-sin (-90) * d2</v>
      </c>
      <c r="I18" s="10"/>
      <c r="J18" s="10"/>
      <c r="K18" s="10"/>
      <c r="L18" s="10"/>
      <c r="M18" s="10"/>
      <c r="N18" s="10"/>
      <c r="O18" s="10"/>
    </row>
    <row r="19" spans="3:15" x14ac:dyDescent="0.3">
      <c r="C19" s="8"/>
      <c r="D19" s="4" t="str">
        <f>_xlfn.CONCAT("sin (",G5,") * sin (",D5,")")</f>
        <v>sin (θ2-90) * sin (-90)</v>
      </c>
      <c r="E19" s="4" t="str">
        <f>_xlfn.CONCAT("cos (",G5,") * sin(",D5,")")</f>
        <v>cos (θ2-90) * sin(-90)</v>
      </c>
      <c r="F19" s="4" t="str">
        <f>_xlfn.CONCAT("cos (",D5,")")</f>
        <v>cos (-90)</v>
      </c>
      <c r="G19" s="4" t="str">
        <f>_xlfn.CONCAT("cos (",D5,") * ",F5)</f>
        <v>cos (-90) * d2</v>
      </c>
      <c r="I19" s="10"/>
      <c r="J19" s="10"/>
      <c r="K19" s="10"/>
      <c r="L19" s="10"/>
      <c r="M19" s="10"/>
      <c r="N19" s="10"/>
      <c r="O19" s="10"/>
    </row>
    <row r="20" spans="3:15" x14ac:dyDescent="0.3">
      <c r="C20" s="9"/>
      <c r="D20" s="4">
        <v>0</v>
      </c>
      <c r="E20" s="4">
        <v>0</v>
      </c>
      <c r="F20" s="4">
        <v>0</v>
      </c>
      <c r="G20" s="4">
        <v>1</v>
      </c>
      <c r="I20" s="10"/>
      <c r="J20" s="10"/>
      <c r="K20" s="10"/>
      <c r="L20" s="10"/>
      <c r="M20" s="10"/>
      <c r="N20" s="10"/>
      <c r="O20" s="10"/>
    </row>
    <row r="21" spans="3:15" x14ac:dyDescent="0.3">
      <c r="D21" s="3"/>
      <c r="E21" s="3"/>
      <c r="F21" s="3"/>
      <c r="G21" s="3"/>
      <c r="I21" s="10"/>
      <c r="J21" s="10"/>
      <c r="K21" s="10"/>
      <c r="L21" s="10"/>
      <c r="M21" s="10"/>
      <c r="N21" s="10"/>
      <c r="O21" s="10"/>
    </row>
    <row r="22" spans="3:15" x14ac:dyDescent="0.3">
      <c r="C22" s="7" t="s">
        <v>8</v>
      </c>
      <c r="D22" s="4" t="str">
        <f>_xlfn.CONCAT("cos (",G6,")")</f>
        <v>cos (θ3)</v>
      </c>
      <c r="E22" s="4" t="str">
        <f>_xlfn.CONCAT("-sin (",G6,")")</f>
        <v>-sin (θ3)</v>
      </c>
      <c r="F22" s="4">
        <v>0</v>
      </c>
      <c r="G22" s="4" t="str">
        <f>_xlfn.CONCAT(E6)</f>
        <v>a3</v>
      </c>
      <c r="I22" s="10"/>
      <c r="J22" s="10"/>
      <c r="K22" s="10"/>
      <c r="L22" s="10"/>
      <c r="M22" s="10"/>
      <c r="N22" s="10"/>
      <c r="O22" s="10"/>
    </row>
    <row r="23" spans="3:15" x14ac:dyDescent="0.3">
      <c r="C23" s="8"/>
      <c r="D23" s="4" t="str">
        <f>_xlfn.CONCAT("sin (",G6,") * cos(",D6,")")</f>
        <v>sin (θ3) * cos(0)</v>
      </c>
      <c r="E23" s="4" t="str">
        <f>_xlfn.CONCAT("cos (",G6,") * cos(",D6,")")</f>
        <v>cos (θ3) * cos(0)</v>
      </c>
      <c r="F23" s="4" t="str">
        <f>_xlfn.CONCAT("-sin (",D6,")")</f>
        <v>-sin (0)</v>
      </c>
      <c r="G23" s="4" t="str">
        <f>_xlfn.CONCAT("-sin (",D6,") * ",F6)</f>
        <v>-sin (0) * 0</v>
      </c>
      <c r="I23" s="10"/>
      <c r="J23" s="10"/>
      <c r="K23" s="10"/>
      <c r="L23" s="10"/>
      <c r="M23" s="10"/>
      <c r="N23" s="10"/>
      <c r="O23" s="10"/>
    </row>
    <row r="24" spans="3:15" x14ac:dyDescent="0.3">
      <c r="C24" s="8"/>
      <c r="D24" s="4" t="str">
        <f>_xlfn.CONCAT("sin (",G6,") * sin (",D6,")")</f>
        <v>sin (θ3) * sin (0)</v>
      </c>
      <c r="E24" s="4" t="str">
        <f>_xlfn.CONCAT("cos (",G6,") * sin(",D6,")")</f>
        <v>cos (θ3) * sin(0)</v>
      </c>
      <c r="F24" s="4" t="str">
        <f>_xlfn.CONCAT("cos (",D6,")")</f>
        <v>cos (0)</v>
      </c>
      <c r="G24" s="4" t="str">
        <f>_xlfn.CONCAT("cos (",D6,") * ",F6)</f>
        <v>cos (0) * 0</v>
      </c>
      <c r="I24" s="10"/>
      <c r="J24" s="10"/>
      <c r="K24" s="10"/>
      <c r="L24" s="10"/>
      <c r="M24" s="10"/>
      <c r="N24" s="10"/>
      <c r="O24" s="10"/>
    </row>
    <row r="25" spans="3:15" x14ac:dyDescent="0.3">
      <c r="C25" s="9"/>
      <c r="D25" s="4">
        <v>0</v>
      </c>
      <c r="E25" s="4">
        <v>0</v>
      </c>
      <c r="F25" s="4">
        <v>0</v>
      </c>
      <c r="G25" s="4">
        <v>1</v>
      </c>
      <c r="I25" s="10"/>
      <c r="J25" s="10"/>
      <c r="K25" s="10"/>
      <c r="L25" s="10"/>
      <c r="M25" s="10"/>
      <c r="N25" s="10"/>
      <c r="O25" s="10"/>
    </row>
    <row r="26" spans="3:15" x14ac:dyDescent="0.3">
      <c r="D26" s="3"/>
      <c r="E26" s="3"/>
      <c r="F26" s="3"/>
      <c r="G26" s="3"/>
      <c r="I26" s="10"/>
      <c r="J26" s="10"/>
      <c r="K26" s="10"/>
      <c r="L26" s="10"/>
      <c r="M26" s="10"/>
      <c r="N26" s="10"/>
      <c r="O26" s="10"/>
    </row>
    <row r="27" spans="3:15" x14ac:dyDescent="0.3">
      <c r="C27" s="7" t="s">
        <v>9</v>
      </c>
      <c r="D27" s="4" t="str">
        <f>_xlfn.CONCAT("cos (",G7,")")</f>
        <v>cos (θ4)</v>
      </c>
      <c r="E27" s="4" t="str">
        <f>_xlfn.CONCAT("-sin (",G7,")")</f>
        <v>-sin (θ4)</v>
      </c>
      <c r="F27" s="4">
        <v>0</v>
      </c>
      <c r="G27" s="4" t="str">
        <f>_xlfn.CONCAT(E7)</f>
        <v>a4</v>
      </c>
      <c r="I27" s="10"/>
      <c r="J27" s="10"/>
      <c r="K27" s="10"/>
      <c r="L27" s="10"/>
      <c r="M27" s="10"/>
      <c r="N27" s="10"/>
      <c r="O27" s="10"/>
    </row>
    <row r="28" spans="3:15" x14ac:dyDescent="0.3">
      <c r="C28" s="8"/>
      <c r="D28" s="4" t="str">
        <f>_xlfn.CONCAT("sin (",G7,") * cos(",D7,")")</f>
        <v>sin (θ4) * cos(-90)</v>
      </c>
      <c r="E28" s="4" t="str">
        <f>_xlfn.CONCAT("cos (",G7,") * cos(",D7,")")</f>
        <v>cos (θ4) * cos(-90)</v>
      </c>
      <c r="F28" s="4" t="str">
        <f>_xlfn.CONCAT("-sin (",D7,")")</f>
        <v>-sin (-90)</v>
      </c>
      <c r="G28" s="4" t="str">
        <f>_xlfn.CONCAT("-sin (",D7,") * ",F7)</f>
        <v>-sin (-90) * d4</v>
      </c>
    </row>
    <row r="29" spans="3:15" x14ac:dyDescent="0.3">
      <c r="C29" s="8"/>
      <c r="D29" s="4" t="str">
        <f>_xlfn.CONCAT("sin (",G7,") * sin (",D7,")")</f>
        <v>sin (θ4) * sin (-90)</v>
      </c>
      <c r="E29" s="4" t="str">
        <f>_xlfn.CONCAT("cos (",G7,") * sin(",D7,")")</f>
        <v>cos (θ4) * sin(-90)</v>
      </c>
      <c r="F29" s="4" t="str">
        <f>_xlfn.CONCAT("cos (",D7,")")</f>
        <v>cos (-90)</v>
      </c>
      <c r="G29" s="4" t="str">
        <f>_xlfn.CONCAT("cos (",D7,") * ",F7)</f>
        <v>cos (-90) * d4</v>
      </c>
    </row>
    <row r="30" spans="3:15" x14ac:dyDescent="0.3">
      <c r="C30" s="9"/>
      <c r="D30" s="4">
        <v>0</v>
      </c>
      <c r="E30" s="4">
        <v>0</v>
      </c>
      <c r="F30" s="4">
        <v>0</v>
      </c>
      <c r="G30" s="4">
        <v>1</v>
      </c>
    </row>
    <row r="31" spans="3:15" x14ac:dyDescent="0.3">
      <c r="D31" s="3"/>
      <c r="E31" s="3"/>
      <c r="F31" s="3"/>
      <c r="G31" s="3"/>
    </row>
    <row r="32" spans="3:15" x14ac:dyDescent="0.3">
      <c r="C32" s="7" t="s">
        <v>10</v>
      </c>
      <c r="D32" s="4" t="str">
        <f>_xlfn.CONCAT("cos (",G8,")")</f>
        <v>cos (θ5)</v>
      </c>
      <c r="E32" s="4" t="str">
        <f>_xlfn.CONCAT("-sin (",G8,")")</f>
        <v>-sin (θ5)</v>
      </c>
      <c r="F32" s="4">
        <v>0</v>
      </c>
      <c r="G32" s="4" t="str">
        <f>_xlfn.CONCAT(E8)</f>
        <v>0</v>
      </c>
    </row>
    <row r="33" spans="3:7" x14ac:dyDescent="0.3">
      <c r="C33" s="8"/>
      <c r="D33" s="4" t="str">
        <f>_xlfn.CONCAT("sin (",G8,") * cos(",D8,")")</f>
        <v>sin (θ5) * cos(90)</v>
      </c>
      <c r="E33" s="4" t="str">
        <f>_xlfn.CONCAT("cos (",G8,") * cos(",D8,")")</f>
        <v>cos (θ5) * cos(90)</v>
      </c>
      <c r="F33" s="4" t="str">
        <f>_xlfn.CONCAT("-sin (",D8,")")</f>
        <v>-sin (90)</v>
      </c>
      <c r="G33" s="4" t="str">
        <f>_xlfn.CONCAT("-sin (",D8,") * ",F8)</f>
        <v>-sin (90) * 0</v>
      </c>
    </row>
    <row r="34" spans="3:7" x14ac:dyDescent="0.3">
      <c r="C34" s="8"/>
      <c r="D34" s="4" t="str">
        <f>_xlfn.CONCAT("sin (",G8,") * sin (",D8,")")</f>
        <v>sin (θ5) * sin (90)</v>
      </c>
      <c r="E34" s="4" t="str">
        <f>_xlfn.CONCAT("cos (",G8,") * sin(",D8,")")</f>
        <v>cos (θ5) * sin(90)</v>
      </c>
      <c r="F34" s="4" t="str">
        <f>_xlfn.CONCAT("cos (",D8,")")</f>
        <v>cos (90)</v>
      </c>
      <c r="G34" s="4" t="str">
        <f>_xlfn.CONCAT("cos (",D8,") * ",F8)</f>
        <v>cos (90) * 0</v>
      </c>
    </row>
    <row r="35" spans="3:7" x14ac:dyDescent="0.3">
      <c r="C35" s="9"/>
      <c r="D35" s="4">
        <v>0</v>
      </c>
      <c r="E35" s="4">
        <v>0</v>
      </c>
      <c r="F35" s="4">
        <v>0</v>
      </c>
      <c r="G35" s="4">
        <v>1</v>
      </c>
    </row>
    <row r="36" spans="3:7" x14ac:dyDescent="0.3">
      <c r="D36" s="3"/>
      <c r="E36" s="3"/>
      <c r="F36" s="3"/>
      <c r="G36" s="3"/>
    </row>
    <row r="37" spans="3:7" x14ac:dyDescent="0.3">
      <c r="C37" s="7" t="s">
        <v>11</v>
      </c>
      <c r="D37" s="4" t="str">
        <f>_xlfn.CONCAT("cos (",G9,")")</f>
        <v>cos (θ6)</v>
      </c>
      <c r="E37" s="4" t="str">
        <f>_xlfn.CONCAT("-sin (",G9,")")</f>
        <v>-sin (θ6)</v>
      </c>
      <c r="F37" s="4">
        <v>0</v>
      </c>
      <c r="G37" s="4" t="str">
        <f>_xlfn.CONCAT(E9)</f>
        <v>0</v>
      </c>
    </row>
    <row r="38" spans="3:7" x14ac:dyDescent="0.3">
      <c r="C38" s="8"/>
      <c r="D38" s="4" t="str">
        <f>_xlfn.CONCAT("sin (",G9,") * cos(",D9,")")</f>
        <v>sin (θ6) * cos(-90)</v>
      </c>
      <c r="E38" s="4" t="str">
        <f>_xlfn.CONCAT("cos (",G9,") * cos(",D9,")")</f>
        <v>cos (θ6) * cos(-90)</v>
      </c>
      <c r="F38" s="4" t="str">
        <f>_xlfn.CONCAT("-sin (",D9,")")</f>
        <v>-sin (-90)</v>
      </c>
      <c r="G38" s="4" t="str">
        <f>_xlfn.CONCAT("-sin (",D9,") * ",F9)</f>
        <v>-sin (-90) * 0</v>
      </c>
    </row>
    <row r="39" spans="3:7" x14ac:dyDescent="0.3">
      <c r="C39" s="8"/>
      <c r="D39" s="4" t="str">
        <f>_xlfn.CONCAT("sin (",G9,") * sin (",D9,")")</f>
        <v>sin (θ6) * sin (-90)</v>
      </c>
      <c r="E39" s="4" t="str">
        <f>_xlfn.CONCAT("cos (",G9,") * sin(",D9,")")</f>
        <v>cos (θ6) * sin(-90)</v>
      </c>
      <c r="F39" s="4" t="str">
        <f>_xlfn.CONCAT("cos (",D9,")")</f>
        <v>cos (-90)</v>
      </c>
      <c r="G39" s="4" t="str">
        <f>_xlfn.CONCAT("cos (",D9,") * ",F9)</f>
        <v>cos (-90) * 0</v>
      </c>
    </row>
    <row r="40" spans="3:7" x14ac:dyDescent="0.3">
      <c r="C40" s="9"/>
      <c r="D40" s="4">
        <v>0</v>
      </c>
      <c r="E40" s="4">
        <v>0</v>
      </c>
      <c r="F40" s="4">
        <v>0</v>
      </c>
      <c r="G40" s="4">
        <v>1</v>
      </c>
    </row>
  </sheetData>
  <mergeCells count="6">
    <mergeCell ref="C37:C40"/>
    <mergeCell ref="C12:C15"/>
    <mergeCell ref="C17:C20"/>
    <mergeCell ref="C22:C25"/>
    <mergeCell ref="C27:C30"/>
    <mergeCell ref="C32:C3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DH-Dönüşüm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2015-06-05T18:17:20Z</dcterms:created>
  <dcterms:modified xsi:type="dcterms:W3CDTF">2022-06-09T15:12:35Z</dcterms:modified>
</cp:coreProperties>
</file>