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2"/>
  <c r="O3"/>
  <c r="A3" s="1"/>
  <c r="O4"/>
  <c r="A4" s="1"/>
  <c r="O5"/>
  <c r="A5" s="1"/>
  <c r="O6"/>
  <c r="A6" s="1"/>
  <c r="O7"/>
  <c r="A7" s="1"/>
  <c r="O8"/>
  <c r="A8" s="1"/>
  <c r="O9"/>
  <c r="A9" s="1"/>
  <c r="O10"/>
  <c r="A10" s="1"/>
  <c r="O11"/>
  <c r="A11" s="1"/>
  <c r="O12"/>
  <c r="A12" s="1"/>
  <c r="O13"/>
  <c r="A13" s="1"/>
  <c r="O14"/>
  <c r="A14" s="1"/>
  <c r="O15"/>
  <c r="A15" s="1"/>
  <c r="O16"/>
  <c r="A16" s="1"/>
  <c r="O17"/>
  <c r="A17" s="1"/>
  <c r="O18"/>
  <c r="A18" s="1"/>
  <c r="O19"/>
  <c r="A19" s="1"/>
  <c r="O20"/>
  <c r="A20" s="1"/>
  <c r="O21"/>
  <c r="A21" s="1"/>
  <c r="O22"/>
  <c r="A22" s="1"/>
  <c r="O23"/>
  <c r="A23" s="1"/>
  <c r="O24"/>
  <c r="A24" s="1"/>
  <c r="O25"/>
  <c r="A25" s="1"/>
  <c r="O26"/>
  <c r="A26" s="1"/>
  <c r="O27"/>
  <c r="A27" s="1"/>
  <c r="O28"/>
  <c r="A28" s="1"/>
  <c r="O29"/>
  <c r="A29" s="1"/>
  <c r="O30"/>
  <c r="A30" s="1"/>
  <c r="O31"/>
  <c r="A31" s="1"/>
  <c r="O32"/>
  <c r="A32" s="1"/>
  <c r="O33"/>
  <c r="A33" s="1"/>
  <c r="O34"/>
  <c r="A34" s="1"/>
  <c r="O35"/>
  <c r="A35" s="1"/>
  <c r="O36"/>
  <c r="A36" s="1"/>
  <c r="O37"/>
  <c r="A37" s="1"/>
  <c r="O38"/>
  <c r="A38" s="1"/>
  <c r="O39"/>
  <c r="A39" s="1"/>
  <c r="O40"/>
  <c r="A40" s="1"/>
  <c r="O41"/>
  <c r="A41" s="1"/>
  <c r="O42"/>
  <c r="A42" s="1"/>
  <c r="O43"/>
  <c r="A43" s="1"/>
  <c r="O44"/>
  <c r="A44" s="1"/>
  <c r="O45"/>
  <c r="A45" s="1"/>
  <c r="O46"/>
  <c r="A46" s="1"/>
  <c r="O47"/>
  <c r="A47" s="1"/>
  <c r="O2"/>
  <c r="A2" s="1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<sst xmlns="http://schemas.openxmlformats.org/spreadsheetml/2006/main" count="156" uniqueCount="27">
  <si>
    <t>sex</t>
  </si>
  <si>
    <t>educ</t>
  </si>
  <si>
    <t>wage</t>
  </si>
  <si>
    <t>cpi</t>
  </si>
  <si>
    <t>real_wage</t>
  </si>
  <si>
    <t>ex_rate</t>
  </si>
  <si>
    <t>wage_dollar</t>
  </si>
  <si>
    <t>turkey</t>
  </si>
  <si>
    <t>male</t>
  </si>
  <si>
    <t>no_educ</t>
  </si>
  <si>
    <t>prim</t>
  </si>
  <si>
    <t>high</t>
  </si>
  <si>
    <t>high_prof</t>
  </si>
  <si>
    <t>uni</t>
  </si>
  <si>
    <t>female</t>
  </si>
  <si>
    <t>malaysia</t>
  </si>
  <si>
    <t>total</t>
  </si>
  <si>
    <t>group</t>
  </si>
  <si>
    <t>id</t>
  </si>
  <si>
    <t>time</t>
  </si>
  <si>
    <t>grad</t>
  </si>
  <si>
    <t>country</t>
  </si>
  <si>
    <t>percentage_diff</t>
  </si>
  <si>
    <t>ex_rate_ln</t>
  </si>
  <si>
    <t>real_ex_index</t>
  </si>
  <si>
    <t>r_ex_r_ln</t>
  </si>
  <si>
    <t>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</si>
</sst>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vertical="top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7"/>
  <sheetViews>
    <sheetView tabSelected="1" workbookViewId="0">
      <pane ySplit="1" topLeftCell="A11" activePane="bottomLeft" state="frozen"/>
      <selection pane="bottomLeft" activeCell="A29" sqref="A29:XFD31"/>
    </sheetView>
  </sheetViews>
  <sheetFormatPr defaultRowHeight="15"/>
  <cols>
    <col min="1" max="1" width="24" bestFit="1" customWidth="1"/>
    <col min="2" max="2" width="24" customWidth="1"/>
    <col min="3" max="3" width="5.140625" bestFit="1" customWidth="1"/>
    <col min="4" max="4" width="8.5703125" style="8" bestFit="1" customWidth="1"/>
    <col min="5" max="5" width="6.5703125" style="8" bestFit="1" customWidth="1"/>
    <col min="6" max="6" width="12.140625" style="8" bestFit="1" customWidth="1"/>
    <col min="7" max="7" width="9.5703125" style="8" bestFit="1" customWidth="1"/>
    <col min="8" max="8" width="13.7109375" style="8" bestFit="1" customWidth="1"/>
    <col min="9" max="9" width="11.140625" style="8" bestFit="1" customWidth="1"/>
    <col min="10" max="10" width="11.140625" style="8" customWidth="1"/>
    <col min="11" max="11" width="12" style="8" bestFit="1" customWidth="1"/>
    <col min="12" max="12" width="7.28515625" bestFit="1" customWidth="1"/>
    <col min="13" max="13" width="9.5703125" bestFit="1" customWidth="1"/>
    <col min="14" max="14" width="24" bestFit="1" customWidth="1"/>
    <col min="15" max="15" width="24" customWidth="1"/>
    <col min="16" max="16" width="8.7109375" bestFit="1" customWidth="1"/>
    <col min="18" max="18" width="22" customWidth="1"/>
    <col min="21" max="21" width="10.28515625" bestFit="1" customWidth="1"/>
    <col min="22" max="22" width="12.140625" bestFit="1" customWidth="1"/>
    <col min="23" max="23" width="13.7109375" bestFit="1" customWidth="1"/>
  </cols>
  <sheetData>
    <row r="1" spans="1:24">
      <c r="A1" t="s">
        <v>18</v>
      </c>
      <c r="B1" t="s">
        <v>26</v>
      </c>
      <c r="C1" s="2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24</v>
      </c>
      <c r="I1" s="1" t="s">
        <v>23</v>
      </c>
      <c r="J1" s="1" t="s">
        <v>25</v>
      </c>
      <c r="K1" s="1" t="s">
        <v>6</v>
      </c>
      <c r="L1" s="1" t="s">
        <v>0</v>
      </c>
      <c r="M1" s="1" t="s">
        <v>1</v>
      </c>
      <c r="N1" s="1" t="s">
        <v>20</v>
      </c>
      <c r="O1" s="1" t="s">
        <v>17</v>
      </c>
      <c r="P1" s="1" t="s">
        <v>21</v>
      </c>
      <c r="Q1" s="1" t="s">
        <v>11</v>
      </c>
      <c r="R1" s="1" t="s">
        <v>22</v>
      </c>
    </row>
    <row r="2" spans="1:24">
      <c r="A2" t="str">
        <f t="shared" ref="A2:A47" si="0">O2&amp;"_"&amp;M2</f>
        <v>turkey_male_no_educ</v>
      </c>
      <c r="B2" t="str">
        <f>P2&amp;"_"&amp;C2</f>
        <v>turkey_2006</v>
      </c>
      <c r="C2" s="2">
        <v>2006</v>
      </c>
      <c r="D2" s="3">
        <v>9951.8420000000006</v>
      </c>
      <c r="E2" s="4">
        <v>134.49</v>
      </c>
      <c r="F2" s="5">
        <v>73.996891962227679</v>
      </c>
      <c r="G2" s="1">
        <v>0.69842156725799698</v>
      </c>
      <c r="H2" s="1">
        <f>E2*G2</f>
        <v>93.930716580528014</v>
      </c>
      <c r="I2" s="1">
        <f t="shared" ref="I2:I47" si="1">LN(G2)</f>
        <v>-0.35893239397994753</v>
      </c>
      <c r="J2" s="1">
        <f>LN(H2)</f>
        <v>4.5425574528555099</v>
      </c>
      <c r="K2" s="1">
        <f>D2*G2</f>
        <v>6950.5810867439595</v>
      </c>
      <c r="L2" s="1" t="s">
        <v>8</v>
      </c>
      <c r="M2" s="1" t="s">
        <v>9</v>
      </c>
      <c r="N2">
        <f>IF(M2="uni",1,0)</f>
        <v>0</v>
      </c>
      <c r="O2" t="str">
        <f t="shared" ref="O2:O47" si="2">P2&amp;"_"&amp;L2</f>
        <v>turkey_male</v>
      </c>
      <c r="P2" s="1" t="s">
        <v>7</v>
      </c>
      <c r="Q2" s="1">
        <v>12042.3406</v>
      </c>
      <c r="R2">
        <v>-17.35957044762543</v>
      </c>
      <c r="U2" s="3"/>
      <c r="V2" s="3"/>
      <c r="X2" s="5"/>
    </row>
    <row r="3" spans="1:24">
      <c r="A3" t="str">
        <f t="shared" si="0"/>
        <v>turkey_male_no_educ</v>
      </c>
      <c r="B3" t="str">
        <f t="shared" ref="B3:B47" si="3">P3&amp;"_"&amp;C3</f>
        <v>turkey_2010</v>
      </c>
      <c r="C3" s="2">
        <v>2010</v>
      </c>
      <c r="D3" s="3">
        <v>13525.6445</v>
      </c>
      <c r="E3" s="4">
        <v>181.85</v>
      </c>
      <c r="F3" s="5">
        <v>74.378028594995882</v>
      </c>
      <c r="G3" s="1">
        <v>0.66617813603357534</v>
      </c>
      <c r="H3" s="1">
        <f t="shared" ref="H3:H47" si="4">E3*G3</f>
        <v>121.14449403770567</v>
      </c>
      <c r="I3" s="1">
        <f t="shared" si="1"/>
        <v>-0.40619817268399339</v>
      </c>
      <c r="J3" s="1">
        <f t="shared" ref="J3:J47" si="5">LN(H3)</f>
        <v>4.7969839987490044</v>
      </c>
      <c r="K3" s="1">
        <f t="shared" ref="K3:K47" si="6">D3*G3</f>
        <v>9010.4886416627796</v>
      </c>
      <c r="L3" s="1" t="s">
        <v>8</v>
      </c>
      <c r="M3" s="1" t="s">
        <v>9</v>
      </c>
      <c r="N3">
        <f t="shared" ref="N3:N47" si="7">IF(M3="uni",1,0)</f>
        <v>0</v>
      </c>
      <c r="O3" t="str">
        <f t="shared" si="2"/>
        <v>turkey_male</v>
      </c>
      <c r="P3" s="1" t="s">
        <v>7</v>
      </c>
      <c r="Q3" s="1">
        <v>16906.9094</v>
      </c>
      <c r="R3">
        <v>-19.99930809353009</v>
      </c>
      <c r="U3" s="3"/>
      <c r="V3" s="3"/>
      <c r="X3" s="5"/>
    </row>
    <row r="4" spans="1:24">
      <c r="A4" t="str">
        <f t="shared" si="0"/>
        <v>turkey_male_no_educ</v>
      </c>
      <c r="B4" t="str">
        <f t="shared" si="3"/>
        <v>turkey_2014</v>
      </c>
      <c r="C4" s="2">
        <v>2014</v>
      </c>
      <c r="D4" s="3">
        <v>19417.067122340977</v>
      </c>
      <c r="E4" s="4">
        <v>247.72</v>
      </c>
      <c r="F4" s="5">
        <v>78.383122567176557</v>
      </c>
      <c r="G4" s="1">
        <v>0.45701750377039441</v>
      </c>
      <c r="H4" s="1">
        <f t="shared" si="4"/>
        <v>113.21237603400211</v>
      </c>
      <c r="I4" s="1">
        <f t="shared" si="1"/>
        <v>-0.7830335873544686</v>
      </c>
      <c r="J4" s="1">
        <f t="shared" si="5"/>
        <v>4.7292654887153915</v>
      </c>
      <c r="K4" s="1">
        <f t="shared" si="6"/>
        <v>8873.9395467944687</v>
      </c>
      <c r="L4" s="1" t="s">
        <v>8</v>
      </c>
      <c r="M4" s="1" t="s">
        <v>9</v>
      </c>
      <c r="N4">
        <f t="shared" si="7"/>
        <v>0</v>
      </c>
      <c r="O4" t="str">
        <f t="shared" si="2"/>
        <v>turkey_male</v>
      </c>
      <c r="P4" s="1" t="s">
        <v>7</v>
      </c>
      <c r="Q4" s="1">
        <v>21758.323446180042</v>
      </c>
      <c r="R4">
        <v>-10.760279070353207</v>
      </c>
      <c r="U4" s="3"/>
      <c r="V4" s="3"/>
      <c r="X4" s="5"/>
    </row>
    <row r="5" spans="1:24">
      <c r="A5" t="str">
        <f t="shared" si="0"/>
        <v>turkey_male_prim</v>
      </c>
      <c r="B5" t="str">
        <f t="shared" si="3"/>
        <v>turkey_2006</v>
      </c>
      <c r="C5" s="2">
        <v>2006</v>
      </c>
      <c r="D5" s="3">
        <v>9999.0098999999991</v>
      </c>
      <c r="E5" s="4">
        <v>134.49</v>
      </c>
      <c r="F5" s="1">
        <v>74.347608744144537</v>
      </c>
      <c r="G5" s="1">
        <v>0.69842156725799698</v>
      </c>
      <c r="H5" s="1">
        <f t="shared" si="4"/>
        <v>93.930716580528014</v>
      </c>
      <c r="I5" s="1">
        <f t="shared" si="1"/>
        <v>-0.35893239397994753</v>
      </c>
      <c r="J5" s="1">
        <f t="shared" si="5"/>
        <v>4.5425574528555099</v>
      </c>
      <c r="K5" s="1">
        <f t="shared" si="6"/>
        <v>6983.5241653862267</v>
      </c>
      <c r="L5" s="1" t="s">
        <v>8</v>
      </c>
      <c r="M5" s="1" t="s">
        <v>10</v>
      </c>
      <c r="N5">
        <f t="shared" si="7"/>
        <v>0</v>
      </c>
      <c r="O5" t="str">
        <f t="shared" si="2"/>
        <v>turkey_male</v>
      </c>
      <c r="P5" s="1" t="s">
        <v>7</v>
      </c>
      <c r="Q5" s="1">
        <v>12042.3406</v>
      </c>
      <c r="R5">
        <v>-16.967886624963924</v>
      </c>
      <c r="X5" s="5"/>
    </row>
    <row r="6" spans="1:24">
      <c r="A6" t="str">
        <f t="shared" si="0"/>
        <v>turkey_male_prim</v>
      </c>
      <c r="B6" t="str">
        <f t="shared" si="3"/>
        <v>turkey_2010</v>
      </c>
      <c r="C6" s="2">
        <v>2010</v>
      </c>
      <c r="D6" s="3">
        <v>13504.541499999999</v>
      </c>
      <c r="E6" s="4">
        <v>181.85</v>
      </c>
      <c r="F6" s="1">
        <v>74.261982403079458</v>
      </c>
      <c r="G6" s="1">
        <v>0.66617813603357534</v>
      </c>
      <c r="H6" s="1">
        <f t="shared" si="4"/>
        <v>121.14449403770567</v>
      </c>
      <c r="I6" s="1">
        <f t="shared" si="1"/>
        <v>-0.40619817268399339</v>
      </c>
      <c r="J6" s="1">
        <f t="shared" si="5"/>
        <v>4.7969839987490044</v>
      </c>
      <c r="K6" s="1">
        <f t="shared" si="6"/>
        <v>8996.4302844580634</v>
      </c>
      <c r="L6" s="1" t="s">
        <v>8</v>
      </c>
      <c r="M6" s="1" t="s">
        <v>10</v>
      </c>
      <c r="N6">
        <f t="shared" si="7"/>
        <v>0</v>
      </c>
      <c r="O6" t="str">
        <f t="shared" si="2"/>
        <v>turkey_male</v>
      </c>
      <c r="P6" s="1" t="s">
        <v>7</v>
      </c>
      <c r="Q6" s="1">
        <v>16906.9094</v>
      </c>
      <c r="R6">
        <v>-20.124126885071021</v>
      </c>
    </row>
    <row r="7" spans="1:24">
      <c r="A7" t="str">
        <f t="shared" si="0"/>
        <v>turkey_male_prim</v>
      </c>
      <c r="B7" t="str">
        <f t="shared" si="3"/>
        <v>turkey_2014</v>
      </c>
      <c r="C7" s="2">
        <v>2014</v>
      </c>
      <c r="D7" s="3">
        <v>19080.813206541945</v>
      </c>
      <c r="E7" s="4">
        <v>247.72</v>
      </c>
      <c r="F7" s="1">
        <v>77.025727460608536</v>
      </c>
      <c r="G7" s="1">
        <v>0.45701750377039441</v>
      </c>
      <c r="H7" s="1">
        <f t="shared" si="4"/>
        <v>113.21237603400211</v>
      </c>
      <c r="I7" s="1">
        <f t="shared" si="1"/>
        <v>-0.7830335873544686</v>
      </c>
      <c r="J7" s="1">
        <f t="shared" si="5"/>
        <v>4.7292654887153915</v>
      </c>
      <c r="K7" s="1">
        <f t="shared" si="6"/>
        <v>8720.265621562974</v>
      </c>
      <c r="L7" s="1" t="s">
        <v>8</v>
      </c>
      <c r="M7" s="1" t="s">
        <v>10</v>
      </c>
      <c r="N7">
        <f t="shared" si="7"/>
        <v>0</v>
      </c>
      <c r="O7" t="str">
        <f t="shared" si="2"/>
        <v>turkey_male</v>
      </c>
      <c r="P7" s="1" t="s">
        <v>7</v>
      </c>
      <c r="Q7" s="1">
        <v>21758.323446180042</v>
      </c>
      <c r="R7">
        <v>-12.305682679371003</v>
      </c>
    </row>
    <row r="8" spans="1:24">
      <c r="A8" t="str">
        <f t="shared" si="0"/>
        <v>turkey_male_high</v>
      </c>
      <c r="B8" t="str">
        <f t="shared" si="3"/>
        <v>turkey_2006</v>
      </c>
      <c r="C8" s="2">
        <v>2006</v>
      </c>
      <c r="D8" s="3">
        <v>12042.3406</v>
      </c>
      <c r="E8" s="4">
        <v>134.49</v>
      </c>
      <c r="F8" s="1">
        <v>89.540788162688671</v>
      </c>
      <c r="G8" s="1">
        <v>0.69842156725799698</v>
      </c>
      <c r="H8" s="1">
        <f t="shared" si="4"/>
        <v>93.930716580528014</v>
      </c>
      <c r="I8" s="1">
        <f t="shared" si="1"/>
        <v>-0.35893239397994753</v>
      </c>
      <c r="J8" s="1">
        <f t="shared" si="5"/>
        <v>4.5425574528555099</v>
      </c>
      <c r="K8" s="1">
        <f t="shared" si="6"/>
        <v>8410.6303953066072</v>
      </c>
      <c r="L8" s="1" t="s">
        <v>8</v>
      </c>
      <c r="M8" s="1" t="s">
        <v>11</v>
      </c>
      <c r="N8">
        <f t="shared" si="7"/>
        <v>0</v>
      </c>
      <c r="O8" t="str">
        <f t="shared" si="2"/>
        <v>turkey_male</v>
      </c>
      <c r="P8" s="1" t="s">
        <v>7</v>
      </c>
      <c r="Q8" s="1">
        <v>12042.3406</v>
      </c>
      <c r="R8">
        <v>0</v>
      </c>
    </row>
    <row r="9" spans="1:24">
      <c r="A9" t="str">
        <f t="shared" si="0"/>
        <v>turkey_male_high</v>
      </c>
      <c r="B9" t="str">
        <f t="shared" si="3"/>
        <v>turkey_2010</v>
      </c>
      <c r="C9" s="2">
        <v>2010</v>
      </c>
      <c r="D9" s="3">
        <v>16906.9094</v>
      </c>
      <c r="E9" s="4">
        <v>181.85</v>
      </c>
      <c r="F9" s="1">
        <v>92.971731646961786</v>
      </c>
      <c r="G9" s="1">
        <v>0.66617813603357534</v>
      </c>
      <c r="H9" s="1">
        <f t="shared" si="4"/>
        <v>121.14449403770567</v>
      </c>
      <c r="I9" s="1">
        <f t="shared" si="1"/>
        <v>-0.40619817268399339</v>
      </c>
      <c r="J9" s="1">
        <f t="shared" si="5"/>
        <v>4.7969839987490044</v>
      </c>
      <c r="K9" s="1">
        <f t="shared" si="6"/>
        <v>11263.013390180535</v>
      </c>
      <c r="L9" s="1" t="s">
        <v>8</v>
      </c>
      <c r="M9" s="1" t="s">
        <v>11</v>
      </c>
      <c r="N9">
        <f t="shared" si="7"/>
        <v>0</v>
      </c>
      <c r="O9" t="str">
        <f t="shared" si="2"/>
        <v>turkey_male</v>
      </c>
      <c r="P9" s="1" t="s">
        <v>7</v>
      </c>
      <c r="Q9" s="1">
        <v>16906.9094</v>
      </c>
      <c r="R9">
        <v>0</v>
      </c>
    </row>
    <row r="10" spans="1:24">
      <c r="A10" t="str">
        <f t="shared" si="0"/>
        <v>turkey_male_high</v>
      </c>
      <c r="B10" t="str">
        <f t="shared" si="3"/>
        <v>turkey_2014</v>
      </c>
      <c r="C10" s="2">
        <v>2014</v>
      </c>
      <c r="D10" s="3">
        <v>21758.323446180042</v>
      </c>
      <c r="E10" s="4">
        <v>247.72</v>
      </c>
      <c r="F10" s="1">
        <v>87.834342992814641</v>
      </c>
      <c r="G10" s="1">
        <v>0.45701750377039441</v>
      </c>
      <c r="H10" s="1">
        <f t="shared" si="4"/>
        <v>113.21237603400211</v>
      </c>
      <c r="I10" s="1">
        <f t="shared" si="1"/>
        <v>-0.7830335873544686</v>
      </c>
      <c r="J10" s="1">
        <f t="shared" si="5"/>
        <v>4.7292654887153915</v>
      </c>
      <c r="K10" s="1">
        <f t="shared" si="6"/>
        <v>9943.9346676020486</v>
      </c>
      <c r="L10" s="1" t="s">
        <v>8</v>
      </c>
      <c r="M10" s="1" t="s">
        <v>11</v>
      </c>
      <c r="N10">
        <f t="shared" si="7"/>
        <v>0</v>
      </c>
      <c r="O10" t="str">
        <f t="shared" si="2"/>
        <v>turkey_male</v>
      </c>
      <c r="P10" s="1" t="s">
        <v>7</v>
      </c>
      <c r="Q10" s="1">
        <v>21758.323446180042</v>
      </c>
      <c r="R10">
        <v>0</v>
      </c>
    </row>
    <row r="11" spans="1:24">
      <c r="A11" t="str">
        <f t="shared" si="0"/>
        <v>turkey_male_high_prof</v>
      </c>
      <c r="B11" t="str">
        <f t="shared" si="3"/>
        <v>turkey_2006</v>
      </c>
      <c r="C11" s="2">
        <v>2006</v>
      </c>
      <c r="D11" s="3">
        <v>17312.331999999999</v>
      </c>
      <c r="E11" s="4">
        <v>134.49</v>
      </c>
      <c r="F11" s="1">
        <v>128.72579373931146</v>
      </c>
      <c r="G11" s="1">
        <v>0.69842156725799698</v>
      </c>
      <c r="H11" s="1">
        <f t="shared" si="4"/>
        <v>93.930716580528014</v>
      </c>
      <c r="I11" s="1">
        <f t="shared" si="1"/>
        <v>-0.35893239397994753</v>
      </c>
      <c r="J11" s="1">
        <f t="shared" si="5"/>
        <v>4.5425574528555099</v>
      </c>
      <c r="K11" s="1">
        <f t="shared" si="6"/>
        <v>12091.306048330773</v>
      </c>
      <c r="L11" s="1" t="s">
        <v>8</v>
      </c>
      <c r="M11" s="1" t="s">
        <v>12</v>
      </c>
      <c r="N11">
        <f t="shared" si="7"/>
        <v>0</v>
      </c>
      <c r="O11" t="str">
        <f t="shared" si="2"/>
        <v>turkey_male</v>
      </c>
      <c r="P11" s="1" t="s">
        <v>7</v>
      </c>
      <c r="Q11" s="1">
        <v>12042.3406</v>
      </c>
      <c r="R11">
        <v>43.762185234986617</v>
      </c>
    </row>
    <row r="12" spans="1:24">
      <c r="A12" t="str">
        <f t="shared" si="0"/>
        <v>turkey_male_high_prof</v>
      </c>
      <c r="B12" t="str">
        <f t="shared" si="3"/>
        <v>turkey_2010</v>
      </c>
      <c r="C12" s="2">
        <v>2010</v>
      </c>
      <c r="D12" s="3">
        <v>22194.6751</v>
      </c>
      <c r="E12" s="4">
        <v>181.85</v>
      </c>
      <c r="F12" s="1">
        <v>122.04935441297773</v>
      </c>
      <c r="G12" s="1">
        <v>0.66617813603357534</v>
      </c>
      <c r="H12" s="1">
        <f t="shared" si="4"/>
        <v>121.14449403770567</v>
      </c>
      <c r="I12" s="1">
        <f t="shared" si="1"/>
        <v>-0.40619817268399339</v>
      </c>
      <c r="J12" s="1">
        <f t="shared" si="5"/>
        <v>4.7969839987490044</v>
      </c>
      <c r="K12" s="1">
        <f t="shared" si="6"/>
        <v>14785.607287988807</v>
      </c>
      <c r="L12" s="1" t="s">
        <v>8</v>
      </c>
      <c r="M12" s="1" t="s">
        <v>12</v>
      </c>
      <c r="N12">
        <f t="shared" si="7"/>
        <v>0</v>
      </c>
      <c r="O12" t="str">
        <f t="shared" si="2"/>
        <v>turkey_male</v>
      </c>
      <c r="P12" s="1" t="s">
        <v>7</v>
      </c>
      <c r="Q12" s="1">
        <v>16906.9094</v>
      </c>
      <c r="R12">
        <v>31.275767645623034</v>
      </c>
    </row>
    <row r="13" spans="1:24">
      <c r="A13" t="str">
        <f t="shared" si="0"/>
        <v>turkey_male_high_prof</v>
      </c>
      <c r="B13" t="str">
        <f t="shared" si="3"/>
        <v>turkey_2014</v>
      </c>
      <c r="C13" s="2">
        <v>2014</v>
      </c>
      <c r="D13" s="3">
        <v>29560.527570499155</v>
      </c>
      <c r="E13" s="4">
        <v>247.72</v>
      </c>
      <c r="F13" s="1">
        <v>119.3304035624865</v>
      </c>
      <c r="G13" s="1">
        <v>0.45701750377039441</v>
      </c>
      <c r="H13" s="1">
        <f t="shared" si="4"/>
        <v>113.21237603400211</v>
      </c>
      <c r="I13" s="1">
        <f t="shared" si="1"/>
        <v>-0.7830335873544686</v>
      </c>
      <c r="J13" s="1">
        <f t="shared" si="5"/>
        <v>4.7292654887153915</v>
      </c>
      <c r="K13" s="1">
        <f t="shared" si="6"/>
        <v>13509.678520405445</v>
      </c>
      <c r="L13" s="1" t="s">
        <v>8</v>
      </c>
      <c r="M13" s="1" t="s">
        <v>12</v>
      </c>
      <c r="N13">
        <f t="shared" si="7"/>
        <v>0</v>
      </c>
      <c r="O13" t="str">
        <f t="shared" si="2"/>
        <v>turkey_male</v>
      </c>
      <c r="P13" s="1" t="s">
        <v>7</v>
      </c>
      <c r="Q13" s="1">
        <v>21758.323446180042</v>
      </c>
      <c r="R13">
        <v>35.858480289706762</v>
      </c>
    </row>
    <row r="14" spans="1:24">
      <c r="A14" t="str">
        <f t="shared" si="0"/>
        <v>turkey_male_uni</v>
      </c>
      <c r="B14" t="str">
        <f t="shared" si="3"/>
        <v>turkey_2006</v>
      </c>
      <c r="C14" s="2">
        <v>2006</v>
      </c>
      <c r="D14" s="3">
        <v>29258.050599999999</v>
      </c>
      <c r="E14" s="4">
        <v>134.49</v>
      </c>
      <c r="F14" s="1">
        <v>217.54814930478099</v>
      </c>
      <c r="G14" s="1">
        <v>0.69842156725799698</v>
      </c>
      <c r="H14" s="1">
        <f t="shared" si="4"/>
        <v>93.930716580528014</v>
      </c>
      <c r="I14" s="1">
        <f t="shared" si="1"/>
        <v>-0.35893239397994753</v>
      </c>
      <c r="J14" s="1">
        <f t="shared" si="5"/>
        <v>4.5425574528555099</v>
      </c>
      <c r="K14" s="1">
        <f t="shared" si="6"/>
        <v>20434.453554965778</v>
      </c>
      <c r="L14" s="1" t="s">
        <v>8</v>
      </c>
      <c r="M14" s="1" t="s">
        <v>13</v>
      </c>
      <c r="N14">
        <f t="shared" si="7"/>
        <v>1</v>
      </c>
      <c r="O14" t="str">
        <f t="shared" si="2"/>
        <v>turkey_male</v>
      </c>
      <c r="P14" s="1" t="s">
        <v>7</v>
      </c>
      <c r="Q14" s="1">
        <v>12042.3406</v>
      </c>
      <c r="R14">
        <v>142.95983290823048</v>
      </c>
    </row>
    <row r="15" spans="1:24">
      <c r="A15" t="str">
        <f t="shared" si="0"/>
        <v>turkey_male_uni</v>
      </c>
      <c r="B15" t="str">
        <f t="shared" si="3"/>
        <v>turkey_2010</v>
      </c>
      <c r="C15" s="2">
        <v>2010</v>
      </c>
      <c r="D15" s="3">
        <v>37878.419099999999</v>
      </c>
      <c r="E15" s="4">
        <v>181.85</v>
      </c>
      <c r="F15" s="1">
        <v>208.29485345064614</v>
      </c>
      <c r="G15" s="1">
        <v>0.66617813603357534</v>
      </c>
      <c r="H15" s="1">
        <f t="shared" si="4"/>
        <v>121.14449403770567</v>
      </c>
      <c r="I15" s="1">
        <f t="shared" si="1"/>
        <v>-0.40619817268399339</v>
      </c>
      <c r="J15" s="1">
        <f t="shared" si="5"/>
        <v>4.7969839987490044</v>
      </c>
      <c r="K15" s="1">
        <f t="shared" si="6"/>
        <v>25233.77463193658</v>
      </c>
      <c r="L15" s="1" t="s">
        <v>8</v>
      </c>
      <c r="M15" s="1" t="s">
        <v>13</v>
      </c>
      <c r="N15">
        <f t="shared" si="7"/>
        <v>1</v>
      </c>
      <c r="O15" t="str">
        <f t="shared" si="2"/>
        <v>turkey_male</v>
      </c>
      <c r="P15" s="1" t="s">
        <v>7</v>
      </c>
      <c r="Q15" s="1">
        <v>16906.9094</v>
      </c>
      <c r="R15">
        <v>124.04106039628982</v>
      </c>
    </row>
    <row r="16" spans="1:24">
      <c r="A16" t="str">
        <f t="shared" si="0"/>
        <v>turkey_male_uni</v>
      </c>
      <c r="B16" t="str">
        <f t="shared" si="3"/>
        <v>turkey_2014</v>
      </c>
      <c r="C16" s="2">
        <v>2014</v>
      </c>
      <c r="D16" s="3">
        <v>55632.685934505615</v>
      </c>
      <c r="E16" s="4">
        <v>247.72</v>
      </c>
      <c r="F16" s="1">
        <v>224.57890333645088</v>
      </c>
      <c r="G16" s="1">
        <v>0.45701750377039441</v>
      </c>
      <c r="H16" s="1">
        <f t="shared" si="4"/>
        <v>113.21237603400211</v>
      </c>
      <c r="I16" s="1">
        <f t="shared" si="1"/>
        <v>-0.7830335873544686</v>
      </c>
      <c r="J16" s="1">
        <f t="shared" si="5"/>
        <v>4.7292654887153915</v>
      </c>
      <c r="K16" s="1">
        <f t="shared" si="6"/>
        <v>25425.111253830088</v>
      </c>
      <c r="L16" s="1" t="s">
        <v>8</v>
      </c>
      <c r="M16" s="1" t="s">
        <v>13</v>
      </c>
      <c r="N16">
        <f t="shared" si="7"/>
        <v>1</v>
      </c>
      <c r="O16" t="str">
        <f t="shared" si="2"/>
        <v>turkey_male</v>
      </c>
      <c r="P16" s="1" t="s">
        <v>7</v>
      </c>
      <c r="Q16" s="1">
        <v>21758.323446180042</v>
      </c>
      <c r="R16">
        <v>155.68461684152717</v>
      </c>
    </row>
    <row r="17" spans="1:18">
      <c r="A17" t="str">
        <f t="shared" si="0"/>
        <v>turkey_female_no_educ</v>
      </c>
      <c r="B17" t="str">
        <f t="shared" si="3"/>
        <v>turkey_2006</v>
      </c>
      <c r="C17" s="2">
        <v>2006</v>
      </c>
      <c r="D17" s="3">
        <v>8158.8500999999997</v>
      </c>
      <c r="E17" s="4">
        <v>134.49</v>
      </c>
      <c r="F17" s="1">
        <v>60.665105955833141</v>
      </c>
      <c r="G17" s="1">
        <v>0.69842156725799698</v>
      </c>
      <c r="H17" s="1">
        <f t="shared" si="4"/>
        <v>93.930716580528014</v>
      </c>
      <c r="I17" s="1">
        <f t="shared" si="1"/>
        <v>-0.35893239397994753</v>
      </c>
      <c r="J17" s="1">
        <f t="shared" si="5"/>
        <v>4.5425574528555099</v>
      </c>
      <c r="K17" s="1">
        <f t="shared" si="6"/>
        <v>5698.3168738650647</v>
      </c>
      <c r="L17" s="1" t="s">
        <v>14</v>
      </c>
      <c r="M17" s="1" t="s">
        <v>9</v>
      </c>
      <c r="N17">
        <f t="shared" si="7"/>
        <v>0</v>
      </c>
      <c r="O17" t="str">
        <f t="shared" si="2"/>
        <v>turkey_female</v>
      </c>
      <c r="P17" s="1" t="s">
        <v>7</v>
      </c>
      <c r="Q17" s="1">
        <v>11181.8447</v>
      </c>
      <c r="R17">
        <v>-27.034846942562169</v>
      </c>
    </row>
    <row r="18" spans="1:18">
      <c r="A18" t="str">
        <f t="shared" si="0"/>
        <v>turkey_female_no_educ</v>
      </c>
      <c r="B18" t="str">
        <f t="shared" si="3"/>
        <v>turkey_2010</v>
      </c>
      <c r="C18" s="2">
        <v>2010</v>
      </c>
      <c r="D18" s="3">
        <v>11065.375599999999</v>
      </c>
      <c r="E18" s="4">
        <v>181.85</v>
      </c>
      <c r="F18" s="1">
        <v>60.848917239483086</v>
      </c>
      <c r="G18" s="1">
        <v>0.66617813603357534</v>
      </c>
      <c r="H18" s="1">
        <f t="shared" si="4"/>
        <v>121.14449403770567</v>
      </c>
      <c r="I18" s="1">
        <f t="shared" si="1"/>
        <v>-0.40619817268399339</v>
      </c>
      <c r="J18" s="1">
        <f t="shared" si="5"/>
        <v>4.7969839987490044</v>
      </c>
      <c r="K18" s="1">
        <f t="shared" si="6"/>
        <v>7371.5112917194047</v>
      </c>
      <c r="L18" s="1" t="s">
        <v>14</v>
      </c>
      <c r="M18" s="1" t="s">
        <v>9</v>
      </c>
      <c r="N18">
        <f t="shared" si="7"/>
        <v>0</v>
      </c>
      <c r="O18" t="str">
        <f t="shared" si="2"/>
        <v>turkey_female</v>
      </c>
      <c r="P18" s="1" t="s">
        <v>7</v>
      </c>
      <c r="Q18" s="1">
        <v>15048.688700000001</v>
      </c>
      <c r="R18">
        <v>-26.469502954101259</v>
      </c>
    </row>
    <row r="19" spans="1:18">
      <c r="A19" t="str">
        <f t="shared" si="0"/>
        <v>turkey_female_no_educ</v>
      </c>
      <c r="B19" t="str">
        <f t="shared" si="3"/>
        <v>turkey_2014</v>
      </c>
      <c r="C19" s="2">
        <v>2014</v>
      </c>
      <c r="D19" s="3">
        <v>15747.845553145988</v>
      </c>
      <c r="E19" s="4">
        <v>247.72</v>
      </c>
      <c r="F19" s="1">
        <v>63.571151110713657</v>
      </c>
      <c r="G19" s="1">
        <v>0.45701750377039441</v>
      </c>
      <c r="H19" s="1">
        <f t="shared" si="4"/>
        <v>113.21237603400211</v>
      </c>
      <c r="I19" s="1">
        <f t="shared" si="1"/>
        <v>-0.7830335873544686</v>
      </c>
      <c r="J19" s="1">
        <f t="shared" si="5"/>
        <v>4.7292654887153915</v>
      </c>
      <c r="K19" s="1">
        <f t="shared" si="6"/>
        <v>7197.0410644604854</v>
      </c>
      <c r="L19" s="1" t="s">
        <v>14</v>
      </c>
      <c r="M19" s="1" t="s">
        <v>9</v>
      </c>
      <c r="N19">
        <f t="shared" si="7"/>
        <v>0</v>
      </c>
      <c r="O19" t="str">
        <f t="shared" si="2"/>
        <v>turkey_female</v>
      </c>
      <c r="P19" s="1" t="s">
        <v>7</v>
      </c>
      <c r="Q19" s="1">
        <v>19759.783443701555</v>
      </c>
      <c r="R19">
        <v>-20.303551918907175</v>
      </c>
    </row>
    <row r="20" spans="1:18">
      <c r="A20" t="str">
        <f t="shared" si="0"/>
        <v>turkey_female_prim</v>
      </c>
      <c r="B20" t="str">
        <f t="shared" si="3"/>
        <v>turkey_2006</v>
      </c>
      <c r="C20" s="2">
        <v>2006</v>
      </c>
      <c r="D20" s="3">
        <v>8063.9556000000002</v>
      </c>
      <c r="E20" s="4">
        <v>134.49</v>
      </c>
      <c r="F20" s="1">
        <v>59.959518179790315</v>
      </c>
      <c r="G20" s="1">
        <v>0.69842156725799698</v>
      </c>
      <c r="H20" s="1">
        <f t="shared" si="4"/>
        <v>93.930716580528014</v>
      </c>
      <c r="I20" s="1">
        <f t="shared" si="1"/>
        <v>-0.35893239397994753</v>
      </c>
      <c r="J20" s="1">
        <f t="shared" si="5"/>
        <v>4.5425574528555099</v>
      </c>
      <c r="K20" s="1">
        <f t="shared" si="6"/>
        <v>5632.0405084509011</v>
      </c>
      <c r="L20" s="1" t="s">
        <v>14</v>
      </c>
      <c r="M20" s="1" t="s">
        <v>10</v>
      </c>
      <c r="N20">
        <f t="shared" si="7"/>
        <v>0</v>
      </c>
      <c r="O20" t="str">
        <f t="shared" si="2"/>
        <v>turkey_female</v>
      </c>
      <c r="P20" s="1" t="s">
        <v>7</v>
      </c>
      <c r="Q20" s="1">
        <v>11181.8447</v>
      </c>
      <c r="R20">
        <v>-27.883494929955503</v>
      </c>
    </row>
    <row r="21" spans="1:18">
      <c r="A21" t="str">
        <f t="shared" si="0"/>
        <v>turkey_female_prim</v>
      </c>
      <c r="B21" t="str">
        <f t="shared" si="3"/>
        <v>turkey_2010</v>
      </c>
      <c r="C21" s="2">
        <v>2010</v>
      </c>
      <c r="D21" s="3">
        <v>10948.778899999999</v>
      </c>
      <c r="E21" s="4">
        <v>181.85</v>
      </c>
      <c r="F21" s="1">
        <v>60.207747594171018</v>
      </c>
      <c r="G21" s="1">
        <v>0.66617813603357534</v>
      </c>
      <c r="H21" s="1">
        <f t="shared" si="4"/>
        <v>121.14449403770567</v>
      </c>
      <c r="I21" s="1">
        <f t="shared" si="1"/>
        <v>-0.40619817268399339</v>
      </c>
      <c r="J21" s="1">
        <f t="shared" si="5"/>
        <v>4.7969839987490044</v>
      </c>
      <c r="K21" s="1">
        <f t="shared" si="6"/>
        <v>7293.8371194457386</v>
      </c>
      <c r="L21" s="1" t="s">
        <v>14</v>
      </c>
      <c r="M21" s="1" t="s">
        <v>10</v>
      </c>
      <c r="N21">
        <f t="shared" si="7"/>
        <v>0</v>
      </c>
      <c r="O21" t="str">
        <f t="shared" si="2"/>
        <v>turkey_female</v>
      </c>
      <c r="P21" s="1" t="s">
        <v>7</v>
      </c>
      <c r="Q21" s="1">
        <v>15048.688700000001</v>
      </c>
      <c r="R21">
        <v>-27.244299365432425</v>
      </c>
    </row>
    <row r="22" spans="1:18">
      <c r="A22" t="str">
        <f t="shared" si="0"/>
        <v>turkey_female_prim</v>
      </c>
      <c r="B22" t="str">
        <f t="shared" si="3"/>
        <v>turkey_2014</v>
      </c>
      <c r="C22" s="2">
        <v>2014</v>
      </c>
      <c r="D22" s="3">
        <v>15980.937104379222</v>
      </c>
      <c r="E22" s="4">
        <v>247.72</v>
      </c>
      <c r="F22" s="1">
        <v>64.512098758191598</v>
      </c>
      <c r="G22" s="1">
        <v>0.45701750377039441</v>
      </c>
      <c r="H22" s="1">
        <f t="shared" si="4"/>
        <v>113.21237603400211</v>
      </c>
      <c r="I22" s="1">
        <f t="shared" si="1"/>
        <v>-0.7830335873544686</v>
      </c>
      <c r="J22" s="1">
        <f t="shared" si="5"/>
        <v>4.7292654887153915</v>
      </c>
      <c r="K22" s="1">
        <f t="shared" si="6"/>
        <v>7303.5679833550666</v>
      </c>
      <c r="L22" s="1" t="s">
        <v>14</v>
      </c>
      <c r="M22" s="1" t="s">
        <v>10</v>
      </c>
      <c r="N22">
        <f t="shared" si="7"/>
        <v>0</v>
      </c>
      <c r="O22" t="str">
        <f t="shared" si="2"/>
        <v>turkey_female</v>
      </c>
      <c r="P22" s="1" t="s">
        <v>7</v>
      </c>
      <c r="Q22" s="1">
        <v>19759.783443701555</v>
      </c>
      <c r="R22">
        <v>-19.123925877471322</v>
      </c>
    </row>
    <row r="23" spans="1:18">
      <c r="A23" t="str">
        <f t="shared" si="0"/>
        <v>turkey_female_high</v>
      </c>
      <c r="B23" t="str">
        <f t="shared" si="3"/>
        <v>turkey_2006</v>
      </c>
      <c r="C23" s="2">
        <v>2006</v>
      </c>
      <c r="D23" s="3">
        <v>11181.8447</v>
      </c>
      <c r="E23" s="4">
        <v>134.49</v>
      </c>
      <c r="F23" s="1">
        <v>83.142573425533485</v>
      </c>
      <c r="G23" s="1">
        <v>0.69842156725799698</v>
      </c>
      <c r="H23" s="1">
        <f t="shared" si="4"/>
        <v>93.930716580528014</v>
      </c>
      <c r="I23" s="1">
        <f t="shared" si="1"/>
        <v>-0.35893239397994753</v>
      </c>
      <c r="J23" s="1">
        <f t="shared" si="5"/>
        <v>4.5425574528555099</v>
      </c>
      <c r="K23" s="1">
        <f t="shared" si="6"/>
        <v>7809.6415002095264</v>
      </c>
      <c r="L23" s="1" t="s">
        <v>14</v>
      </c>
      <c r="M23" s="1" t="s">
        <v>11</v>
      </c>
      <c r="N23">
        <f t="shared" si="7"/>
        <v>0</v>
      </c>
      <c r="O23" t="str">
        <f t="shared" si="2"/>
        <v>turkey_female</v>
      </c>
      <c r="P23" s="1" t="s">
        <v>7</v>
      </c>
      <c r="Q23" s="1">
        <v>11181.8447</v>
      </c>
      <c r="R23">
        <v>0</v>
      </c>
    </row>
    <row r="24" spans="1:18">
      <c r="A24" t="str">
        <f t="shared" si="0"/>
        <v>turkey_female_high</v>
      </c>
      <c r="B24" t="str">
        <f t="shared" si="3"/>
        <v>turkey_2010</v>
      </c>
      <c r="C24" s="2">
        <v>2010</v>
      </c>
      <c r="D24" s="3">
        <v>15048.688700000001</v>
      </c>
      <c r="E24" s="4">
        <v>181.85</v>
      </c>
      <c r="F24" s="1">
        <v>82.753306021446249</v>
      </c>
      <c r="G24" s="1">
        <v>0.66617813603357534</v>
      </c>
      <c r="H24" s="1">
        <f t="shared" si="4"/>
        <v>121.14449403770567</v>
      </c>
      <c r="I24" s="1">
        <f t="shared" si="1"/>
        <v>-0.40619817268399339</v>
      </c>
      <c r="J24" s="1">
        <f t="shared" si="5"/>
        <v>4.7969839987490044</v>
      </c>
      <c r="K24" s="1">
        <f t="shared" si="6"/>
        <v>10025.107387915528</v>
      </c>
      <c r="L24" s="1" t="s">
        <v>14</v>
      </c>
      <c r="M24" s="1" t="s">
        <v>11</v>
      </c>
      <c r="N24">
        <f t="shared" si="7"/>
        <v>0</v>
      </c>
      <c r="O24" t="str">
        <f t="shared" si="2"/>
        <v>turkey_female</v>
      </c>
      <c r="P24" s="1" t="s">
        <v>7</v>
      </c>
      <c r="Q24" s="1">
        <v>15048.688700000001</v>
      </c>
      <c r="R24">
        <v>0</v>
      </c>
    </row>
    <row r="25" spans="1:18">
      <c r="A25" t="str">
        <f t="shared" si="0"/>
        <v>turkey_female_high</v>
      </c>
      <c r="B25" t="str">
        <f t="shared" si="3"/>
        <v>turkey_2014</v>
      </c>
      <c r="C25" s="2">
        <v>2014</v>
      </c>
      <c r="D25" s="3">
        <v>19759.783443701555</v>
      </c>
      <c r="E25" s="4">
        <v>247.72</v>
      </c>
      <c r="F25" s="1">
        <v>79.766605214361192</v>
      </c>
      <c r="G25" s="1">
        <v>0.45701750377039441</v>
      </c>
      <c r="H25" s="1">
        <f t="shared" si="4"/>
        <v>113.21237603400211</v>
      </c>
      <c r="I25" s="1">
        <f t="shared" si="1"/>
        <v>-0.7830335873544686</v>
      </c>
      <c r="J25" s="1">
        <f t="shared" si="5"/>
        <v>4.7292654887153915</v>
      </c>
      <c r="K25" s="1">
        <f t="shared" si="6"/>
        <v>9030.5669044840524</v>
      </c>
      <c r="L25" s="1" t="s">
        <v>14</v>
      </c>
      <c r="M25" s="1" t="s">
        <v>11</v>
      </c>
      <c r="N25">
        <f t="shared" si="7"/>
        <v>0</v>
      </c>
      <c r="O25" t="str">
        <f t="shared" si="2"/>
        <v>turkey_female</v>
      </c>
      <c r="P25" s="1" t="s">
        <v>7</v>
      </c>
      <c r="Q25" s="1">
        <v>19759.783443701555</v>
      </c>
      <c r="R25">
        <v>0</v>
      </c>
    </row>
    <row r="26" spans="1:18">
      <c r="A26" t="str">
        <f t="shared" si="0"/>
        <v>turkey_female_high_prof</v>
      </c>
      <c r="B26" t="str">
        <f t="shared" si="3"/>
        <v>turkey_2006</v>
      </c>
      <c r="C26" s="2">
        <v>2006</v>
      </c>
      <c r="D26" s="3">
        <v>11990.130499999999</v>
      </c>
      <c r="E26" s="4">
        <v>134.49</v>
      </c>
      <c r="F26" s="1">
        <v>89.152580117480838</v>
      </c>
      <c r="G26" s="1">
        <v>0.69842156725799698</v>
      </c>
      <c r="H26" s="1">
        <f t="shared" si="4"/>
        <v>93.930716580528014</v>
      </c>
      <c r="I26" s="1">
        <f t="shared" si="1"/>
        <v>-0.35893239397994753</v>
      </c>
      <c r="J26" s="1">
        <f t="shared" si="5"/>
        <v>4.5425574528555099</v>
      </c>
      <c r="K26" s="1">
        <f t="shared" si="6"/>
        <v>8374.1657354379113</v>
      </c>
      <c r="L26" s="1" t="s">
        <v>14</v>
      </c>
      <c r="M26" s="1" t="s">
        <v>12</v>
      </c>
      <c r="N26">
        <f t="shared" si="7"/>
        <v>0</v>
      </c>
      <c r="O26" t="str">
        <f t="shared" si="2"/>
        <v>turkey_female</v>
      </c>
      <c r="P26" s="1" t="s">
        <v>7</v>
      </c>
      <c r="Q26" s="1">
        <v>11181.8447</v>
      </c>
      <c r="R26">
        <v>7.228555052280413</v>
      </c>
    </row>
    <row r="27" spans="1:18">
      <c r="A27" t="str">
        <f t="shared" si="0"/>
        <v>turkey_female_high_prof</v>
      </c>
      <c r="B27" t="str">
        <f t="shared" si="3"/>
        <v>turkey_2010</v>
      </c>
      <c r="C27" s="2">
        <v>2010</v>
      </c>
      <c r="D27" s="3">
        <v>17109.202099999999</v>
      </c>
      <c r="E27" s="4">
        <v>181.85</v>
      </c>
      <c r="F27" s="1">
        <v>94.084146824305748</v>
      </c>
      <c r="G27" s="1">
        <v>0.66617813603357534</v>
      </c>
      <c r="H27" s="1">
        <f t="shared" si="4"/>
        <v>121.14449403770567</v>
      </c>
      <c r="I27" s="1">
        <f t="shared" si="1"/>
        <v>-0.40619817268399339</v>
      </c>
      <c r="J27" s="1">
        <f t="shared" si="5"/>
        <v>4.7969839987490044</v>
      </c>
      <c r="K27" s="1">
        <f t="shared" si="6"/>
        <v>11397.776363999732</v>
      </c>
      <c r="L27" s="1" t="s">
        <v>14</v>
      </c>
      <c r="M27" s="1" t="s">
        <v>12</v>
      </c>
      <c r="N27">
        <f t="shared" si="7"/>
        <v>0</v>
      </c>
      <c r="O27" t="str">
        <f t="shared" si="2"/>
        <v>turkey_female</v>
      </c>
      <c r="P27" s="1" t="s">
        <v>7</v>
      </c>
      <c r="Q27" s="1">
        <v>15048.688700000001</v>
      </c>
      <c r="R27">
        <v>13.692311942102961</v>
      </c>
    </row>
    <row r="28" spans="1:18">
      <c r="A28" t="str">
        <f t="shared" si="0"/>
        <v>turkey_female_high_prof</v>
      </c>
      <c r="B28" t="str">
        <f t="shared" si="3"/>
        <v>turkey_2014</v>
      </c>
      <c r="C28" s="2">
        <v>2014</v>
      </c>
      <c r="D28" s="3">
        <v>22841.87407975259</v>
      </c>
      <c r="E28" s="4">
        <v>247.72</v>
      </c>
      <c r="F28" s="1">
        <v>92.208437266884346</v>
      </c>
      <c r="G28" s="1">
        <v>0.45701750377039441</v>
      </c>
      <c r="H28" s="1">
        <f t="shared" si="4"/>
        <v>113.21237603400211</v>
      </c>
      <c r="I28" s="1">
        <f t="shared" si="1"/>
        <v>-0.7830335873544686</v>
      </c>
      <c r="J28" s="1">
        <f t="shared" si="5"/>
        <v>4.7292654887153915</v>
      </c>
      <c r="K28" s="1">
        <f t="shared" si="6"/>
        <v>10439.136273366203</v>
      </c>
      <c r="L28" s="1" t="s">
        <v>14</v>
      </c>
      <c r="M28" s="1" t="s">
        <v>12</v>
      </c>
      <c r="N28">
        <f t="shared" si="7"/>
        <v>0</v>
      </c>
      <c r="O28" t="str">
        <f t="shared" si="2"/>
        <v>turkey_female</v>
      </c>
      <c r="P28" s="1" t="s">
        <v>7</v>
      </c>
      <c r="Q28" s="1">
        <v>19759.783443701555</v>
      </c>
      <c r="R28">
        <v>15.597795617711867</v>
      </c>
    </row>
    <row r="29" spans="1:18">
      <c r="A29" t="str">
        <f t="shared" si="0"/>
        <v>turkey_female_uni</v>
      </c>
      <c r="B29" t="str">
        <f t="shared" si="3"/>
        <v>turkey_2006</v>
      </c>
      <c r="C29" s="2">
        <v>2006</v>
      </c>
      <c r="D29" s="3">
        <v>23898.546900000001</v>
      </c>
      <c r="E29" s="4">
        <v>134.49</v>
      </c>
      <c r="F29" s="1">
        <v>177.69757528440775</v>
      </c>
      <c r="G29" s="1">
        <v>0.69842156725799698</v>
      </c>
      <c r="H29" s="1">
        <f t="shared" si="4"/>
        <v>93.930716580528014</v>
      </c>
      <c r="I29" s="1">
        <f t="shared" si="1"/>
        <v>-0.35893239397994753</v>
      </c>
      <c r="J29" s="1">
        <f t="shared" si="5"/>
        <v>4.5425574528555099</v>
      </c>
      <c r="K29" s="1">
        <f t="shared" si="6"/>
        <v>16691.260581086746</v>
      </c>
      <c r="L29" s="1" t="s">
        <v>14</v>
      </c>
      <c r="M29" s="1" t="s">
        <v>13</v>
      </c>
      <c r="N29">
        <f t="shared" si="7"/>
        <v>1</v>
      </c>
      <c r="O29" t="str">
        <f t="shared" si="2"/>
        <v>turkey_female</v>
      </c>
      <c r="P29" s="1" t="s">
        <v>7</v>
      </c>
      <c r="Q29" s="1">
        <v>11181.8447</v>
      </c>
      <c r="R29">
        <v>113.72633533356088</v>
      </c>
    </row>
    <row r="30" spans="1:18">
      <c r="A30" t="str">
        <f t="shared" si="0"/>
        <v>turkey_female_uni</v>
      </c>
      <c r="B30" t="str">
        <f t="shared" si="3"/>
        <v>turkey_2010</v>
      </c>
      <c r="C30" s="2">
        <v>2010</v>
      </c>
      <c r="D30" s="3">
        <v>31436.630399999998</v>
      </c>
      <c r="E30" s="4">
        <v>181.85</v>
      </c>
      <c r="F30" s="1">
        <v>172.87121473742096</v>
      </c>
      <c r="G30" s="1">
        <v>0.66617813603357534</v>
      </c>
      <c r="H30" s="1">
        <f t="shared" si="4"/>
        <v>121.14449403770567</v>
      </c>
      <c r="I30" s="1">
        <f t="shared" si="1"/>
        <v>-0.40619817268399339</v>
      </c>
      <c r="J30" s="1">
        <f t="shared" si="5"/>
        <v>4.7969839987490044</v>
      </c>
      <c r="K30" s="1">
        <f t="shared" si="6"/>
        <v>20942.395843048427</v>
      </c>
      <c r="L30" s="1" t="s">
        <v>14</v>
      </c>
      <c r="M30" s="1" t="s">
        <v>13</v>
      </c>
      <c r="N30">
        <f t="shared" si="7"/>
        <v>1</v>
      </c>
      <c r="O30" t="str">
        <f t="shared" si="2"/>
        <v>turkey_female</v>
      </c>
      <c r="P30" s="1" t="s">
        <v>7</v>
      </c>
      <c r="Q30" s="1">
        <v>15048.688700000001</v>
      </c>
      <c r="R30">
        <v>108.89946643656731</v>
      </c>
    </row>
    <row r="31" spans="1:18">
      <c r="A31" t="str">
        <f t="shared" si="0"/>
        <v>turkey_female_uni</v>
      </c>
      <c r="B31" t="str">
        <f t="shared" si="3"/>
        <v>turkey_2014</v>
      </c>
      <c r="C31" s="2">
        <v>2014</v>
      </c>
      <c r="D31" s="3">
        <v>45482.749342486364</v>
      </c>
      <c r="E31" s="4">
        <v>247.72</v>
      </c>
      <c r="F31" s="1">
        <v>183.6054793415403</v>
      </c>
      <c r="G31" s="1">
        <v>0.45701750377039441</v>
      </c>
      <c r="H31" s="1">
        <f t="shared" si="4"/>
        <v>113.21237603400211</v>
      </c>
      <c r="I31" s="1">
        <f t="shared" si="1"/>
        <v>-0.7830335873544686</v>
      </c>
      <c r="J31" s="1">
        <f t="shared" si="5"/>
        <v>4.7292654887153915</v>
      </c>
      <c r="K31" s="1">
        <f t="shared" si="6"/>
        <v>20786.412569117667</v>
      </c>
      <c r="L31" s="1" t="s">
        <v>14</v>
      </c>
      <c r="M31" s="1" t="s">
        <v>13</v>
      </c>
      <c r="N31">
        <f t="shared" si="7"/>
        <v>1</v>
      </c>
      <c r="O31" t="str">
        <f t="shared" si="2"/>
        <v>turkey_female</v>
      </c>
      <c r="P31" s="1" t="s">
        <v>7</v>
      </c>
      <c r="Q31" s="1">
        <v>19759.783443701555</v>
      </c>
      <c r="R31">
        <v>130.17837959648298</v>
      </c>
    </row>
    <row r="32" spans="1:18">
      <c r="A32" t="str">
        <f t="shared" si="0"/>
        <v>malaysia_total_no_educ</v>
      </c>
      <c r="B32" t="str">
        <f t="shared" si="3"/>
        <v>malaysia_2013</v>
      </c>
      <c r="C32" s="6">
        <v>2013</v>
      </c>
      <c r="D32" s="5">
        <v>10152</v>
      </c>
      <c r="E32" s="5">
        <v>107.1</v>
      </c>
      <c r="F32" s="5">
        <v>94.789915966386559</v>
      </c>
      <c r="G32" s="7">
        <v>0.31647999999999998</v>
      </c>
      <c r="H32" s="1">
        <f t="shared" si="4"/>
        <v>33.895007999999997</v>
      </c>
      <c r="I32" s="1">
        <f t="shared" si="1"/>
        <v>-1.1504952305477898</v>
      </c>
      <c r="J32" s="1">
        <f t="shared" si="5"/>
        <v>3.5232677469059133</v>
      </c>
      <c r="K32" s="1">
        <f t="shared" si="6"/>
        <v>3212.9049599999998</v>
      </c>
      <c r="L32" s="1" t="s">
        <v>16</v>
      </c>
      <c r="M32" s="1" t="s">
        <v>9</v>
      </c>
      <c r="N32">
        <f t="shared" si="7"/>
        <v>0</v>
      </c>
      <c r="O32" t="str">
        <f t="shared" si="2"/>
        <v>malaysia_total</v>
      </c>
      <c r="P32" s="5" t="s">
        <v>15</v>
      </c>
      <c r="Q32" s="1">
        <v>19416</v>
      </c>
      <c r="R32">
        <v>-47.713226205191596</v>
      </c>
    </row>
    <row r="33" spans="1:18">
      <c r="A33" t="str">
        <f t="shared" si="0"/>
        <v>malaysia_total_no_educ</v>
      </c>
      <c r="B33" t="str">
        <f t="shared" si="3"/>
        <v>malaysia_2014</v>
      </c>
      <c r="C33" s="6">
        <v>2014</v>
      </c>
      <c r="D33" s="5">
        <v>11016</v>
      </c>
      <c r="E33" s="5">
        <v>110.5</v>
      </c>
      <c r="F33" s="5">
        <v>99.692307692307693</v>
      </c>
      <c r="G33" s="7">
        <v>0.30567</v>
      </c>
      <c r="H33" s="1">
        <f t="shared" si="4"/>
        <v>33.776535000000003</v>
      </c>
      <c r="I33" s="1">
        <f t="shared" si="1"/>
        <v>-1.1852491903278335</v>
      </c>
      <c r="J33" s="1">
        <f t="shared" si="5"/>
        <v>3.5197663306299742</v>
      </c>
      <c r="K33" s="1">
        <f t="shared" si="6"/>
        <v>3367.2607199999998</v>
      </c>
      <c r="L33" s="1" t="s">
        <v>16</v>
      </c>
      <c r="M33" s="1" t="s">
        <v>9</v>
      </c>
      <c r="N33">
        <f t="shared" si="7"/>
        <v>0</v>
      </c>
      <c r="O33" t="str">
        <f t="shared" si="2"/>
        <v>malaysia_total</v>
      </c>
      <c r="P33" s="5" t="s">
        <v>15</v>
      </c>
      <c r="Q33" s="1">
        <v>20556</v>
      </c>
      <c r="R33">
        <v>-46.409807355516641</v>
      </c>
    </row>
    <row r="34" spans="1:18">
      <c r="A34" t="str">
        <f t="shared" si="0"/>
        <v>malaysia_total_no_educ</v>
      </c>
      <c r="B34" t="str">
        <f t="shared" si="3"/>
        <v>malaysia_2015</v>
      </c>
      <c r="C34" s="6">
        <v>2015</v>
      </c>
      <c r="D34" s="5">
        <v>11856</v>
      </c>
      <c r="E34" s="5">
        <v>112.8</v>
      </c>
      <c r="F34" s="5">
        <v>105.1063829787234</v>
      </c>
      <c r="G34" s="7">
        <v>0.25740000000000002</v>
      </c>
      <c r="H34" s="1">
        <f t="shared" si="4"/>
        <v>29.03472</v>
      </c>
      <c r="I34" s="1">
        <f t="shared" si="1"/>
        <v>-1.3571239838201108</v>
      </c>
      <c r="J34" s="1">
        <f t="shared" si="5"/>
        <v>3.3684923552438479</v>
      </c>
      <c r="K34" s="1">
        <f t="shared" si="6"/>
        <v>3051.7344000000003</v>
      </c>
      <c r="L34" s="1" t="s">
        <v>16</v>
      </c>
      <c r="M34" s="1" t="s">
        <v>9</v>
      </c>
      <c r="N34">
        <f t="shared" si="7"/>
        <v>0</v>
      </c>
      <c r="O34" t="str">
        <f t="shared" si="2"/>
        <v>malaysia_total</v>
      </c>
      <c r="P34" s="5" t="s">
        <v>15</v>
      </c>
      <c r="Q34" s="1">
        <v>20916</v>
      </c>
      <c r="R34">
        <v>-43.316121629374635</v>
      </c>
    </row>
    <row r="35" spans="1:18">
      <c r="A35" t="str">
        <f t="shared" si="0"/>
        <v>malaysia_total_no_educ</v>
      </c>
      <c r="B35" t="str">
        <f t="shared" si="3"/>
        <v>malaysia_2016</v>
      </c>
      <c r="C35" s="6">
        <v>2016</v>
      </c>
      <c r="D35" s="5">
        <v>13836</v>
      </c>
      <c r="E35" s="5">
        <v>115.2</v>
      </c>
      <c r="F35" s="5">
        <v>120.10416666666666</v>
      </c>
      <c r="G35" s="7">
        <v>0.24138999999999999</v>
      </c>
      <c r="H35" s="1">
        <f t="shared" si="4"/>
        <v>27.808128</v>
      </c>
      <c r="I35" s="1">
        <f t="shared" si="1"/>
        <v>-1.4213413961974584</v>
      </c>
      <c r="J35" s="1">
        <f t="shared" si="5"/>
        <v>3.3253283520643326</v>
      </c>
      <c r="K35" s="1">
        <f t="shared" si="6"/>
        <v>3339.8720399999997</v>
      </c>
      <c r="L35" s="1" t="s">
        <v>16</v>
      </c>
      <c r="M35" s="1" t="s">
        <v>9</v>
      </c>
      <c r="N35">
        <f t="shared" si="7"/>
        <v>0</v>
      </c>
      <c r="O35" t="str">
        <f t="shared" si="2"/>
        <v>malaysia_total</v>
      </c>
      <c r="P35" s="5" t="s">
        <v>15</v>
      </c>
      <c r="Q35" s="1">
        <v>22140</v>
      </c>
      <c r="R35">
        <v>-37.506775067750674</v>
      </c>
    </row>
    <row r="36" spans="1:18">
      <c r="A36" t="str">
        <f t="shared" si="0"/>
        <v>malaysia_total_prim</v>
      </c>
      <c r="B36" t="str">
        <f t="shared" si="3"/>
        <v>malaysia_2013</v>
      </c>
      <c r="C36" s="6">
        <v>2013</v>
      </c>
      <c r="D36" s="5">
        <v>13080</v>
      </c>
      <c r="E36" s="5">
        <v>107.1</v>
      </c>
      <c r="F36" s="5">
        <v>122.12885154061625</v>
      </c>
      <c r="G36" s="7">
        <v>0.31647999999999998</v>
      </c>
      <c r="H36" s="1">
        <f t="shared" si="4"/>
        <v>33.895007999999997</v>
      </c>
      <c r="I36" s="1">
        <f t="shared" si="1"/>
        <v>-1.1504952305477898</v>
      </c>
      <c r="J36" s="1">
        <f t="shared" si="5"/>
        <v>3.5232677469059133</v>
      </c>
      <c r="K36" s="1">
        <f t="shared" si="6"/>
        <v>4139.5583999999999</v>
      </c>
      <c r="L36" s="1" t="s">
        <v>16</v>
      </c>
      <c r="M36" s="1" t="s">
        <v>10</v>
      </c>
      <c r="N36">
        <f t="shared" si="7"/>
        <v>0</v>
      </c>
      <c r="O36" t="str">
        <f t="shared" si="2"/>
        <v>malaysia_total</v>
      </c>
      <c r="P36" s="5" t="s">
        <v>15</v>
      </c>
      <c r="Q36" s="1">
        <v>19416</v>
      </c>
      <c r="R36">
        <v>-32.632880098887512</v>
      </c>
    </row>
    <row r="37" spans="1:18">
      <c r="A37" t="str">
        <f t="shared" si="0"/>
        <v>malaysia_total_prim</v>
      </c>
      <c r="B37" t="str">
        <f t="shared" si="3"/>
        <v>malaysia_2014</v>
      </c>
      <c r="C37" s="6">
        <v>2014</v>
      </c>
      <c r="D37" s="5">
        <v>14184</v>
      </c>
      <c r="E37" s="5">
        <v>110.5</v>
      </c>
      <c r="F37" s="5">
        <v>128.36199095022624</v>
      </c>
      <c r="G37" s="7">
        <v>0.30567</v>
      </c>
      <c r="H37" s="1">
        <f t="shared" si="4"/>
        <v>33.776535000000003</v>
      </c>
      <c r="I37" s="1">
        <f t="shared" si="1"/>
        <v>-1.1852491903278335</v>
      </c>
      <c r="J37" s="1">
        <f t="shared" si="5"/>
        <v>3.5197663306299742</v>
      </c>
      <c r="K37" s="1">
        <f t="shared" si="6"/>
        <v>4335.6232799999998</v>
      </c>
      <c r="L37" s="1" t="s">
        <v>16</v>
      </c>
      <c r="M37" s="1" t="s">
        <v>10</v>
      </c>
      <c r="N37">
        <f t="shared" si="7"/>
        <v>0</v>
      </c>
      <c r="O37" t="str">
        <f t="shared" si="2"/>
        <v>malaysia_total</v>
      </c>
      <c r="P37" s="5" t="s">
        <v>15</v>
      </c>
      <c r="Q37" s="1">
        <v>20556</v>
      </c>
      <c r="R37">
        <v>-30.998248686514884</v>
      </c>
    </row>
    <row r="38" spans="1:18">
      <c r="A38" t="str">
        <f t="shared" si="0"/>
        <v>malaysia_total_prim</v>
      </c>
      <c r="B38" t="str">
        <f t="shared" si="3"/>
        <v>malaysia_2015</v>
      </c>
      <c r="C38" s="6">
        <v>2015</v>
      </c>
      <c r="D38" s="5">
        <v>14688</v>
      </c>
      <c r="E38" s="5">
        <v>112.8</v>
      </c>
      <c r="F38" s="5">
        <v>130.21276595744681</v>
      </c>
      <c r="G38" s="7">
        <v>0.25740000000000002</v>
      </c>
      <c r="H38" s="1">
        <f t="shared" si="4"/>
        <v>29.03472</v>
      </c>
      <c r="I38" s="1">
        <f t="shared" si="1"/>
        <v>-1.3571239838201108</v>
      </c>
      <c r="J38" s="1">
        <f t="shared" si="5"/>
        <v>3.3684923552438479</v>
      </c>
      <c r="K38" s="1">
        <f t="shared" si="6"/>
        <v>3780.6912000000002</v>
      </c>
      <c r="L38" s="1" t="s">
        <v>16</v>
      </c>
      <c r="M38" s="1" t="s">
        <v>10</v>
      </c>
      <c r="N38">
        <f t="shared" si="7"/>
        <v>0</v>
      </c>
      <c r="O38" t="str">
        <f t="shared" si="2"/>
        <v>malaysia_total</v>
      </c>
      <c r="P38" s="5" t="s">
        <v>15</v>
      </c>
      <c r="Q38" s="1">
        <v>20916</v>
      </c>
      <c r="R38">
        <v>-29.776247848537011</v>
      </c>
    </row>
    <row r="39" spans="1:18">
      <c r="A39" t="str">
        <f t="shared" si="0"/>
        <v>malaysia_total_prim</v>
      </c>
      <c r="B39" t="str">
        <f t="shared" si="3"/>
        <v>malaysia_2016</v>
      </c>
      <c r="C39" s="6">
        <v>2016</v>
      </c>
      <c r="D39" s="5">
        <v>15924</v>
      </c>
      <c r="E39" s="5">
        <v>115.2</v>
      </c>
      <c r="F39" s="5">
        <v>138.22916666666666</v>
      </c>
      <c r="G39" s="7">
        <v>0.24138999999999999</v>
      </c>
      <c r="H39" s="1">
        <f t="shared" si="4"/>
        <v>27.808128</v>
      </c>
      <c r="I39" s="1">
        <f t="shared" si="1"/>
        <v>-1.4213413961974584</v>
      </c>
      <c r="J39" s="1">
        <f t="shared" si="5"/>
        <v>3.3253283520643326</v>
      </c>
      <c r="K39" s="1">
        <f t="shared" si="6"/>
        <v>3843.8943599999998</v>
      </c>
      <c r="L39" s="1" t="s">
        <v>16</v>
      </c>
      <c r="M39" s="1" t="s">
        <v>10</v>
      </c>
      <c r="N39">
        <f t="shared" si="7"/>
        <v>0</v>
      </c>
      <c r="O39" t="str">
        <f t="shared" si="2"/>
        <v>malaysia_total</v>
      </c>
      <c r="P39" s="5" t="s">
        <v>15</v>
      </c>
      <c r="Q39" s="1">
        <v>22140</v>
      </c>
      <c r="R39">
        <v>-28.075880758807585</v>
      </c>
    </row>
    <row r="40" spans="1:18">
      <c r="A40" t="str">
        <f t="shared" si="0"/>
        <v>malaysia_total_high</v>
      </c>
      <c r="B40" t="str">
        <f t="shared" si="3"/>
        <v>malaysia_2013</v>
      </c>
      <c r="C40" s="6">
        <v>2013</v>
      </c>
      <c r="D40" s="5">
        <v>19416</v>
      </c>
      <c r="E40" s="5">
        <v>107.1</v>
      </c>
      <c r="F40" s="5">
        <v>181.28851540616247</v>
      </c>
      <c r="G40" s="7">
        <v>0.31647999999999998</v>
      </c>
      <c r="H40" s="1">
        <f t="shared" si="4"/>
        <v>33.895007999999997</v>
      </c>
      <c r="I40" s="1">
        <f t="shared" si="1"/>
        <v>-1.1504952305477898</v>
      </c>
      <c r="J40" s="1">
        <f t="shared" si="5"/>
        <v>3.5232677469059133</v>
      </c>
      <c r="K40" s="1">
        <f t="shared" si="6"/>
        <v>6144.7756799999997</v>
      </c>
      <c r="L40" s="1" t="s">
        <v>16</v>
      </c>
      <c r="M40" s="1" t="s">
        <v>11</v>
      </c>
      <c r="N40">
        <f t="shared" si="7"/>
        <v>0</v>
      </c>
      <c r="O40" t="str">
        <f t="shared" si="2"/>
        <v>malaysia_total</v>
      </c>
      <c r="P40" s="5" t="s">
        <v>15</v>
      </c>
      <c r="Q40" s="1">
        <v>19416</v>
      </c>
      <c r="R40">
        <v>0</v>
      </c>
    </row>
    <row r="41" spans="1:18">
      <c r="A41" t="str">
        <f t="shared" si="0"/>
        <v>malaysia_total_high</v>
      </c>
      <c r="B41" t="str">
        <f t="shared" si="3"/>
        <v>malaysia_2014</v>
      </c>
      <c r="C41" s="6">
        <v>2014</v>
      </c>
      <c r="D41" s="5">
        <v>20556</v>
      </c>
      <c r="E41" s="5">
        <v>110.5</v>
      </c>
      <c r="F41" s="5">
        <v>186.02714932126696</v>
      </c>
      <c r="G41" s="7">
        <v>0.30567</v>
      </c>
      <c r="H41" s="1">
        <f t="shared" si="4"/>
        <v>33.776535000000003</v>
      </c>
      <c r="I41" s="1">
        <f t="shared" si="1"/>
        <v>-1.1852491903278335</v>
      </c>
      <c r="J41" s="1">
        <f t="shared" si="5"/>
        <v>3.5197663306299742</v>
      </c>
      <c r="K41" s="1">
        <f t="shared" si="6"/>
        <v>6283.3525200000004</v>
      </c>
      <c r="L41" s="1" t="s">
        <v>16</v>
      </c>
      <c r="M41" s="1" t="s">
        <v>11</v>
      </c>
      <c r="N41">
        <f t="shared" si="7"/>
        <v>0</v>
      </c>
      <c r="O41" t="str">
        <f t="shared" si="2"/>
        <v>malaysia_total</v>
      </c>
      <c r="P41" s="5" t="s">
        <v>15</v>
      </c>
      <c r="Q41" s="1">
        <v>20556</v>
      </c>
      <c r="R41">
        <v>0</v>
      </c>
    </row>
    <row r="42" spans="1:18">
      <c r="A42" t="str">
        <f t="shared" si="0"/>
        <v>malaysia_total_high</v>
      </c>
      <c r="B42" t="str">
        <f t="shared" si="3"/>
        <v>malaysia_2015</v>
      </c>
      <c r="C42" s="6">
        <v>2015</v>
      </c>
      <c r="D42" s="5">
        <v>20916</v>
      </c>
      <c r="E42" s="5">
        <v>112.8</v>
      </c>
      <c r="F42" s="5">
        <v>185.42553191489361</v>
      </c>
      <c r="G42" s="7">
        <v>0.25740000000000002</v>
      </c>
      <c r="H42" s="1">
        <f t="shared" si="4"/>
        <v>29.03472</v>
      </c>
      <c r="I42" s="1">
        <f t="shared" si="1"/>
        <v>-1.3571239838201108</v>
      </c>
      <c r="J42" s="1">
        <f t="shared" si="5"/>
        <v>3.3684923552438479</v>
      </c>
      <c r="K42" s="1">
        <f t="shared" si="6"/>
        <v>5383.7784000000001</v>
      </c>
      <c r="L42" s="1" t="s">
        <v>16</v>
      </c>
      <c r="M42" s="1" t="s">
        <v>11</v>
      </c>
      <c r="N42">
        <f t="shared" si="7"/>
        <v>0</v>
      </c>
      <c r="O42" t="str">
        <f t="shared" si="2"/>
        <v>malaysia_total</v>
      </c>
      <c r="P42" s="5" t="s">
        <v>15</v>
      </c>
      <c r="Q42" s="1">
        <v>20916</v>
      </c>
      <c r="R42">
        <v>0</v>
      </c>
    </row>
    <row r="43" spans="1:18">
      <c r="A43" t="str">
        <f t="shared" si="0"/>
        <v>malaysia_total_high</v>
      </c>
      <c r="B43" t="str">
        <f t="shared" si="3"/>
        <v>malaysia_2016</v>
      </c>
      <c r="C43" s="6">
        <v>2016</v>
      </c>
      <c r="D43" s="5">
        <v>22140</v>
      </c>
      <c r="E43" s="5">
        <v>115.2</v>
      </c>
      <c r="F43" s="5">
        <v>192.1875</v>
      </c>
      <c r="G43" s="7">
        <v>0.24138999999999999</v>
      </c>
      <c r="H43" s="1">
        <f t="shared" si="4"/>
        <v>27.808128</v>
      </c>
      <c r="I43" s="1">
        <f t="shared" si="1"/>
        <v>-1.4213413961974584</v>
      </c>
      <c r="J43" s="1">
        <f t="shared" si="5"/>
        <v>3.3253283520643326</v>
      </c>
      <c r="K43" s="1">
        <f t="shared" si="6"/>
        <v>5344.3746000000001</v>
      </c>
      <c r="L43" s="1" t="s">
        <v>16</v>
      </c>
      <c r="M43" s="1" t="s">
        <v>11</v>
      </c>
      <c r="N43">
        <f t="shared" si="7"/>
        <v>0</v>
      </c>
      <c r="O43" t="str">
        <f t="shared" si="2"/>
        <v>malaysia_total</v>
      </c>
      <c r="P43" s="5" t="s">
        <v>15</v>
      </c>
      <c r="Q43" s="1">
        <v>22140</v>
      </c>
      <c r="R43">
        <v>0</v>
      </c>
    </row>
    <row r="44" spans="1:18">
      <c r="A44" t="str">
        <f t="shared" si="0"/>
        <v>malaysia_total_uni</v>
      </c>
      <c r="B44" t="str">
        <f t="shared" si="3"/>
        <v>malaysia_2013</v>
      </c>
      <c r="C44" s="6">
        <v>2013</v>
      </c>
      <c r="D44" s="5">
        <v>40884</v>
      </c>
      <c r="E44" s="5">
        <v>107.1</v>
      </c>
      <c r="F44" s="5">
        <v>381.73669467787118</v>
      </c>
      <c r="G44" s="7">
        <v>0.31647999999999998</v>
      </c>
      <c r="H44" s="1">
        <f t="shared" si="4"/>
        <v>33.895007999999997</v>
      </c>
      <c r="I44" s="1">
        <f t="shared" si="1"/>
        <v>-1.1504952305477898</v>
      </c>
      <c r="J44" s="1">
        <f t="shared" si="5"/>
        <v>3.5232677469059133</v>
      </c>
      <c r="K44" s="1">
        <f t="shared" si="6"/>
        <v>12938.96832</v>
      </c>
      <c r="L44" s="1" t="s">
        <v>16</v>
      </c>
      <c r="M44" s="1" t="s">
        <v>13</v>
      </c>
      <c r="N44">
        <f t="shared" si="7"/>
        <v>1</v>
      </c>
      <c r="O44" t="str">
        <f t="shared" si="2"/>
        <v>malaysia_total</v>
      </c>
      <c r="P44" s="5" t="s">
        <v>15</v>
      </c>
      <c r="Q44" s="1">
        <v>19416</v>
      </c>
      <c r="R44">
        <v>110.56860321384426</v>
      </c>
    </row>
    <row r="45" spans="1:18">
      <c r="A45" t="str">
        <f t="shared" si="0"/>
        <v>malaysia_total_uni</v>
      </c>
      <c r="B45" t="str">
        <f t="shared" si="3"/>
        <v>malaysia_2014</v>
      </c>
      <c r="C45" s="6">
        <v>2014</v>
      </c>
      <c r="D45" s="5">
        <v>44232</v>
      </c>
      <c r="E45" s="5">
        <v>110.5</v>
      </c>
      <c r="F45" s="5">
        <v>400.28959276018099</v>
      </c>
      <c r="G45" s="7">
        <v>0.30567</v>
      </c>
      <c r="H45" s="1">
        <f t="shared" si="4"/>
        <v>33.776535000000003</v>
      </c>
      <c r="I45" s="1">
        <f t="shared" si="1"/>
        <v>-1.1852491903278335</v>
      </c>
      <c r="J45" s="1">
        <f t="shared" si="5"/>
        <v>3.5197663306299742</v>
      </c>
      <c r="K45" s="1">
        <f t="shared" si="6"/>
        <v>13520.39544</v>
      </c>
      <c r="L45" s="1" t="s">
        <v>16</v>
      </c>
      <c r="M45" s="1" t="s">
        <v>13</v>
      </c>
      <c r="N45">
        <f t="shared" si="7"/>
        <v>1</v>
      </c>
      <c r="O45" t="str">
        <f t="shared" si="2"/>
        <v>malaysia_total</v>
      </c>
      <c r="P45" s="5" t="s">
        <v>15</v>
      </c>
      <c r="Q45" s="1">
        <v>20556</v>
      </c>
      <c r="R45">
        <v>115.1780502043199</v>
      </c>
    </row>
    <row r="46" spans="1:18">
      <c r="A46" t="str">
        <f t="shared" si="0"/>
        <v>malaysia_total_uni</v>
      </c>
      <c r="B46" t="str">
        <f t="shared" si="3"/>
        <v>malaysia_2015</v>
      </c>
      <c r="C46" s="6">
        <v>2015</v>
      </c>
      <c r="D46" s="5">
        <v>46248</v>
      </c>
      <c r="E46" s="5">
        <v>112.8</v>
      </c>
      <c r="F46" s="5">
        <v>410</v>
      </c>
      <c r="G46" s="7">
        <v>0.25740000000000002</v>
      </c>
      <c r="H46" s="1">
        <f t="shared" si="4"/>
        <v>29.03472</v>
      </c>
      <c r="I46" s="1">
        <f t="shared" si="1"/>
        <v>-1.3571239838201108</v>
      </c>
      <c r="J46" s="1">
        <f t="shared" si="5"/>
        <v>3.3684923552438479</v>
      </c>
      <c r="K46" s="1">
        <f t="shared" si="6"/>
        <v>11904.235200000001</v>
      </c>
      <c r="L46" s="1" t="s">
        <v>16</v>
      </c>
      <c r="M46" s="1" t="s">
        <v>13</v>
      </c>
      <c r="N46">
        <f t="shared" si="7"/>
        <v>1</v>
      </c>
      <c r="O46" t="str">
        <f t="shared" si="2"/>
        <v>malaysia_total</v>
      </c>
      <c r="P46" s="5" t="s">
        <v>15</v>
      </c>
      <c r="Q46" s="1">
        <v>20916</v>
      </c>
      <c r="R46">
        <v>121.11302352266208</v>
      </c>
    </row>
    <row r="47" spans="1:18">
      <c r="A47" t="str">
        <f t="shared" si="0"/>
        <v>malaysia_total_uni</v>
      </c>
      <c r="B47" t="str">
        <f t="shared" si="3"/>
        <v>malaysia_2016</v>
      </c>
      <c r="C47" s="6">
        <v>2016</v>
      </c>
      <c r="D47" s="5">
        <v>48504</v>
      </c>
      <c r="E47" s="5">
        <v>115.2</v>
      </c>
      <c r="F47" s="5">
        <v>421.04166666666663</v>
      </c>
      <c r="G47" s="7">
        <v>0.24138999999999999</v>
      </c>
      <c r="H47" s="1">
        <f t="shared" si="4"/>
        <v>27.808128</v>
      </c>
      <c r="I47" s="1">
        <f t="shared" si="1"/>
        <v>-1.4213413961974584</v>
      </c>
      <c r="J47" s="1">
        <f t="shared" si="5"/>
        <v>3.3253283520643326</v>
      </c>
      <c r="K47" s="1">
        <f t="shared" si="6"/>
        <v>11708.38056</v>
      </c>
      <c r="L47" s="1" t="s">
        <v>16</v>
      </c>
      <c r="M47" s="1" t="s">
        <v>13</v>
      </c>
      <c r="N47">
        <f t="shared" si="7"/>
        <v>1</v>
      </c>
      <c r="O47" t="str">
        <f t="shared" si="2"/>
        <v>malaysia_total</v>
      </c>
      <c r="P47" s="5" t="s">
        <v>15</v>
      </c>
      <c r="Q47" s="1">
        <v>22140</v>
      </c>
      <c r="R47">
        <v>119.07859078590786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2018-04-29T22:21:30Z</dcterms:modified>
</cp:coreProperties>
</file>