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tripra\Documents\Informatica ETL\01 Design\01 Legacy\Inbound\BCH_SBL_NRTSales\Other - FILE\"/>
    </mc:Choice>
  </mc:AlternateContent>
  <bookViews>
    <workbookView xWindow="300" yWindow="2205" windowWidth="15360" windowHeight="5325" activeTab="3" xr2:uid="{00000000-000D-0000-FFFF-FFFF00000000}"/>
  </bookViews>
  <sheets>
    <sheet name="Revision History" sheetId="9" r:id="rId1"/>
    <sheet name="Overview" sheetId="14" r:id="rId2"/>
    <sheet name="NRTSales.ctrl" sheetId="10" r:id="rId3"/>
    <sheet name="NRTSales.dat" sheetId="7" r:id="rId4"/>
    <sheet name="NRTSales.ctrl.res" sheetId="13" r:id="rId5"/>
    <sheet name="NRTSales.dat.res" sheetId="11" r:id="rId6"/>
    <sheet name="NRTSales.dat.rej" sheetId="12" r:id="rId7"/>
    <sheet name="Sample Data" sheetId="15" r:id="rId8"/>
  </sheets>
  <calcPr calcId="171027"/>
</workbook>
</file>

<file path=xl/calcChain.xml><?xml version="1.0" encoding="utf-8"?>
<calcChain xmlns="http://schemas.openxmlformats.org/spreadsheetml/2006/main">
  <c r="C2" i="10" l="1"/>
  <c r="C15" i="14" l="1"/>
  <c r="G3" i="14" l="1"/>
  <c r="H9" i="10" l="1"/>
  <c r="H9" i="13" l="1"/>
  <c r="C4" i="12" l="1"/>
  <c r="C14" i="14"/>
  <c r="C4" i="11" s="1"/>
  <c r="C13" i="14"/>
  <c r="C4" i="13" s="1"/>
  <c r="C8" i="14"/>
  <c r="C4" i="7" s="1"/>
  <c r="C7" i="14"/>
  <c r="C4" i="10" s="1"/>
  <c r="C3" i="12"/>
  <c r="C2" i="12"/>
  <c r="C3" i="11"/>
  <c r="C2" i="11"/>
  <c r="C3" i="13"/>
  <c r="C2" i="13"/>
  <c r="C3" i="7"/>
  <c r="C2" i="7"/>
  <c r="C3" i="10"/>
</calcChain>
</file>

<file path=xl/sharedStrings.xml><?xml version="1.0" encoding="utf-8"?>
<sst xmlns="http://schemas.openxmlformats.org/spreadsheetml/2006/main" count="666" uniqueCount="253">
  <si>
    <t>Length</t>
  </si>
  <si>
    <t>No</t>
  </si>
  <si>
    <t>Field</t>
  </si>
  <si>
    <t>Mandatory</t>
  </si>
  <si>
    <t>Data Type</t>
  </si>
  <si>
    <t>Format</t>
  </si>
  <si>
    <t>Condition/Remarks</t>
  </si>
  <si>
    <t>Sample Value</t>
  </si>
  <si>
    <t>-</t>
  </si>
  <si>
    <t>Number</t>
  </si>
  <si>
    <t>Last Update By</t>
  </si>
  <si>
    <t>Last Update Date</t>
  </si>
  <si>
    <t>Comments</t>
  </si>
  <si>
    <t>Description</t>
  </si>
  <si>
    <t>Level</t>
  </si>
  <si>
    <t>Body</t>
  </si>
  <si>
    <t>Partner Code</t>
  </si>
  <si>
    <t>Channel of Request Origin</t>
  </si>
  <si>
    <t>Header</t>
  </si>
  <si>
    <t>M</t>
  </si>
  <si>
    <t>O</t>
  </si>
  <si>
    <t xml:space="preserve">Batch Name: </t>
  </si>
  <si>
    <t xml:space="preserve">Batch Purpose: </t>
  </si>
  <si>
    <t>Version</t>
  </si>
  <si>
    <t>Revision Description</t>
  </si>
  <si>
    <t>Updated By</t>
  </si>
  <si>
    <t>Updated Date</t>
  </si>
  <si>
    <t>Initial Version</t>
  </si>
  <si>
    <t>PartnerCode_&lt;unique trans reference&gt;_DDMMYYYY_HH24:MM:SS:MMM</t>
  </si>
  <si>
    <t>Date Time</t>
  </si>
  <si>
    <t>DDMMYYYY_HH24:MM:SS:MMM</t>
  </si>
  <si>
    <t xml:space="preserve">File Name: </t>
  </si>
  <si>
    <t>LNIdentifier</t>
  </si>
  <si>
    <t>Total No. Of Body Records in the file</t>
  </si>
  <si>
    <t>SourceTransId</t>
  </si>
  <si>
    <t>EndLine</t>
  </si>
  <si>
    <t>PartnerCode</t>
  </si>
  <si>
    <t>TransChannel</t>
  </si>
  <si>
    <t>Attribute1</t>
  </si>
  <si>
    <t>Attribute2</t>
  </si>
  <si>
    <t>For future use</t>
  </si>
  <si>
    <t>RBS_000194456_26122016_14:20:25:004</t>
  </si>
  <si>
    <t>Default to "0"</t>
  </si>
  <si>
    <t>Default to "0" for header</t>
  </si>
  <si>
    <t>Default to "END"</t>
  </si>
  <si>
    <t>IntefaceName</t>
  </si>
  <si>
    <t>Batch Interface Name</t>
  </si>
  <si>
    <t>TotalFile</t>
  </si>
  <si>
    <t>TotalRec</t>
  </si>
  <si>
    <t>Total No. Of DAT files</t>
  </si>
  <si>
    <t>Total No. Of Body Records in all dat files</t>
  </si>
  <si>
    <t>BatchDate</t>
  </si>
  <si>
    <t>Requester</t>
  </si>
  <si>
    <t>Batch Date Time</t>
  </si>
  <si>
    <t>User Name used for putting the file</t>
  </si>
  <si>
    <t>Status</t>
  </si>
  <si>
    <t>StatusMessage</t>
  </si>
  <si>
    <t>ResponseDate</t>
  </si>
  <si>
    <t>ResponseTransID</t>
  </si>
  <si>
    <t>Batch Processing Status</t>
  </si>
  <si>
    <t>Batch Processing Status Message</t>
  </si>
  <si>
    <t>Siebel Transaction ID</t>
  </si>
  <si>
    <t>Date Time that the transaction was processed by Siebel</t>
  </si>
  <si>
    <t>0  : SUCCESS
1_XXX-XXX-XXXXX : Targetl Technical Errors.
2_XXX-XXX-XXXXX : Business validations failed</t>
  </si>
  <si>
    <t>Partner Transaction ID from request file</t>
  </si>
  <si>
    <t>1_XXX-XXX-XXXXX,
2_XXX-XXX-XXXXX</t>
  </si>
  <si>
    <t>Batch Processing Error Message</t>
  </si>
  <si>
    <t>TotalSuccess</t>
  </si>
  <si>
    <t>TotalFail</t>
  </si>
  <si>
    <t>Total No. Of Success Body Records in all dat files</t>
  </si>
  <si>
    <t>Total No. Of Fail Body Records in all dat files</t>
  </si>
  <si>
    <t>Footer</t>
  </si>
  <si>
    <t>Default to "9" for footer</t>
  </si>
  <si>
    <t>String</t>
  </si>
  <si>
    <t>Partner Code (Orignal Request)</t>
  </si>
  <si>
    <t>Channel of Request (Orignal Request)</t>
  </si>
  <si>
    <t>Tripraparn S.</t>
  </si>
  <si>
    <t>Unique Transaction ID</t>
  </si>
  <si>
    <t>Default to "1" for body</t>
  </si>
  <si>
    <t>Line Identifier</t>
  </si>
  <si>
    <t>Request</t>
  </si>
  <si>
    <t xml:space="preserve">Request Control File Name: </t>
  </si>
  <si>
    <t>Request Data File Name:</t>
  </si>
  <si>
    <t>Response</t>
  </si>
  <si>
    <t xml:space="preserve">Response Control File Name: </t>
  </si>
  <si>
    <t xml:space="preserve">Request Directory: </t>
  </si>
  <si>
    <t xml:space="preserve">Success Response Data File Name: </t>
  </si>
  <si>
    <t xml:space="preserve">Failed Response Data File Name: </t>
  </si>
  <si>
    <t xml:space="preserve">Response Directory: </t>
  </si>
  <si>
    <t>0  : SUCCESS
1_XXX-XXX-XXXXX : Target Technical Errors.
2_XXX-XXX-XXXXX : Business validations failed</t>
  </si>
  <si>
    <t xml:space="preserve">Maximum records per file: </t>
  </si>
  <si>
    <t>DDMMYYYY</t>
  </si>
  <si>
    <t>Line identifier</t>
  </si>
  <si>
    <t>BCH_PRT_T1C_NRTSales</t>
  </si>
  <si>
    <t>To send sales information to Siebel</t>
  </si>
  <si>
    <t>C</t>
  </si>
  <si>
    <t>Mandatory if channel is POS</t>
  </si>
  <si>
    <t xml:space="preserve">RBS-SABAI-1 </t>
  </si>
  <si>
    <t>POS ID</t>
  </si>
  <si>
    <t>Type of Transaction</t>
  </si>
  <si>
    <t>Subtype of transaction</t>
  </si>
  <si>
    <t>Character</t>
  </si>
  <si>
    <t>22/12/2016  5:03:25:004</t>
  </si>
  <si>
    <t>Y</t>
  </si>
  <si>
    <t>Mobile Number</t>
  </si>
  <si>
    <t>0+9digitNumber -Mobile phone
0+8digitNumber - Home Phone</t>
  </si>
  <si>
    <t>POS User ID</t>
  </si>
  <si>
    <t>Generated from Source</t>
  </si>
  <si>
    <t>Decimal</t>
  </si>
  <si>
    <t>Mandatory if TRANS_SUB_TYPE is "T"</t>
  </si>
  <si>
    <t>Store Number or Branch ID</t>
  </si>
  <si>
    <t>TransType</t>
  </si>
  <si>
    <t>TransSubtype</t>
  </si>
  <si>
    <t>TransDate</t>
  </si>
  <si>
    <t>BusinessDate</t>
  </si>
  <si>
    <t>EarnOnlineFlag</t>
  </si>
  <si>
    <t>UserID</t>
  </si>
  <si>
    <t>For TransSubtype = "P",
Sales Line Item Sequence Number
For TransSubtype = "T",
Tender Item Sequence Number</t>
  </si>
  <si>
    <t>ProductCode</t>
  </si>
  <si>
    <t>Quantity</t>
  </si>
  <si>
    <t>TenderType</t>
  </si>
  <si>
    <t>22122016  5:03:25:000</t>
  </si>
  <si>
    <t>VAT_AMOUNT</t>
  </si>
  <si>
    <t>VatAmount</t>
  </si>
  <si>
    <t>STORE_NUM</t>
  </si>
  <si>
    <t>POS_NUM</t>
  </si>
  <si>
    <t>RECEIPT_NUM</t>
  </si>
  <si>
    <t>TRANS_TYPE</t>
  </si>
  <si>
    <t>TRANS_SUB_TYPE</t>
  </si>
  <si>
    <t>TRANS_DATE</t>
  </si>
  <si>
    <t>BUSINESS_DATE</t>
  </si>
  <si>
    <t>EARN_ONLINE_FLAG</t>
  </si>
  <si>
    <t>T1C_NUM</t>
  </si>
  <si>
    <t>MOBILE_NUM</t>
  </si>
  <si>
    <t>USER_ID</t>
  </si>
  <si>
    <t>ITEM_SEQ_NO</t>
  </si>
  <si>
    <t>PRODUCT_CODE</t>
  </si>
  <si>
    <t>PRODUCT_BARCODE</t>
  </si>
  <si>
    <t>QTY</t>
  </si>
  <si>
    <t>TENDER_TYPE</t>
  </si>
  <si>
    <t>Sales Item</t>
  </si>
  <si>
    <t>00015</t>
  </si>
  <si>
    <t>002</t>
  </si>
  <si>
    <t>2016122000150020001</t>
  </si>
  <si>
    <t>P</t>
  </si>
  <si>
    <t>1234567891234567</t>
  </si>
  <si>
    <t>Tender - Cash</t>
  </si>
  <si>
    <t>T</t>
  </si>
  <si>
    <t>Tender - Voucher</t>
  </si>
  <si>
    <t>1-2TUD$GB</t>
  </si>
  <si>
    <t>Total Amount</t>
  </si>
  <si>
    <t>A</t>
  </si>
  <si>
    <t>N</t>
  </si>
  <si>
    <t>ProductBarcode</t>
  </si>
  <si>
    <t>&lt;partner_code&gt;_&lt;Store#&gt;_&lt;POS#&gt;_&lt;ReceiptSequence#&gt;_&lt;ItemSequence#&gt;_&lt;timestamp&gt;</t>
  </si>
  <si>
    <t>22122016_05:03:25:004</t>
  </si>
  <si>
    <t>22122016_05:03:25:000</t>
  </si>
  <si>
    <r>
      <t xml:space="preserve">For </t>
    </r>
    <r>
      <rPr>
        <b/>
        <sz val="9"/>
        <color theme="1"/>
        <rFont val="Tahoma"/>
        <family val="2"/>
        <scheme val="minor"/>
      </rPr>
      <t>Sales</t>
    </r>
    <r>
      <rPr>
        <sz val="9"/>
        <color theme="1"/>
        <rFont val="Tahoma"/>
        <family val="2"/>
        <scheme val="minor"/>
      </rPr>
      <t xml:space="preserve"> of </t>
    </r>
    <r>
      <rPr>
        <b/>
        <sz val="9"/>
        <color theme="1"/>
        <rFont val="Tahoma"/>
        <family val="2"/>
        <scheme val="minor"/>
      </rPr>
      <t>T1C member</t>
    </r>
    <r>
      <rPr>
        <sz val="9"/>
        <color theme="1"/>
        <rFont val="Tahoma"/>
        <family val="2"/>
        <scheme val="minor"/>
      </rPr>
      <t xml:space="preserve">
- Either T1C_NUM or Mobile Number has to be provided
For </t>
    </r>
    <r>
      <rPr>
        <b/>
        <sz val="9"/>
        <color theme="1"/>
        <rFont val="Tahoma"/>
        <family val="2"/>
        <scheme val="minor"/>
      </rPr>
      <t>Sales</t>
    </r>
    <r>
      <rPr>
        <sz val="9"/>
        <color theme="1"/>
        <rFont val="Tahoma"/>
        <family val="2"/>
        <scheme val="minor"/>
      </rPr>
      <t xml:space="preserve"> of </t>
    </r>
    <r>
      <rPr>
        <b/>
        <i/>
        <sz val="9"/>
        <color theme="1"/>
        <rFont val="Tahoma"/>
        <family val="2"/>
        <scheme val="minor"/>
      </rPr>
      <t>Non</t>
    </r>
    <r>
      <rPr>
        <b/>
        <sz val="9"/>
        <color theme="1"/>
        <rFont val="Tahoma"/>
        <family val="2"/>
        <scheme val="minor"/>
      </rPr>
      <t>-T1C member</t>
    </r>
    <r>
      <rPr>
        <sz val="9"/>
        <color theme="1"/>
        <rFont val="Tahoma"/>
        <family val="2"/>
        <scheme val="minor"/>
      </rPr>
      <t xml:space="preserve">
- Can leave these field as blank</t>
    </r>
  </si>
  <si>
    <t>OriginalReceiptNo</t>
  </si>
  <si>
    <t>OriginalItemSequenceNo</t>
  </si>
  <si>
    <t>Original Sequence of Item to link back to the item in original sales transaction</t>
  </si>
  <si>
    <t>TenderRefNo</t>
  </si>
  <si>
    <t>Reference number of tender, such as credit card number, gift card number, voucher number</t>
  </si>
  <si>
    <t>For credit card, must mask xxxx in the middle, 88888888xxxx4444.</t>
  </si>
  <si>
    <t>42333456XXXX9980
1-2725721</t>
  </si>
  <si>
    <r>
      <t xml:space="preserve">For </t>
    </r>
    <r>
      <rPr>
        <b/>
        <sz val="9"/>
        <color theme="1"/>
        <rFont val="Tahoma"/>
        <family val="2"/>
        <scheme val="minor"/>
      </rPr>
      <t>Return</t>
    </r>
    <r>
      <rPr>
        <sz val="9"/>
        <color theme="1"/>
        <rFont val="Tahoma"/>
        <family val="2"/>
        <scheme val="minor"/>
      </rPr>
      <t xml:space="preserve"> and</t>
    </r>
    <r>
      <rPr>
        <b/>
        <sz val="9"/>
        <color theme="1"/>
        <rFont val="Tahoma"/>
        <family val="2"/>
        <scheme val="minor"/>
      </rPr>
      <t xml:space="preserve"> Void </t>
    </r>
    <r>
      <rPr>
        <sz val="9"/>
        <color theme="1"/>
        <rFont val="Tahoma"/>
        <family val="2"/>
        <scheme val="minor"/>
      </rPr>
      <t>transaction</t>
    </r>
  </si>
  <si>
    <r>
      <t xml:space="preserve">For </t>
    </r>
    <r>
      <rPr>
        <b/>
        <sz val="9"/>
        <color theme="1"/>
        <rFont val="Tahoma"/>
        <family val="2"/>
        <scheme val="minor"/>
      </rPr>
      <t>Return</t>
    </r>
    <r>
      <rPr>
        <sz val="9"/>
        <color theme="1"/>
        <rFont val="Tahoma"/>
        <family val="2"/>
        <scheme val="minor"/>
      </rPr>
      <t xml:space="preserve"> and </t>
    </r>
    <r>
      <rPr>
        <b/>
        <sz val="9"/>
        <color theme="1"/>
        <rFont val="Tahoma"/>
        <family val="2"/>
        <scheme val="minor"/>
      </rPr>
      <t xml:space="preserve">Void </t>
    </r>
    <r>
      <rPr>
        <sz val="9"/>
        <color theme="1"/>
        <rFont val="Tahoma"/>
        <family val="2"/>
        <scheme val="minor"/>
      </rPr>
      <t>transaction</t>
    </r>
  </si>
  <si>
    <t>001</t>
  </si>
  <si>
    <t>Default "001"</t>
  </si>
  <si>
    <t>OFM - Office Mate Website &amp; Tele sale
OFC - Office Mate Central Click
CGO - Market Place (Use STORE_NO to differentiate CDS, RBS, Super Sport, Merchant, etc.)
B2S - MEB e-book sale</t>
  </si>
  <si>
    <t>OFM,
OFC,
CGO,
CDS,
B2S</t>
  </si>
  <si>
    <t>RBS_0001_94456_001020_1_26122016_14:20:25:004</t>
  </si>
  <si>
    <t>19445600102020160820153011</t>
  </si>
  <si>
    <r>
      <t xml:space="preserve">P- for Sales Product Item
T - for Tender Item
C - Discount Coupon
</t>
    </r>
    <r>
      <rPr>
        <sz val="11"/>
        <rFont val="Tahoma"/>
        <family val="2"/>
        <scheme val="minor"/>
      </rPr>
      <t xml:space="preserve">A - Total Amount
</t>
    </r>
  </si>
  <si>
    <t>01</t>
  </si>
  <si>
    <t>Transaction System Date
(Order date)</t>
  </si>
  <si>
    <t>Transaction Business Date (Logical date for the BU)</t>
  </si>
  <si>
    <t>Date</t>
  </si>
  <si>
    <t>22122016</t>
  </si>
  <si>
    <t>InvoiceDate</t>
  </si>
  <si>
    <t>23122016</t>
  </si>
  <si>
    <t>Invoice Date (for online/call center channel only)</t>
  </si>
  <si>
    <t>DeliveryDate</t>
  </si>
  <si>
    <t>Delivery Date (for online/call center channel only)</t>
  </si>
  <si>
    <t>24122016</t>
  </si>
  <si>
    <t>Has Earn Online Flag</t>
  </si>
  <si>
    <t>T1CCardNo</t>
  </si>
  <si>
    <t>T1C Card Number</t>
  </si>
  <si>
    <t>ItemSeqNo</t>
  </si>
  <si>
    <t>MobileNo</t>
  </si>
  <si>
    <t>ReceiptNo</t>
  </si>
  <si>
    <t>POSNo</t>
  </si>
  <si>
    <t>Mandatory for subtype "P" only</t>
  </si>
  <si>
    <t>22,4</t>
  </si>
  <si>
    <t>5</t>
  </si>
  <si>
    <t>PriceUnit</t>
  </si>
  <si>
    <t>50</t>
  </si>
  <si>
    <t>250</t>
  </si>
  <si>
    <t>PriceTotal</t>
  </si>
  <si>
    <t>NetPriceUnit</t>
  </si>
  <si>
    <t>NetPriceTotal</t>
  </si>
  <si>
    <t>For TransSubtype = "P",
  Sales Item SKU
For TransSubtype = "T",
  [Blank]
For TransSubtype = "C",
  [Blank]
For TransSubtype = "A",
  [Blank]</t>
  </si>
  <si>
    <t>For TransSubtype = "P",
  Sales Item Barcode
For TransSubtype = "T",
  [Blank]
For TransSubtype = "C",
  [Blank]
For TransSubtype = "A",
  [Blank]</t>
  </si>
  <si>
    <t>For TransSubtype = "P",
  Sales Item Quantity
For TransSubtype = "T",
  Quantity of the payment made
For TransSubtype = "C",
  Quantity of the type of coupon
For TransSubtype = "A",
  Default as 1</t>
  </si>
  <si>
    <r>
      <t xml:space="preserve">For TransSubtype = "P",
  Sales Item </t>
    </r>
    <r>
      <rPr>
        <b/>
        <sz val="9"/>
        <rFont val="Tahoma"/>
        <family val="2"/>
        <scheme val="minor"/>
      </rPr>
      <t>Price before discount per 1 piece</t>
    </r>
    <r>
      <rPr>
        <sz val="9"/>
        <rFont val="Tahoma"/>
        <family val="2"/>
        <scheme val="minor"/>
      </rPr>
      <t xml:space="preserve">
For TransSubtype = "T",
  [blank]
For TransSubType = A, 
  [blank]
For TransSubType = C,
  [blank]</t>
    </r>
  </si>
  <si>
    <r>
      <t xml:space="preserve">For TransSubtype = "P",
  </t>
    </r>
    <r>
      <rPr>
        <b/>
        <sz val="9"/>
        <rFont val="Tahoma"/>
        <family val="2"/>
        <scheme val="minor"/>
      </rPr>
      <t>Total</t>
    </r>
    <r>
      <rPr>
        <sz val="9"/>
        <rFont val="Tahoma"/>
        <family val="2"/>
        <scheme val="minor"/>
      </rPr>
      <t xml:space="preserve"> amount </t>
    </r>
    <r>
      <rPr>
        <b/>
        <sz val="9"/>
        <rFont val="Tahoma"/>
        <family val="2"/>
        <scheme val="minor"/>
      </rPr>
      <t>before discount</t>
    </r>
    <r>
      <rPr>
        <sz val="9"/>
        <rFont val="Tahoma"/>
        <family val="2"/>
        <scheme val="minor"/>
      </rPr>
      <t xml:space="preserve"> of item
For TransSubtype = "T",
  [blank]
For TransSubType = A, 
  [blank]
For TransSubType = C,
  [blank]</t>
    </r>
  </si>
  <si>
    <r>
      <t xml:space="preserve">For TransSubtype = "P",
  Sales Item Price </t>
    </r>
    <r>
      <rPr>
        <b/>
        <sz val="9"/>
        <rFont val="Tahoma"/>
        <family val="2"/>
        <scheme val="minor"/>
      </rPr>
      <t>after discount per 1 piece</t>
    </r>
    <r>
      <rPr>
        <sz val="9"/>
        <rFont val="Tahoma"/>
        <family val="2"/>
        <scheme val="minor"/>
      </rPr>
      <t xml:space="preserve">
For TransSubtype = "T",
  [blank]
For TransSubType = A, 
  [blank]
For TransSubType = C,
  [blank]</t>
    </r>
  </si>
  <si>
    <r>
      <t xml:space="preserve">For TransSubtype = "P",
  </t>
    </r>
    <r>
      <rPr>
        <b/>
        <sz val="9"/>
        <rFont val="Tahoma"/>
        <family val="2"/>
        <scheme val="minor"/>
      </rPr>
      <t>Total</t>
    </r>
    <r>
      <rPr>
        <sz val="9"/>
        <rFont val="Tahoma"/>
        <family val="2"/>
        <scheme val="minor"/>
      </rPr>
      <t xml:space="preserve"> amount </t>
    </r>
    <r>
      <rPr>
        <b/>
        <sz val="9"/>
        <rFont val="Tahoma"/>
        <family val="2"/>
        <scheme val="minor"/>
      </rPr>
      <t>after discount</t>
    </r>
    <r>
      <rPr>
        <sz val="9"/>
        <rFont val="Tahoma"/>
        <family val="2"/>
        <scheme val="minor"/>
      </rPr>
      <t xml:space="preserve"> of item
For TransSubtype = "T",
  Total amount of the tender
For TransSubType = A, 
  Total Amount of Receipt
For TransSubType = C,
  [blank]</t>
    </r>
  </si>
  <si>
    <t>Mandatory for subtype "P", "T" and "A" only</t>
  </si>
  <si>
    <t>45</t>
  </si>
  <si>
    <t>225</t>
  </si>
  <si>
    <t>DiscountTotal</t>
  </si>
  <si>
    <r>
      <t xml:space="preserve">For TransSubtype = "P",
  </t>
    </r>
    <r>
      <rPr>
        <b/>
        <sz val="9"/>
        <rFont val="Tahoma"/>
        <family val="2"/>
        <scheme val="minor"/>
      </rPr>
      <t xml:space="preserve">Total Discount </t>
    </r>
    <r>
      <rPr>
        <sz val="9"/>
        <rFont val="Tahoma"/>
        <family val="2"/>
        <scheme val="minor"/>
      </rPr>
      <t>amount of item
For TransSubtype = "T",
  [blank]
For TransSubType = A, 
  [blank]
For TransSubType = C,
  [blank]</t>
    </r>
  </si>
  <si>
    <t>25</t>
  </si>
  <si>
    <r>
      <t xml:space="preserve">For TransSubtype = "P",
  Vat amount of item per 1 piece
For TransSubtype = "T",
  </t>
    </r>
    <r>
      <rPr>
        <i/>
        <sz val="9"/>
        <rFont val="Tahoma"/>
        <family val="2"/>
        <scheme val="minor"/>
      </rPr>
      <t xml:space="preserve">[Blank]
</t>
    </r>
    <r>
      <rPr>
        <sz val="9"/>
        <rFont val="Tahoma"/>
        <family val="2"/>
        <scheme val="minor"/>
      </rPr>
      <t>For TransSubtype = "C",</t>
    </r>
    <r>
      <rPr>
        <i/>
        <sz val="9"/>
        <rFont val="Tahoma"/>
        <family val="2"/>
        <scheme val="minor"/>
      </rPr>
      <t xml:space="preserve">
  [Blank]</t>
    </r>
    <r>
      <rPr>
        <sz val="9"/>
        <rFont val="Tahoma"/>
        <family val="2"/>
        <scheme val="minor"/>
      </rPr>
      <t xml:space="preserve">
For TransSubType = A,
  Total Vat of Receipt</t>
    </r>
  </si>
  <si>
    <t>For TransSubtype = "P",
  [blank]
For TransSubtype = "T",
  Tender Type
For TransSubType = A, 
  [blank]
For TransSubType = C,
  [blank]</t>
  </si>
  <si>
    <t>Original Sale Receipt to link back to original sales transaction</t>
  </si>
  <si>
    <t xml:space="preserve">
</t>
  </si>
  <si>
    <t>PRICE_UNIT</t>
  </si>
  <si>
    <t>PRICE_TOT</t>
  </si>
  <si>
    <t>NET_PRICE_UNIT</t>
  </si>
  <si>
    <t>NET_PRICE_TOT</t>
  </si>
  <si>
    <t>DISCOUNT_TOT</t>
  </si>
  <si>
    <t>TENDER_REF_NO</t>
  </si>
  <si>
    <t>TENDER_REF_CODE</t>
  </si>
  <si>
    <t>CASH</t>
  </si>
  <si>
    <t>GVCH</t>
  </si>
  <si>
    <t>Discount Coupon</t>
  </si>
  <si>
    <t>3267160170216</t>
  </si>
  <si>
    <t>Filename Example:</t>
  </si>
  <si>
    <t>BCH_OFM_T1C_NRTSales_20072017_233001.ctrl
BCH_OFM_T1C_NRTSales_20072017_233001.dat.0001
BCH_OFM_T1C_NRTSales_20072017_233001.dat.0002</t>
  </si>
  <si>
    <t>BCH_OFM_T1C_NRTSales_20072017_233001.ctrl.res
BCH_OFM_T1C_NRTSales_20072017_233001.dat.0001.res
BCH_OFM_T1C_NRTSales_20072017_233001.dat.0001.rej
BCH_OFM_T1C_NRTSales_20072017_233001.dat.0002.res
BCH_OFM_T1C_NRTSales_20072017_233001.dat.0002.rej</t>
  </si>
  <si>
    <t>File Type:</t>
  </si>
  <si>
    <t>Delimited with "|" (pipe)</t>
  </si>
  <si>
    <t>StoreNo</t>
  </si>
  <si>
    <t>Default "N"</t>
  </si>
  <si>
    <t xml:space="preserve">CASH,
KBNK,
JCBC,
VISA,
PRND,
eGIF,
etc.
</t>
  </si>
  <si>
    <r>
      <t xml:space="preserve">01 - Normal Sale
02 - Deposit Sale
03 - Clear Deposit
</t>
    </r>
    <r>
      <rPr>
        <sz val="11"/>
        <color theme="0" tint="-0.14999847407452621"/>
        <rFont val="Tahoma"/>
        <family val="2"/>
        <scheme val="minor"/>
      </rPr>
      <t>04 - Bill Payment: Bill
05 - Bill Payment: Top up</t>
    </r>
    <r>
      <rPr>
        <sz val="11"/>
        <color theme="1"/>
        <rFont val="Tahoma"/>
        <family val="2"/>
        <scheme val="minor"/>
      </rPr>
      <t xml:space="preserve">
</t>
    </r>
    <r>
      <rPr>
        <sz val="11"/>
        <color theme="0" tint="-0.14999847407452621"/>
        <rFont val="Tahoma"/>
        <family val="2"/>
        <scheme val="minor"/>
      </rPr>
      <t>06 - Gift Card Sale --&gt; Send to SBL</t>
    </r>
    <r>
      <rPr>
        <sz val="11"/>
        <color theme="1"/>
        <rFont val="Tahoma"/>
        <family val="2"/>
        <scheme val="minor"/>
      </rPr>
      <t xml:space="preserve">
07 - Return Normal
08 - Return Deposit
09 - Void Normal
10 - Void Deposit
</t>
    </r>
    <r>
      <rPr>
        <sz val="11"/>
        <color theme="0" tint="-0.14999847407452621"/>
        <rFont val="Tahoma"/>
        <family val="2"/>
        <scheme val="minor"/>
      </rPr>
      <t>11 - Void Bill Payment: Bill
12 - Void Bill Payment: Top up
13 - Void Gift Card Sale  --&gt; Send to SBL
14 - Void Returned Normal
15 - Void Returned Deposit</t>
    </r>
    <r>
      <rPr>
        <sz val="11"/>
        <color theme="1"/>
        <rFont val="Tahoma"/>
        <family val="2"/>
        <scheme val="minor"/>
      </rPr>
      <t xml:space="preserve">
</t>
    </r>
  </si>
  <si>
    <t>1.0</t>
  </si>
  <si>
    <t>2.0</t>
  </si>
  <si>
    <t>DisplayReceiptNo</t>
  </si>
  <si>
    <t>ReturnAllFlag</t>
  </si>
  <si>
    <t>SBLCnclRedeemTxnID</t>
  </si>
  <si>
    <t>Receipt number as displayed in the paper receipt (seen by customer)</t>
  </si>
  <si>
    <t>Y - All Items returned in Return Receipt
N - Partial ofitems returned in Return Receipt</t>
  </si>
  <si>
    <t>Flag to indicate the if the return transaction had all items returned or partial returned
Only exist for return transaction</t>
  </si>
  <si>
    <t>Transaction ID of Cancel Redeem Transaction, only exist when POS calls cancel redeem service successfully in Return Receipt (return all items) or Void Receipt</t>
  </si>
  <si>
    <r>
      <t>&lt;branch_id&gt;&lt;pos_id&gt;&lt;receipt_sequence_number&gt;&lt;trans_datetime&gt;
Format &lt;datetime&gt; as</t>
    </r>
    <r>
      <rPr>
        <sz val="9"/>
        <color rgb="FFFF0000"/>
        <rFont val="Tahoma"/>
        <family val="2"/>
        <scheme val="minor"/>
      </rPr>
      <t xml:space="preserve"> YYYYMMDDHHMM</t>
    </r>
  </si>
  <si>
    <r>
      <t xml:space="preserve">For </t>
    </r>
    <r>
      <rPr>
        <b/>
        <sz val="9"/>
        <color theme="1"/>
        <rFont val="Tahoma"/>
        <family val="2"/>
        <scheme val="minor"/>
      </rPr>
      <t>Return</t>
    </r>
    <r>
      <rPr>
        <sz val="9"/>
        <color theme="1"/>
        <rFont val="Tahoma"/>
        <family val="2"/>
        <scheme val="minor"/>
      </rPr>
      <t xml:space="preserve"> transaction</t>
    </r>
  </si>
  <si>
    <r>
      <t xml:space="preserve">For </t>
    </r>
    <r>
      <rPr>
        <b/>
        <sz val="9"/>
        <color theme="1"/>
        <rFont val="Tahoma"/>
        <family val="2"/>
        <scheme val="minor"/>
      </rPr>
      <t>Return</t>
    </r>
    <r>
      <rPr>
        <sz val="9"/>
        <color theme="1"/>
        <rFont val="Tahoma"/>
        <family val="2"/>
        <scheme val="minor"/>
      </rPr>
      <t xml:space="preserve"> and Void transaction</t>
    </r>
  </si>
  <si>
    <t>Receipt Number (To be unique for all time, may consists of many value to make it unique)</t>
  </si>
  <si>
    <r>
      <t xml:space="preserve">&lt;branch_id&gt;&lt;pos_id&gt;&lt;receipt_sequence_number&gt;&lt;trans_datetime&gt;
Format &lt;datetime&gt; as </t>
    </r>
    <r>
      <rPr>
        <sz val="9"/>
        <color rgb="FFFF0000"/>
        <rFont val="Tahoma"/>
        <family val="2"/>
        <scheme val="minor"/>
      </rPr>
      <t>YYYYMMDDHHMM</t>
    </r>
  </si>
  <si>
    <r>
      <rPr>
        <b/>
        <sz val="11"/>
        <color theme="1"/>
        <rFont val="Tahoma"/>
        <family val="2"/>
        <scheme val="minor"/>
      </rPr>
      <t>Tab NRTSales.dat</t>
    </r>
    <r>
      <rPr>
        <sz val="11"/>
        <color theme="1"/>
        <rFont val="Tahoma"/>
        <family val="2"/>
        <scheme val="minor"/>
      </rPr>
      <t xml:space="preserve">
- Add fieds below
  * DisplayReceiptNo
  * ReturnAllFlag
  * SBLCnclRedeemTxnID
- Update format of ReceiptNo and OriginalReceiptNo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</si>
</sst>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mm/dd/yyyy\ hh:mm:ss"/>
    <numFmt numFmtId="188" formatCode="B1d\-mmm\-yy"/>
  </numFmts>
  <fonts count="18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9"/>
      <color theme="1"/>
      <name val="Tahoma"/>
      <family val="2"/>
      <scheme val="minor"/>
    </font>
    <font>
      <sz val="9"/>
      <name val="Tahoma"/>
      <family val="2"/>
      <scheme val="minor"/>
    </font>
    <font>
      <b/>
      <sz val="11"/>
      <name val="Tahoma"/>
      <family val="2"/>
      <scheme val="minor"/>
    </font>
    <font>
      <b/>
      <sz val="9"/>
      <color theme="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  <font>
      <b/>
      <i/>
      <sz val="9"/>
      <color theme="1"/>
      <name val="Tahoma"/>
      <family val="2"/>
      <scheme val="minor"/>
    </font>
    <font>
      <i/>
      <sz val="9"/>
      <name val="Tahoma"/>
      <family val="2"/>
      <scheme val="minor"/>
    </font>
    <font>
      <sz val="11"/>
      <name val="Tahoma"/>
      <family val="2"/>
      <scheme val="minor"/>
    </font>
    <font>
      <b/>
      <sz val="9"/>
      <name val="Tahoma"/>
      <family val="2"/>
      <scheme val="minor"/>
    </font>
    <font>
      <sz val="11"/>
      <color theme="0" tint="-0.14999847407452621"/>
      <name val="Tahoma"/>
      <family val="2"/>
      <scheme val="minor"/>
    </font>
    <font>
      <sz val="9"/>
      <color rgb="FFFF0000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0" borderId="0"/>
  </cellStyleXfs>
  <cellXfs count="1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188" fontId="0" fillId="0" borderId="1" xfId="0" applyNumberFormat="1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187" fontId="7" fillId="0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15" fontId="3" fillId="0" borderId="7" xfId="0" applyNumberFormat="1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center" wrapText="1"/>
    </xf>
    <xf numFmtId="0" fontId="0" fillId="0" borderId="1" xfId="0" quotePrefix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top" wrapText="1"/>
    </xf>
    <xf numFmtId="49" fontId="4" fillId="5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3" fillId="0" borderId="1" xfId="0" quotePrefix="1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7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horizontal="center"/>
    </xf>
    <xf numFmtId="0" fontId="6" fillId="11" borderId="1" xfId="0" applyFont="1" applyFill="1" applyBorder="1" applyAlignment="1">
      <alignment horizontal="center" vertical="top"/>
    </xf>
    <xf numFmtId="0" fontId="0" fillId="8" borderId="1" xfId="0" quotePrefix="1" applyFill="1" applyBorder="1"/>
    <xf numFmtId="49" fontId="11" fillId="8" borderId="1" xfId="0" quotePrefix="1" applyNumberFormat="1" applyFont="1" applyFill="1" applyBorder="1" applyAlignment="1">
      <alignment wrapText="1"/>
    </xf>
    <xf numFmtId="49" fontId="11" fillId="8" borderId="1" xfId="0" quotePrefix="1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/>
    <xf numFmtId="14" fontId="0" fillId="8" borderId="1" xfId="0" applyNumberFormat="1" applyFill="1" applyBorder="1"/>
    <xf numFmtId="0" fontId="0" fillId="11" borderId="1" xfId="0" applyFill="1" applyBorder="1"/>
    <xf numFmtId="0" fontId="0" fillId="9" borderId="1" xfId="0" applyFill="1" applyBorder="1"/>
    <xf numFmtId="0" fontId="0" fillId="9" borderId="1" xfId="0" quotePrefix="1" applyFill="1" applyBorder="1"/>
    <xf numFmtId="49" fontId="11" fillId="9" borderId="1" xfId="0" quotePrefix="1" applyNumberFormat="1" applyFont="1" applyFill="1" applyBorder="1" applyAlignment="1">
      <alignment wrapText="1"/>
    </xf>
    <xf numFmtId="49" fontId="11" fillId="9" borderId="1" xfId="0" quotePrefix="1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vertical="top"/>
    </xf>
    <xf numFmtId="14" fontId="0" fillId="9" borderId="1" xfId="0" applyNumberFormat="1" applyFill="1" applyBorder="1"/>
    <xf numFmtId="0" fontId="0" fillId="12" borderId="1" xfId="0" applyFill="1" applyBorder="1"/>
    <xf numFmtId="0" fontId="0" fillId="12" borderId="1" xfId="0" quotePrefix="1" applyFill="1" applyBorder="1"/>
    <xf numFmtId="49" fontId="11" fillId="12" borderId="1" xfId="0" quotePrefix="1" applyNumberFormat="1" applyFont="1" applyFill="1" applyBorder="1" applyAlignment="1">
      <alignment wrapText="1"/>
    </xf>
    <xf numFmtId="49" fontId="11" fillId="12" borderId="1" xfId="0" quotePrefix="1" applyNumberFormat="1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14" fontId="0" fillId="12" borderId="1" xfId="0" applyNumberFormat="1" applyFill="1" applyBorder="1"/>
    <xf numFmtId="49" fontId="0" fillId="12" borderId="1" xfId="0" applyNumberFormat="1" applyFill="1" applyBorder="1"/>
    <xf numFmtId="0" fontId="0" fillId="10" borderId="1" xfId="0" applyFill="1" applyBorder="1"/>
    <xf numFmtId="0" fontId="0" fillId="10" borderId="1" xfId="0" quotePrefix="1" applyFill="1" applyBorder="1"/>
    <xf numFmtId="49" fontId="11" fillId="10" borderId="1" xfId="0" quotePrefix="1" applyNumberFormat="1" applyFont="1" applyFill="1" applyBorder="1" applyAlignment="1">
      <alignment wrapText="1"/>
    </xf>
    <xf numFmtId="49" fontId="11" fillId="10" borderId="1" xfId="0" quotePrefix="1" applyNumberFormat="1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top"/>
    </xf>
    <xf numFmtId="14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15" fontId="3" fillId="0" borderId="9" xfId="0" applyNumberFormat="1" applyFont="1" applyBorder="1" applyAlignment="1">
      <alignment vertical="center"/>
    </xf>
    <xf numFmtId="15" fontId="3" fillId="0" borderId="10" xfId="0" applyNumberFormat="1" applyFont="1" applyBorder="1" applyAlignment="1">
      <alignment vertical="center"/>
    </xf>
    <xf numFmtId="15" fontId="3" fillId="0" borderId="11" xfId="0" applyNumberFormat="1" applyFont="1" applyBorder="1" applyAlignment="1">
      <alignment vertical="center"/>
    </xf>
    <xf numFmtId="15" fontId="3" fillId="0" borderId="12" xfId="0" applyNumberFormat="1" applyFont="1" applyBorder="1" applyAlignment="1">
      <alignment vertical="center"/>
    </xf>
    <xf numFmtId="0" fontId="7" fillId="13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/>
    </xf>
    <xf numFmtId="0" fontId="7" fillId="13" borderId="1" xfId="0" applyFont="1" applyFill="1" applyBorder="1" applyAlignment="1">
      <alignment horizontal="center" vertical="top" wrapText="1"/>
    </xf>
    <xf numFmtId="0" fontId="3" fillId="13" borderId="1" xfId="0" applyFont="1" applyFill="1" applyBorder="1" applyAlignment="1">
      <alignment horizontal="center" vertical="top" wrapText="1"/>
    </xf>
    <xf numFmtId="49" fontId="3" fillId="1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left" vertical="center"/>
    </xf>
    <xf numFmtId="15" fontId="3" fillId="0" borderId="8" xfId="0" applyNumberFormat="1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3" fillId="0" borderId="5" xfId="0" quotePrefix="1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1426928</xdr:colOff>
      <xdr:row>46</xdr:row>
      <xdr:rowOff>12655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505200"/>
          <a:ext cx="8974090" cy="5346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7"/>
  <sheetViews>
    <sheetView workbookViewId="0">
      <selection activeCell="C6" sqref="C6"/>
    </sheetView>
  </sheetViews>
  <sheetFormatPr defaultRowHeight="14.25" x14ac:dyDescent="0.2"/>
  <cols>
    <col min="3" max="3" width="36.625" bestFit="1" customWidth="1"/>
    <col min="4" max="4" width="20" customWidth="1"/>
    <col min="5" max="5" width="13.875" bestFit="1" customWidth="1"/>
  </cols>
  <sheetData>
    <row r="3" spans="2:5" x14ac:dyDescent="0.2">
      <c r="B3" s="14" t="s">
        <v>23</v>
      </c>
      <c r="C3" s="14" t="s">
        <v>24</v>
      </c>
      <c r="D3" s="14" t="s">
        <v>25</v>
      </c>
      <c r="E3" s="14" t="s">
        <v>26</v>
      </c>
    </row>
    <row r="4" spans="2:5" x14ac:dyDescent="0.2">
      <c r="B4" s="102" t="s">
        <v>238</v>
      </c>
      <c r="C4" s="15" t="s">
        <v>27</v>
      </c>
      <c r="D4" s="15" t="s">
        <v>76</v>
      </c>
      <c r="E4" s="16">
        <v>42902</v>
      </c>
    </row>
    <row r="5" spans="2:5" ht="99.75" x14ac:dyDescent="0.2">
      <c r="B5" s="102" t="s">
        <v>239</v>
      </c>
      <c r="C5" s="103" t="s">
        <v>252</v>
      </c>
      <c r="D5" s="64" t="s">
        <v>76</v>
      </c>
      <c r="E5" s="104">
        <v>43052</v>
      </c>
    </row>
    <row r="6" spans="2:5" x14ac:dyDescent="0.2">
      <c r="B6" s="102"/>
      <c r="C6" s="64"/>
      <c r="D6" s="64"/>
      <c r="E6" s="64"/>
    </row>
    <row r="7" spans="2:5" x14ac:dyDescent="0.2">
      <c r="B7" s="102"/>
      <c r="C7" s="64"/>
      <c r="D7" s="64"/>
      <c r="E7" s="64"/>
    </row>
    <row r="8" spans="2:5" x14ac:dyDescent="0.2">
      <c r="B8" s="102"/>
      <c r="C8" s="64"/>
      <c r="D8" s="64"/>
      <c r="E8" s="64"/>
    </row>
    <row r="9" spans="2:5" x14ac:dyDescent="0.2">
      <c r="B9" s="102"/>
      <c r="C9" s="15"/>
      <c r="D9" s="15"/>
      <c r="E9" s="15"/>
    </row>
    <row r="10" spans="2:5" x14ac:dyDescent="0.2">
      <c r="B10" s="102"/>
      <c r="C10" s="15"/>
      <c r="D10" s="15"/>
      <c r="E10" s="15"/>
    </row>
    <row r="11" spans="2:5" x14ac:dyDescent="0.2">
      <c r="B11" s="102"/>
      <c r="C11" s="15"/>
      <c r="D11" s="15"/>
      <c r="E11" s="15"/>
    </row>
    <row r="12" spans="2:5" x14ac:dyDescent="0.2">
      <c r="B12" s="102"/>
      <c r="C12" s="15"/>
      <c r="D12" s="15"/>
      <c r="E12" s="15"/>
    </row>
    <row r="13" spans="2:5" x14ac:dyDescent="0.2">
      <c r="B13" s="102"/>
      <c r="C13" s="15"/>
      <c r="D13" s="15"/>
      <c r="E13" s="15"/>
    </row>
    <row r="14" spans="2:5" x14ac:dyDescent="0.2">
      <c r="B14" s="102"/>
      <c r="C14" s="15"/>
      <c r="D14" s="15"/>
      <c r="E14" s="15"/>
    </row>
    <row r="15" spans="2:5" x14ac:dyDescent="0.2">
      <c r="B15" s="102"/>
      <c r="C15" s="15"/>
      <c r="D15" s="15"/>
      <c r="E15" s="15"/>
    </row>
    <row r="16" spans="2:5" x14ac:dyDescent="0.2">
      <c r="B16" s="102"/>
      <c r="C16" s="15"/>
      <c r="D16" s="15"/>
      <c r="E16" s="15"/>
    </row>
    <row r="17" spans="2:5" x14ac:dyDescent="0.2">
      <c r="B17" s="102"/>
      <c r="C17" s="15"/>
      <c r="D17" s="15"/>
      <c r="E17" s="15"/>
    </row>
    <row r="18" spans="2:5" x14ac:dyDescent="0.2">
      <c r="B18" s="102"/>
      <c r="C18" s="15"/>
      <c r="D18" s="15"/>
      <c r="E18" s="15"/>
    </row>
    <row r="19" spans="2:5" x14ac:dyDescent="0.2">
      <c r="B19" s="102"/>
      <c r="C19" s="15"/>
      <c r="D19" s="15"/>
      <c r="E19" s="15"/>
    </row>
    <row r="20" spans="2:5" x14ac:dyDescent="0.2">
      <c r="B20" s="102"/>
      <c r="C20" s="15"/>
      <c r="D20" s="15"/>
      <c r="E20" s="15"/>
    </row>
    <row r="21" spans="2:5" x14ac:dyDescent="0.2">
      <c r="B21" s="102"/>
      <c r="C21" s="15"/>
      <c r="D21" s="15"/>
      <c r="E21" s="15"/>
    </row>
    <row r="22" spans="2:5" x14ac:dyDescent="0.2">
      <c r="B22" s="102"/>
      <c r="C22" s="15"/>
      <c r="D22" s="15"/>
      <c r="E22" s="15"/>
    </row>
    <row r="23" spans="2:5" x14ac:dyDescent="0.2">
      <c r="B23" s="102"/>
      <c r="C23" s="15"/>
      <c r="D23" s="15"/>
      <c r="E23" s="15"/>
    </row>
    <row r="24" spans="2:5" x14ac:dyDescent="0.2">
      <c r="B24" s="102"/>
      <c r="C24" s="15"/>
      <c r="D24" s="15"/>
      <c r="E24" s="15"/>
    </row>
    <row r="25" spans="2:5" x14ac:dyDescent="0.2">
      <c r="B25" s="102"/>
      <c r="C25" s="15"/>
      <c r="D25" s="15"/>
      <c r="E25" s="15"/>
    </row>
    <row r="26" spans="2:5" x14ac:dyDescent="0.2">
      <c r="B26" s="102"/>
      <c r="C26" s="15"/>
      <c r="D26" s="15"/>
      <c r="E26" s="15"/>
    </row>
    <row r="27" spans="2:5" x14ac:dyDescent="0.2">
      <c r="B27" s="102"/>
      <c r="C27" s="15"/>
      <c r="D27" s="15"/>
      <c r="E2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7"/>
  <sheetViews>
    <sheetView topLeftCell="C22" zoomScale="130" zoomScaleNormal="130" workbookViewId="0">
      <selection activeCell="C7" sqref="C7"/>
    </sheetView>
  </sheetViews>
  <sheetFormatPr defaultColWidth="33.375" defaultRowHeight="14.25" x14ac:dyDescent="0.2"/>
  <cols>
    <col min="1" max="1" width="12.375" customWidth="1"/>
    <col min="2" max="2" width="21.25" customWidth="1"/>
    <col min="3" max="3" width="66.375" customWidth="1"/>
    <col min="4" max="4" width="12" customWidth="1"/>
    <col min="5" max="5" width="13.375" bestFit="1" customWidth="1"/>
    <col min="7" max="7" width="56" customWidth="1"/>
  </cols>
  <sheetData>
    <row r="2" spans="1:8" x14ac:dyDescent="0.2">
      <c r="A2" s="108" t="s">
        <v>21</v>
      </c>
      <c r="B2" s="108"/>
      <c r="C2" s="10" t="s">
        <v>93</v>
      </c>
      <c r="D2" s="11"/>
      <c r="F2" s="27" t="s">
        <v>10</v>
      </c>
      <c r="G2" s="114" t="s">
        <v>76</v>
      </c>
      <c r="H2" s="115"/>
    </row>
    <row r="3" spans="1:8" x14ac:dyDescent="0.2">
      <c r="A3" s="108" t="s">
        <v>22</v>
      </c>
      <c r="B3" s="108"/>
      <c r="C3" s="10" t="s">
        <v>94</v>
      </c>
      <c r="D3" s="11"/>
      <c r="F3" s="27" t="s">
        <v>11</v>
      </c>
      <c r="G3" s="116">
        <f>MAX('Revision History'!E4:E27)</f>
        <v>43052</v>
      </c>
      <c r="H3" s="117"/>
    </row>
    <row r="4" spans="1:8" s="63" customFormat="1" x14ac:dyDescent="0.2">
      <c r="A4" s="109" t="s">
        <v>232</v>
      </c>
      <c r="B4" s="110"/>
      <c r="C4" s="10" t="s">
        <v>233</v>
      </c>
      <c r="D4" s="11"/>
      <c r="F4" s="109" t="s">
        <v>12</v>
      </c>
      <c r="G4" s="39"/>
      <c r="H4" s="40"/>
    </row>
    <row r="5" spans="1:8" x14ac:dyDescent="0.2">
      <c r="D5" s="11"/>
      <c r="F5" s="109"/>
      <c r="G5" s="96"/>
      <c r="H5" s="97"/>
    </row>
    <row r="6" spans="1:8" x14ac:dyDescent="0.2">
      <c r="A6" s="111" t="s">
        <v>80</v>
      </c>
      <c r="B6" s="112"/>
      <c r="C6" s="113"/>
      <c r="D6" s="11"/>
      <c r="F6" s="109"/>
      <c r="G6" s="96"/>
      <c r="H6" s="97"/>
    </row>
    <row r="7" spans="1:8" x14ac:dyDescent="0.2">
      <c r="A7" s="108" t="s">
        <v>81</v>
      </c>
      <c r="B7" s="108"/>
      <c r="C7" s="10" t="str">
        <f>CONCATENATE(C2,"_DDMMYYYY_HH24MMSS.ctrl")</f>
        <v>BCH_PRT_T1C_NRTSales_DDMMYYYY_HH24MMSS.ctrl</v>
      </c>
      <c r="D7" s="11"/>
      <c r="F7" s="109"/>
      <c r="G7" s="98"/>
      <c r="H7" s="99"/>
    </row>
    <row r="8" spans="1:8" ht="81" customHeight="1" x14ac:dyDescent="0.2">
      <c r="A8" s="109" t="s">
        <v>82</v>
      </c>
      <c r="B8" s="110"/>
      <c r="C8" s="10" t="str">
        <f>CONCATENATE(C2,"_DDMMYYYY_HH24MMSS.dat.0001",CHAR(10),
C2,"_DDMMYYYY_HH24MMSS.dat.0002",CHAR(10),
C2,"_DDMMYYYY_HH24MMSS.dat.xxxx")</f>
        <v>BCH_PRT_T1C_NRTSales_DDMMYYYY_HH24MMSS.dat.0001
BCH_PRT_T1C_NRTSales_DDMMYYYY_HH24MMSS.dat.0002
BCH_PRT_T1C_NRTSales_DDMMYYYY_HH24MMSS.dat.xxxx</v>
      </c>
      <c r="D8" s="11"/>
      <c r="G8" s="28"/>
      <c r="H8" s="29"/>
    </row>
    <row r="9" spans="1:8" x14ac:dyDescent="0.2">
      <c r="A9" s="109" t="s">
        <v>90</v>
      </c>
      <c r="B9" s="110"/>
      <c r="C9" s="10"/>
      <c r="D9" s="11"/>
      <c r="G9" s="28"/>
      <c r="H9" s="29"/>
    </row>
    <row r="10" spans="1:8" x14ac:dyDescent="0.2">
      <c r="A10" s="108" t="s">
        <v>85</v>
      </c>
      <c r="B10" s="108"/>
      <c r="C10" s="10"/>
      <c r="D10" s="11"/>
    </row>
    <row r="11" spans="1:8" s="63" customFormat="1" ht="46.5" customHeight="1" x14ac:dyDescent="0.2">
      <c r="A11" s="108" t="s">
        <v>229</v>
      </c>
      <c r="B11" s="108"/>
      <c r="C11" s="10" t="s">
        <v>230</v>
      </c>
      <c r="D11" s="11"/>
    </row>
    <row r="12" spans="1:8" x14ac:dyDescent="0.2">
      <c r="A12" s="111" t="s">
        <v>83</v>
      </c>
      <c r="B12" s="112"/>
      <c r="C12" s="113"/>
      <c r="D12" s="11"/>
    </row>
    <row r="13" spans="1:8" x14ac:dyDescent="0.2">
      <c r="A13" s="108" t="s">
        <v>84</v>
      </c>
      <c r="B13" s="108"/>
      <c r="C13" s="10" t="str">
        <f>C2 &amp;  "_DDMMYYYY_HH24MMSS.ctrl.res"</f>
        <v>BCH_PRT_T1C_NRTSales_DDMMYYYY_HH24MMSS.ctrl.res</v>
      </c>
    </row>
    <row r="14" spans="1:8" ht="49.5" customHeight="1" x14ac:dyDescent="0.2">
      <c r="A14" s="109" t="s">
        <v>86</v>
      </c>
      <c r="B14" s="110"/>
      <c r="C14" s="10" t="str">
        <f>C2 &amp; "_DDMMYYYY_HH24MMSS.dat.0001.res" &amp; CHAR(10) &amp;
C2 &amp; "_DDMMYYYY_HH24MMSS.dat.0002.res" &amp; CHAR(10) &amp;
C2 &amp; "_DDMMYYYY_HH24MMSS.dat.xxxx.res"</f>
        <v>BCH_PRT_T1C_NRTSales_DDMMYYYY_HH24MMSS.dat.0001.res
BCH_PRT_T1C_NRTSales_DDMMYYYY_HH24MMSS.dat.0002.res
BCH_PRT_T1C_NRTSales_DDMMYYYY_HH24MMSS.dat.xxxx.res</v>
      </c>
    </row>
    <row r="15" spans="1:8" ht="52.5" customHeight="1" x14ac:dyDescent="0.2">
      <c r="A15" s="109" t="s">
        <v>87</v>
      </c>
      <c r="B15" s="110"/>
      <c r="C15" s="10" t="str">
        <f>C2 &amp; "_DDMMYYYY_HH24MMSS.dat.0001.rej" &amp; CHAR(10) &amp;
C2 &amp; "_DDMMYYYY_HH24MMSS.dat.0002.rej" &amp; CHAR(10) &amp;
C2 &amp; "_DDMMYYYY_HH24MMSS.dat.xxxx.rej" &amp; CHAR(10)</f>
        <v xml:space="preserve">BCH_PRT_T1C_NRTSales_DDMMYYYY_HH24MMSS.dat.0001.rej
BCH_PRT_T1C_NRTSales_DDMMYYYY_HH24MMSS.dat.0002.rej
BCH_PRT_T1C_NRTSales_DDMMYYYY_HH24MMSS.dat.xxxx.rej
</v>
      </c>
    </row>
    <row r="16" spans="1:8" x14ac:dyDescent="0.2">
      <c r="A16" s="108" t="s">
        <v>88</v>
      </c>
      <c r="B16" s="108"/>
      <c r="C16" s="10"/>
    </row>
    <row r="17" spans="1:4" s="63" customFormat="1" ht="78" customHeight="1" x14ac:dyDescent="0.2">
      <c r="A17" s="108" t="s">
        <v>229</v>
      </c>
      <c r="B17" s="108"/>
      <c r="C17" s="10" t="s">
        <v>231</v>
      </c>
      <c r="D17" s="11"/>
    </row>
  </sheetData>
  <mergeCells count="18">
    <mergeCell ref="G2:H2"/>
    <mergeCell ref="G3:H3"/>
    <mergeCell ref="A2:B2"/>
    <mergeCell ref="A3:B3"/>
    <mergeCell ref="A7:B7"/>
    <mergeCell ref="A6:C6"/>
    <mergeCell ref="A11:B11"/>
    <mergeCell ref="A17:B17"/>
    <mergeCell ref="A4:B4"/>
    <mergeCell ref="F4:F7"/>
    <mergeCell ref="A10:B10"/>
    <mergeCell ref="A13:B13"/>
    <mergeCell ref="A16:B16"/>
    <mergeCell ref="A8:B8"/>
    <mergeCell ref="A12:C12"/>
    <mergeCell ref="A14:B14"/>
    <mergeCell ref="A15:B15"/>
    <mergeCell ref="A9: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="145" zoomScaleNormal="145" workbookViewId="0">
      <selection activeCell="C12" sqref="C12"/>
    </sheetView>
  </sheetViews>
  <sheetFormatPr defaultColWidth="22" defaultRowHeight="14.25" x14ac:dyDescent="0.2"/>
  <cols>
    <col min="1" max="1" width="3.625" style="1" bestFit="1" customWidth="1"/>
    <col min="2" max="2" width="12" style="2" bestFit="1" customWidth="1"/>
    <col min="3" max="3" width="44.25" style="2" customWidth="1"/>
    <col min="4" max="5" width="12.625" style="2" customWidth="1"/>
    <col min="6" max="6" width="11.25" style="1" customWidth="1"/>
    <col min="7" max="7" width="7.375" style="1" bestFit="1" customWidth="1"/>
    <col min="8" max="8" width="43.25" style="1" customWidth="1"/>
    <col min="9" max="9" width="20.875" style="1" customWidth="1"/>
    <col min="10" max="10" width="41.875" style="1" customWidth="1"/>
    <col min="11" max="16384" width="22" style="1"/>
  </cols>
  <sheetData>
    <row r="1" spans="1:10" s="8" customFormat="1" ht="11.25" x14ac:dyDescent="0.15">
      <c r="B1" s="9"/>
      <c r="C1" s="9"/>
      <c r="D1" s="9"/>
      <c r="E1" s="9"/>
    </row>
    <row r="2" spans="1:10" s="12" customFormat="1" ht="11.25" x14ac:dyDescent="0.2">
      <c r="A2" s="109" t="s">
        <v>21</v>
      </c>
      <c r="B2" s="110"/>
      <c r="C2" s="10" t="str">
        <f>Overview!C2</f>
        <v>BCH_PRT_T1C_NRTSales</v>
      </c>
      <c r="D2" s="11"/>
    </row>
    <row r="3" spans="1:10" s="12" customFormat="1" ht="11.25" x14ac:dyDescent="0.2">
      <c r="A3" s="109" t="s">
        <v>22</v>
      </c>
      <c r="B3" s="110"/>
      <c r="C3" s="10" t="str">
        <f>Overview!C3</f>
        <v>To send sales information to Siebel</v>
      </c>
      <c r="D3" s="11"/>
    </row>
    <row r="4" spans="1:10" s="12" customFormat="1" ht="11.25" x14ac:dyDescent="0.2">
      <c r="A4" s="109" t="s">
        <v>31</v>
      </c>
      <c r="B4" s="110"/>
      <c r="C4" s="10" t="str">
        <f>Overview!C7</f>
        <v>BCH_PRT_T1C_NRTSales_DDMMYYYY_HH24MMSS.ctrl</v>
      </c>
      <c r="D4" s="11"/>
    </row>
    <row r="5" spans="1:10" s="12" customFormat="1" ht="11.25" x14ac:dyDescent="0.2">
      <c r="A5" s="11"/>
      <c r="B5" s="11"/>
      <c r="C5" s="11"/>
      <c r="D5" s="11"/>
      <c r="E5" s="13"/>
      <c r="F5" s="13"/>
      <c r="G5" s="13"/>
    </row>
    <row r="7" spans="1:10" s="2" customFormat="1" ht="28.5" x14ac:dyDescent="0.2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x14ac:dyDescent="0.2">
      <c r="A8" s="118" t="s">
        <v>18</v>
      </c>
      <c r="B8" s="119"/>
      <c r="C8" s="17"/>
      <c r="D8" s="17"/>
      <c r="E8" s="18"/>
      <c r="F8" s="18"/>
      <c r="G8" s="18"/>
      <c r="H8" s="18"/>
      <c r="I8" s="18"/>
      <c r="J8" s="18"/>
    </row>
    <row r="9" spans="1:10" s="6" customFormat="1" ht="12" customHeight="1" x14ac:dyDescent="0.15">
      <c r="A9" s="21">
        <v>1</v>
      </c>
      <c r="B9" s="22" t="s">
        <v>45</v>
      </c>
      <c r="C9" s="22" t="s">
        <v>46</v>
      </c>
      <c r="D9" s="21" t="s">
        <v>18</v>
      </c>
      <c r="E9" s="21" t="s">
        <v>19</v>
      </c>
      <c r="F9" s="21" t="s">
        <v>73</v>
      </c>
      <c r="G9" s="21">
        <v>50</v>
      </c>
      <c r="H9" s="22" t="str">
        <f>"Default to " &amp; CHAR(34) &amp; Overview!C2 &amp; CHAR(34)</f>
        <v>Default to "BCH_PRT_T1C_NRTSales"</v>
      </c>
      <c r="I9" s="21"/>
      <c r="J9" s="21"/>
    </row>
    <row r="10" spans="1:10" s="7" customFormat="1" ht="56.25" x14ac:dyDescent="0.15">
      <c r="A10" s="21">
        <v>2</v>
      </c>
      <c r="B10" s="22" t="s">
        <v>36</v>
      </c>
      <c r="C10" s="22" t="s">
        <v>16</v>
      </c>
      <c r="D10" s="21" t="s">
        <v>18</v>
      </c>
      <c r="E10" s="21" t="s">
        <v>19</v>
      </c>
      <c r="F10" s="21" t="s">
        <v>73</v>
      </c>
      <c r="G10" s="21">
        <v>100</v>
      </c>
      <c r="H10" s="100" t="s">
        <v>169</v>
      </c>
      <c r="I10" s="22"/>
      <c r="J10" s="22" t="s">
        <v>170</v>
      </c>
    </row>
    <row r="11" spans="1:10" s="7" customFormat="1" ht="11.25" x14ac:dyDescent="0.15">
      <c r="A11" s="21">
        <v>3</v>
      </c>
      <c r="B11" s="22" t="s">
        <v>37</v>
      </c>
      <c r="C11" s="22" t="s">
        <v>17</v>
      </c>
      <c r="D11" s="21" t="s">
        <v>18</v>
      </c>
      <c r="E11" s="21" t="s">
        <v>19</v>
      </c>
      <c r="F11" s="21" t="s">
        <v>73</v>
      </c>
      <c r="G11" s="21">
        <v>30</v>
      </c>
      <c r="H11" s="41" t="s">
        <v>168</v>
      </c>
      <c r="I11" s="22"/>
      <c r="J11" s="33"/>
    </row>
    <row r="12" spans="1:10" s="6" customFormat="1" ht="11.25" x14ac:dyDescent="0.15">
      <c r="A12" s="21">
        <v>4</v>
      </c>
      <c r="B12" s="22" t="s">
        <v>47</v>
      </c>
      <c r="C12" s="22" t="s">
        <v>49</v>
      </c>
      <c r="D12" s="21" t="s">
        <v>18</v>
      </c>
      <c r="E12" s="21" t="s">
        <v>19</v>
      </c>
      <c r="F12" s="21" t="s">
        <v>9</v>
      </c>
      <c r="G12" s="21">
        <v>10</v>
      </c>
      <c r="H12" s="22"/>
      <c r="I12" s="21"/>
      <c r="J12" s="21"/>
    </row>
    <row r="13" spans="1:10" s="6" customFormat="1" ht="11.25" x14ac:dyDescent="0.15">
      <c r="A13" s="21">
        <v>5</v>
      </c>
      <c r="B13" s="22" t="s">
        <v>48</v>
      </c>
      <c r="C13" s="22" t="s">
        <v>50</v>
      </c>
      <c r="D13" s="21" t="s">
        <v>18</v>
      </c>
      <c r="E13" s="21" t="s">
        <v>19</v>
      </c>
      <c r="F13" s="21" t="s">
        <v>9</v>
      </c>
      <c r="G13" s="21">
        <v>10</v>
      </c>
      <c r="H13" s="22"/>
      <c r="I13" s="21"/>
      <c r="J13" s="21"/>
    </row>
    <row r="14" spans="1:10" s="8" customFormat="1" ht="11.25" x14ac:dyDescent="0.15">
      <c r="A14" s="21">
        <v>6</v>
      </c>
      <c r="B14" s="22" t="s">
        <v>51</v>
      </c>
      <c r="C14" s="22" t="s">
        <v>53</v>
      </c>
      <c r="D14" s="21" t="s">
        <v>18</v>
      </c>
      <c r="E14" s="23" t="s">
        <v>19</v>
      </c>
      <c r="F14" s="21" t="s">
        <v>29</v>
      </c>
      <c r="G14" s="23" t="s">
        <v>8</v>
      </c>
      <c r="H14" s="24" t="s">
        <v>30</v>
      </c>
      <c r="I14" s="24"/>
      <c r="J14" s="25" t="s">
        <v>156</v>
      </c>
    </row>
    <row r="15" spans="1:10" s="8" customFormat="1" ht="11.25" x14ac:dyDescent="0.15">
      <c r="A15" s="21">
        <v>7</v>
      </c>
      <c r="B15" s="22" t="s">
        <v>52</v>
      </c>
      <c r="C15" s="22" t="s">
        <v>54</v>
      </c>
      <c r="D15" s="21" t="s">
        <v>18</v>
      </c>
      <c r="E15" s="23" t="s">
        <v>19</v>
      </c>
      <c r="F15" s="21" t="s">
        <v>73</v>
      </c>
      <c r="G15" s="23">
        <v>30</v>
      </c>
      <c r="H15" s="22"/>
      <c r="I15" s="24"/>
      <c r="J15" s="24"/>
    </row>
    <row r="16" spans="1:10" s="8" customFormat="1" ht="11.25" x14ac:dyDescent="0.15">
      <c r="A16" s="21">
        <v>8</v>
      </c>
      <c r="B16" s="22" t="s">
        <v>38</v>
      </c>
      <c r="C16" s="22" t="s">
        <v>40</v>
      </c>
      <c r="D16" s="21" t="s">
        <v>18</v>
      </c>
      <c r="E16" s="21" t="s">
        <v>20</v>
      </c>
      <c r="F16" s="21" t="s">
        <v>73</v>
      </c>
      <c r="G16" s="21">
        <v>30</v>
      </c>
      <c r="H16" s="22"/>
      <c r="I16" s="22"/>
      <c r="J16" s="22"/>
    </row>
    <row r="17" spans="1:10" s="8" customFormat="1" ht="11.25" x14ac:dyDescent="0.15">
      <c r="A17" s="21">
        <v>9</v>
      </c>
      <c r="B17" s="22" t="s">
        <v>39</v>
      </c>
      <c r="C17" s="22" t="s">
        <v>40</v>
      </c>
      <c r="D17" s="21" t="s">
        <v>18</v>
      </c>
      <c r="E17" s="21" t="s">
        <v>20</v>
      </c>
      <c r="F17" s="21" t="s">
        <v>73</v>
      </c>
      <c r="G17" s="21">
        <v>30</v>
      </c>
      <c r="H17" s="22"/>
      <c r="I17" s="22"/>
      <c r="J17" s="22"/>
    </row>
  </sheetData>
  <mergeCells count="4">
    <mergeCell ref="A2:B2"/>
    <mergeCell ref="A4:B4"/>
    <mergeCell ref="A3:B3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46"/>
  <sheetViews>
    <sheetView tabSelected="1" topLeftCell="A40" zoomScale="145" zoomScaleNormal="145" workbookViewId="0">
      <selection activeCell="D7" sqref="D7"/>
    </sheetView>
  </sheetViews>
  <sheetFormatPr defaultColWidth="9.125" defaultRowHeight="14.25" x14ac:dyDescent="0.2"/>
  <cols>
    <col min="1" max="1" width="3.625" style="1" bestFit="1" customWidth="1"/>
    <col min="2" max="2" width="22.5" style="2" customWidth="1"/>
    <col min="3" max="3" width="47.25" style="2" customWidth="1"/>
    <col min="4" max="4" width="6.75" style="2" bestFit="1" customWidth="1"/>
    <col min="5" max="5" width="10.75" style="2" bestFit="1" customWidth="1"/>
    <col min="6" max="6" width="9.75" style="1" bestFit="1" customWidth="1"/>
    <col min="7" max="7" width="7" style="1" bestFit="1" customWidth="1"/>
    <col min="8" max="8" width="35.75" style="1" customWidth="1"/>
    <col min="9" max="9" width="38.375" style="1" bestFit="1" customWidth="1"/>
    <col min="10" max="10" width="30.75" style="52" bestFit="1" customWidth="1"/>
    <col min="11" max="16384" width="9.125" style="1"/>
  </cols>
  <sheetData>
    <row r="1" spans="1:10" s="8" customFormat="1" ht="11.25" x14ac:dyDescent="0.15">
      <c r="B1" s="9"/>
      <c r="C1" s="9"/>
      <c r="D1" s="9"/>
      <c r="E1" s="9"/>
      <c r="J1" s="42"/>
    </row>
    <row r="2" spans="1:10" s="12" customFormat="1" ht="11.25" x14ac:dyDescent="0.2">
      <c r="A2" s="108" t="s">
        <v>21</v>
      </c>
      <c r="B2" s="108"/>
      <c r="C2" s="10" t="str">
        <f>Overview!C2</f>
        <v>BCH_PRT_T1C_NRTSales</v>
      </c>
      <c r="D2" s="11"/>
      <c r="J2" s="44"/>
    </row>
    <row r="3" spans="1:10" s="12" customFormat="1" ht="11.25" x14ac:dyDescent="0.2">
      <c r="A3" s="108" t="s">
        <v>22</v>
      </c>
      <c r="B3" s="108"/>
      <c r="C3" s="10" t="str">
        <f>Overview!C3</f>
        <v>To send sales information to Siebel</v>
      </c>
      <c r="D3" s="11"/>
      <c r="J3" s="44"/>
    </row>
    <row r="4" spans="1:10" s="12" customFormat="1" ht="67.5" x14ac:dyDescent="0.2">
      <c r="A4" s="108" t="s">
        <v>31</v>
      </c>
      <c r="B4" s="108"/>
      <c r="C4" s="10" t="str">
        <f>Overview!C8</f>
        <v>BCH_PRT_T1C_NRTSales_DDMMYYYY_HH24MMSS.dat.0001
BCH_PRT_T1C_NRTSales_DDMMYYYY_HH24MMSS.dat.0002
BCH_PRT_T1C_NRTSales_DDMMYYYY_HH24MMSS.dat.xxxx</v>
      </c>
      <c r="D4" s="11"/>
      <c r="J4" s="44"/>
    </row>
    <row r="5" spans="1:10" s="12" customFormat="1" ht="11.25" x14ac:dyDescent="0.2">
      <c r="A5" s="11"/>
      <c r="B5" s="11"/>
      <c r="C5" s="11"/>
      <c r="D5" s="11"/>
      <c r="E5" s="13"/>
      <c r="F5" s="13"/>
      <c r="G5" s="13"/>
      <c r="J5" s="44"/>
    </row>
    <row r="7" spans="1:10" s="2" customFormat="1" ht="28.5" x14ac:dyDescent="0.2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45" t="s">
        <v>7</v>
      </c>
    </row>
    <row r="8" spans="1:10" s="2" customFormat="1" x14ac:dyDescent="0.2">
      <c r="A8" s="118" t="s">
        <v>18</v>
      </c>
      <c r="B8" s="119"/>
      <c r="C8" s="17"/>
      <c r="D8" s="17"/>
      <c r="E8" s="18"/>
      <c r="F8" s="18"/>
      <c r="G8" s="18"/>
      <c r="H8" s="18"/>
      <c r="I8" s="18"/>
      <c r="J8" s="46"/>
    </row>
    <row r="9" spans="1:10" s="6" customFormat="1" ht="11.25" x14ac:dyDescent="0.15">
      <c r="A9" s="21">
        <v>1</v>
      </c>
      <c r="B9" s="22" t="s">
        <v>32</v>
      </c>
      <c r="C9" s="22" t="s">
        <v>79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47"/>
    </row>
    <row r="10" spans="1:10" s="6" customFormat="1" ht="11.25" x14ac:dyDescent="0.15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47"/>
    </row>
    <row r="11" spans="1:10" s="6" customFormat="1" x14ac:dyDescent="0.15">
      <c r="A11" s="122" t="s">
        <v>15</v>
      </c>
      <c r="B11" s="123"/>
      <c r="C11" s="19"/>
      <c r="D11" s="20"/>
      <c r="E11" s="20"/>
      <c r="F11" s="20"/>
      <c r="G11" s="20"/>
      <c r="H11" s="19"/>
      <c r="I11" s="20"/>
      <c r="J11" s="48"/>
    </row>
    <row r="12" spans="1:10" s="6" customFormat="1" ht="11.25" x14ac:dyDescent="0.15">
      <c r="A12" s="21">
        <v>1</v>
      </c>
      <c r="B12" s="22" t="s">
        <v>32</v>
      </c>
      <c r="C12" s="22" t="s">
        <v>79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47"/>
    </row>
    <row r="13" spans="1:10" s="6" customFormat="1" ht="22.5" x14ac:dyDescent="0.15">
      <c r="A13" s="21">
        <v>2</v>
      </c>
      <c r="B13" s="22" t="s">
        <v>34</v>
      </c>
      <c r="C13" s="4" t="s">
        <v>77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 t="s">
        <v>154</v>
      </c>
      <c r="J13" s="49" t="s">
        <v>171</v>
      </c>
    </row>
    <row r="14" spans="1:10" x14ac:dyDescent="0.2">
      <c r="A14" s="21">
        <v>3</v>
      </c>
      <c r="B14" s="31" t="s">
        <v>234</v>
      </c>
      <c r="C14" s="31" t="s">
        <v>110</v>
      </c>
      <c r="D14" s="21" t="s">
        <v>15</v>
      </c>
      <c r="E14" s="30" t="s">
        <v>19</v>
      </c>
      <c r="F14" s="21" t="s">
        <v>73</v>
      </c>
      <c r="G14" s="30">
        <v>30</v>
      </c>
      <c r="H14" s="30"/>
      <c r="I14" s="33"/>
      <c r="J14" s="38" t="s">
        <v>97</v>
      </c>
    </row>
    <row r="15" spans="1:10" x14ac:dyDescent="0.2">
      <c r="A15" s="21">
        <v>4</v>
      </c>
      <c r="B15" s="31" t="s">
        <v>191</v>
      </c>
      <c r="C15" s="31" t="s">
        <v>98</v>
      </c>
      <c r="D15" s="21" t="s">
        <v>15</v>
      </c>
      <c r="E15" s="30" t="s">
        <v>20</v>
      </c>
      <c r="F15" s="21" t="s">
        <v>73</v>
      </c>
      <c r="G15" s="32">
        <v>30</v>
      </c>
      <c r="H15" s="30"/>
      <c r="I15" s="33" t="s">
        <v>96</v>
      </c>
      <c r="J15" s="38"/>
    </row>
    <row r="16" spans="1:10" ht="45" x14ac:dyDescent="0.2">
      <c r="A16" s="21">
        <v>5</v>
      </c>
      <c r="B16" s="31" t="s">
        <v>190</v>
      </c>
      <c r="C16" s="101" t="s">
        <v>250</v>
      </c>
      <c r="D16" s="21" t="s">
        <v>15</v>
      </c>
      <c r="E16" s="30" t="s">
        <v>19</v>
      </c>
      <c r="F16" s="21" t="s">
        <v>73</v>
      </c>
      <c r="G16" s="30">
        <v>30</v>
      </c>
      <c r="H16" s="101" t="s">
        <v>247</v>
      </c>
      <c r="I16" s="31"/>
      <c r="J16" s="38" t="s">
        <v>172</v>
      </c>
    </row>
    <row r="17" spans="1:10" ht="228" x14ac:dyDescent="0.2">
      <c r="A17" s="21">
        <v>6</v>
      </c>
      <c r="B17" s="31" t="s">
        <v>111</v>
      </c>
      <c r="C17" s="31" t="s">
        <v>99</v>
      </c>
      <c r="D17" s="21" t="s">
        <v>15</v>
      </c>
      <c r="E17" s="30" t="s">
        <v>19</v>
      </c>
      <c r="F17" s="21" t="s">
        <v>73</v>
      </c>
      <c r="G17" s="30">
        <v>2</v>
      </c>
      <c r="H17" s="43" t="s">
        <v>237</v>
      </c>
      <c r="I17" s="31"/>
      <c r="J17" s="38" t="s">
        <v>174</v>
      </c>
    </row>
    <row r="18" spans="1:10" ht="71.25" x14ac:dyDescent="0.2">
      <c r="A18" s="21">
        <v>7</v>
      </c>
      <c r="B18" s="31" t="s">
        <v>112</v>
      </c>
      <c r="C18" s="31" t="s">
        <v>100</v>
      </c>
      <c r="D18" s="21" t="s">
        <v>15</v>
      </c>
      <c r="E18" s="30" t="s">
        <v>19</v>
      </c>
      <c r="F18" s="30" t="s">
        <v>101</v>
      </c>
      <c r="G18" s="30">
        <v>1</v>
      </c>
      <c r="H18" s="53" t="s">
        <v>173</v>
      </c>
      <c r="I18" s="34"/>
      <c r="J18" s="38" t="s">
        <v>144</v>
      </c>
    </row>
    <row r="19" spans="1:10" ht="22.5" x14ac:dyDescent="0.2">
      <c r="A19" s="21">
        <v>8</v>
      </c>
      <c r="B19" s="31" t="s">
        <v>113</v>
      </c>
      <c r="C19" s="31" t="s">
        <v>175</v>
      </c>
      <c r="D19" s="21" t="s">
        <v>15</v>
      </c>
      <c r="E19" s="30" t="s">
        <v>19</v>
      </c>
      <c r="F19" s="30" t="s">
        <v>29</v>
      </c>
      <c r="G19" s="30" t="s">
        <v>8</v>
      </c>
      <c r="H19" s="31" t="s">
        <v>30</v>
      </c>
      <c r="I19" s="34"/>
      <c r="J19" s="38" t="s">
        <v>155</v>
      </c>
    </row>
    <row r="20" spans="1:10" x14ac:dyDescent="0.2">
      <c r="A20" s="21">
        <v>9</v>
      </c>
      <c r="B20" s="31" t="s">
        <v>114</v>
      </c>
      <c r="C20" s="31" t="s">
        <v>176</v>
      </c>
      <c r="D20" s="21" t="s">
        <v>15</v>
      </c>
      <c r="E20" s="30" t="s">
        <v>19</v>
      </c>
      <c r="F20" s="30" t="s">
        <v>177</v>
      </c>
      <c r="G20" s="30" t="s">
        <v>8</v>
      </c>
      <c r="H20" s="31" t="s">
        <v>91</v>
      </c>
      <c r="I20" s="34"/>
      <c r="J20" s="38" t="s">
        <v>178</v>
      </c>
    </row>
    <row r="21" spans="1:10" x14ac:dyDescent="0.2">
      <c r="A21" s="21">
        <v>10</v>
      </c>
      <c r="B21" s="34" t="s">
        <v>179</v>
      </c>
      <c r="C21" s="31" t="s">
        <v>181</v>
      </c>
      <c r="D21" s="21" t="s">
        <v>15</v>
      </c>
      <c r="E21" s="30" t="s">
        <v>20</v>
      </c>
      <c r="F21" s="30" t="s">
        <v>177</v>
      </c>
      <c r="G21" s="36" t="s">
        <v>8</v>
      </c>
      <c r="H21" s="31" t="s">
        <v>91</v>
      </c>
      <c r="I21" s="34"/>
      <c r="J21" s="38" t="s">
        <v>180</v>
      </c>
    </row>
    <row r="22" spans="1:10" x14ac:dyDescent="0.2">
      <c r="A22" s="21">
        <v>11</v>
      </c>
      <c r="B22" s="34" t="s">
        <v>182</v>
      </c>
      <c r="C22" s="31" t="s">
        <v>183</v>
      </c>
      <c r="D22" s="21" t="s">
        <v>15</v>
      </c>
      <c r="E22" s="30" t="s">
        <v>20</v>
      </c>
      <c r="F22" s="30" t="s">
        <v>177</v>
      </c>
      <c r="G22" s="36" t="s">
        <v>8</v>
      </c>
      <c r="H22" s="31" t="s">
        <v>91</v>
      </c>
      <c r="I22" s="34"/>
      <c r="J22" s="38" t="s">
        <v>184</v>
      </c>
    </row>
    <row r="23" spans="1:10" ht="48" customHeight="1" x14ac:dyDescent="0.2">
      <c r="A23" s="21">
        <v>12</v>
      </c>
      <c r="B23" s="31" t="s">
        <v>115</v>
      </c>
      <c r="C23" s="31" t="s">
        <v>185</v>
      </c>
      <c r="D23" s="21" t="s">
        <v>15</v>
      </c>
      <c r="E23" s="30" t="s">
        <v>19</v>
      </c>
      <c r="F23" s="30" t="s">
        <v>101</v>
      </c>
      <c r="G23" s="30">
        <v>1</v>
      </c>
      <c r="H23" s="31" t="s">
        <v>235</v>
      </c>
      <c r="I23" s="31"/>
      <c r="J23" s="38" t="s">
        <v>152</v>
      </c>
    </row>
    <row r="24" spans="1:10" x14ac:dyDescent="0.2">
      <c r="A24" s="21">
        <v>13</v>
      </c>
      <c r="B24" s="31" t="s">
        <v>186</v>
      </c>
      <c r="C24" s="31" t="s">
        <v>187</v>
      </c>
      <c r="D24" s="21" t="s">
        <v>15</v>
      </c>
      <c r="E24" s="30" t="s">
        <v>95</v>
      </c>
      <c r="F24" s="30" t="s">
        <v>73</v>
      </c>
      <c r="G24" s="30">
        <v>16</v>
      </c>
      <c r="H24" s="31"/>
      <c r="I24" s="120" t="s">
        <v>157</v>
      </c>
      <c r="J24" s="38"/>
    </row>
    <row r="25" spans="1:10" ht="61.5" customHeight="1" x14ac:dyDescent="0.2">
      <c r="A25" s="21">
        <v>14</v>
      </c>
      <c r="B25" s="31" t="s">
        <v>189</v>
      </c>
      <c r="C25" s="31" t="s">
        <v>104</v>
      </c>
      <c r="D25" s="21" t="s">
        <v>15</v>
      </c>
      <c r="E25" s="30" t="s">
        <v>95</v>
      </c>
      <c r="F25" s="30" t="s">
        <v>73</v>
      </c>
      <c r="G25" s="30">
        <v>10</v>
      </c>
      <c r="H25" s="31" t="s">
        <v>105</v>
      </c>
      <c r="I25" s="121"/>
      <c r="J25" s="38"/>
    </row>
    <row r="26" spans="1:10" x14ac:dyDescent="0.2">
      <c r="A26" s="21">
        <v>15</v>
      </c>
      <c r="B26" s="31" t="s">
        <v>116</v>
      </c>
      <c r="C26" s="31" t="s">
        <v>106</v>
      </c>
      <c r="D26" s="21" t="s">
        <v>15</v>
      </c>
      <c r="E26" s="30" t="s">
        <v>20</v>
      </c>
      <c r="F26" s="32" t="s">
        <v>73</v>
      </c>
      <c r="G26" s="32">
        <v>50</v>
      </c>
      <c r="H26" s="31"/>
      <c r="I26" s="31"/>
      <c r="J26" s="38"/>
    </row>
    <row r="27" spans="1:10" ht="45" x14ac:dyDescent="0.2">
      <c r="A27" s="21">
        <v>16</v>
      </c>
      <c r="B27" s="31" t="s">
        <v>188</v>
      </c>
      <c r="C27" s="31" t="s">
        <v>117</v>
      </c>
      <c r="D27" s="21" t="s">
        <v>15</v>
      </c>
      <c r="E27" s="30" t="s">
        <v>19</v>
      </c>
      <c r="F27" s="30" t="s">
        <v>73</v>
      </c>
      <c r="G27" s="30">
        <v>30</v>
      </c>
      <c r="H27" s="31"/>
      <c r="I27" s="34" t="s">
        <v>107</v>
      </c>
      <c r="J27" s="38"/>
    </row>
    <row r="28" spans="1:10" ht="90" x14ac:dyDescent="0.2">
      <c r="A28" s="21">
        <v>17</v>
      </c>
      <c r="B28" s="31" t="s">
        <v>118</v>
      </c>
      <c r="C28" s="37" t="s">
        <v>201</v>
      </c>
      <c r="D28" s="21" t="s">
        <v>15</v>
      </c>
      <c r="E28" s="30" t="s">
        <v>95</v>
      </c>
      <c r="F28" s="32" t="s">
        <v>73</v>
      </c>
      <c r="G28" s="32">
        <v>50</v>
      </c>
      <c r="H28" s="34"/>
      <c r="I28" s="55" t="s">
        <v>192</v>
      </c>
      <c r="J28" s="38"/>
    </row>
    <row r="29" spans="1:10" ht="90" x14ac:dyDescent="0.2">
      <c r="A29" s="21">
        <v>18</v>
      </c>
      <c r="B29" s="31" t="s">
        <v>153</v>
      </c>
      <c r="C29" s="37" t="s">
        <v>202</v>
      </c>
      <c r="D29" s="21" t="s">
        <v>15</v>
      </c>
      <c r="E29" s="30" t="s">
        <v>95</v>
      </c>
      <c r="F29" s="32" t="s">
        <v>73</v>
      </c>
      <c r="G29" s="32">
        <v>50</v>
      </c>
      <c r="H29" s="34"/>
      <c r="I29" s="55" t="s">
        <v>192</v>
      </c>
      <c r="J29" s="38"/>
    </row>
    <row r="30" spans="1:10" ht="90" x14ac:dyDescent="0.2">
      <c r="A30" s="21">
        <v>19</v>
      </c>
      <c r="B30" s="31" t="s">
        <v>119</v>
      </c>
      <c r="C30" s="37" t="s">
        <v>203</v>
      </c>
      <c r="D30" s="21" t="s">
        <v>15</v>
      </c>
      <c r="E30" s="30" t="s">
        <v>19</v>
      </c>
      <c r="F30" s="30" t="s">
        <v>108</v>
      </c>
      <c r="G30" s="30" t="s">
        <v>193</v>
      </c>
      <c r="H30" s="31"/>
      <c r="I30" s="31"/>
      <c r="J30" s="38" t="s">
        <v>194</v>
      </c>
    </row>
    <row r="31" spans="1:10" ht="90" x14ac:dyDescent="0.2">
      <c r="A31" s="21">
        <v>20</v>
      </c>
      <c r="B31" s="31" t="s">
        <v>195</v>
      </c>
      <c r="C31" s="37" t="s">
        <v>204</v>
      </c>
      <c r="D31" s="21" t="s">
        <v>15</v>
      </c>
      <c r="E31" s="30" t="s">
        <v>95</v>
      </c>
      <c r="F31" s="30" t="s">
        <v>108</v>
      </c>
      <c r="G31" s="30" t="s">
        <v>193</v>
      </c>
      <c r="H31" s="31"/>
      <c r="I31" s="56" t="s">
        <v>192</v>
      </c>
      <c r="J31" s="38" t="s">
        <v>196</v>
      </c>
    </row>
    <row r="32" spans="1:10" ht="90" x14ac:dyDescent="0.2">
      <c r="A32" s="21">
        <v>21</v>
      </c>
      <c r="B32" s="31" t="s">
        <v>198</v>
      </c>
      <c r="C32" s="37" t="s">
        <v>205</v>
      </c>
      <c r="D32" s="21" t="s">
        <v>15</v>
      </c>
      <c r="E32" s="30" t="s">
        <v>95</v>
      </c>
      <c r="F32" s="30" t="s">
        <v>108</v>
      </c>
      <c r="G32" s="30" t="s">
        <v>193</v>
      </c>
      <c r="H32" s="31"/>
      <c r="I32" s="56" t="s">
        <v>192</v>
      </c>
      <c r="J32" s="38" t="s">
        <v>197</v>
      </c>
    </row>
    <row r="33" spans="1:10" ht="90" x14ac:dyDescent="0.2">
      <c r="A33" s="21">
        <v>22</v>
      </c>
      <c r="B33" s="31" t="s">
        <v>199</v>
      </c>
      <c r="C33" s="37" t="s">
        <v>206</v>
      </c>
      <c r="D33" s="21" t="s">
        <v>15</v>
      </c>
      <c r="E33" s="30" t="s">
        <v>95</v>
      </c>
      <c r="F33" s="30" t="s">
        <v>108</v>
      </c>
      <c r="G33" s="30" t="s">
        <v>193</v>
      </c>
      <c r="H33" s="31"/>
      <c r="I33" s="56" t="s">
        <v>192</v>
      </c>
      <c r="J33" s="38" t="s">
        <v>209</v>
      </c>
    </row>
    <row r="34" spans="1:10" ht="90" x14ac:dyDescent="0.2">
      <c r="A34" s="21">
        <v>23</v>
      </c>
      <c r="B34" s="31" t="s">
        <v>200</v>
      </c>
      <c r="C34" s="37" t="s">
        <v>207</v>
      </c>
      <c r="D34" s="21" t="s">
        <v>15</v>
      </c>
      <c r="E34" s="30" t="s">
        <v>95</v>
      </c>
      <c r="F34" s="30" t="s">
        <v>108</v>
      </c>
      <c r="G34" s="30" t="s">
        <v>193</v>
      </c>
      <c r="H34" s="31"/>
      <c r="I34" s="57" t="s">
        <v>208</v>
      </c>
      <c r="J34" s="38" t="s">
        <v>210</v>
      </c>
    </row>
    <row r="35" spans="1:10" ht="90" x14ac:dyDescent="0.2">
      <c r="A35" s="21">
        <v>24</v>
      </c>
      <c r="B35" s="31" t="s">
        <v>211</v>
      </c>
      <c r="C35" s="37" t="s">
        <v>212</v>
      </c>
      <c r="D35" s="21" t="s">
        <v>15</v>
      </c>
      <c r="E35" s="30" t="s">
        <v>95</v>
      </c>
      <c r="F35" s="30" t="s">
        <v>108</v>
      </c>
      <c r="G35" s="30" t="s">
        <v>193</v>
      </c>
      <c r="H35" s="31"/>
      <c r="I35" s="58" t="s">
        <v>192</v>
      </c>
      <c r="J35" s="38" t="s">
        <v>213</v>
      </c>
    </row>
    <row r="36" spans="1:10" ht="90" x14ac:dyDescent="0.2">
      <c r="A36" s="21">
        <v>25</v>
      </c>
      <c r="B36" s="37" t="s">
        <v>123</v>
      </c>
      <c r="C36" s="37" t="s">
        <v>214</v>
      </c>
      <c r="D36" s="35" t="s">
        <v>15</v>
      </c>
      <c r="E36" s="35" t="s">
        <v>20</v>
      </c>
      <c r="F36" s="35" t="s">
        <v>108</v>
      </c>
      <c r="G36" s="35" t="s">
        <v>193</v>
      </c>
      <c r="H36" s="37"/>
      <c r="I36" s="33"/>
      <c r="J36" s="50"/>
    </row>
    <row r="37" spans="1:10" ht="90" x14ac:dyDescent="0.2">
      <c r="A37" s="21">
        <v>26</v>
      </c>
      <c r="B37" s="31" t="s">
        <v>120</v>
      </c>
      <c r="C37" s="31" t="s">
        <v>215</v>
      </c>
      <c r="D37" s="21" t="s">
        <v>15</v>
      </c>
      <c r="E37" s="30" t="s">
        <v>95</v>
      </c>
      <c r="F37" s="35" t="s">
        <v>73</v>
      </c>
      <c r="G37" s="35">
        <v>30</v>
      </c>
      <c r="H37" s="34"/>
      <c r="I37" s="60" t="s">
        <v>109</v>
      </c>
      <c r="J37" s="38" t="s">
        <v>236</v>
      </c>
    </row>
    <row r="38" spans="1:10" ht="22.5" x14ac:dyDescent="0.2">
      <c r="A38" s="21">
        <v>27</v>
      </c>
      <c r="B38" s="31" t="s">
        <v>161</v>
      </c>
      <c r="C38" s="37" t="s">
        <v>162</v>
      </c>
      <c r="D38" s="21" t="s">
        <v>15</v>
      </c>
      <c r="E38" s="30" t="s">
        <v>95</v>
      </c>
      <c r="F38" s="30" t="s">
        <v>73</v>
      </c>
      <c r="G38" s="30">
        <v>16</v>
      </c>
      <c r="H38" s="31" t="s">
        <v>163</v>
      </c>
      <c r="I38" s="31"/>
      <c r="J38" s="51" t="s">
        <v>164</v>
      </c>
    </row>
    <row r="39" spans="1:10" ht="45" x14ac:dyDescent="0.2">
      <c r="A39" s="21">
        <v>28</v>
      </c>
      <c r="B39" s="31" t="s">
        <v>158</v>
      </c>
      <c r="C39" s="31" t="s">
        <v>216</v>
      </c>
      <c r="D39" s="21" t="s">
        <v>15</v>
      </c>
      <c r="E39" s="30" t="s">
        <v>20</v>
      </c>
      <c r="F39" s="30" t="s">
        <v>73</v>
      </c>
      <c r="G39" s="30">
        <v>30</v>
      </c>
      <c r="H39" s="101" t="s">
        <v>251</v>
      </c>
      <c r="I39" s="34" t="s">
        <v>165</v>
      </c>
      <c r="J39" s="38"/>
    </row>
    <row r="40" spans="1:10" ht="22.5" x14ac:dyDescent="0.2">
      <c r="A40" s="21">
        <v>29</v>
      </c>
      <c r="B40" s="31" t="s">
        <v>159</v>
      </c>
      <c r="C40" s="31" t="s">
        <v>160</v>
      </c>
      <c r="D40" s="21" t="s">
        <v>15</v>
      </c>
      <c r="E40" s="30" t="s">
        <v>20</v>
      </c>
      <c r="F40" s="30" t="s">
        <v>73</v>
      </c>
      <c r="G40" s="30">
        <v>30</v>
      </c>
      <c r="H40" s="31"/>
      <c r="I40" s="34" t="s">
        <v>166</v>
      </c>
      <c r="J40" s="38"/>
    </row>
    <row r="41" spans="1:10" ht="22.5" x14ac:dyDescent="0.2">
      <c r="A41" s="105">
        <v>30</v>
      </c>
      <c r="B41" s="101" t="s">
        <v>240</v>
      </c>
      <c r="C41" s="101" t="s">
        <v>243</v>
      </c>
      <c r="D41" s="105" t="s">
        <v>15</v>
      </c>
      <c r="E41" s="106" t="s">
        <v>19</v>
      </c>
      <c r="F41" s="106" t="s">
        <v>73</v>
      </c>
      <c r="G41" s="106">
        <v>30</v>
      </c>
      <c r="H41" s="101"/>
      <c r="I41" s="101"/>
      <c r="J41" s="107"/>
    </row>
    <row r="42" spans="1:10" ht="45" x14ac:dyDescent="0.2">
      <c r="A42" s="105">
        <v>31</v>
      </c>
      <c r="B42" s="101" t="s">
        <v>241</v>
      </c>
      <c r="C42" s="101" t="s">
        <v>245</v>
      </c>
      <c r="D42" s="105" t="s">
        <v>15</v>
      </c>
      <c r="E42" s="106" t="s">
        <v>20</v>
      </c>
      <c r="F42" s="106" t="s">
        <v>73</v>
      </c>
      <c r="G42" s="106">
        <v>1</v>
      </c>
      <c r="H42" s="101" t="s">
        <v>244</v>
      </c>
      <c r="I42" s="101" t="s">
        <v>248</v>
      </c>
      <c r="J42" s="107"/>
    </row>
    <row r="43" spans="1:10" ht="33.75" x14ac:dyDescent="0.2">
      <c r="A43" s="105">
        <v>32</v>
      </c>
      <c r="B43" s="101" t="s">
        <v>242</v>
      </c>
      <c r="C43" s="101" t="s">
        <v>246</v>
      </c>
      <c r="D43" s="105" t="s">
        <v>15</v>
      </c>
      <c r="E43" s="106" t="s">
        <v>20</v>
      </c>
      <c r="F43" s="106" t="s">
        <v>73</v>
      </c>
      <c r="G43" s="106">
        <v>30</v>
      </c>
      <c r="H43" s="101"/>
      <c r="I43" s="101" t="s">
        <v>249</v>
      </c>
      <c r="J43" s="107"/>
    </row>
    <row r="44" spans="1:10" s="6" customFormat="1" x14ac:dyDescent="0.15">
      <c r="A44" s="122" t="s">
        <v>71</v>
      </c>
      <c r="B44" s="123"/>
      <c r="C44" s="19"/>
      <c r="D44" s="20"/>
      <c r="E44" s="20"/>
      <c r="F44" s="20"/>
      <c r="G44" s="20"/>
      <c r="H44" s="19"/>
      <c r="I44" s="20"/>
      <c r="J44" s="48"/>
    </row>
    <row r="45" spans="1:10" s="6" customFormat="1" ht="11.25" x14ac:dyDescent="0.15">
      <c r="A45" s="21">
        <v>1</v>
      </c>
      <c r="B45" s="22" t="s">
        <v>32</v>
      </c>
      <c r="C45" s="22" t="s">
        <v>79</v>
      </c>
      <c r="D45" s="21" t="s">
        <v>71</v>
      </c>
      <c r="E45" s="21" t="s">
        <v>19</v>
      </c>
      <c r="F45" s="21" t="s">
        <v>73</v>
      </c>
      <c r="G45" s="21">
        <v>1</v>
      </c>
      <c r="H45" s="22" t="s">
        <v>72</v>
      </c>
      <c r="I45" s="21"/>
      <c r="J45" s="47"/>
    </row>
    <row r="46" spans="1:10" s="6" customFormat="1" ht="11.25" x14ac:dyDescent="0.15">
      <c r="A46" s="21">
        <v>2</v>
      </c>
      <c r="B46" s="22" t="s">
        <v>35</v>
      </c>
      <c r="C46" s="22" t="s">
        <v>33</v>
      </c>
      <c r="D46" s="21" t="s">
        <v>71</v>
      </c>
      <c r="E46" s="21" t="s">
        <v>19</v>
      </c>
      <c r="F46" s="21" t="s">
        <v>73</v>
      </c>
      <c r="G46" s="21">
        <v>3</v>
      </c>
      <c r="H46" s="22" t="s">
        <v>44</v>
      </c>
      <c r="I46" s="21"/>
      <c r="J46" s="47"/>
    </row>
  </sheetData>
  <mergeCells count="7">
    <mergeCell ref="I24:I25"/>
    <mergeCell ref="A8:B8"/>
    <mergeCell ref="A11:B11"/>
    <mergeCell ref="A44:B44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zoomScale="145" zoomScaleNormal="145" workbookViewId="0">
      <selection activeCell="B13" sqref="B13"/>
    </sheetView>
  </sheetViews>
  <sheetFormatPr defaultColWidth="22" defaultRowHeight="14.25" x14ac:dyDescent="0.2"/>
  <cols>
    <col min="1" max="1" width="3.625" style="1" bestFit="1" customWidth="1"/>
    <col min="2" max="2" width="12" style="2" bestFit="1" customWidth="1"/>
    <col min="3" max="3" width="34.625" style="2" customWidth="1"/>
    <col min="4" max="5" width="12.625" style="2" customWidth="1"/>
    <col min="6" max="6" width="11.25" style="1" customWidth="1"/>
    <col min="7" max="7" width="7.375" style="1" bestFit="1" customWidth="1"/>
    <col min="8" max="8" width="47.875" style="1" customWidth="1"/>
    <col min="9" max="9" width="20.875" style="1" customWidth="1"/>
    <col min="10" max="10" width="41.875" style="1" customWidth="1"/>
    <col min="11" max="16384" width="22" style="1"/>
  </cols>
  <sheetData>
    <row r="1" spans="1:10" s="8" customFormat="1" ht="11.25" x14ac:dyDescent="0.15">
      <c r="B1" s="9"/>
      <c r="C1" s="9"/>
      <c r="D1" s="9"/>
      <c r="E1" s="9"/>
    </row>
    <row r="2" spans="1:10" s="12" customFormat="1" ht="11.25" x14ac:dyDescent="0.2">
      <c r="A2" s="108" t="s">
        <v>21</v>
      </c>
      <c r="B2" s="108"/>
      <c r="C2" s="10" t="str">
        <f>Overview!C2</f>
        <v>BCH_PRT_T1C_NRTSales</v>
      </c>
      <c r="D2" s="11"/>
    </row>
    <row r="3" spans="1:10" s="12" customFormat="1" ht="11.25" x14ac:dyDescent="0.2">
      <c r="A3" s="108" t="s">
        <v>22</v>
      </c>
      <c r="B3" s="108"/>
      <c r="C3" s="10" t="str">
        <f>Overview!C3</f>
        <v>To send sales information to Siebel</v>
      </c>
      <c r="D3" s="11"/>
    </row>
    <row r="4" spans="1:10" s="12" customFormat="1" ht="22.5" x14ac:dyDescent="0.2">
      <c r="A4" s="108" t="s">
        <v>31</v>
      </c>
      <c r="B4" s="108"/>
      <c r="C4" s="10" t="str">
        <f>Overview!C13</f>
        <v>BCH_PRT_T1C_NRTSales_DDMMYYYY_HH24MMSS.ctrl.res</v>
      </c>
      <c r="D4" s="11"/>
    </row>
    <row r="5" spans="1:10" s="12" customFormat="1" ht="11.25" x14ac:dyDescent="0.2">
      <c r="A5" s="11"/>
      <c r="B5" s="11"/>
      <c r="C5" s="11"/>
      <c r="D5" s="11"/>
      <c r="E5" s="13"/>
      <c r="F5" s="13"/>
      <c r="G5" s="13"/>
    </row>
    <row r="7" spans="1:10" s="2" customFormat="1" ht="28.5" x14ac:dyDescent="0.2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ht="16.5" customHeight="1" x14ac:dyDescent="0.2">
      <c r="A8" s="118" t="s">
        <v>18</v>
      </c>
      <c r="B8" s="119"/>
      <c r="C8" s="17"/>
      <c r="D8" s="17"/>
      <c r="E8" s="18"/>
      <c r="F8" s="18"/>
      <c r="G8" s="18"/>
      <c r="H8" s="18"/>
      <c r="I8" s="18"/>
      <c r="J8" s="18"/>
    </row>
    <row r="9" spans="1:10" s="6" customFormat="1" ht="11.25" x14ac:dyDescent="0.15">
      <c r="A9" s="21">
        <v>1</v>
      </c>
      <c r="B9" s="22" t="s">
        <v>45</v>
      </c>
      <c r="C9" s="22" t="s">
        <v>46</v>
      </c>
      <c r="D9" s="21" t="s">
        <v>18</v>
      </c>
      <c r="E9" s="21" t="s">
        <v>19</v>
      </c>
      <c r="F9" s="21" t="s">
        <v>73</v>
      </c>
      <c r="G9" s="21">
        <v>50</v>
      </c>
      <c r="H9" s="41" t="str">
        <f>"Default to " &amp; CHAR(34) &amp; Overview!C2 &amp; CHAR(34)</f>
        <v>Default to "BCH_PRT_T1C_NRTSales"</v>
      </c>
      <c r="I9" s="21"/>
      <c r="J9" s="21"/>
    </row>
    <row r="10" spans="1:10" s="7" customFormat="1" ht="56.25" x14ac:dyDescent="0.15">
      <c r="A10" s="21">
        <v>2</v>
      </c>
      <c r="B10" s="22" t="s">
        <v>36</v>
      </c>
      <c r="C10" s="22" t="s">
        <v>74</v>
      </c>
      <c r="D10" s="21" t="s">
        <v>18</v>
      </c>
      <c r="E10" s="21" t="s">
        <v>19</v>
      </c>
      <c r="F10" s="21" t="s">
        <v>73</v>
      </c>
      <c r="G10" s="21">
        <v>100</v>
      </c>
      <c r="H10" s="41" t="s">
        <v>169</v>
      </c>
      <c r="I10" s="22"/>
      <c r="J10" s="33" t="s">
        <v>170</v>
      </c>
    </row>
    <row r="11" spans="1:10" s="7" customFormat="1" ht="11.25" x14ac:dyDescent="0.15">
      <c r="A11" s="21">
        <v>3</v>
      </c>
      <c r="B11" s="22" t="s">
        <v>37</v>
      </c>
      <c r="C11" s="22" t="s">
        <v>75</v>
      </c>
      <c r="D11" s="21" t="s">
        <v>18</v>
      </c>
      <c r="E11" s="21" t="s">
        <v>19</v>
      </c>
      <c r="F11" s="21" t="s">
        <v>73</v>
      </c>
      <c r="G11" s="21">
        <v>30</v>
      </c>
      <c r="H11" s="41" t="s">
        <v>167</v>
      </c>
      <c r="I11" s="22"/>
      <c r="J11" s="21"/>
    </row>
    <row r="12" spans="1:10" s="6" customFormat="1" ht="11.25" x14ac:dyDescent="0.15">
      <c r="A12" s="21">
        <v>4</v>
      </c>
      <c r="B12" s="22" t="s">
        <v>47</v>
      </c>
      <c r="C12" s="22" t="s">
        <v>49</v>
      </c>
      <c r="D12" s="21" t="s">
        <v>18</v>
      </c>
      <c r="E12" s="21" t="s">
        <v>19</v>
      </c>
      <c r="F12" s="21" t="s">
        <v>9</v>
      </c>
      <c r="G12" s="21">
        <v>10</v>
      </c>
      <c r="H12" s="41"/>
      <c r="I12" s="21"/>
      <c r="J12" s="21"/>
    </row>
    <row r="13" spans="1:10" s="6" customFormat="1" ht="11.25" x14ac:dyDescent="0.15">
      <c r="A13" s="21">
        <v>5</v>
      </c>
      <c r="B13" s="22" t="s">
        <v>48</v>
      </c>
      <c r="C13" s="22" t="s">
        <v>50</v>
      </c>
      <c r="D13" s="21" t="s">
        <v>18</v>
      </c>
      <c r="E13" s="21" t="s">
        <v>19</v>
      </c>
      <c r="F13" s="21" t="s">
        <v>9</v>
      </c>
      <c r="G13" s="21">
        <v>10</v>
      </c>
      <c r="H13" s="41"/>
      <c r="I13" s="21"/>
      <c r="J13" s="21"/>
    </row>
    <row r="14" spans="1:10" s="6" customFormat="1" ht="12" customHeight="1" x14ac:dyDescent="0.15">
      <c r="A14" s="21">
        <v>6</v>
      </c>
      <c r="B14" s="22" t="s">
        <v>67</v>
      </c>
      <c r="C14" s="22" t="s">
        <v>69</v>
      </c>
      <c r="D14" s="21" t="s">
        <v>18</v>
      </c>
      <c r="E14" s="21" t="s">
        <v>19</v>
      </c>
      <c r="F14" s="21" t="s">
        <v>9</v>
      </c>
      <c r="G14" s="21">
        <v>10</v>
      </c>
      <c r="H14" s="41"/>
      <c r="I14" s="21"/>
      <c r="J14" s="21"/>
    </row>
    <row r="15" spans="1:10" s="6" customFormat="1" ht="11.25" x14ac:dyDescent="0.15">
      <c r="A15" s="21">
        <v>7</v>
      </c>
      <c r="B15" s="22" t="s">
        <v>68</v>
      </c>
      <c r="C15" s="22" t="s">
        <v>70</v>
      </c>
      <c r="D15" s="21" t="s">
        <v>18</v>
      </c>
      <c r="E15" s="21" t="s">
        <v>19</v>
      </c>
      <c r="F15" s="21" t="s">
        <v>9</v>
      </c>
      <c r="G15" s="21">
        <v>10</v>
      </c>
      <c r="H15" s="41"/>
      <c r="I15" s="21"/>
      <c r="J15" s="21"/>
    </row>
    <row r="16" spans="1:10" s="8" customFormat="1" ht="11.25" x14ac:dyDescent="0.15">
      <c r="A16" s="21">
        <v>8</v>
      </c>
      <c r="B16" s="22" t="s">
        <v>51</v>
      </c>
      <c r="C16" s="22" t="s">
        <v>53</v>
      </c>
      <c r="D16" s="21" t="s">
        <v>18</v>
      </c>
      <c r="E16" s="23" t="s">
        <v>19</v>
      </c>
      <c r="F16" s="21" t="s">
        <v>29</v>
      </c>
      <c r="G16" s="23" t="s">
        <v>8</v>
      </c>
      <c r="H16" s="54" t="s">
        <v>30</v>
      </c>
      <c r="I16" s="24"/>
      <c r="J16" s="25" t="s">
        <v>121</v>
      </c>
    </row>
    <row r="17" spans="1:10" s="8" customFormat="1" ht="11.25" x14ac:dyDescent="0.15">
      <c r="A17" s="21">
        <v>9</v>
      </c>
      <c r="B17" s="22" t="s">
        <v>52</v>
      </c>
      <c r="C17" s="22" t="s">
        <v>54</v>
      </c>
      <c r="D17" s="21" t="s">
        <v>18</v>
      </c>
      <c r="E17" s="23" t="s">
        <v>19</v>
      </c>
      <c r="F17" s="21" t="s">
        <v>73</v>
      </c>
      <c r="G17" s="23">
        <v>30</v>
      </c>
      <c r="H17" s="41"/>
      <c r="I17" s="24"/>
      <c r="J17" s="24"/>
    </row>
  </sheetData>
  <mergeCells count="4">
    <mergeCell ref="A8:B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topLeftCell="A4" zoomScale="145" zoomScaleNormal="145" workbookViewId="0">
      <selection activeCell="C14" sqref="C14"/>
    </sheetView>
  </sheetViews>
  <sheetFormatPr defaultColWidth="22" defaultRowHeight="15" customHeight="1" x14ac:dyDescent="0.2"/>
  <cols>
    <col min="1" max="1" width="3.625" style="1" bestFit="1" customWidth="1"/>
    <col min="2" max="2" width="12.875" style="2" customWidth="1"/>
    <col min="3" max="3" width="53" style="2" customWidth="1"/>
    <col min="4" max="5" width="12.625" style="2" customWidth="1"/>
    <col min="6" max="6" width="11.25" style="1" customWidth="1"/>
    <col min="7" max="7" width="7.375" style="1" bestFit="1" customWidth="1"/>
    <col min="8" max="8" width="33.375" style="1" customWidth="1"/>
    <col min="9" max="9" width="31.625" style="1" customWidth="1"/>
    <col min="10" max="10" width="41.875" style="1" customWidth="1"/>
    <col min="11" max="16384" width="22" style="1"/>
  </cols>
  <sheetData>
    <row r="1" spans="1:10" s="8" customFormat="1" ht="15" customHeight="1" x14ac:dyDescent="0.15">
      <c r="B1" s="9"/>
      <c r="C1" s="9"/>
      <c r="D1" s="9"/>
      <c r="E1" s="9"/>
    </row>
    <row r="2" spans="1:10" s="12" customFormat="1" ht="15" customHeight="1" x14ac:dyDescent="0.2">
      <c r="A2" s="108" t="s">
        <v>21</v>
      </c>
      <c r="B2" s="108"/>
      <c r="C2" s="10" t="str">
        <f>Overview!C2</f>
        <v>BCH_PRT_T1C_NRTSales</v>
      </c>
      <c r="D2" s="11"/>
    </row>
    <row r="3" spans="1:10" s="12" customFormat="1" ht="15" customHeight="1" x14ac:dyDescent="0.2">
      <c r="A3" s="108" t="s">
        <v>22</v>
      </c>
      <c r="B3" s="108"/>
      <c r="C3" s="10" t="str">
        <f>Overview!C3</f>
        <v>To send sales information to Siebel</v>
      </c>
      <c r="D3" s="11"/>
    </row>
    <row r="4" spans="1:10" s="12" customFormat="1" ht="48" customHeight="1" x14ac:dyDescent="0.2">
      <c r="A4" s="108" t="s">
        <v>31</v>
      </c>
      <c r="B4" s="108"/>
      <c r="C4" s="10" t="str">
        <f>Overview!C14</f>
        <v>BCH_PRT_T1C_NRTSales_DDMMYYYY_HH24MMSS.dat.0001.res
BCH_PRT_T1C_NRTSales_DDMMYYYY_HH24MMSS.dat.0002.res
BCH_PRT_T1C_NRTSales_DDMMYYYY_HH24MMSS.dat.xxxx.res</v>
      </c>
      <c r="D4" s="11"/>
    </row>
    <row r="5" spans="1:10" s="12" customFormat="1" ht="15" customHeight="1" x14ac:dyDescent="0.2">
      <c r="A5" s="11"/>
      <c r="B5" s="11"/>
      <c r="C5" s="11"/>
      <c r="D5" s="11"/>
      <c r="E5" s="13"/>
      <c r="F5" s="13"/>
      <c r="G5" s="13"/>
    </row>
    <row r="7" spans="1:10" s="2" customFormat="1" ht="15" customHeight="1" x14ac:dyDescent="0.2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ht="15" customHeight="1" x14ac:dyDescent="0.2">
      <c r="A8" s="118" t="s">
        <v>18</v>
      </c>
      <c r="B8" s="119"/>
      <c r="C8" s="17"/>
      <c r="D8" s="17"/>
      <c r="E8" s="18"/>
      <c r="F8" s="18"/>
      <c r="G8" s="18"/>
      <c r="H8" s="18"/>
      <c r="I8" s="18"/>
      <c r="J8" s="18"/>
    </row>
    <row r="9" spans="1:10" s="6" customFormat="1" ht="15" customHeight="1" x14ac:dyDescent="0.15">
      <c r="A9" s="21">
        <v>1</v>
      </c>
      <c r="B9" s="22" t="s">
        <v>32</v>
      </c>
      <c r="C9" s="22" t="s">
        <v>79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21"/>
    </row>
    <row r="10" spans="1:10" s="6" customFormat="1" ht="15" customHeight="1" x14ac:dyDescent="0.15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21"/>
    </row>
    <row r="11" spans="1:10" s="6" customFormat="1" ht="15" customHeight="1" x14ac:dyDescent="0.15">
      <c r="A11" s="122" t="s">
        <v>15</v>
      </c>
      <c r="B11" s="123"/>
      <c r="C11" s="19"/>
      <c r="D11" s="20"/>
      <c r="E11" s="20"/>
      <c r="F11" s="20"/>
      <c r="G11" s="20"/>
      <c r="H11" s="19"/>
      <c r="I11" s="20"/>
      <c r="J11" s="20"/>
    </row>
    <row r="12" spans="1:10" s="6" customFormat="1" ht="15" customHeight="1" x14ac:dyDescent="0.15">
      <c r="A12" s="21">
        <v>1</v>
      </c>
      <c r="B12" s="22" t="s">
        <v>32</v>
      </c>
      <c r="C12" s="22" t="s">
        <v>79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21"/>
    </row>
    <row r="13" spans="1:10" s="6" customFormat="1" ht="15" customHeight="1" x14ac:dyDescent="0.15">
      <c r="A13" s="21">
        <v>2</v>
      </c>
      <c r="B13" s="22" t="s">
        <v>34</v>
      </c>
      <c r="C13" s="22" t="s">
        <v>64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/>
      <c r="J13" s="4" t="s">
        <v>41</v>
      </c>
    </row>
    <row r="14" spans="1:10" s="7" customFormat="1" ht="56.25" x14ac:dyDescent="0.15">
      <c r="A14" s="21">
        <v>3</v>
      </c>
      <c r="B14" s="22" t="s">
        <v>55</v>
      </c>
      <c r="C14" s="22" t="s">
        <v>59</v>
      </c>
      <c r="D14" s="21" t="s">
        <v>15</v>
      </c>
      <c r="E14" s="21" t="s">
        <v>19</v>
      </c>
      <c r="F14" s="21" t="s">
        <v>73</v>
      </c>
      <c r="G14" s="21">
        <v>15</v>
      </c>
      <c r="H14" s="22" t="s">
        <v>42</v>
      </c>
      <c r="I14" s="22" t="s">
        <v>89</v>
      </c>
      <c r="J14" s="22"/>
    </row>
    <row r="15" spans="1:10" s="7" customFormat="1" ht="15" customHeight="1" x14ac:dyDescent="0.15">
      <c r="A15" s="21">
        <v>4</v>
      </c>
      <c r="B15" s="22" t="s">
        <v>56</v>
      </c>
      <c r="C15" s="22" t="s">
        <v>60</v>
      </c>
      <c r="D15" s="21" t="s">
        <v>15</v>
      </c>
      <c r="E15" s="21" t="s">
        <v>20</v>
      </c>
      <c r="F15" s="21" t="s">
        <v>73</v>
      </c>
      <c r="G15" s="21">
        <v>255</v>
      </c>
      <c r="H15" s="22"/>
      <c r="I15" s="22"/>
      <c r="J15" s="22"/>
    </row>
    <row r="16" spans="1:10" s="8" customFormat="1" ht="15" customHeight="1" x14ac:dyDescent="0.15">
      <c r="A16" s="21">
        <v>5</v>
      </c>
      <c r="B16" s="22" t="s">
        <v>57</v>
      </c>
      <c r="C16" s="22" t="s">
        <v>62</v>
      </c>
      <c r="D16" s="21" t="s">
        <v>15</v>
      </c>
      <c r="E16" s="21" t="s">
        <v>19</v>
      </c>
      <c r="F16" s="21" t="s">
        <v>29</v>
      </c>
      <c r="G16" s="23" t="s">
        <v>8</v>
      </c>
      <c r="H16" s="24" t="s">
        <v>30</v>
      </c>
      <c r="I16" s="24"/>
      <c r="J16" s="25" t="s">
        <v>156</v>
      </c>
    </row>
    <row r="17" spans="1:10" s="8" customFormat="1" ht="15" customHeight="1" x14ac:dyDescent="0.15">
      <c r="A17" s="21">
        <v>6</v>
      </c>
      <c r="B17" s="22" t="s">
        <v>58</v>
      </c>
      <c r="C17" s="22" t="s">
        <v>61</v>
      </c>
      <c r="D17" s="21" t="s">
        <v>15</v>
      </c>
      <c r="E17" s="21" t="s">
        <v>20</v>
      </c>
      <c r="F17" s="21" t="s">
        <v>73</v>
      </c>
      <c r="G17" s="23">
        <v>30</v>
      </c>
      <c r="H17" s="22"/>
      <c r="I17" s="24"/>
      <c r="J17" s="24"/>
    </row>
    <row r="18" spans="1:10" s="6" customFormat="1" ht="15" customHeight="1" x14ac:dyDescent="0.15">
      <c r="A18" s="122" t="s">
        <v>71</v>
      </c>
      <c r="B18" s="123"/>
      <c r="C18" s="19"/>
      <c r="D18" s="20"/>
      <c r="E18" s="20"/>
      <c r="F18" s="20"/>
      <c r="G18" s="20"/>
      <c r="H18" s="19"/>
      <c r="I18" s="20"/>
      <c r="J18" s="20"/>
    </row>
    <row r="19" spans="1:10" s="6" customFormat="1" ht="15" customHeight="1" x14ac:dyDescent="0.15">
      <c r="A19" s="21">
        <v>1</v>
      </c>
      <c r="B19" s="22" t="s">
        <v>32</v>
      </c>
      <c r="C19" s="22" t="s">
        <v>79</v>
      </c>
      <c r="D19" s="21" t="s">
        <v>71</v>
      </c>
      <c r="E19" s="21" t="s">
        <v>19</v>
      </c>
      <c r="F19" s="21" t="s">
        <v>73</v>
      </c>
      <c r="G19" s="21">
        <v>1</v>
      </c>
      <c r="H19" s="22" t="s">
        <v>72</v>
      </c>
      <c r="I19" s="21"/>
      <c r="J19" s="21"/>
    </row>
    <row r="20" spans="1:10" s="6" customFormat="1" ht="15" customHeight="1" x14ac:dyDescent="0.15">
      <c r="A20" s="21">
        <v>2</v>
      </c>
      <c r="B20" s="22" t="s">
        <v>35</v>
      </c>
      <c r="C20" s="22" t="s">
        <v>33</v>
      </c>
      <c r="D20" s="21" t="s">
        <v>71</v>
      </c>
      <c r="E20" s="21" t="s">
        <v>19</v>
      </c>
      <c r="F20" s="21" t="s">
        <v>73</v>
      </c>
      <c r="G20" s="21">
        <v>3</v>
      </c>
      <c r="H20" s="22" t="s">
        <v>44</v>
      </c>
      <c r="I20" s="21"/>
      <c r="J20" s="21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zoomScale="130" zoomScaleNormal="130" workbookViewId="0">
      <selection activeCell="C14" sqref="C14"/>
    </sheetView>
  </sheetViews>
  <sheetFormatPr defaultColWidth="22" defaultRowHeight="14.25" x14ac:dyDescent="0.2"/>
  <cols>
    <col min="1" max="1" width="3.625" style="1" bestFit="1" customWidth="1"/>
    <col min="2" max="2" width="16.125" style="2" customWidth="1"/>
    <col min="3" max="3" width="56.375" style="2" customWidth="1"/>
    <col min="4" max="5" width="12.625" style="2" customWidth="1"/>
    <col min="6" max="6" width="11.25" style="1" customWidth="1"/>
    <col min="7" max="7" width="7.375" style="1" bestFit="1" customWidth="1"/>
    <col min="8" max="8" width="33.375" style="1" customWidth="1"/>
    <col min="9" max="9" width="31.625" style="1" customWidth="1"/>
    <col min="10" max="10" width="41.875" style="1" customWidth="1"/>
    <col min="11" max="16384" width="22" style="1"/>
  </cols>
  <sheetData>
    <row r="1" spans="1:10" s="8" customFormat="1" ht="11.25" x14ac:dyDescent="0.15">
      <c r="B1" s="9"/>
      <c r="C1" s="9"/>
      <c r="D1" s="9"/>
      <c r="E1" s="9"/>
    </row>
    <row r="2" spans="1:10" s="12" customFormat="1" ht="11.25" x14ac:dyDescent="0.2">
      <c r="A2" s="108" t="s">
        <v>21</v>
      </c>
      <c r="B2" s="108"/>
      <c r="C2" s="10" t="str">
        <f>Overview!C2</f>
        <v>BCH_PRT_T1C_NRTSales</v>
      </c>
      <c r="D2" s="11"/>
    </row>
    <row r="3" spans="1:10" s="12" customFormat="1" ht="11.25" x14ac:dyDescent="0.2">
      <c r="A3" s="108" t="s">
        <v>22</v>
      </c>
      <c r="B3" s="108"/>
      <c r="C3" s="10" t="str">
        <f>Overview!C3</f>
        <v>To send sales information to Siebel</v>
      </c>
      <c r="D3" s="11"/>
    </row>
    <row r="4" spans="1:10" s="12" customFormat="1" ht="45" x14ac:dyDescent="0.2">
      <c r="A4" s="108" t="s">
        <v>31</v>
      </c>
      <c r="B4" s="108"/>
      <c r="C4" s="10" t="str">
        <f>Overview!C15</f>
        <v xml:space="preserve">BCH_PRT_T1C_NRTSales_DDMMYYYY_HH24MMSS.dat.0001.rej
BCH_PRT_T1C_NRTSales_DDMMYYYY_HH24MMSS.dat.0002.rej
BCH_PRT_T1C_NRTSales_DDMMYYYY_HH24MMSS.dat.xxxx.rej
</v>
      </c>
      <c r="D4" s="11"/>
    </row>
    <row r="5" spans="1:10" s="12" customFormat="1" ht="11.25" x14ac:dyDescent="0.2">
      <c r="A5" s="11"/>
      <c r="B5" s="11"/>
      <c r="C5" s="11"/>
      <c r="D5" s="11"/>
      <c r="E5" s="13"/>
      <c r="F5" s="13"/>
      <c r="G5" s="13"/>
    </row>
    <row r="7" spans="1:10" s="2" customFormat="1" ht="28.5" x14ac:dyDescent="0.2">
      <c r="A7" s="5" t="s">
        <v>1</v>
      </c>
      <c r="B7" s="5" t="s">
        <v>2</v>
      </c>
      <c r="C7" s="26" t="s">
        <v>13</v>
      </c>
      <c r="D7" s="26" t="s">
        <v>14</v>
      </c>
      <c r="E7" s="5" t="s">
        <v>3</v>
      </c>
      <c r="F7" s="5" t="s">
        <v>4</v>
      </c>
      <c r="G7" s="5" t="s">
        <v>0</v>
      </c>
      <c r="H7" s="5" t="s">
        <v>5</v>
      </c>
      <c r="I7" s="5" t="s">
        <v>6</v>
      </c>
      <c r="J7" s="5" t="s">
        <v>7</v>
      </c>
    </row>
    <row r="8" spans="1:10" s="2" customFormat="1" x14ac:dyDescent="0.2">
      <c r="A8" s="118" t="s">
        <v>18</v>
      </c>
      <c r="B8" s="119"/>
      <c r="C8" s="17"/>
      <c r="D8" s="17"/>
      <c r="E8" s="18"/>
      <c r="F8" s="18"/>
      <c r="G8" s="18"/>
      <c r="H8" s="18"/>
      <c r="I8" s="18"/>
      <c r="J8" s="18"/>
    </row>
    <row r="9" spans="1:10" s="6" customFormat="1" ht="11.25" x14ac:dyDescent="0.15">
      <c r="A9" s="21">
        <v>1</v>
      </c>
      <c r="B9" s="22" t="s">
        <v>32</v>
      </c>
      <c r="C9" s="22" t="s">
        <v>92</v>
      </c>
      <c r="D9" s="21" t="s">
        <v>18</v>
      </c>
      <c r="E9" s="21" t="s">
        <v>19</v>
      </c>
      <c r="F9" s="21" t="s">
        <v>73</v>
      </c>
      <c r="G9" s="21">
        <v>1</v>
      </c>
      <c r="H9" s="22" t="s">
        <v>43</v>
      </c>
      <c r="I9" s="21"/>
      <c r="J9" s="21"/>
    </row>
    <row r="10" spans="1:10" s="6" customFormat="1" ht="11.25" x14ac:dyDescent="0.15">
      <c r="A10" s="21">
        <v>2</v>
      </c>
      <c r="B10" s="22" t="s">
        <v>48</v>
      </c>
      <c r="C10" s="22" t="s">
        <v>33</v>
      </c>
      <c r="D10" s="21" t="s">
        <v>18</v>
      </c>
      <c r="E10" s="21" t="s">
        <v>19</v>
      </c>
      <c r="F10" s="21" t="s">
        <v>9</v>
      </c>
      <c r="G10" s="21">
        <v>10</v>
      </c>
      <c r="H10" s="22"/>
      <c r="I10" s="21"/>
      <c r="J10" s="21"/>
    </row>
    <row r="11" spans="1:10" s="6" customFormat="1" x14ac:dyDescent="0.15">
      <c r="A11" s="122" t="s">
        <v>15</v>
      </c>
      <c r="B11" s="123"/>
      <c r="C11" s="19"/>
      <c r="D11" s="20"/>
      <c r="E11" s="20"/>
      <c r="F11" s="20"/>
      <c r="G11" s="20"/>
      <c r="H11" s="19"/>
      <c r="I11" s="20"/>
      <c r="J11" s="20"/>
    </row>
    <row r="12" spans="1:10" s="6" customFormat="1" ht="11.25" x14ac:dyDescent="0.15">
      <c r="A12" s="21">
        <v>1</v>
      </c>
      <c r="B12" s="22" t="s">
        <v>32</v>
      </c>
      <c r="C12" s="22" t="s">
        <v>92</v>
      </c>
      <c r="D12" s="21" t="s">
        <v>15</v>
      </c>
      <c r="E12" s="21" t="s">
        <v>19</v>
      </c>
      <c r="F12" s="21" t="s">
        <v>73</v>
      </c>
      <c r="G12" s="21">
        <v>1</v>
      </c>
      <c r="H12" s="22" t="s">
        <v>78</v>
      </c>
      <c r="I12" s="21"/>
      <c r="J12" s="21"/>
    </row>
    <row r="13" spans="1:10" s="6" customFormat="1" ht="22.5" x14ac:dyDescent="0.15">
      <c r="A13" s="21">
        <v>2</v>
      </c>
      <c r="B13" s="22" t="s">
        <v>34</v>
      </c>
      <c r="C13" s="22" t="s">
        <v>64</v>
      </c>
      <c r="D13" s="21" t="s">
        <v>15</v>
      </c>
      <c r="E13" s="21" t="s">
        <v>19</v>
      </c>
      <c r="F13" s="21" t="s">
        <v>73</v>
      </c>
      <c r="G13" s="3">
        <v>50</v>
      </c>
      <c r="H13" s="4" t="s">
        <v>28</v>
      </c>
      <c r="I13" s="4"/>
      <c r="J13" s="4" t="s">
        <v>41</v>
      </c>
    </row>
    <row r="14" spans="1:10" s="7" customFormat="1" ht="56.25" x14ac:dyDescent="0.15">
      <c r="A14" s="21">
        <v>3</v>
      </c>
      <c r="B14" s="22" t="s">
        <v>55</v>
      </c>
      <c r="C14" s="22" t="s">
        <v>59</v>
      </c>
      <c r="D14" s="21" t="s">
        <v>15</v>
      </c>
      <c r="E14" s="21" t="s">
        <v>19</v>
      </c>
      <c r="F14" s="21" t="s">
        <v>73</v>
      </c>
      <c r="G14" s="21">
        <v>15</v>
      </c>
      <c r="H14" s="22" t="s">
        <v>65</v>
      </c>
      <c r="I14" s="22" t="s">
        <v>63</v>
      </c>
      <c r="J14" s="22"/>
    </row>
    <row r="15" spans="1:10" s="7" customFormat="1" ht="11.25" x14ac:dyDescent="0.15">
      <c r="A15" s="21">
        <v>4</v>
      </c>
      <c r="B15" s="22" t="s">
        <v>56</v>
      </c>
      <c r="C15" s="22" t="s">
        <v>66</v>
      </c>
      <c r="D15" s="21" t="s">
        <v>15</v>
      </c>
      <c r="E15" s="21" t="s">
        <v>19</v>
      </c>
      <c r="F15" s="21" t="s">
        <v>73</v>
      </c>
      <c r="G15" s="21">
        <v>255</v>
      </c>
      <c r="H15" s="22"/>
      <c r="I15" s="22"/>
      <c r="J15" s="22"/>
    </row>
    <row r="16" spans="1:10" s="8" customFormat="1" ht="11.25" x14ac:dyDescent="0.15">
      <c r="A16" s="21">
        <v>5</v>
      </c>
      <c r="B16" s="22" t="s">
        <v>57</v>
      </c>
      <c r="C16" s="22" t="s">
        <v>62</v>
      </c>
      <c r="D16" s="21" t="s">
        <v>15</v>
      </c>
      <c r="E16" s="21" t="s">
        <v>19</v>
      </c>
      <c r="F16" s="21" t="s">
        <v>29</v>
      </c>
      <c r="G16" s="23" t="s">
        <v>8</v>
      </c>
      <c r="H16" s="24" t="s">
        <v>30</v>
      </c>
      <c r="I16" s="24"/>
      <c r="J16" s="25" t="s">
        <v>156</v>
      </c>
    </row>
    <row r="17" spans="1:10" s="8" customFormat="1" ht="11.25" x14ac:dyDescent="0.15">
      <c r="A17" s="21">
        <v>6</v>
      </c>
      <c r="B17" s="22" t="s">
        <v>58</v>
      </c>
      <c r="C17" s="22" t="s">
        <v>61</v>
      </c>
      <c r="D17" s="21" t="s">
        <v>15</v>
      </c>
      <c r="E17" s="21" t="s">
        <v>20</v>
      </c>
      <c r="F17" s="21" t="s">
        <v>73</v>
      </c>
      <c r="G17" s="23">
        <v>30</v>
      </c>
      <c r="H17" s="22"/>
      <c r="I17" s="24"/>
      <c r="J17" s="24"/>
    </row>
    <row r="18" spans="1:10" s="6" customFormat="1" x14ac:dyDescent="0.15">
      <c r="A18" s="122" t="s">
        <v>71</v>
      </c>
      <c r="B18" s="123"/>
      <c r="C18" s="19"/>
      <c r="D18" s="20"/>
      <c r="E18" s="20"/>
      <c r="F18" s="20"/>
      <c r="G18" s="20"/>
      <c r="H18" s="19"/>
      <c r="I18" s="20"/>
      <c r="J18" s="20"/>
    </row>
    <row r="19" spans="1:10" s="6" customFormat="1" ht="11.25" x14ac:dyDescent="0.15">
      <c r="A19" s="21">
        <v>1</v>
      </c>
      <c r="B19" s="22" t="s">
        <v>32</v>
      </c>
      <c r="C19" s="22" t="s">
        <v>92</v>
      </c>
      <c r="D19" s="21" t="s">
        <v>71</v>
      </c>
      <c r="E19" s="21" t="s">
        <v>19</v>
      </c>
      <c r="F19" s="21" t="s">
        <v>73</v>
      </c>
      <c r="G19" s="21">
        <v>1</v>
      </c>
      <c r="H19" s="22" t="s">
        <v>72</v>
      </c>
      <c r="I19" s="21"/>
      <c r="J19" s="21"/>
    </row>
    <row r="20" spans="1:10" s="6" customFormat="1" ht="11.25" x14ac:dyDescent="0.15">
      <c r="A20" s="21">
        <v>2</v>
      </c>
      <c r="B20" s="22" t="s">
        <v>35</v>
      </c>
      <c r="C20" s="22" t="s">
        <v>33</v>
      </c>
      <c r="D20" s="21" t="s">
        <v>71</v>
      </c>
      <c r="E20" s="21" t="s">
        <v>19</v>
      </c>
      <c r="F20" s="21" t="s">
        <v>73</v>
      </c>
      <c r="G20" s="21">
        <v>3</v>
      </c>
      <c r="H20" s="22" t="s">
        <v>44</v>
      </c>
      <c r="I20" s="21"/>
      <c r="J20" s="21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1"/>
  <sheetViews>
    <sheetView zoomScale="160" zoomScaleNormal="160" workbookViewId="0">
      <selection activeCell="D16" sqref="D16"/>
    </sheetView>
  </sheetViews>
  <sheetFormatPr defaultColWidth="9.125" defaultRowHeight="14.25" x14ac:dyDescent="0.2"/>
  <cols>
    <col min="1" max="1" width="16.375" style="59" bestFit="1" customWidth="1"/>
    <col min="2" max="2" width="17.875" style="59" bestFit="1" customWidth="1"/>
    <col min="3" max="3" width="10.25" style="59" bestFit="1" customWidth="1"/>
    <col min="4" max="5" width="24.75" style="59" customWidth="1"/>
    <col min="6" max="6" width="13.875" style="59" customWidth="1"/>
    <col min="7" max="7" width="23.375" style="59" customWidth="1"/>
    <col min="8" max="8" width="23.75" style="59" bestFit="1" customWidth="1"/>
    <col min="9" max="9" width="16.625" style="59" customWidth="1"/>
    <col min="10" max="10" width="16.375" style="59" bestFit="1" customWidth="1"/>
    <col min="11" max="11" width="18.875" style="59" bestFit="1" customWidth="1"/>
    <col min="12" max="12" width="13.125" style="59" bestFit="1" customWidth="1"/>
    <col min="13" max="13" width="12" style="59" customWidth="1"/>
    <col min="14" max="14" width="15.875" style="59" customWidth="1"/>
    <col min="15" max="15" width="18.625" style="59" customWidth="1"/>
    <col min="16" max="16" width="20.875" style="59" customWidth="1"/>
    <col min="17" max="17" width="10" style="59" customWidth="1"/>
    <col min="18" max="18" width="15.375" style="59" bestFit="1" customWidth="1"/>
    <col min="19" max="19" width="15.375" style="59" customWidth="1"/>
    <col min="20" max="20" width="13.25" style="59" customWidth="1"/>
    <col min="21" max="21" width="16.125" style="59" bestFit="1" customWidth="1"/>
    <col min="22" max="22" width="12.625" style="59" bestFit="1" customWidth="1"/>
    <col min="23" max="23" width="13" style="59" customWidth="1"/>
    <col min="24" max="24" width="15" style="59" customWidth="1"/>
    <col min="25" max="25" width="15.875" style="59" customWidth="1"/>
    <col min="26" max="16384" width="9.125" style="59"/>
  </cols>
  <sheetData>
    <row r="1" spans="1:25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65" customFormat="1" x14ac:dyDescent="0.2">
      <c r="A2" s="62"/>
      <c r="B2" s="95" t="s">
        <v>124</v>
      </c>
      <c r="C2" s="95" t="s">
        <v>125</v>
      </c>
      <c r="D2" s="95" t="s">
        <v>126</v>
      </c>
      <c r="E2" s="95" t="s">
        <v>127</v>
      </c>
      <c r="F2" s="95" t="s">
        <v>128</v>
      </c>
      <c r="G2" s="95" t="s">
        <v>129</v>
      </c>
      <c r="H2" s="95" t="s">
        <v>130</v>
      </c>
      <c r="I2" s="95" t="s">
        <v>131</v>
      </c>
      <c r="J2" s="95" t="s">
        <v>132</v>
      </c>
      <c r="K2" s="95" t="s">
        <v>133</v>
      </c>
      <c r="L2" s="95" t="s">
        <v>134</v>
      </c>
      <c r="M2" s="95" t="s">
        <v>135</v>
      </c>
      <c r="N2" s="95" t="s">
        <v>136</v>
      </c>
      <c r="O2" s="95" t="s">
        <v>137</v>
      </c>
      <c r="P2" s="95" t="s">
        <v>138</v>
      </c>
      <c r="Q2" s="95" t="s">
        <v>218</v>
      </c>
      <c r="R2" s="95" t="s">
        <v>219</v>
      </c>
      <c r="S2" s="95" t="s">
        <v>220</v>
      </c>
      <c r="T2" s="95" t="s">
        <v>221</v>
      </c>
      <c r="U2" s="95" t="s">
        <v>222</v>
      </c>
      <c r="V2" s="66" t="s">
        <v>122</v>
      </c>
      <c r="W2" s="95" t="s">
        <v>139</v>
      </c>
      <c r="X2" s="95" t="s">
        <v>223</v>
      </c>
      <c r="Y2" s="95" t="s">
        <v>224</v>
      </c>
    </row>
    <row r="3" spans="1:25" x14ac:dyDescent="0.2">
      <c r="A3" s="124" t="s">
        <v>140</v>
      </c>
      <c r="B3" s="67" t="s">
        <v>141</v>
      </c>
      <c r="C3" s="67" t="s">
        <v>142</v>
      </c>
      <c r="D3" s="68" t="s">
        <v>143</v>
      </c>
      <c r="E3" s="69" t="s">
        <v>174</v>
      </c>
      <c r="F3" s="70" t="s">
        <v>144</v>
      </c>
      <c r="G3" s="71" t="s">
        <v>102</v>
      </c>
      <c r="H3" s="72">
        <v>42726</v>
      </c>
      <c r="I3" s="70" t="s">
        <v>103</v>
      </c>
      <c r="J3" s="67" t="s">
        <v>145</v>
      </c>
      <c r="K3" s="67"/>
      <c r="L3" s="71"/>
      <c r="M3" s="67">
        <v>1</v>
      </c>
      <c r="N3" s="71">
        <v>213000006</v>
      </c>
      <c r="O3" s="71"/>
      <c r="P3" s="71">
        <v>1</v>
      </c>
      <c r="Q3" s="71">
        <v>12</v>
      </c>
      <c r="R3" s="71">
        <v>12</v>
      </c>
      <c r="S3" s="71">
        <v>10</v>
      </c>
      <c r="T3" s="71">
        <v>10</v>
      </c>
      <c r="U3" s="71">
        <v>2</v>
      </c>
      <c r="V3" s="73"/>
      <c r="W3" s="71"/>
      <c r="X3" s="71"/>
      <c r="Y3" s="71"/>
    </row>
    <row r="4" spans="1:25" x14ac:dyDescent="0.2">
      <c r="A4" s="124"/>
      <c r="B4" s="67" t="s">
        <v>141</v>
      </c>
      <c r="C4" s="67" t="s">
        <v>142</v>
      </c>
      <c r="D4" s="68" t="s">
        <v>143</v>
      </c>
      <c r="E4" s="69" t="s">
        <v>174</v>
      </c>
      <c r="F4" s="70" t="s">
        <v>144</v>
      </c>
      <c r="G4" s="71" t="s">
        <v>102</v>
      </c>
      <c r="H4" s="72">
        <v>42726</v>
      </c>
      <c r="I4" s="70" t="s">
        <v>103</v>
      </c>
      <c r="J4" s="67" t="s">
        <v>145</v>
      </c>
      <c r="K4" s="67"/>
      <c r="L4" s="71"/>
      <c r="M4" s="67">
        <v>2</v>
      </c>
      <c r="N4" s="71">
        <v>213000007</v>
      </c>
      <c r="O4" s="71"/>
      <c r="P4" s="71">
        <v>2</v>
      </c>
      <c r="Q4" s="71">
        <v>22.5</v>
      </c>
      <c r="R4" s="71">
        <v>45</v>
      </c>
      <c r="S4" s="71">
        <v>20</v>
      </c>
      <c r="T4" s="71">
        <v>40</v>
      </c>
      <c r="U4" s="71">
        <v>5</v>
      </c>
      <c r="V4" s="73"/>
      <c r="W4" s="71"/>
      <c r="X4" s="71"/>
      <c r="Y4" s="71"/>
    </row>
    <row r="5" spans="1:25" x14ac:dyDescent="0.2">
      <c r="A5" s="124"/>
      <c r="B5" s="67" t="s">
        <v>141</v>
      </c>
      <c r="C5" s="67" t="s">
        <v>142</v>
      </c>
      <c r="D5" s="68" t="s">
        <v>143</v>
      </c>
      <c r="E5" s="69" t="s">
        <v>174</v>
      </c>
      <c r="F5" s="70" t="s">
        <v>144</v>
      </c>
      <c r="G5" s="71" t="s">
        <v>102</v>
      </c>
      <c r="H5" s="72">
        <v>42726</v>
      </c>
      <c r="I5" s="70" t="s">
        <v>103</v>
      </c>
      <c r="J5" s="67" t="s">
        <v>145</v>
      </c>
      <c r="K5" s="67"/>
      <c r="L5" s="71"/>
      <c r="M5" s="67">
        <v>3</v>
      </c>
      <c r="N5" s="71">
        <v>213000008</v>
      </c>
      <c r="O5" s="71"/>
      <c r="P5" s="71">
        <v>1</v>
      </c>
      <c r="Q5" s="71">
        <v>40</v>
      </c>
      <c r="R5" s="71">
        <v>40</v>
      </c>
      <c r="S5" s="71">
        <v>40</v>
      </c>
      <c r="T5" s="71">
        <v>40</v>
      </c>
      <c r="U5" s="71">
        <v>0</v>
      </c>
      <c r="V5" s="73"/>
      <c r="W5" s="71"/>
      <c r="X5" s="71"/>
      <c r="Y5" s="71"/>
    </row>
    <row r="6" spans="1:25" x14ac:dyDescent="0.2">
      <c r="A6" s="74" t="s">
        <v>146</v>
      </c>
      <c r="B6" s="75" t="s">
        <v>141</v>
      </c>
      <c r="C6" s="75" t="s">
        <v>142</v>
      </c>
      <c r="D6" s="76" t="s">
        <v>143</v>
      </c>
      <c r="E6" s="77" t="s">
        <v>174</v>
      </c>
      <c r="F6" s="78" t="s">
        <v>147</v>
      </c>
      <c r="G6" s="74" t="s">
        <v>102</v>
      </c>
      <c r="H6" s="79">
        <v>42726</v>
      </c>
      <c r="I6" s="78" t="s">
        <v>103</v>
      </c>
      <c r="J6" s="75" t="s">
        <v>145</v>
      </c>
      <c r="K6" s="74"/>
      <c r="L6" s="74"/>
      <c r="M6" s="75">
        <v>4</v>
      </c>
      <c r="N6" s="74"/>
      <c r="O6" s="74"/>
      <c r="P6" s="74">
        <v>1</v>
      </c>
      <c r="Q6" s="74"/>
      <c r="R6" s="74"/>
      <c r="S6" s="74"/>
      <c r="T6" s="74">
        <v>40</v>
      </c>
      <c r="U6" s="74"/>
      <c r="V6" s="73"/>
      <c r="W6" s="74" t="s">
        <v>225</v>
      </c>
      <c r="X6" s="74"/>
      <c r="Y6" s="74"/>
    </row>
    <row r="7" spans="1:25" x14ac:dyDescent="0.2">
      <c r="A7" s="74" t="s">
        <v>148</v>
      </c>
      <c r="B7" s="75" t="s">
        <v>141</v>
      </c>
      <c r="C7" s="75" t="s">
        <v>142</v>
      </c>
      <c r="D7" s="76" t="s">
        <v>143</v>
      </c>
      <c r="E7" s="77" t="s">
        <v>174</v>
      </c>
      <c r="F7" s="78" t="s">
        <v>147</v>
      </c>
      <c r="G7" s="74" t="s">
        <v>102</v>
      </c>
      <c r="H7" s="79">
        <v>42726</v>
      </c>
      <c r="I7" s="78" t="s">
        <v>103</v>
      </c>
      <c r="J7" s="75" t="s">
        <v>145</v>
      </c>
      <c r="K7" s="74"/>
      <c r="L7" s="74"/>
      <c r="M7" s="75">
        <v>5</v>
      </c>
      <c r="N7" s="74"/>
      <c r="O7" s="74"/>
      <c r="P7" s="74">
        <v>1</v>
      </c>
      <c r="Q7" s="74"/>
      <c r="R7" s="74"/>
      <c r="S7" s="74"/>
      <c r="T7" s="74">
        <v>50</v>
      </c>
      <c r="U7" s="74"/>
      <c r="V7" s="73"/>
      <c r="W7" s="74" t="s">
        <v>226</v>
      </c>
      <c r="X7" s="74" t="s">
        <v>149</v>
      </c>
      <c r="Y7" s="74"/>
    </row>
    <row r="8" spans="1:25" x14ac:dyDescent="0.2">
      <c r="A8" s="80" t="s">
        <v>227</v>
      </c>
      <c r="B8" s="81" t="s">
        <v>141</v>
      </c>
      <c r="C8" s="81" t="s">
        <v>142</v>
      </c>
      <c r="D8" s="82" t="s">
        <v>143</v>
      </c>
      <c r="E8" s="83" t="s">
        <v>174</v>
      </c>
      <c r="F8" s="84" t="s">
        <v>95</v>
      </c>
      <c r="G8" s="85" t="s">
        <v>102</v>
      </c>
      <c r="H8" s="86">
        <v>42726</v>
      </c>
      <c r="I8" s="84" t="s">
        <v>103</v>
      </c>
      <c r="J8" s="81" t="s">
        <v>145</v>
      </c>
      <c r="K8" s="80"/>
      <c r="L8" s="80"/>
      <c r="M8" s="81">
        <v>6</v>
      </c>
      <c r="N8" s="87"/>
      <c r="O8" s="87"/>
      <c r="P8" s="80">
        <v>1</v>
      </c>
      <c r="Q8" s="80"/>
      <c r="R8" s="80"/>
      <c r="S8" s="80"/>
      <c r="T8" s="80"/>
      <c r="U8" s="80"/>
      <c r="V8" s="73"/>
      <c r="W8" s="80"/>
      <c r="X8" s="87" t="s">
        <v>228</v>
      </c>
      <c r="Y8" s="80"/>
    </row>
    <row r="9" spans="1:25" x14ac:dyDescent="0.2">
      <c r="A9" s="88" t="s">
        <v>150</v>
      </c>
      <c r="B9" s="89" t="s">
        <v>141</v>
      </c>
      <c r="C9" s="89" t="s">
        <v>142</v>
      </c>
      <c r="D9" s="90" t="s">
        <v>143</v>
      </c>
      <c r="E9" s="91" t="s">
        <v>174</v>
      </c>
      <c r="F9" s="92" t="s">
        <v>151</v>
      </c>
      <c r="G9" s="92" t="s">
        <v>102</v>
      </c>
      <c r="H9" s="93">
        <v>42726</v>
      </c>
      <c r="I9" s="94" t="s">
        <v>103</v>
      </c>
      <c r="J9" s="89" t="s">
        <v>145</v>
      </c>
      <c r="K9" s="88"/>
      <c r="L9" s="88"/>
      <c r="M9" s="89">
        <v>1</v>
      </c>
      <c r="N9" s="88"/>
      <c r="O9" s="88"/>
      <c r="P9" s="88">
        <v>1</v>
      </c>
      <c r="Q9" s="88"/>
      <c r="R9" s="88"/>
      <c r="S9" s="88"/>
      <c r="T9" s="88">
        <v>90</v>
      </c>
      <c r="U9" s="88"/>
      <c r="V9" s="73"/>
      <c r="W9" s="88"/>
      <c r="X9" s="88"/>
      <c r="Y9" s="88"/>
    </row>
    <row r="11" spans="1:25" ht="28.5" x14ac:dyDescent="0.2">
      <c r="C11" s="61" t="s">
        <v>217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Overview</vt:lpstr>
      <vt:lpstr>NRTSales.ctrl</vt:lpstr>
      <vt:lpstr>NRTSales.dat</vt:lpstr>
      <vt:lpstr>NRTSales.ctrl.res</vt:lpstr>
      <vt:lpstr>NRTSales.dat.res</vt:lpstr>
      <vt:lpstr>NRTSales.dat.rej</vt:lpstr>
      <vt:lpstr>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Gupta3</dc:creator>
  <cp:lastModifiedBy>Tripraparn Suwapan</cp:lastModifiedBy>
  <dcterms:created xsi:type="dcterms:W3CDTF">2016-11-14T10:37:03Z</dcterms:created>
  <dcterms:modified xsi:type="dcterms:W3CDTF">2017-11-16T08:09:41Z</dcterms:modified>
</cp:coreProperties>
</file>