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programming\bokeh_start\"/>
    </mc:Choice>
  </mc:AlternateContent>
  <bookViews>
    <workbookView xWindow="0" yWindow="0" windowWidth="28800" windowHeight="1414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6" i="5" l="1"/>
  <c r="C5" i="5"/>
  <c r="C4" i="5"/>
  <c r="C12" i="2"/>
  <c r="B1" i="2"/>
</calcChain>
</file>

<file path=xl/sharedStrings.xml><?xml version="1.0" encoding="utf-8"?>
<sst xmlns="http://schemas.openxmlformats.org/spreadsheetml/2006/main" count="274" uniqueCount="100">
  <si>
    <t>Country</t>
  </si>
  <si>
    <t>Oil Consumption total (tonnes per year)</t>
  </si>
  <si>
    <t>Year(s)</t>
  </si>
  <si>
    <t>Footnote</t>
  </si>
  <si>
    <t>Indicator-settings in the graph</t>
  </si>
  <si>
    <t>Algeria</t>
  </si>
  <si>
    <t>Definition and explanations</t>
  </si>
  <si>
    <t>Indicator name</t>
  </si>
  <si>
    <t>Argentina</t>
  </si>
  <si>
    <t>Australia</t>
  </si>
  <si>
    <t>Austria</t>
  </si>
  <si>
    <t>Azerbaijan</t>
  </si>
  <si>
    <t>-</t>
  </si>
  <si>
    <t>Definition of indicator</t>
  </si>
  <si>
    <t>Unit of measurement</t>
  </si>
  <si>
    <t>Bangladesh</t>
  </si>
  <si>
    <t>Belarus</t>
  </si>
  <si>
    <t>Source name</t>
  </si>
  <si>
    <t>BP</t>
  </si>
  <si>
    <t>Brazil</t>
  </si>
  <si>
    <t>Bulgaria</t>
  </si>
  <si>
    <t>Canada</t>
  </si>
  <si>
    <t>Chile</t>
  </si>
  <si>
    <t>China</t>
  </si>
  <si>
    <t>Colombia</t>
  </si>
  <si>
    <t xml:space="preserve">Data source </t>
  </si>
  <si>
    <t>Czech Rep.</t>
  </si>
  <si>
    <t>Denmark</t>
  </si>
  <si>
    <t>Ecuador</t>
  </si>
  <si>
    <t>Egypt</t>
  </si>
  <si>
    <t>Finland</t>
  </si>
  <si>
    <t>Required! Text that will be shown next to the axis in the graph (preferably the same as in  the "Source organization(s)" field in the About-Sheet).</t>
  </si>
  <si>
    <t>France</t>
  </si>
  <si>
    <t>Germany</t>
  </si>
  <si>
    <t>Source organization(s)</t>
  </si>
  <si>
    <t>Greece</t>
  </si>
  <si>
    <t>Hong Kong, China</t>
  </si>
  <si>
    <t>Source link</t>
  </si>
  <si>
    <t>Hungary</t>
  </si>
  <si>
    <t>http://www.bp.com/statisticalreview</t>
  </si>
  <si>
    <t>Iceland</t>
  </si>
  <si>
    <t>India</t>
  </si>
  <si>
    <t>Link to source organization</t>
  </si>
  <si>
    <t>http://www.bp.com/</t>
  </si>
  <si>
    <t>Indonesia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</si>
  <si>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</si>
  <si>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Iran</t>
  </si>
  <si>
    <t xml:space="preserve">Scale type </t>
  </si>
  <si>
    <t>lin</t>
  </si>
  <si>
    <t>Ireland</t>
  </si>
  <si>
    <t>Complete reference</t>
  </si>
  <si>
    <t>Italy</t>
  </si>
  <si>
    <t>Japan</t>
  </si>
  <si>
    <t>Kazakhstan</t>
  </si>
  <si>
    <t>Korea, Rep.</t>
  </si>
  <si>
    <t>Required! Type "lin" for linear scale or "log" for logarithmic scale. Users will be able to change it in the graph.</t>
  </si>
  <si>
    <t>Kuwait</t>
  </si>
  <si>
    <t>Link to complete reference</t>
  </si>
  <si>
    <t>Lithuania</t>
  </si>
  <si>
    <t>Malaysia</t>
  </si>
  <si>
    <t>Mexico</t>
  </si>
  <si>
    <t>Netherlands</t>
  </si>
  <si>
    <t>New Zealand</t>
  </si>
  <si>
    <t>Specific information about this indicator</t>
  </si>
  <si>
    <t>Uploader</t>
  </si>
  <si>
    <t>Gapminder</t>
  </si>
  <si>
    <t>Time of uploading</t>
  </si>
  <si>
    <t>Norway</t>
  </si>
  <si>
    <t>Pakistan</t>
  </si>
  <si>
    <t>Download (coming soon)</t>
  </si>
  <si>
    <t>Peru</t>
  </si>
  <si>
    <t>Philippines</t>
  </si>
  <si>
    <t>Poland</t>
  </si>
  <si>
    <t>Portugal</t>
  </si>
  <si>
    <t>Dowload this indicator including the data</t>
  </si>
  <si>
    <t>Qatar</t>
  </si>
  <si>
    <t>Romania</t>
  </si>
  <si>
    <t>Russia</t>
  </si>
  <si>
    <t>As XLS (Excel-file)</t>
  </si>
  <si>
    <t>VERSION</t>
  </si>
  <si>
    <t>Saudi Arabia</t>
  </si>
  <si>
    <t>Singapore</t>
  </si>
  <si>
    <t>INDICATOR_V2_EN</t>
  </si>
  <si>
    <t>Slovak Republic</t>
  </si>
  <si>
    <t>South Africa</t>
  </si>
  <si>
    <t>Spain</t>
  </si>
  <si>
    <t>As CSV (comma separeted file)</t>
  </si>
  <si>
    <t>Sweden</t>
  </si>
  <si>
    <t>Switzerland</t>
  </si>
  <si>
    <t>As PDF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</si>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</sst>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\ yyyy"/>
  </numFmts>
  <fonts count="14" x14ac:knownFonts="1">
    <font>
      <sz val="10"/>
      <color rgb="FF000000"/>
      <name val="Arial"/>
    </font>
    <font>
      <sz val="10"/>
      <color rgb="FF010000"/>
      <name val="Arial"/>
    </font>
    <font>
      <b/>
      <sz val="8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8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1" fontId="1" fillId="0" borderId="0" xfId="0" applyNumberFormat="1" applyFont="1" applyAlignment="1">
      <alignment horizontal="right"/>
    </xf>
    <xf numFmtId="1" fontId="7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8" fillId="0" borderId="7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8" fillId="0" borderId="9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1" fontId="7" fillId="0" borderId="0" xfId="0" applyNumberFormat="1" applyFont="1" applyAlignment="1">
      <alignment horizontal="right" vertical="center"/>
    </xf>
    <xf numFmtId="0" fontId="12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statisticalr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65"/>
  <sheetViews>
    <sheetView tabSelected="1" workbookViewId="0"/>
  </sheetViews>
  <sheetFormatPr defaultColWidth="14.453125" defaultRowHeight="12.75" customHeight="1" x14ac:dyDescent="0.25"/>
  <cols>
    <col min="1" max="48" width="17.26953125" customWidth="1"/>
  </cols>
  <sheetData>
    <row r="1" spans="1:48" ht="33.75" customHeight="1" x14ac:dyDescent="0.25">
      <c r="A1" s="2" t="s">
        <v>1</v>
      </c>
      <c r="B1" s="6">
        <v>1965</v>
      </c>
      <c r="C1" s="6">
        <v>1966</v>
      </c>
      <c r="D1" s="6">
        <v>1967</v>
      </c>
      <c r="E1" s="6">
        <v>1968</v>
      </c>
      <c r="F1" s="6">
        <v>1969</v>
      </c>
      <c r="G1" s="6">
        <v>1970</v>
      </c>
      <c r="H1" s="6">
        <v>1971</v>
      </c>
      <c r="I1" s="6">
        <v>1972</v>
      </c>
      <c r="J1" s="6">
        <v>1973</v>
      </c>
      <c r="K1" s="6">
        <v>1974</v>
      </c>
      <c r="L1" s="6">
        <v>1975</v>
      </c>
      <c r="M1" s="6">
        <v>1976</v>
      </c>
      <c r="N1" s="6">
        <v>1977</v>
      </c>
      <c r="O1" s="6">
        <v>1978</v>
      </c>
      <c r="P1" s="6">
        <v>1979</v>
      </c>
      <c r="Q1" s="6">
        <v>1980</v>
      </c>
      <c r="R1" s="6">
        <v>1981</v>
      </c>
      <c r="S1" s="6">
        <v>1982</v>
      </c>
      <c r="T1" s="6">
        <v>1983</v>
      </c>
      <c r="U1" s="6">
        <v>1984</v>
      </c>
      <c r="V1" s="6">
        <v>1985</v>
      </c>
      <c r="W1" s="6">
        <v>1986</v>
      </c>
      <c r="X1" s="6">
        <v>1987</v>
      </c>
      <c r="Y1" s="6">
        <v>1988</v>
      </c>
      <c r="Z1" s="6">
        <v>1989</v>
      </c>
      <c r="AA1" s="6">
        <v>1990</v>
      </c>
      <c r="AB1" s="6">
        <v>1991</v>
      </c>
      <c r="AC1" s="6">
        <v>1992</v>
      </c>
      <c r="AD1" s="6">
        <v>1993</v>
      </c>
      <c r="AE1" s="6">
        <v>1994</v>
      </c>
      <c r="AF1" s="6">
        <v>1995</v>
      </c>
      <c r="AG1" s="6">
        <v>1996</v>
      </c>
      <c r="AH1" s="6">
        <v>1997</v>
      </c>
      <c r="AI1" s="6">
        <v>1998</v>
      </c>
      <c r="AJ1" s="6">
        <v>1999</v>
      </c>
      <c r="AK1" s="6">
        <v>2000</v>
      </c>
      <c r="AL1" s="6">
        <v>2001</v>
      </c>
      <c r="AM1" s="6">
        <v>2002</v>
      </c>
      <c r="AN1" s="6">
        <v>2003</v>
      </c>
      <c r="AO1" s="6">
        <v>2004</v>
      </c>
      <c r="AP1" s="6">
        <v>2005</v>
      </c>
      <c r="AQ1" s="6">
        <v>2006</v>
      </c>
      <c r="AR1" s="6">
        <v>2007</v>
      </c>
      <c r="AS1" s="6">
        <v>2008</v>
      </c>
      <c r="AT1" s="6">
        <v>2009</v>
      </c>
      <c r="AU1" s="6">
        <v>2010</v>
      </c>
      <c r="AV1" s="6">
        <v>2011</v>
      </c>
    </row>
    <row r="2" spans="1:48" ht="12.5" x14ac:dyDescent="0.25">
      <c r="A2" s="8" t="s">
        <v>5</v>
      </c>
      <c r="B2" s="10">
        <v>1289000</v>
      </c>
      <c r="C2" s="10">
        <v>1693000</v>
      </c>
      <c r="D2" s="10">
        <v>1578000</v>
      </c>
      <c r="E2" s="10">
        <v>1682000</v>
      </c>
      <c r="F2" s="10">
        <v>1775000</v>
      </c>
      <c r="G2" s="10">
        <v>2032000</v>
      </c>
      <c r="H2" s="10">
        <v>2288000</v>
      </c>
      <c r="I2" s="10">
        <v>2514000</v>
      </c>
      <c r="J2" s="10">
        <v>2739000</v>
      </c>
      <c r="K2" s="10">
        <v>3036000</v>
      </c>
      <c r="L2" s="10">
        <v>3378000</v>
      </c>
      <c r="M2" s="10">
        <v>3877000</v>
      </c>
      <c r="N2" s="10">
        <v>4400000</v>
      </c>
      <c r="O2" s="10">
        <v>4521000</v>
      </c>
      <c r="P2" s="10">
        <v>5420000</v>
      </c>
      <c r="Q2" s="10">
        <v>5469000</v>
      </c>
      <c r="R2" s="10">
        <v>5889000</v>
      </c>
      <c r="S2" s="10">
        <v>6245000</v>
      </c>
      <c r="T2" s="10">
        <v>7011000</v>
      </c>
      <c r="U2" s="10">
        <v>7760000</v>
      </c>
      <c r="V2" s="10">
        <v>7966000</v>
      </c>
      <c r="W2" s="10">
        <v>8078000</v>
      </c>
      <c r="X2" s="10">
        <v>8158000</v>
      </c>
      <c r="Y2" s="10">
        <v>8168000</v>
      </c>
      <c r="Z2" s="10">
        <v>8553000</v>
      </c>
      <c r="AA2" s="10">
        <v>9156000</v>
      </c>
      <c r="AB2" s="10">
        <v>9069000</v>
      </c>
      <c r="AC2" s="10">
        <v>9113000</v>
      </c>
      <c r="AD2" s="10">
        <v>9079000</v>
      </c>
      <c r="AE2" s="10">
        <v>8670000</v>
      </c>
      <c r="AF2" s="10">
        <v>8433000</v>
      </c>
      <c r="AG2" s="10">
        <v>8060000</v>
      </c>
      <c r="AH2" s="10">
        <v>7986000</v>
      </c>
      <c r="AI2" s="10">
        <v>8217000</v>
      </c>
      <c r="AJ2" s="10">
        <v>8110000</v>
      </c>
      <c r="AK2" s="10">
        <v>8498000</v>
      </c>
      <c r="AL2" s="10">
        <v>8795000</v>
      </c>
      <c r="AM2" s="10">
        <v>9744000</v>
      </c>
      <c r="AN2" s="10">
        <v>10134000</v>
      </c>
      <c r="AO2" s="10">
        <v>10598000</v>
      </c>
      <c r="AP2" s="10">
        <v>11039396</v>
      </c>
      <c r="AQ2" s="10">
        <v>11519500</v>
      </c>
      <c r="AR2" s="10">
        <v>12904556</v>
      </c>
      <c r="AS2" s="10">
        <v>14012890</v>
      </c>
      <c r="AT2" s="10">
        <v>14900000</v>
      </c>
      <c r="AU2" s="10">
        <v>14900000</v>
      </c>
    </row>
    <row r="3" spans="1:48" ht="12.5" x14ac:dyDescent="0.25">
      <c r="A3" s="8" t="s">
        <v>8</v>
      </c>
      <c r="B3" s="10">
        <v>21952000</v>
      </c>
      <c r="C3" s="10">
        <v>22678000</v>
      </c>
      <c r="D3" s="10">
        <v>23224000</v>
      </c>
      <c r="E3" s="10">
        <v>23733000</v>
      </c>
      <c r="F3" s="10">
        <v>24671000</v>
      </c>
      <c r="G3" s="10">
        <v>21942000</v>
      </c>
      <c r="H3" s="10">
        <v>23491000</v>
      </c>
      <c r="I3" s="10">
        <v>23162000</v>
      </c>
      <c r="J3" s="10">
        <v>23189000</v>
      </c>
      <c r="K3" s="10">
        <v>23125000</v>
      </c>
      <c r="L3" s="10">
        <v>21912000</v>
      </c>
      <c r="M3" s="10">
        <v>22901000</v>
      </c>
      <c r="N3" s="10">
        <v>23963000</v>
      </c>
      <c r="O3" s="10">
        <v>23384000</v>
      </c>
      <c r="P3" s="10">
        <v>25229000</v>
      </c>
      <c r="Q3" s="10">
        <v>22920000</v>
      </c>
      <c r="R3" s="10">
        <v>21598000</v>
      </c>
      <c r="S3" s="10">
        <v>20919000</v>
      </c>
      <c r="T3" s="10">
        <v>21151000</v>
      </c>
      <c r="U3" s="10">
        <v>21053000</v>
      </c>
      <c r="V3" s="10">
        <v>19012000</v>
      </c>
      <c r="W3" s="10">
        <v>20480000</v>
      </c>
      <c r="X3" s="10">
        <v>21772000</v>
      </c>
      <c r="Y3" s="10">
        <v>21764000</v>
      </c>
      <c r="Z3" s="10">
        <v>19765000</v>
      </c>
      <c r="AA3" s="10">
        <v>18308000</v>
      </c>
      <c r="AB3" s="10">
        <v>19357000</v>
      </c>
      <c r="AC3" s="10">
        <v>19619000</v>
      </c>
      <c r="AD3" s="10">
        <v>19572000</v>
      </c>
      <c r="AE3" s="10">
        <v>19428000</v>
      </c>
      <c r="AF3" s="10">
        <v>19489000</v>
      </c>
      <c r="AG3" s="10">
        <v>20362000</v>
      </c>
      <c r="AH3" s="10">
        <v>21165000</v>
      </c>
      <c r="AI3" s="10">
        <v>22070000</v>
      </c>
      <c r="AJ3" s="10">
        <v>20994000</v>
      </c>
      <c r="AK3" s="10">
        <v>20270000</v>
      </c>
      <c r="AL3" s="10">
        <v>19109000</v>
      </c>
      <c r="AM3" s="10">
        <v>17107000</v>
      </c>
      <c r="AN3" s="10">
        <v>17558000</v>
      </c>
      <c r="AO3" s="10">
        <v>18401000</v>
      </c>
      <c r="AP3" s="10">
        <v>19676875</v>
      </c>
      <c r="AQ3" s="10">
        <v>20555955</v>
      </c>
      <c r="AR3" s="10">
        <v>23192795</v>
      </c>
      <c r="AS3" s="10">
        <v>24219411</v>
      </c>
      <c r="AT3" s="11">
        <v>23700000</v>
      </c>
      <c r="AU3" s="11">
        <v>25700000</v>
      </c>
    </row>
    <row r="4" spans="1:48" ht="12.5" x14ac:dyDescent="0.25">
      <c r="A4" s="8" t="s">
        <v>9</v>
      </c>
      <c r="B4" s="10">
        <v>16902000</v>
      </c>
      <c r="C4" s="10">
        <v>18120000</v>
      </c>
      <c r="D4" s="10">
        <v>19812000</v>
      </c>
      <c r="E4" s="10">
        <v>21892000</v>
      </c>
      <c r="F4" s="10">
        <v>23425000</v>
      </c>
      <c r="G4" s="10">
        <v>24451000</v>
      </c>
      <c r="H4" s="10">
        <v>25803000</v>
      </c>
      <c r="I4" s="10">
        <v>25784000</v>
      </c>
      <c r="J4" s="10">
        <v>28206000</v>
      </c>
      <c r="K4" s="10">
        <v>29042000</v>
      </c>
      <c r="L4" s="10">
        <v>28581000</v>
      </c>
      <c r="M4" s="10">
        <v>29770000</v>
      </c>
      <c r="N4" s="10">
        <v>31017000</v>
      </c>
      <c r="O4" s="10">
        <v>30794000</v>
      </c>
      <c r="P4" s="10">
        <v>31269000</v>
      </c>
      <c r="Q4" s="10">
        <v>29691000</v>
      </c>
      <c r="R4" s="10">
        <v>29216000</v>
      </c>
      <c r="S4" s="10">
        <v>28416000</v>
      </c>
      <c r="T4" s="10">
        <v>27260000</v>
      </c>
      <c r="U4" s="10">
        <v>28503000</v>
      </c>
      <c r="V4" s="10">
        <v>26986000</v>
      </c>
      <c r="W4" s="10">
        <v>28160000</v>
      </c>
      <c r="X4" s="10">
        <v>28681000</v>
      </c>
      <c r="Y4" s="10">
        <v>29943000</v>
      </c>
      <c r="Z4" s="10">
        <v>31063000</v>
      </c>
      <c r="AA4" s="10">
        <v>31580000</v>
      </c>
      <c r="AB4" s="10">
        <v>30812000</v>
      </c>
      <c r="AC4" s="10">
        <v>30888000</v>
      </c>
      <c r="AD4" s="10">
        <v>32684000</v>
      </c>
      <c r="AE4" s="10">
        <v>34046000</v>
      </c>
      <c r="AF4" s="10">
        <v>35289000</v>
      </c>
      <c r="AG4" s="10">
        <v>35925000</v>
      </c>
      <c r="AH4" s="10">
        <v>37040000</v>
      </c>
      <c r="AI4" s="10">
        <v>37033000</v>
      </c>
      <c r="AJ4" s="10">
        <v>38024000</v>
      </c>
      <c r="AK4" s="10">
        <v>37711000</v>
      </c>
      <c r="AL4" s="10">
        <v>38106000</v>
      </c>
      <c r="AM4" s="10">
        <v>37970000</v>
      </c>
      <c r="AN4" s="10">
        <v>38275000</v>
      </c>
      <c r="AO4" s="10">
        <v>38791278</v>
      </c>
      <c r="AP4" s="10">
        <v>39838432</v>
      </c>
      <c r="AQ4" s="10">
        <v>41414188</v>
      </c>
      <c r="AR4" s="10">
        <v>41732248</v>
      </c>
      <c r="AS4" s="10">
        <v>42461108</v>
      </c>
      <c r="AT4" s="10">
        <v>42200000</v>
      </c>
      <c r="AU4" s="11">
        <v>42600000</v>
      </c>
    </row>
    <row r="5" spans="1:48" ht="12.5" x14ac:dyDescent="0.25">
      <c r="A5" s="8" t="s">
        <v>10</v>
      </c>
      <c r="B5" s="10">
        <v>5534000</v>
      </c>
      <c r="C5" s="10">
        <v>6068000</v>
      </c>
      <c r="D5" s="10">
        <v>6491000</v>
      </c>
      <c r="E5" s="10">
        <v>7513000</v>
      </c>
      <c r="F5" s="10">
        <v>8253000</v>
      </c>
      <c r="G5" s="10">
        <v>9071000</v>
      </c>
      <c r="H5" s="10">
        <v>10127000</v>
      </c>
      <c r="I5" s="10">
        <v>10923000</v>
      </c>
      <c r="J5" s="10">
        <v>11831000</v>
      </c>
      <c r="K5" s="10">
        <v>10581000</v>
      </c>
      <c r="L5" s="10">
        <v>10682000</v>
      </c>
      <c r="M5" s="10">
        <v>11617000</v>
      </c>
      <c r="N5" s="10">
        <v>11107000</v>
      </c>
      <c r="O5" s="10">
        <v>11998000</v>
      </c>
      <c r="P5" s="10">
        <v>12504000</v>
      </c>
      <c r="Q5" s="10">
        <v>12188000</v>
      </c>
      <c r="R5" s="10">
        <v>11046000</v>
      </c>
      <c r="S5" s="10">
        <v>10469000</v>
      </c>
      <c r="T5" s="10">
        <v>10113000</v>
      </c>
      <c r="U5" s="10">
        <v>9820000</v>
      </c>
      <c r="V5" s="10">
        <v>9835000</v>
      </c>
      <c r="W5" s="10">
        <v>10377000</v>
      </c>
      <c r="X5" s="10">
        <v>10670000</v>
      </c>
      <c r="Y5" s="10">
        <v>10561000</v>
      </c>
      <c r="Z5" s="10">
        <v>10381000</v>
      </c>
      <c r="AA5" s="10">
        <v>10786000</v>
      </c>
      <c r="AB5" s="10">
        <v>11624000</v>
      </c>
      <c r="AC5" s="10">
        <v>11326000</v>
      </c>
      <c r="AD5" s="10">
        <v>11411000</v>
      </c>
      <c r="AE5" s="10">
        <v>11265000</v>
      </c>
      <c r="AF5" s="10">
        <v>11268000</v>
      </c>
      <c r="AG5" s="10">
        <v>11643000</v>
      </c>
      <c r="AH5" s="10">
        <v>11860000</v>
      </c>
      <c r="AI5" s="10">
        <v>12311000</v>
      </c>
      <c r="AJ5" s="10">
        <v>12064000</v>
      </c>
      <c r="AK5" s="10">
        <v>11789000</v>
      </c>
      <c r="AL5" s="10">
        <v>12802000</v>
      </c>
      <c r="AM5" s="10">
        <v>13040000</v>
      </c>
      <c r="AN5" s="10">
        <v>14136000</v>
      </c>
      <c r="AO5" s="10">
        <v>13755000</v>
      </c>
      <c r="AP5" s="10">
        <v>14170000</v>
      </c>
      <c r="AQ5" s="10">
        <v>14195000</v>
      </c>
      <c r="AR5" s="10">
        <v>13394000</v>
      </c>
      <c r="AS5" s="10">
        <v>13421000</v>
      </c>
      <c r="AT5" s="10">
        <v>13000000</v>
      </c>
      <c r="AU5" s="11">
        <v>13000000</v>
      </c>
    </row>
    <row r="6" spans="1:48" ht="12.5" x14ac:dyDescent="0.25">
      <c r="A6" s="8" t="s">
        <v>11</v>
      </c>
      <c r="B6" s="14" t="s">
        <v>12</v>
      </c>
      <c r="C6" s="14" t="s">
        <v>12</v>
      </c>
      <c r="D6" s="14" t="s">
        <v>12</v>
      </c>
      <c r="E6" s="14" t="s">
        <v>12</v>
      </c>
      <c r="F6" s="14" t="s">
        <v>12</v>
      </c>
      <c r="G6" s="14" t="s">
        <v>12</v>
      </c>
      <c r="H6" s="14" t="s">
        <v>12</v>
      </c>
      <c r="I6" s="14" t="s">
        <v>12</v>
      </c>
      <c r="J6" s="14" t="s">
        <v>12</v>
      </c>
      <c r="K6" s="14" t="s">
        <v>12</v>
      </c>
      <c r="L6" s="14" t="s">
        <v>12</v>
      </c>
      <c r="M6" s="14" t="s">
        <v>12</v>
      </c>
      <c r="N6" s="14" t="s">
        <v>12</v>
      </c>
      <c r="O6" s="14" t="s">
        <v>12</v>
      </c>
      <c r="P6" s="14" t="s">
        <v>12</v>
      </c>
      <c r="Q6" s="14" t="s">
        <v>12</v>
      </c>
      <c r="R6" s="14" t="s">
        <v>12</v>
      </c>
      <c r="S6" s="14" t="s">
        <v>12</v>
      </c>
      <c r="T6" s="14" t="s">
        <v>12</v>
      </c>
      <c r="U6" s="14" t="s">
        <v>12</v>
      </c>
      <c r="V6" s="10">
        <v>8201000</v>
      </c>
      <c r="W6" s="10">
        <v>8599000</v>
      </c>
      <c r="X6" s="10">
        <v>8099000</v>
      </c>
      <c r="Y6" s="10">
        <v>8300000</v>
      </c>
      <c r="Z6" s="10">
        <v>8099000</v>
      </c>
      <c r="AA6" s="10">
        <v>8501000</v>
      </c>
      <c r="AB6" s="10">
        <v>8201000</v>
      </c>
      <c r="AC6" s="10">
        <v>7995000</v>
      </c>
      <c r="AD6" s="10">
        <v>7985000</v>
      </c>
      <c r="AE6" s="10">
        <v>7254000</v>
      </c>
      <c r="AF6" s="10">
        <v>6573000</v>
      </c>
      <c r="AG6" s="10">
        <v>5932000</v>
      </c>
      <c r="AH6" s="10">
        <v>5642000</v>
      </c>
      <c r="AI6" s="10">
        <v>5942000</v>
      </c>
      <c r="AJ6" s="10">
        <v>5722000</v>
      </c>
      <c r="AK6" s="10">
        <v>6325000</v>
      </c>
      <c r="AL6" s="10">
        <v>3991000</v>
      </c>
      <c r="AM6" s="10">
        <v>3665000</v>
      </c>
      <c r="AN6" s="10">
        <v>4272000</v>
      </c>
      <c r="AO6" s="10">
        <v>4579000</v>
      </c>
      <c r="AP6" s="10">
        <v>5347000</v>
      </c>
      <c r="AQ6" s="10">
        <v>4868500</v>
      </c>
      <c r="AR6" s="10">
        <v>4496000</v>
      </c>
      <c r="AS6" s="10">
        <v>3340300</v>
      </c>
      <c r="AT6" s="10">
        <v>3200000</v>
      </c>
      <c r="AU6" s="11">
        <v>3300000</v>
      </c>
    </row>
    <row r="7" spans="1:48" ht="12.5" x14ac:dyDescent="0.25">
      <c r="A7" s="8" t="s">
        <v>15</v>
      </c>
      <c r="B7" s="14" t="s">
        <v>12</v>
      </c>
      <c r="C7" s="14" t="s">
        <v>12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0">
        <v>757000</v>
      </c>
      <c r="J7" s="10">
        <v>876000</v>
      </c>
      <c r="K7" s="10">
        <v>967000</v>
      </c>
      <c r="L7" s="10">
        <v>1119000</v>
      </c>
      <c r="M7" s="10">
        <v>1207000</v>
      </c>
      <c r="N7" s="10">
        <v>1187000</v>
      </c>
      <c r="O7" s="10">
        <v>1286000</v>
      </c>
      <c r="P7" s="10">
        <v>1419000</v>
      </c>
      <c r="Q7" s="10">
        <v>1592000</v>
      </c>
      <c r="R7" s="10">
        <v>1603000</v>
      </c>
      <c r="S7" s="10">
        <v>1467000</v>
      </c>
      <c r="T7" s="10">
        <v>1336000</v>
      </c>
      <c r="U7" s="10">
        <v>1588000</v>
      </c>
      <c r="V7" s="10">
        <v>1716000</v>
      </c>
      <c r="W7" s="10">
        <v>1710000</v>
      </c>
      <c r="X7" s="10">
        <v>1680000</v>
      </c>
      <c r="Y7" s="10">
        <v>1845000</v>
      </c>
      <c r="Z7" s="10">
        <v>1999000</v>
      </c>
      <c r="AA7" s="10">
        <v>1909000</v>
      </c>
      <c r="AB7" s="10">
        <v>1696000</v>
      </c>
      <c r="AC7" s="10">
        <v>1823000</v>
      </c>
      <c r="AD7" s="10">
        <v>2085000</v>
      </c>
      <c r="AE7" s="10">
        <v>2176000</v>
      </c>
      <c r="AF7" s="10">
        <v>2850000</v>
      </c>
      <c r="AG7" s="10">
        <v>2893000</v>
      </c>
      <c r="AH7" s="10">
        <v>3319000</v>
      </c>
      <c r="AI7" s="10">
        <v>3696000</v>
      </c>
      <c r="AJ7" s="10">
        <v>3284000</v>
      </c>
      <c r="AK7" s="10">
        <v>3217000</v>
      </c>
      <c r="AL7" s="10">
        <v>3877000</v>
      </c>
      <c r="AM7" s="10">
        <v>3876000</v>
      </c>
      <c r="AN7" s="10">
        <v>3991000</v>
      </c>
      <c r="AO7" s="10">
        <v>4029000</v>
      </c>
      <c r="AP7" s="10">
        <v>4554000</v>
      </c>
      <c r="AQ7" s="10">
        <v>4491000</v>
      </c>
      <c r="AR7" s="10">
        <v>4540795</v>
      </c>
      <c r="AS7" s="10">
        <v>4639436</v>
      </c>
      <c r="AT7" s="10">
        <v>4800000</v>
      </c>
      <c r="AU7" s="11">
        <v>4800000</v>
      </c>
    </row>
    <row r="8" spans="1:48" ht="12.5" x14ac:dyDescent="0.25">
      <c r="A8" s="8" t="s">
        <v>16</v>
      </c>
      <c r="B8" s="14" t="s">
        <v>12</v>
      </c>
      <c r="C8" s="14" t="s">
        <v>12</v>
      </c>
      <c r="D8" s="14" t="s">
        <v>12</v>
      </c>
      <c r="E8" s="14" t="s">
        <v>12</v>
      </c>
      <c r="F8" s="14" t="s">
        <v>12</v>
      </c>
      <c r="G8" s="14" t="s">
        <v>12</v>
      </c>
      <c r="H8" s="14" t="s">
        <v>12</v>
      </c>
      <c r="I8" s="14" t="s">
        <v>12</v>
      </c>
      <c r="J8" s="14" t="s">
        <v>12</v>
      </c>
      <c r="K8" s="14" t="s">
        <v>12</v>
      </c>
      <c r="L8" s="14" t="s">
        <v>12</v>
      </c>
      <c r="M8" s="14" t="s">
        <v>12</v>
      </c>
      <c r="N8" s="14" t="s">
        <v>12</v>
      </c>
      <c r="O8" s="14" t="s">
        <v>12</v>
      </c>
      <c r="P8" s="14" t="s">
        <v>12</v>
      </c>
      <c r="Q8" s="14" t="s">
        <v>12</v>
      </c>
      <c r="R8" s="14" t="s">
        <v>12</v>
      </c>
      <c r="S8" s="14" t="s">
        <v>12</v>
      </c>
      <c r="T8" s="14" t="s">
        <v>12</v>
      </c>
      <c r="U8" s="14" t="s">
        <v>12</v>
      </c>
      <c r="V8" s="10">
        <v>25200000</v>
      </c>
      <c r="W8" s="10">
        <v>29799000</v>
      </c>
      <c r="X8" s="10">
        <v>29499000</v>
      </c>
      <c r="Y8" s="10">
        <v>28599000</v>
      </c>
      <c r="Z8" s="10">
        <v>26800000</v>
      </c>
      <c r="AA8" s="10">
        <v>24801000</v>
      </c>
      <c r="AB8" s="10">
        <v>24000000</v>
      </c>
      <c r="AC8" s="10">
        <v>20503000</v>
      </c>
      <c r="AD8" s="10">
        <v>14523000</v>
      </c>
      <c r="AE8" s="10">
        <v>11807000</v>
      </c>
      <c r="AF8" s="10">
        <v>10413000</v>
      </c>
      <c r="AG8" s="10">
        <v>9849000</v>
      </c>
      <c r="AH8" s="10">
        <v>8822000</v>
      </c>
      <c r="AI8" s="10">
        <v>8597000</v>
      </c>
      <c r="AJ8" s="10">
        <v>7553000</v>
      </c>
      <c r="AK8" s="10">
        <v>6976000</v>
      </c>
      <c r="AL8" s="10">
        <v>7279000</v>
      </c>
      <c r="AM8" s="10">
        <v>7078000</v>
      </c>
      <c r="AN8" s="10">
        <v>7191000</v>
      </c>
      <c r="AO8" s="10">
        <v>7437000</v>
      </c>
      <c r="AP8" s="10">
        <v>7070000</v>
      </c>
      <c r="AQ8" s="10">
        <v>7969000</v>
      </c>
      <c r="AR8" s="10">
        <v>7613000</v>
      </c>
      <c r="AS8" s="10">
        <v>7704000</v>
      </c>
      <c r="AT8" s="10">
        <v>9300000</v>
      </c>
      <c r="AU8" s="11">
        <v>6600000</v>
      </c>
    </row>
    <row r="9" spans="1:48" ht="12.5" x14ac:dyDescent="0.25">
      <c r="A9" s="8" t="s">
        <v>19</v>
      </c>
      <c r="B9" s="10">
        <v>14878000</v>
      </c>
      <c r="C9" s="10">
        <v>16218000</v>
      </c>
      <c r="D9" s="10">
        <v>16759000</v>
      </c>
      <c r="E9" s="10">
        <v>20139000</v>
      </c>
      <c r="F9" s="10">
        <v>22109000</v>
      </c>
      <c r="G9" s="10">
        <v>25184242</v>
      </c>
      <c r="H9" s="10">
        <v>27956617</v>
      </c>
      <c r="I9" s="10">
        <v>32147765</v>
      </c>
      <c r="J9" s="10">
        <v>39803983</v>
      </c>
      <c r="K9" s="10">
        <v>42979446</v>
      </c>
      <c r="L9" s="10">
        <v>44451496</v>
      </c>
      <c r="M9" s="10">
        <v>47899835</v>
      </c>
      <c r="N9" s="10">
        <v>49259178</v>
      </c>
      <c r="O9" s="10">
        <v>54222043</v>
      </c>
      <c r="P9" s="10">
        <v>57661934</v>
      </c>
      <c r="Q9" s="10">
        <v>56375581</v>
      </c>
      <c r="R9" s="10">
        <v>53851339</v>
      </c>
      <c r="S9" s="10">
        <v>54758250</v>
      </c>
      <c r="T9" s="10">
        <v>53257560</v>
      </c>
      <c r="U9" s="10">
        <v>54457372</v>
      </c>
      <c r="V9" s="10">
        <v>55964326</v>
      </c>
      <c r="W9" s="10">
        <v>61853544</v>
      </c>
      <c r="X9" s="10">
        <v>63277211</v>
      </c>
      <c r="Y9" s="10">
        <v>64920076</v>
      </c>
      <c r="Z9" s="10">
        <v>66019054</v>
      </c>
      <c r="AA9" s="10">
        <v>64257071</v>
      </c>
      <c r="AB9" s="10">
        <v>65097002</v>
      </c>
      <c r="AC9" s="10">
        <v>68029789</v>
      </c>
      <c r="AD9" s="10">
        <v>69083495</v>
      </c>
      <c r="AE9" s="10">
        <v>72354429</v>
      </c>
      <c r="AF9" s="10">
        <v>76103573</v>
      </c>
      <c r="AG9" s="10">
        <v>81296653</v>
      </c>
      <c r="AH9" s="10">
        <v>86828909</v>
      </c>
      <c r="AI9" s="10">
        <v>90021681</v>
      </c>
      <c r="AJ9" s="10">
        <v>92530301</v>
      </c>
      <c r="AK9" s="10">
        <v>91601176</v>
      </c>
      <c r="AL9" s="10">
        <v>92890487</v>
      </c>
      <c r="AM9" s="10">
        <v>91625870</v>
      </c>
      <c r="AN9" s="10">
        <v>87796909</v>
      </c>
      <c r="AO9" s="10">
        <v>88365684</v>
      </c>
      <c r="AP9" s="10">
        <v>90146078</v>
      </c>
      <c r="AQ9" s="10">
        <v>92823289</v>
      </c>
      <c r="AR9" s="10">
        <v>99785100</v>
      </c>
      <c r="AS9" s="10">
        <v>105346207</v>
      </c>
      <c r="AT9" s="10">
        <v>107000000</v>
      </c>
      <c r="AU9" s="11">
        <v>116900000</v>
      </c>
    </row>
    <row r="10" spans="1:48" ht="12.5" x14ac:dyDescent="0.25">
      <c r="A10" s="8" t="s">
        <v>20</v>
      </c>
      <c r="B10" s="10">
        <v>3702000</v>
      </c>
      <c r="C10" s="10">
        <v>4226000</v>
      </c>
      <c r="D10" s="10">
        <v>5316000</v>
      </c>
      <c r="E10" s="10">
        <v>6300000</v>
      </c>
      <c r="F10" s="10">
        <v>7736000</v>
      </c>
      <c r="G10" s="10">
        <v>8986000</v>
      </c>
      <c r="H10" s="10">
        <v>9889000</v>
      </c>
      <c r="I10" s="10">
        <v>10282000</v>
      </c>
      <c r="J10" s="10">
        <v>10849000</v>
      </c>
      <c r="K10" s="10">
        <v>11284000</v>
      </c>
      <c r="L10" s="10">
        <v>11965000</v>
      </c>
      <c r="M10" s="10">
        <v>12431000</v>
      </c>
      <c r="N10" s="10">
        <v>12927000</v>
      </c>
      <c r="O10" s="10">
        <v>13315000</v>
      </c>
      <c r="P10" s="10">
        <v>13726000</v>
      </c>
      <c r="Q10" s="10">
        <v>13972000</v>
      </c>
      <c r="R10" s="10">
        <v>12457000</v>
      </c>
      <c r="S10" s="10">
        <v>12064000</v>
      </c>
      <c r="T10" s="10">
        <v>11634000</v>
      </c>
      <c r="U10" s="10">
        <v>11167000</v>
      </c>
      <c r="V10" s="10">
        <v>10362000</v>
      </c>
      <c r="W10" s="10">
        <v>10921000</v>
      </c>
      <c r="X10" s="10">
        <v>10491000</v>
      </c>
      <c r="Y10" s="10">
        <v>11130000</v>
      </c>
      <c r="Z10" s="10">
        <v>10845000</v>
      </c>
      <c r="AA10" s="10">
        <v>8826000</v>
      </c>
      <c r="AB10" s="10">
        <v>5886000</v>
      </c>
      <c r="AC10" s="10">
        <v>5964000</v>
      </c>
      <c r="AD10" s="10">
        <v>6179000</v>
      </c>
      <c r="AE10" s="10">
        <v>5780000</v>
      </c>
      <c r="AF10" s="10">
        <v>5581000</v>
      </c>
      <c r="AG10" s="10">
        <v>5612000</v>
      </c>
      <c r="AH10" s="10">
        <v>4426000</v>
      </c>
      <c r="AI10" s="10">
        <v>4799000</v>
      </c>
      <c r="AJ10" s="10">
        <v>4453000</v>
      </c>
      <c r="AK10" s="10">
        <v>3921000</v>
      </c>
      <c r="AL10" s="10">
        <v>4030000</v>
      </c>
      <c r="AM10" s="10">
        <v>4508000</v>
      </c>
      <c r="AN10" s="10">
        <v>5223000</v>
      </c>
      <c r="AO10" s="10">
        <v>4743000</v>
      </c>
      <c r="AP10" s="10">
        <v>4932000</v>
      </c>
      <c r="AQ10" s="10">
        <v>5221000</v>
      </c>
      <c r="AR10" s="10">
        <v>5289505</v>
      </c>
      <c r="AS10" s="10">
        <v>5416928</v>
      </c>
      <c r="AT10" s="10">
        <v>5600000</v>
      </c>
      <c r="AU10" s="11">
        <v>4200000</v>
      </c>
    </row>
    <row r="11" spans="1:48" ht="12.5" x14ac:dyDescent="0.25">
      <c r="A11" s="8" t="s">
        <v>21</v>
      </c>
      <c r="B11" s="10">
        <v>53835000</v>
      </c>
      <c r="C11" s="10">
        <v>56711000</v>
      </c>
      <c r="D11" s="10">
        <v>60566000</v>
      </c>
      <c r="E11" s="10">
        <v>64477000</v>
      </c>
      <c r="F11" s="10">
        <v>67135000</v>
      </c>
      <c r="G11" s="10">
        <v>71614000</v>
      </c>
      <c r="H11" s="10">
        <v>73523000</v>
      </c>
      <c r="I11" s="10">
        <v>77395000</v>
      </c>
      <c r="J11" s="10">
        <v>81651000</v>
      </c>
      <c r="K11" s="10">
        <v>83008000</v>
      </c>
      <c r="L11" s="10">
        <v>81128000</v>
      </c>
      <c r="M11" s="10">
        <v>85436000</v>
      </c>
      <c r="N11" s="10">
        <v>86309000</v>
      </c>
      <c r="O11" s="10">
        <v>87957000</v>
      </c>
      <c r="P11" s="10">
        <v>91501000</v>
      </c>
      <c r="Q11" s="10">
        <v>90104000</v>
      </c>
      <c r="R11" s="10">
        <v>84228000</v>
      </c>
      <c r="S11" s="10">
        <v>75363000</v>
      </c>
      <c r="T11" s="10">
        <v>70490000</v>
      </c>
      <c r="U11" s="10">
        <v>71215000</v>
      </c>
      <c r="V11" s="10">
        <v>71198000</v>
      </c>
      <c r="W11" s="10">
        <v>71388000</v>
      </c>
      <c r="X11" s="10">
        <v>74148000</v>
      </c>
      <c r="Y11" s="10">
        <v>77968000</v>
      </c>
      <c r="Z11" s="10">
        <v>80989000</v>
      </c>
      <c r="AA11" s="10">
        <v>79812000</v>
      </c>
      <c r="AB11" s="10">
        <v>75284000</v>
      </c>
      <c r="AC11" s="10">
        <v>76783000</v>
      </c>
      <c r="AD11" s="10">
        <v>77114000</v>
      </c>
      <c r="AE11" s="10">
        <v>78448000</v>
      </c>
      <c r="AF11" s="10">
        <v>79774000</v>
      </c>
      <c r="AG11" s="10">
        <v>82127000</v>
      </c>
      <c r="AH11" s="10">
        <v>85228000</v>
      </c>
      <c r="AI11" s="10">
        <v>86744000</v>
      </c>
      <c r="AJ11" s="10">
        <v>87191000</v>
      </c>
      <c r="AK11" s="10">
        <v>88065000</v>
      </c>
      <c r="AL11" s="10">
        <v>90534000</v>
      </c>
      <c r="AM11" s="10">
        <v>92221000</v>
      </c>
      <c r="AN11" s="10">
        <v>95918000</v>
      </c>
      <c r="AO11" s="10">
        <v>100640000</v>
      </c>
      <c r="AP11" s="10">
        <v>100337000</v>
      </c>
      <c r="AQ11" s="10">
        <v>99601425</v>
      </c>
      <c r="AR11" s="10">
        <v>102826840</v>
      </c>
      <c r="AS11" s="10">
        <v>102029609</v>
      </c>
      <c r="AT11" s="10">
        <v>97100000</v>
      </c>
      <c r="AU11" s="11">
        <v>102300000</v>
      </c>
    </row>
    <row r="12" spans="1:48" ht="12.5" x14ac:dyDescent="0.25">
      <c r="A12" s="8" t="s">
        <v>22</v>
      </c>
      <c r="B12" s="10">
        <v>3338000</v>
      </c>
      <c r="C12" s="10">
        <v>3696000</v>
      </c>
      <c r="D12" s="10">
        <v>3871000</v>
      </c>
      <c r="E12" s="10">
        <v>4096000</v>
      </c>
      <c r="F12" s="10">
        <v>4373000</v>
      </c>
      <c r="G12" s="10">
        <v>4597000</v>
      </c>
      <c r="H12" s="10">
        <v>5177000</v>
      </c>
      <c r="I12" s="10">
        <v>5376000</v>
      </c>
      <c r="J12" s="10">
        <v>5059000</v>
      </c>
      <c r="K12" s="10">
        <v>4925000</v>
      </c>
      <c r="L12" s="10">
        <v>4306000</v>
      </c>
      <c r="M12" s="10">
        <v>4474000</v>
      </c>
      <c r="N12" s="10">
        <v>4648000</v>
      </c>
      <c r="O12" s="10">
        <v>4941000</v>
      </c>
      <c r="P12" s="10">
        <v>5158000</v>
      </c>
      <c r="Q12" s="10">
        <v>5064000</v>
      </c>
      <c r="R12" s="10">
        <v>5059000</v>
      </c>
      <c r="S12" s="10">
        <v>4941000</v>
      </c>
      <c r="T12" s="10">
        <v>4790000</v>
      </c>
      <c r="U12" s="10">
        <v>4736000</v>
      </c>
      <c r="V12" s="10">
        <v>4599000</v>
      </c>
      <c r="W12" s="10">
        <v>4840000</v>
      </c>
      <c r="X12" s="10">
        <v>5059000</v>
      </c>
      <c r="Y12" s="10">
        <v>5612000</v>
      </c>
      <c r="Z12" s="10">
        <v>6286000</v>
      </c>
      <c r="AA12" s="10">
        <v>6627000</v>
      </c>
      <c r="AB12" s="10">
        <v>6838000</v>
      </c>
      <c r="AC12" s="10">
        <v>7351000</v>
      </c>
      <c r="AD12" s="10">
        <v>8010000</v>
      </c>
      <c r="AE12" s="10">
        <v>8810000</v>
      </c>
      <c r="AF12" s="10">
        <v>9673000</v>
      </c>
      <c r="AG12" s="10">
        <v>10616000</v>
      </c>
      <c r="AH12" s="10">
        <v>11192000</v>
      </c>
      <c r="AI12" s="10">
        <v>11408000</v>
      </c>
      <c r="AJ12" s="10">
        <v>11460000</v>
      </c>
      <c r="AK12" s="10">
        <v>10816000</v>
      </c>
      <c r="AL12" s="10">
        <v>10523000</v>
      </c>
      <c r="AM12" s="10">
        <v>10442000</v>
      </c>
      <c r="AN12" s="10">
        <v>10475000</v>
      </c>
      <c r="AO12" s="10">
        <v>11093697</v>
      </c>
      <c r="AP12" s="10">
        <v>11746415</v>
      </c>
      <c r="AQ12" s="10">
        <v>12268640</v>
      </c>
      <c r="AR12" s="10">
        <v>16128309</v>
      </c>
      <c r="AS12" s="10">
        <v>16793879</v>
      </c>
      <c r="AT12" s="10">
        <v>15600000</v>
      </c>
      <c r="AU12" s="11">
        <v>14700000</v>
      </c>
    </row>
    <row r="13" spans="1:48" ht="12.5" x14ac:dyDescent="0.25">
      <c r="A13" s="8" t="s">
        <v>23</v>
      </c>
      <c r="B13" s="10">
        <v>10960000</v>
      </c>
      <c r="C13" s="10">
        <v>14074000</v>
      </c>
      <c r="D13" s="10">
        <v>13900000</v>
      </c>
      <c r="E13" s="10">
        <v>15200000</v>
      </c>
      <c r="F13" s="10">
        <v>20377000</v>
      </c>
      <c r="G13" s="10">
        <v>28191000</v>
      </c>
      <c r="H13" s="10">
        <v>38430000</v>
      </c>
      <c r="I13" s="10">
        <v>44175000</v>
      </c>
      <c r="J13" s="10">
        <v>53830000</v>
      </c>
      <c r="K13" s="10">
        <v>61890000</v>
      </c>
      <c r="L13" s="10">
        <v>68250000</v>
      </c>
      <c r="M13" s="10">
        <v>78030000</v>
      </c>
      <c r="N13" s="10">
        <v>82400000</v>
      </c>
      <c r="O13" s="10">
        <v>91250000</v>
      </c>
      <c r="P13" s="10">
        <v>91100000</v>
      </c>
      <c r="Q13" s="10">
        <v>85351000</v>
      </c>
      <c r="R13" s="10">
        <v>81136000</v>
      </c>
      <c r="S13" s="10">
        <v>80144000</v>
      </c>
      <c r="T13" s="10">
        <v>81785000</v>
      </c>
      <c r="U13" s="10">
        <v>84619000</v>
      </c>
      <c r="V13" s="10">
        <v>89813000</v>
      </c>
      <c r="W13" s="10">
        <v>95672000</v>
      </c>
      <c r="X13" s="10">
        <v>101514000</v>
      </c>
      <c r="Y13" s="10">
        <v>108827000</v>
      </c>
      <c r="Z13" s="10">
        <v>113942000</v>
      </c>
      <c r="AA13" s="10">
        <v>112846000</v>
      </c>
      <c r="AB13" s="10">
        <v>121847000</v>
      </c>
      <c r="AC13" s="10">
        <v>132371000</v>
      </c>
      <c r="AD13" s="10">
        <v>145781000</v>
      </c>
      <c r="AE13" s="10">
        <v>148114000</v>
      </c>
      <c r="AF13" s="10">
        <v>160185000</v>
      </c>
      <c r="AG13" s="10">
        <v>173800000</v>
      </c>
      <c r="AH13" s="10">
        <v>196047000</v>
      </c>
      <c r="AI13" s="10">
        <v>197046000</v>
      </c>
      <c r="AJ13" s="10">
        <v>209604000</v>
      </c>
      <c r="AK13" s="10">
        <v>223630000</v>
      </c>
      <c r="AL13" s="10">
        <v>227887000</v>
      </c>
      <c r="AM13" s="10">
        <v>247411000</v>
      </c>
      <c r="AN13" s="10">
        <v>271714000</v>
      </c>
      <c r="AO13" s="10">
        <v>318867000</v>
      </c>
      <c r="AP13" s="10">
        <v>327807029</v>
      </c>
      <c r="AQ13" s="10">
        <v>346095300</v>
      </c>
      <c r="AR13" s="10">
        <v>362794600</v>
      </c>
      <c r="AS13" s="10">
        <v>375709800</v>
      </c>
      <c r="AT13" s="10">
        <v>388200000</v>
      </c>
      <c r="AU13" s="11">
        <v>428600000</v>
      </c>
    </row>
    <row r="14" spans="1:48" ht="12.5" x14ac:dyDescent="0.25">
      <c r="A14" s="8" t="s">
        <v>24</v>
      </c>
      <c r="B14" s="10">
        <v>3376000</v>
      </c>
      <c r="C14" s="10">
        <v>3920000</v>
      </c>
      <c r="D14" s="10">
        <v>3941000</v>
      </c>
      <c r="E14" s="10">
        <v>4427000</v>
      </c>
      <c r="F14" s="10">
        <v>4215000</v>
      </c>
      <c r="G14" s="10">
        <v>4807000</v>
      </c>
      <c r="H14" s="10">
        <v>5212000</v>
      </c>
      <c r="I14" s="10">
        <v>6022000</v>
      </c>
      <c r="J14" s="10">
        <v>5853000</v>
      </c>
      <c r="K14" s="10">
        <v>6503000</v>
      </c>
      <c r="L14" s="10">
        <v>6494000</v>
      </c>
      <c r="M14" s="10">
        <v>6951000</v>
      </c>
      <c r="N14" s="10">
        <v>6915000</v>
      </c>
      <c r="O14" s="10">
        <v>6975000</v>
      </c>
      <c r="P14" s="10">
        <v>7420000</v>
      </c>
      <c r="Q14" s="10">
        <v>7842000</v>
      </c>
      <c r="R14" s="10">
        <v>8064000</v>
      </c>
      <c r="S14" s="10">
        <v>7686000</v>
      </c>
      <c r="T14" s="10">
        <v>8089000</v>
      </c>
      <c r="U14" s="10">
        <v>7712000</v>
      </c>
      <c r="V14" s="10">
        <v>7704000</v>
      </c>
      <c r="W14" s="10">
        <v>7898000</v>
      </c>
      <c r="X14" s="10">
        <v>8631000</v>
      </c>
      <c r="Y14" s="10">
        <v>8968000</v>
      </c>
      <c r="Z14" s="10">
        <v>8941000</v>
      </c>
      <c r="AA14" s="10">
        <v>9453000</v>
      </c>
      <c r="AB14" s="10">
        <v>9581000</v>
      </c>
      <c r="AC14" s="10">
        <v>10642000</v>
      </c>
      <c r="AD14" s="10">
        <v>10797000</v>
      </c>
      <c r="AE14" s="10">
        <v>11138000</v>
      </c>
      <c r="AF14" s="10">
        <v>11814000</v>
      </c>
      <c r="AG14" s="10">
        <v>12206000</v>
      </c>
      <c r="AH14" s="10">
        <v>12312000</v>
      </c>
      <c r="AI14" s="10">
        <v>11975000</v>
      </c>
      <c r="AJ14" s="10">
        <v>10630000</v>
      </c>
      <c r="AK14" s="10">
        <v>10451000</v>
      </c>
      <c r="AL14" s="10">
        <v>11063000</v>
      </c>
      <c r="AM14" s="10">
        <v>10003000</v>
      </c>
      <c r="AN14" s="10">
        <v>9989000</v>
      </c>
      <c r="AO14" s="10">
        <v>10104479</v>
      </c>
      <c r="AP14" s="10">
        <v>10337591</v>
      </c>
      <c r="AQ14" s="10">
        <v>10844717</v>
      </c>
      <c r="AR14" s="10">
        <v>10657796</v>
      </c>
      <c r="AS14" s="10">
        <v>10723790</v>
      </c>
      <c r="AT14" s="10">
        <v>10500000</v>
      </c>
      <c r="AU14" s="11">
        <v>11000000</v>
      </c>
    </row>
    <row r="15" spans="1:48" ht="12.5" x14ac:dyDescent="0.25">
      <c r="A15" s="8" t="s">
        <v>26</v>
      </c>
      <c r="B15" s="10">
        <v>3997000</v>
      </c>
      <c r="C15" s="10">
        <v>4418000</v>
      </c>
      <c r="D15" s="10">
        <v>4916000</v>
      </c>
      <c r="E15" s="10">
        <v>5420000</v>
      </c>
      <c r="F15" s="10">
        <v>5819000</v>
      </c>
      <c r="G15" s="10">
        <v>6984000</v>
      </c>
      <c r="H15" s="10">
        <v>7685000</v>
      </c>
      <c r="I15" s="10">
        <v>8419000</v>
      </c>
      <c r="J15" s="10">
        <v>9470000</v>
      </c>
      <c r="K15" s="10">
        <v>9719000</v>
      </c>
      <c r="L15" s="10">
        <v>10725000</v>
      </c>
      <c r="M15" s="10">
        <v>11336000</v>
      </c>
      <c r="N15" s="10">
        <v>11852000</v>
      </c>
      <c r="O15" s="10">
        <v>12261000</v>
      </c>
      <c r="P15" s="10">
        <v>12461000</v>
      </c>
      <c r="Q15" s="10">
        <v>11600000</v>
      </c>
      <c r="R15" s="10">
        <v>11431000</v>
      </c>
      <c r="S15" s="10">
        <v>10427000</v>
      </c>
      <c r="T15" s="10">
        <v>10207000</v>
      </c>
      <c r="U15" s="10">
        <v>10818000</v>
      </c>
      <c r="V15" s="10">
        <v>10623000</v>
      </c>
      <c r="W15" s="10">
        <v>10178000</v>
      </c>
      <c r="X15" s="10">
        <v>10270000</v>
      </c>
      <c r="Y15" s="10">
        <v>9856000</v>
      </c>
      <c r="Z15" s="10">
        <v>9380000</v>
      </c>
      <c r="AA15" s="10">
        <v>8447000</v>
      </c>
      <c r="AB15" s="10">
        <v>7095000</v>
      </c>
      <c r="AC15" s="10">
        <v>6780000</v>
      </c>
      <c r="AD15" s="10">
        <v>6873000</v>
      </c>
      <c r="AE15" s="10">
        <v>7057000</v>
      </c>
      <c r="AF15" s="10">
        <v>8005000</v>
      </c>
      <c r="AG15" s="10">
        <v>8369000</v>
      </c>
      <c r="AH15" s="10">
        <v>7969000</v>
      </c>
      <c r="AI15" s="10">
        <v>8261000</v>
      </c>
      <c r="AJ15" s="10">
        <v>8198000</v>
      </c>
      <c r="AK15" s="10">
        <v>7937000</v>
      </c>
      <c r="AL15" s="10">
        <v>8374000</v>
      </c>
      <c r="AM15" s="10">
        <v>8143000</v>
      </c>
      <c r="AN15" s="10">
        <v>8700000</v>
      </c>
      <c r="AO15" s="10">
        <v>9545000</v>
      </c>
      <c r="AP15" s="10">
        <v>9935000</v>
      </c>
      <c r="AQ15" s="10">
        <v>9821000</v>
      </c>
      <c r="AR15" s="10">
        <v>9745000</v>
      </c>
      <c r="AS15" s="10">
        <v>9905000</v>
      </c>
      <c r="AT15" s="10">
        <v>9700000</v>
      </c>
      <c r="AU15" s="11">
        <v>9200000</v>
      </c>
    </row>
    <row r="16" spans="1:48" ht="12.5" x14ac:dyDescent="0.25">
      <c r="A16" s="8" t="s">
        <v>27</v>
      </c>
      <c r="B16" s="10">
        <v>10215000</v>
      </c>
      <c r="C16" s="10">
        <v>11560000</v>
      </c>
      <c r="D16" s="10">
        <v>12242000</v>
      </c>
      <c r="E16" s="10">
        <v>13635000</v>
      </c>
      <c r="F16" s="10">
        <v>16490000</v>
      </c>
      <c r="G16" s="10">
        <v>18380000</v>
      </c>
      <c r="H16" s="10">
        <v>18392000</v>
      </c>
      <c r="I16" s="10">
        <v>19379000</v>
      </c>
      <c r="J16" s="10">
        <v>17929000</v>
      </c>
      <c r="K16" s="10">
        <v>16025000</v>
      </c>
      <c r="L16" s="10">
        <v>15674000</v>
      </c>
      <c r="M16" s="10">
        <v>16746000</v>
      </c>
      <c r="N16" s="10">
        <v>16579000</v>
      </c>
      <c r="O16" s="10">
        <v>16083000</v>
      </c>
      <c r="P16" s="10">
        <v>15876000</v>
      </c>
      <c r="Q16" s="10">
        <v>13555000</v>
      </c>
      <c r="R16" s="10">
        <v>12814000</v>
      </c>
      <c r="S16" s="10">
        <v>10977000</v>
      </c>
      <c r="T16" s="10">
        <v>10373000</v>
      </c>
      <c r="U16" s="10">
        <v>10361000</v>
      </c>
      <c r="V16" s="10">
        <v>10672000</v>
      </c>
      <c r="W16" s="10">
        <v>10464000</v>
      </c>
      <c r="X16" s="10">
        <v>9588000</v>
      </c>
      <c r="Y16" s="10">
        <v>9517000</v>
      </c>
      <c r="Z16" s="10">
        <v>9231000</v>
      </c>
      <c r="AA16" s="10">
        <v>8989000</v>
      </c>
      <c r="AB16" s="10">
        <v>9053000</v>
      </c>
      <c r="AC16" s="10">
        <v>8984000</v>
      </c>
      <c r="AD16" s="10">
        <v>9502000</v>
      </c>
      <c r="AE16" s="10">
        <v>10148000</v>
      </c>
      <c r="AF16" s="10">
        <v>10500000</v>
      </c>
      <c r="AG16" s="10">
        <v>11446000</v>
      </c>
      <c r="AH16" s="10">
        <v>11076000</v>
      </c>
      <c r="AI16" s="10">
        <v>10690000</v>
      </c>
      <c r="AJ16" s="10">
        <v>10648000</v>
      </c>
      <c r="AK16" s="10">
        <v>10359000</v>
      </c>
      <c r="AL16" s="10">
        <v>9822000</v>
      </c>
      <c r="AM16" s="10">
        <v>9587000</v>
      </c>
      <c r="AN16" s="10">
        <v>9232000</v>
      </c>
      <c r="AO16" s="10">
        <v>9055000</v>
      </c>
      <c r="AP16" s="10">
        <v>9223000</v>
      </c>
      <c r="AQ16" s="10">
        <v>9311000</v>
      </c>
      <c r="AR16" s="10">
        <v>9273000</v>
      </c>
      <c r="AS16" s="10">
        <v>8928000</v>
      </c>
      <c r="AT16" s="10">
        <v>8500000</v>
      </c>
      <c r="AU16" s="11">
        <v>8700000</v>
      </c>
    </row>
    <row r="17" spans="1:47" ht="12.5" x14ac:dyDescent="0.25">
      <c r="A17" s="8" t="s">
        <v>28</v>
      </c>
      <c r="B17" s="10">
        <v>661000</v>
      </c>
      <c r="C17" s="10">
        <v>691000</v>
      </c>
      <c r="D17" s="10">
        <v>746000</v>
      </c>
      <c r="E17" s="10">
        <v>891000</v>
      </c>
      <c r="F17" s="10">
        <v>946000</v>
      </c>
      <c r="G17" s="10">
        <v>1081000</v>
      </c>
      <c r="H17" s="10">
        <v>1194000</v>
      </c>
      <c r="I17" s="10">
        <v>1228000</v>
      </c>
      <c r="J17" s="10">
        <v>1363000</v>
      </c>
      <c r="K17" s="10">
        <v>1557000</v>
      </c>
      <c r="L17" s="10">
        <v>1520000</v>
      </c>
      <c r="M17" s="10">
        <v>1709000</v>
      </c>
      <c r="N17" s="10">
        <v>2131000</v>
      </c>
      <c r="O17" s="10">
        <v>2173000</v>
      </c>
      <c r="P17" s="10">
        <v>2314000</v>
      </c>
      <c r="Q17" s="10">
        <v>2962000</v>
      </c>
      <c r="R17" s="10">
        <v>3327000</v>
      </c>
      <c r="S17" s="10">
        <v>3643000</v>
      </c>
      <c r="T17" s="10">
        <v>3337000</v>
      </c>
      <c r="U17" s="10">
        <v>3344000</v>
      </c>
      <c r="V17" s="10">
        <v>4120000</v>
      </c>
      <c r="W17" s="10">
        <v>4182000</v>
      </c>
      <c r="X17" s="10">
        <v>4217000</v>
      </c>
      <c r="Y17" s="10">
        <v>4179000</v>
      </c>
      <c r="Z17" s="10">
        <v>4349000</v>
      </c>
      <c r="AA17" s="10">
        <v>4180000</v>
      </c>
      <c r="AB17" s="10">
        <v>4740000</v>
      </c>
      <c r="AC17" s="10">
        <v>4571000</v>
      </c>
      <c r="AD17" s="10">
        <v>4790000</v>
      </c>
      <c r="AE17" s="10">
        <v>5225000</v>
      </c>
      <c r="AF17" s="10">
        <v>5053000</v>
      </c>
      <c r="AG17" s="10">
        <v>5679000</v>
      </c>
      <c r="AH17" s="10">
        <v>6517000</v>
      </c>
      <c r="AI17" s="10">
        <v>6641000</v>
      </c>
      <c r="AJ17" s="10">
        <v>6027000</v>
      </c>
      <c r="AK17" s="10">
        <v>5813000</v>
      </c>
      <c r="AL17" s="10">
        <v>5946000</v>
      </c>
      <c r="AM17" s="10">
        <v>5895000</v>
      </c>
      <c r="AN17" s="10">
        <v>6163000</v>
      </c>
      <c r="AO17" s="10">
        <v>6334511</v>
      </c>
      <c r="AP17" s="10">
        <v>7543116</v>
      </c>
      <c r="AQ17" s="10">
        <v>8205749</v>
      </c>
      <c r="AR17" s="10">
        <v>8902797</v>
      </c>
      <c r="AS17" s="10">
        <v>9280152</v>
      </c>
      <c r="AT17" s="10">
        <v>10100000</v>
      </c>
      <c r="AU17" s="11">
        <v>10600000</v>
      </c>
    </row>
    <row r="18" spans="1:47" ht="12.5" x14ac:dyDescent="0.25">
      <c r="A18" s="8" t="s">
        <v>29</v>
      </c>
      <c r="B18" s="10">
        <v>6936000</v>
      </c>
      <c r="C18" s="10">
        <v>7449000</v>
      </c>
      <c r="D18" s="10">
        <v>6060000</v>
      </c>
      <c r="E18" s="10">
        <v>6342000</v>
      </c>
      <c r="F18" s="10">
        <v>4680000</v>
      </c>
      <c r="G18" s="10">
        <v>6075000</v>
      </c>
      <c r="H18" s="10">
        <v>6264000</v>
      </c>
      <c r="I18" s="10">
        <v>7150000</v>
      </c>
      <c r="J18" s="10">
        <v>6722000</v>
      </c>
      <c r="K18" s="10">
        <v>7420000</v>
      </c>
      <c r="L18" s="10">
        <v>8218000</v>
      </c>
      <c r="M18" s="10">
        <v>9712000</v>
      </c>
      <c r="N18" s="10">
        <v>10366000</v>
      </c>
      <c r="O18" s="10">
        <v>10728000</v>
      </c>
      <c r="P18" s="10">
        <v>11763000</v>
      </c>
      <c r="Q18" s="10">
        <v>13165000</v>
      </c>
      <c r="R18" s="10">
        <v>15151000</v>
      </c>
      <c r="S18" s="10">
        <v>17237000</v>
      </c>
      <c r="T18" s="10">
        <v>18990000</v>
      </c>
      <c r="U18" s="10">
        <v>20480000</v>
      </c>
      <c r="V18" s="10">
        <v>20803000</v>
      </c>
      <c r="W18" s="10">
        <v>20887000</v>
      </c>
      <c r="X18" s="10">
        <v>21707000</v>
      </c>
      <c r="Y18" s="10">
        <v>22042000</v>
      </c>
      <c r="Z18" s="10">
        <v>22911000</v>
      </c>
      <c r="AA18" s="10">
        <v>23756000</v>
      </c>
      <c r="AB18" s="10">
        <v>23369000</v>
      </c>
      <c r="AC18" s="10">
        <v>22712000</v>
      </c>
      <c r="AD18" s="10">
        <v>21611000</v>
      </c>
      <c r="AE18" s="10">
        <v>21467000</v>
      </c>
      <c r="AF18" s="10">
        <v>23280000</v>
      </c>
      <c r="AG18" s="10">
        <v>24599000</v>
      </c>
      <c r="AH18" s="10">
        <v>25962000</v>
      </c>
      <c r="AI18" s="10">
        <v>27327000</v>
      </c>
      <c r="AJ18" s="10">
        <v>27812000</v>
      </c>
      <c r="AK18" s="10">
        <v>27200000</v>
      </c>
      <c r="AL18" s="10">
        <v>26082000</v>
      </c>
      <c r="AM18" s="10">
        <v>25244000</v>
      </c>
      <c r="AN18" s="10">
        <v>25920000</v>
      </c>
      <c r="AO18" s="10">
        <v>26821000</v>
      </c>
      <c r="AP18" s="10">
        <v>29819000</v>
      </c>
      <c r="AQ18" s="10">
        <v>28664000</v>
      </c>
      <c r="AR18" s="10">
        <v>30560000</v>
      </c>
      <c r="AS18" s="10">
        <v>32618000</v>
      </c>
      <c r="AT18" s="10">
        <v>34400000</v>
      </c>
      <c r="AU18" s="11">
        <v>36300000</v>
      </c>
    </row>
    <row r="19" spans="1:47" ht="12.5" x14ac:dyDescent="0.25">
      <c r="A19" s="8" t="s">
        <v>30</v>
      </c>
      <c r="B19" s="10">
        <v>5721000</v>
      </c>
      <c r="C19" s="10">
        <v>6923000</v>
      </c>
      <c r="D19" s="10">
        <v>7249000</v>
      </c>
      <c r="E19" s="10">
        <v>8224000</v>
      </c>
      <c r="F19" s="10">
        <v>9563000</v>
      </c>
      <c r="G19" s="10">
        <v>10763000</v>
      </c>
      <c r="H19" s="10">
        <v>11138000</v>
      </c>
      <c r="I19" s="10">
        <v>11865000</v>
      </c>
      <c r="J19" s="10">
        <v>13272000</v>
      </c>
      <c r="K19" s="10">
        <v>11561000</v>
      </c>
      <c r="L19" s="10">
        <v>11943000</v>
      </c>
      <c r="M19" s="10">
        <v>12826000</v>
      </c>
      <c r="N19" s="10">
        <v>12507000</v>
      </c>
      <c r="O19" s="10">
        <v>12545000</v>
      </c>
      <c r="P19" s="10">
        <v>13302000</v>
      </c>
      <c r="Q19" s="10">
        <v>12794000</v>
      </c>
      <c r="R19" s="10">
        <v>12251000</v>
      </c>
      <c r="S19" s="10">
        <v>11314000</v>
      </c>
      <c r="T19" s="10">
        <v>10504000</v>
      </c>
      <c r="U19" s="10">
        <v>10648000</v>
      </c>
      <c r="V19" s="10">
        <v>10754000</v>
      </c>
      <c r="W19" s="10">
        <v>11250000</v>
      </c>
      <c r="X19" s="10">
        <v>11184000</v>
      </c>
      <c r="Y19" s="10">
        <v>11033000</v>
      </c>
      <c r="Z19" s="10">
        <v>11011000</v>
      </c>
      <c r="AA19" s="10">
        <v>10954000</v>
      </c>
      <c r="AB19" s="10">
        <v>10571000</v>
      </c>
      <c r="AC19" s="10">
        <v>10344000</v>
      </c>
      <c r="AD19" s="10">
        <v>9904000</v>
      </c>
      <c r="AE19" s="10">
        <v>10374000</v>
      </c>
      <c r="AF19" s="10">
        <v>9927000</v>
      </c>
      <c r="AG19" s="10">
        <v>10317000</v>
      </c>
      <c r="AH19" s="10">
        <v>10168000</v>
      </c>
      <c r="AI19" s="10">
        <v>10507000</v>
      </c>
      <c r="AJ19" s="10">
        <v>10665000</v>
      </c>
      <c r="AK19" s="10">
        <v>10686000</v>
      </c>
      <c r="AL19" s="10">
        <v>10521000</v>
      </c>
      <c r="AM19" s="10">
        <v>10881000</v>
      </c>
      <c r="AN19" s="10">
        <v>11364000</v>
      </c>
      <c r="AO19" s="10">
        <v>10573000</v>
      </c>
      <c r="AP19" s="10">
        <v>10985770</v>
      </c>
      <c r="AQ19" s="10">
        <v>10554679</v>
      </c>
      <c r="AR19" s="10">
        <v>10627517</v>
      </c>
      <c r="AS19" s="10">
        <v>10532201</v>
      </c>
      <c r="AT19" s="10">
        <v>9900000</v>
      </c>
      <c r="AU19" s="11">
        <v>10400000</v>
      </c>
    </row>
    <row r="20" spans="1:47" ht="12.5" x14ac:dyDescent="0.25">
      <c r="A20" s="8" t="s">
        <v>32</v>
      </c>
      <c r="B20" s="10">
        <v>53887000</v>
      </c>
      <c r="C20" s="10">
        <v>57663000</v>
      </c>
      <c r="D20" s="10">
        <v>66219000</v>
      </c>
      <c r="E20" s="10">
        <v>71782000</v>
      </c>
      <c r="F20" s="10">
        <v>82953000</v>
      </c>
      <c r="G20" s="10">
        <v>94272000</v>
      </c>
      <c r="H20" s="10">
        <v>102768000</v>
      </c>
      <c r="I20" s="10">
        <v>114123000</v>
      </c>
      <c r="J20" s="10">
        <v>127269000</v>
      </c>
      <c r="K20" s="10">
        <v>121007000</v>
      </c>
      <c r="L20" s="10">
        <v>110378000</v>
      </c>
      <c r="M20" s="10">
        <v>119452000</v>
      </c>
      <c r="N20" s="10">
        <v>114582000</v>
      </c>
      <c r="O20" s="10">
        <v>118961000</v>
      </c>
      <c r="P20" s="10">
        <v>118343000</v>
      </c>
      <c r="Q20" s="10">
        <v>109891000</v>
      </c>
      <c r="R20" s="10">
        <v>99004000</v>
      </c>
      <c r="S20" s="10">
        <v>91504000</v>
      </c>
      <c r="T20" s="10">
        <v>89400000</v>
      </c>
      <c r="U20" s="10">
        <v>85888000</v>
      </c>
      <c r="V20" s="10">
        <v>84300000</v>
      </c>
      <c r="W20" s="10">
        <v>86040000</v>
      </c>
      <c r="X20" s="10">
        <v>86600000</v>
      </c>
      <c r="Y20" s="10">
        <v>86000000</v>
      </c>
      <c r="Z20" s="10">
        <v>88400000</v>
      </c>
      <c r="AA20" s="10">
        <v>89400000</v>
      </c>
      <c r="AB20" s="10">
        <v>94645000</v>
      </c>
      <c r="AC20" s="10">
        <v>94444000</v>
      </c>
      <c r="AD20" s="10">
        <v>91087000</v>
      </c>
      <c r="AE20" s="10">
        <v>88227000</v>
      </c>
      <c r="AF20" s="10">
        <v>89041000</v>
      </c>
      <c r="AG20" s="10">
        <v>90996000</v>
      </c>
      <c r="AH20" s="10">
        <v>91664000</v>
      </c>
      <c r="AI20" s="10">
        <v>94978000</v>
      </c>
      <c r="AJ20" s="10">
        <v>96448000</v>
      </c>
      <c r="AK20" s="10">
        <v>94938000</v>
      </c>
      <c r="AL20" s="10">
        <v>95454000</v>
      </c>
      <c r="AM20" s="10">
        <v>92876000</v>
      </c>
      <c r="AN20" s="10">
        <v>93086000</v>
      </c>
      <c r="AO20" s="10">
        <v>94049200</v>
      </c>
      <c r="AP20" s="10">
        <v>93064500</v>
      </c>
      <c r="AQ20" s="10">
        <v>92994300</v>
      </c>
      <c r="AR20" s="10">
        <v>91329600</v>
      </c>
      <c r="AS20" s="10">
        <v>92177100</v>
      </c>
      <c r="AT20" s="10">
        <v>87500000</v>
      </c>
      <c r="AU20" s="11">
        <v>83400000</v>
      </c>
    </row>
    <row r="21" spans="1:47" ht="12.5" x14ac:dyDescent="0.25">
      <c r="A21" s="8" t="s">
        <v>33</v>
      </c>
      <c r="B21" s="10">
        <v>86274000</v>
      </c>
      <c r="C21" s="10">
        <v>96472000</v>
      </c>
      <c r="D21" s="10">
        <v>100073000</v>
      </c>
      <c r="E21" s="10">
        <v>112366000</v>
      </c>
      <c r="F21" s="10">
        <v>126325000</v>
      </c>
      <c r="G21" s="10">
        <v>138749000</v>
      </c>
      <c r="H21" s="10">
        <v>144039000</v>
      </c>
      <c r="I21" s="10">
        <v>152236000</v>
      </c>
      <c r="J21" s="10">
        <v>162230000</v>
      </c>
      <c r="K21" s="10">
        <v>146979000</v>
      </c>
      <c r="L21" s="10">
        <v>142617000</v>
      </c>
      <c r="M21" s="10">
        <v>154035000</v>
      </c>
      <c r="N21" s="10">
        <v>152471000</v>
      </c>
      <c r="O21" s="10">
        <v>158118000</v>
      </c>
      <c r="P21" s="10">
        <v>163161000</v>
      </c>
      <c r="Q21" s="10">
        <v>147317000</v>
      </c>
      <c r="R21" s="10">
        <v>133448000</v>
      </c>
      <c r="S21" s="10">
        <v>125939000</v>
      </c>
      <c r="T21" s="10">
        <v>123096000</v>
      </c>
      <c r="U21" s="10">
        <v>122471000</v>
      </c>
      <c r="V21" s="10">
        <v>126338000</v>
      </c>
      <c r="W21" s="10">
        <v>133263000</v>
      </c>
      <c r="X21" s="10">
        <v>129486000</v>
      </c>
      <c r="Y21" s="10">
        <v>129370000</v>
      </c>
      <c r="Z21" s="10">
        <v>121609000</v>
      </c>
      <c r="AA21" s="10">
        <v>127277000</v>
      </c>
      <c r="AB21" s="10">
        <v>133142000</v>
      </c>
      <c r="AC21" s="10">
        <v>134338000</v>
      </c>
      <c r="AD21" s="10">
        <v>136317000</v>
      </c>
      <c r="AE21" s="10">
        <v>135136000</v>
      </c>
      <c r="AF21" s="10">
        <v>135145000</v>
      </c>
      <c r="AG21" s="10">
        <v>137356000</v>
      </c>
      <c r="AH21" s="10">
        <v>136452000</v>
      </c>
      <c r="AI21" s="10">
        <v>136591000</v>
      </c>
      <c r="AJ21" s="10">
        <v>132396000</v>
      </c>
      <c r="AK21" s="10">
        <v>129780000</v>
      </c>
      <c r="AL21" s="10">
        <v>131589000</v>
      </c>
      <c r="AM21" s="10">
        <v>127431000</v>
      </c>
      <c r="AN21" s="10">
        <v>125128000</v>
      </c>
      <c r="AO21" s="10">
        <v>123983000</v>
      </c>
      <c r="AP21" s="10">
        <v>122398000</v>
      </c>
      <c r="AQ21" s="10">
        <v>123552000</v>
      </c>
      <c r="AR21" s="10">
        <v>112491000</v>
      </c>
      <c r="AS21" s="10">
        <v>118296000</v>
      </c>
      <c r="AT21" s="10">
        <v>113900000</v>
      </c>
      <c r="AU21" s="11">
        <v>115100000</v>
      </c>
    </row>
    <row r="22" spans="1:47" ht="12.5" x14ac:dyDescent="0.25">
      <c r="A22" s="8" t="s">
        <v>35</v>
      </c>
      <c r="B22" s="10">
        <v>4435000</v>
      </c>
      <c r="C22" s="10">
        <v>4839000</v>
      </c>
      <c r="D22" s="10">
        <v>5689000</v>
      </c>
      <c r="E22" s="10">
        <v>5815000</v>
      </c>
      <c r="F22" s="10">
        <v>6190000</v>
      </c>
      <c r="G22" s="10">
        <v>6707000</v>
      </c>
      <c r="H22" s="10">
        <v>7405000</v>
      </c>
      <c r="I22" s="10">
        <v>8586000</v>
      </c>
      <c r="J22" s="10">
        <v>10000000</v>
      </c>
      <c r="K22" s="10">
        <v>9390000</v>
      </c>
      <c r="L22" s="10">
        <v>9943000</v>
      </c>
      <c r="M22" s="10">
        <v>10574000</v>
      </c>
      <c r="N22" s="10">
        <v>10764000</v>
      </c>
      <c r="O22" s="10">
        <v>11702000</v>
      </c>
      <c r="P22" s="10">
        <v>12383000</v>
      </c>
      <c r="Q22" s="10">
        <v>12400000</v>
      </c>
      <c r="R22" s="10">
        <v>11920000</v>
      </c>
      <c r="S22" s="10">
        <v>11901000</v>
      </c>
      <c r="T22" s="10">
        <v>11414000</v>
      </c>
      <c r="U22" s="10">
        <v>11689000</v>
      </c>
      <c r="V22" s="10">
        <v>11978000</v>
      </c>
      <c r="W22" s="10">
        <v>12159000</v>
      </c>
      <c r="X22" s="10">
        <v>13205000</v>
      </c>
      <c r="Y22" s="10">
        <v>13661000</v>
      </c>
      <c r="Z22" s="10">
        <v>14961000</v>
      </c>
      <c r="AA22" s="10">
        <v>15699000</v>
      </c>
      <c r="AB22" s="10">
        <v>15783000</v>
      </c>
      <c r="AC22" s="10">
        <v>16059000</v>
      </c>
      <c r="AD22" s="10">
        <v>16663000</v>
      </c>
      <c r="AE22" s="10">
        <v>16878000</v>
      </c>
      <c r="AF22" s="10">
        <v>17601000</v>
      </c>
      <c r="AG22" s="10">
        <v>18251000</v>
      </c>
      <c r="AH22" s="10">
        <v>18496000</v>
      </c>
      <c r="AI22" s="10">
        <v>18258000</v>
      </c>
      <c r="AJ22" s="10">
        <v>18683000</v>
      </c>
      <c r="AK22" s="10">
        <v>19948000</v>
      </c>
      <c r="AL22" s="10">
        <v>20115000</v>
      </c>
      <c r="AM22" s="10">
        <v>20269000</v>
      </c>
      <c r="AN22" s="10">
        <v>19654000</v>
      </c>
      <c r="AO22" s="10">
        <v>21437000</v>
      </c>
      <c r="AP22" s="10">
        <v>21211000</v>
      </c>
      <c r="AQ22" s="10">
        <v>22181000</v>
      </c>
      <c r="AR22" s="10">
        <v>21702000</v>
      </c>
      <c r="AS22" s="10">
        <v>21430000</v>
      </c>
      <c r="AT22" s="10">
        <v>20200000</v>
      </c>
      <c r="AU22" s="11">
        <v>18500000</v>
      </c>
    </row>
    <row r="23" spans="1:47" ht="12.5" x14ac:dyDescent="0.25">
      <c r="A23" s="8" t="s">
        <v>36</v>
      </c>
      <c r="B23" s="10">
        <v>2120000</v>
      </c>
      <c r="C23" s="10">
        <v>2323000</v>
      </c>
      <c r="D23" s="10">
        <v>2784000</v>
      </c>
      <c r="E23" s="10">
        <v>3040000</v>
      </c>
      <c r="F23" s="10">
        <v>3605000</v>
      </c>
      <c r="G23" s="10">
        <v>3894000</v>
      </c>
      <c r="H23" s="10">
        <v>4097000</v>
      </c>
      <c r="I23" s="10">
        <v>4679000</v>
      </c>
      <c r="J23" s="10">
        <v>4855000</v>
      </c>
      <c r="K23" s="10">
        <v>4969000</v>
      </c>
      <c r="L23" s="10">
        <v>4670000</v>
      </c>
      <c r="M23" s="10">
        <v>5518000</v>
      </c>
      <c r="N23" s="10">
        <v>5972000</v>
      </c>
      <c r="O23" s="10">
        <v>6201000</v>
      </c>
      <c r="P23" s="10">
        <v>6342000</v>
      </c>
      <c r="Q23" s="10">
        <v>6493000</v>
      </c>
      <c r="R23" s="10">
        <v>6882000</v>
      </c>
      <c r="S23" s="10">
        <v>6698000</v>
      </c>
      <c r="T23" s="10">
        <v>5942000</v>
      </c>
      <c r="U23" s="10">
        <v>5487000</v>
      </c>
      <c r="V23" s="10">
        <v>5159000</v>
      </c>
      <c r="W23" s="10">
        <v>5023000</v>
      </c>
      <c r="X23" s="10">
        <v>4912000</v>
      </c>
      <c r="Y23" s="10">
        <v>5625000</v>
      </c>
      <c r="Z23" s="10">
        <v>6000000</v>
      </c>
      <c r="AA23" s="10">
        <v>6281000</v>
      </c>
      <c r="AB23" s="10">
        <v>6268000</v>
      </c>
      <c r="AC23" s="10">
        <v>8065000</v>
      </c>
      <c r="AD23" s="10">
        <v>8388000</v>
      </c>
      <c r="AE23" s="10">
        <v>8931000</v>
      </c>
      <c r="AF23" s="10">
        <v>9568000</v>
      </c>
      <c r="AG23" s="10">
        <v>9376000</v>
      </c>
      <c r="AH23" s="10">
        <v>9282000</v>
      </c>
      <c r="AI23" s="10">
        <v>8898000</v>
      </c>
      <c r="AJ23" s="10">
        <v>9306000</v>
      </c>
      <c r="AK23" s="10">
        <v>9722000</v>
      </c>
      <c r="AL23" s="10">
        <v>11780000</v>
      </c>
      <c r="AM23" s="10">
        <v>12894000</v>
      </c>
      <c r="AN23" s="10">
        <v>13007000</v>
      </c>
      <c r="AO23" s="10">
        <v>15383000</v>
      </c>
      <c r="AP23" s="10">
        <v>13860000</v>
      </c>
      <c r="AQ23" s="10">
        <v>14881003</v>
      </c>
      <c r="AR23" s="10">
        <v>15954162</v>
      </c>
      <c r="AS23" s="10">
        <v>14487170</v>
      </c>
      <c r="AT23" s="10">
        <v>14000000</v>
      </c>
      <c r="AU23" s="11">
        <v>16100000</v>
      </c>
    </row>
    <row r="24" spans="1:47" ht="12.5" x14ac:dyDescent="0.25">
      <c r="A24" s="8" t="s">
        <v>38</v>
      </c>
      <c r="B24" s="10">
        <v>3776000</v>
      </c>
      <c r="C24" s="10">
        <v>4144000</v>
      </c>
      <c r="D24" s="10">
        <v>4379000</v>
      </c>
      <c r="E24" s="10">
        <v>4579000</v>
      </c>
      <c r="F24" s="10">
        <v>5115000</v>
      </c>
      <c r="G24" s="10">
        <v>5932000</v>
      </c>
      <c r="H24" s="10">
        <v>6679000</v>
      </c>
      <c r="I24" s="10">
        <v>7259000</v>
      </c>
      <c r="J24" s="10">
        <v>8155000</v>
      </c>
      <c r="K24" s="10">
        <v>8932000</v>
      </c>
      <c r="L24" s="10">
        <v>10049000</v>
      </c>
      <c r="M24" s="10">
        <v>10506000</v>
      </c>
      <c r="N24" s="10">
        <v>11178000</v>
      </c>
      <c r="O24" s="10">
        <v>12366000</v>
      </c>
      <c r="P24" s="10">
        <v>11629000</v>
      </c>
      <c r="Q24" s="10">
        <v>11279000</v>
      </c>
      <c r="R24" s="10">
        <v>10775000</v>
      </c>
      <c r="S24" s="10">
        <v>10197000</v>
      </c>
      <c r="T24" s="10">
        <v>9669000</v>
      </c>
      <c r="U24" s="10">
        <v>10137000</v>
      </c>
      <c r="V24" s="10">
        <v>10325000</v>
      </c>
      <c r="W24" s="10">
        <v>9530000</v>
      </c>
      <c r="X24" s="10">
        <v>10001000</v>
      </c>
      <c r="Y24" s="10">
        <v>9241000</v>
      </c>
      <c r="Z24" s="10">
        <v>8930000</v>
      </c>
      <c r="AA24" s="10">
        <v>9276000</v>
      </c>
      <c r="AB24" s="10">
        <v>8014000</v>
      </c>
      <c r="AC24" s="10">
        <v>8090000</v>
      </c>
      <c r="AD24" s="10">
        <v>7691000</v>
      </c>
      <c r="AE24" s="10">
        <v>8129000</v>
      </c>
      <c r="AF24" s="10">
        <v>7651000</v>
      </c>
      <c r="AG24" s="10">
        <v>7073000</v>
      </c>
      <c r="AH24" s="10">
        <v>7106000</v>
      </c>
      <c r="AI24" s="10">
        <v>7431000</v>
      </c>
      <c r="AJ24" s="10">
        <v>7141000</v>
      </c>
      <c r="AK24" s="10">
        <v>6849000</v>
      </c>
      <c r="AL24" s="10">
        <v>6692000</v>
      </c>
      <c r="AM24" s="10">
        <v>6398000</v>
      </c>
      <c r="AN24" s="10">
        <v>6307000</v>
      </c>
      <c r="AO24" s="10">
        <v>6493000</v>
      </c>
      <c r="AP24" s="10">
        <v>7509000</v>
      </c>
      <c r="AQ24" s="10">
        <v>7755000</v>
      </c>
      <c r="AR24" s="10">
        <v>7736000</v>
      </c>
      <c r="AS24" s="10">
        <v>7738000</v>
      </c>
      <c r="AT24" s="10">
        <v>7100000</v>
      </c>
      <c r="AU24" s="11">
        <v>6700000</v>
      </c>
    </row>
    <row r="25" spans="1:47" ht="12.5" x14ac:dyDescent="0.25">
      <c r="A25" s="8" t="s">
        <v>40</v>
      </c>
      <c r="B25" s="10">
        <v>480000</v>
      </c>
      <c r="C25" s="10">
        <v>539000</v>
      </c>
      <c r="D25" s="10">
        <v>513000</v>
      </c>
      <c r="E25" s="10">
        <v>529000</v>
      </c>
      <c r="F25" s="10">
        <v>533000</v>
      </c>
      <c r="G25" s="10">
        <v>550000</v>
      </c>
      <c r="H25" s="10">
        <v>544000</v>
      </c>
      <c r="I25" s="10">
        <v>556000</v>
      </c>
      <c r="J25" s="10">
        <v>656000</v>
      </c>
      <c r="K25" s="10">
        <v>590000</v>
      </c>
      <c r="L25" s="10">
        <v>575000</v>
      </c>
      <c r="M25" s="10">
        <v>587000</v>
      </c>
      <c r="N25" s="10">
        <v>593000</v>
      </c>
      <c r="O25" s="10">
        <v>603000</v>
      </c>
      <c r="P25" s="10">
        <v>613000</v>
      </c>
      <c r="Q25" s="10">
        <v>551000</v>
      </c>
      <c r="R25" s="10">
        <v>537000</v>
      </c>
      <c r="S25" s="10">
        <v>523000</v>
      </c>
      <c r="T25" s="10">
        <v>489000</v>
      </c>
      <c r="U25" s="10">
        <v>470000</v>
      </c>
      <c r="V25" s="10">
        <v>510000</v>
      </c>
      <c r="W25" s="10">
        <v>536000</v>
      </c>
      <c r="X25" s="10">
        <v>581000</v>
      </c>
      <c r="Y25" s="10">
        <v>600000</v>
      </c>
      <c r="Z25" s="10">
        <v>659000</v>
      </c>
      <c r="AA25" s="10">
        <v>637000</v>
      </c>
      <c r="AB25" s="10">
        <v>627000</v>
      </c>
      <c r="AC25" s="10">
        <v>704000</v>
      </c>
      <c r="AD25" s="10">
        <v>732000</v>
      </c>
      <c r="AE25" s="10">
        <v>733000</v>
      </c>
      <c r="AF25" s="10">
        <v>768000</v>
      </c>
      <c r="AG25" s="10">
        <v>800000</v>
      </c>
      <c r="AH25" s="10">
        <v>854000</v>
      </c>
      <c r="AI25" s="10">
        <v>863000</v>
      </c>
      <c r="AJ25" s="10">
        <v>900000</v>
      </c>
      <c r="AK25" s="10">
        <v>912000</v>
      </c>
      <c r="AL25" s="10">
        <v>875000</v>
      </c>
      <c r="AM25" s="10">
        <v>911000</v>
      </c>
      <c r="AN25" s="10">
        <v>892000</v>
      </c>
      <c r="AO25" s="10">
        <v>955000</v>
      </c>
      <c r="AP25" s="10">
        <v>1014000</v>
      </c>
      <c r="AQ25" s="10">
        <v>994000</v>
      </c>
      <c r="AR25" s="10">
        <v>1039692</v>
      </c>
      <c r="AS25" s="10">
        <v>948000</v>
      </c>
    </row>
    <row r="26" spans="1:47" ht="12.5" x14ac:dyDescent="0.25">
      <c r="A26" s="8" t="s">
        <v>41</v>
      </c>
      <c r="B26" s="10">
        <v>12642000</v>
      </c>
      <c r="C26" s="10">
        <v>14126000</v>
      </c>
      <c r="D26" s="10">
        <v>14570000</v>
      </c>
      <c r="E26" s="10">
        <v>16316000</v>
      </c>
      <c r="F26" s="10">
        <v>19596000</v>
      </c>
      <c r="G26" s="10">
        <v>19505000</v>
      </c>
      <c r="H26" s="10">
        <v>20475000</v>
      </c>
      <c r="I26" s="10">
        <v>22091000</v>
      </c>
      <c r="J26" s="10">
        <v>23314000</v>
      </c>
      <c r="K26" s="10">
        <v>22834000</v>
      </c>
      <c r="L26" s="10">
        <v>23347000</v>
      </c>
      <c r="M26" s="10">
        <v>24593000</v>
      </c>
      <c r="N26" s="10">
        <v>26413000</v>
      </c>
      <c r="O26" s="10">
        <v>28717000</v>
      </c>
      <c r="P26" s="10">
        <v>31004000</v>
      </c>
      <c r="Q26" s="10">
        <v>31633000</v>
      </c>
      <c r="R26" s="10">
        <v>34036000</v>
      </c>
      <c r="S26" s="10">
        <v>35403000</v>
      </c>
      <c r="T26" s="10">
        <v>37223000</v>
      </c>
      <c r="U26" s="10">
        <v>39934000</v>
      </c>
      <c r="V26" s="10">
        <v>43333000</v>
      </c>
      <c r="W26" s="10">
        <v>45530000</v>
      </c>
      <c r="X26" s="10">
        <v>46995000</v>
      </c>
      <c r="Y26" s="10">
        <v>51530000</v>
      </c>
      <c r="Z26" s="10">
        <v>55801000</v>
      </c>
      <c r="AA26" s="10">
        <v>57943000</v>
      </c>
      <c r="AB26" s="10">
        <v>58903000</v>
      </c>
      <c r="AC26" s="10">
        <v>62075000</v>
      </c>
      <c r="AD26" s="10">
        <v>62662000</v>
      </c>
      <c r="AE26" s="10">
        <v>67384000</v>
      </c>
      <c r="AF26" s="10">
        <v>75232000</v>
      </c>
      <c r="AG26" s="10">
        <v>81062000</v>
      </c>
      <c r="AH26" s="10">
        <v>86503000</v>
      </c>
      <c r="AI26" s="10">
        <v>92527000</v>
      </c>
      <c r="AJ26" s="10">
        <v>100303000</v>
      </c>
      <c r="AK26" s="10">
        <v>106147000</v>
      </c>
      <c r="AL26" s="10">
        <v>106964000</v>
      </c>
      <c r="AM26" s="10">
        <v>111262000</v>
      </c>
      <c r="AN26" s="10">
        <v>113066000</v>
      </c>
      <c r="AO26" s="10">
        <v>120153000</v>
      </c>
      <c r="AP26" s="10">
        <v>119576000</v>
      </c>
      <c r="AQ26" s="10">
        <v>120407000</v>
      </c>
      <c r="AR26" s="10">
        <v>128526000</v>
      </c>
      <c r="AS26" s="10">
        <v>135011000</v>
      </c>
      <c r="AT26" s="10">
        <v>151000000</v>
      </c>
      <c r="AU26" s="11">
        <v>155500000</v>
      </c>
    </row>
    <row r="27" spans="1:47" ht="12.5" x14ac:dyDescent="0.25">
      <c r="A27" s="8" t="s">
        <v>44</v>
      </c>
      <c r="B27" s="10">
        <v>6120000</v>
      </c>
      <c r="C27" s="10">
        <v>5894000</v>
      </c>
      <c r="D27" s="10">
        <v>5670000</v>
      </c>
      <c r="E27" s="10">
        <v>5993000</v>
      </c>
      <c r="F27" s="10">
        <v>6393000</v>
      </c>
      <c r="G27" s="10">
        <v>6790000</v>
      </c>
      <c r="H27" s="10">
        <v>7030000</v>
      </c>
      <c r="I27" s="10">
        <v>7960000</v>
      </c>
      <c r="J27" s="10">
        <v>9260000</v>
      </c>
      <c r="K27" s="10">
        <v>9990000</v>
      </c>
      <c r="L27" s="10">
        <v>11350000</v>
      </c>
      <c r="M27" s="10">
        <v>12100000</v>
      </c>
      <c r="N27" s="10">
        <v>14470000</v>
      </c>
      <c r="O27" s="10">
        <v>16199000</v>
      </c>
      <c r="P27" s="10">
        <v>17600000</v>
      </c>
      <c r="Q27" s="10">
        <v>19712000</v>
      </c>
      <c r="R27" s="10">
        <v>21478000</v>
      </c>
      <c r="S27" s="10">
        <v>22182000</v>
      </c>
      <c r="T27" s="10">
        <v>21504000</v>
      </c>
      <c r="U27" s="10">
        <v>22913000</v>
      </c>
      <c r="V27" s="10">
        <v>21976000</v>
      </c>
      <c r="W27" s="10">
        <v>22145000</v>
      </c>
      <c r="X27" s="10">
        <v>24086000</v>
      </c>
      <c r="Y27" s="10">
        <v>25009000</v>
      </c>
      <c r="Z27" s="10">
        <v>26404000</v>
      </c>
      <c r="AA27" s="10">
        <v>29796000</v>
      </c>
      <c r="AB27" s="10">
        <v>32193000</v>
      </c>
      <c r="AC27" s="10">
        <v>35144000</v>
      </c>
      <c r="AD27" s="10">
        <v>37624000</v>
      </c>
      <c r="AE27" s="10">
        <v>36969000</v>
      </c>
      <c r="AF27" s="10">
        <v>39084000</v>
      </c>
      <c r="AG27" s="10">
        <v>42398000</v>
      </c>
      <c r="AH27" s="10">
        <v>45863000</v>
      </c>
      <c r="AI27" s="10">
        <v>43541000</v>
      </c>
      <c r="AJ27" s="10">
        <v>46782000</v>
      </c>
      <c r="AK27" s="10">
        <v>50701970</v>
      </c>
      <c r="AL27" s="10">
        <v>51556647</v>
      </c>
      <c r="AM27" s="10">
        <v>54154895</v>
      </c>
      <c r="AN27" s="10">
        <v>54013933</v>
      </c>
      <c r="AO27" s="10">
        <v>58081574</v>
      </c>
      <c r="AP27" s="10">
        <v>58203124</v>
      </c>
      <c r="AQ27" s="10">
        <v>55174345</v>
      </c>
      <c r="AR27" s="10">
        <v>56355255</v>
      </c>
      <c r="AS27" s="10">
        <v>57357339</v>
      </c>
      <c r="AT27" s="10">
        <v>59200000</v>
      </c>
      <c r="AU27" s="11">
        <v>59600000</v>
      </c>
    </row>
    <row r="28" spans="1:47" ht="12.5" x14ac:dyDescent="0.25">
      <c r="A28" s="8" t="s">
        <v>46</v>
      </c>
      <c r="B28" s="10">
        <v>10025000</v>
      </c>
      <c r="C28" s="10">
        <v>11072000</v>
      </c>
      <c r="D28" s="10">
        <v>12230000</v>
      </c>
      <c r="E28" s="10">
        <v>13511000</v>
      </c>
      <c r="F28" s="10">
        <v>14922000</v>
      </c>
      <c r="G28" s="10">
        <v>16482000</v>
      </c>
      <c r="H28" s="10">
        <v>18205000</v>
      </c>
      <c r="I28" s="10">
        <v>20135000</v>
      </c>
      <c r="J28" s="10">
        <v>23532000</v>
      </c>
      <c r="K28" s="10">
        <v>25039000</v>
      </c>
      <c r="L28" s="10">
        <v>28420000</v>
      </c>
      <c r="M28" s="10">
        <v>29930000</v>
      </c>
      <c r="N28" s="10">
        <v>31782000</v>
      </c>
      <c r="O28" s="10">
        <v>32144000</v>
      </c>
      <c r="P28" s="10">
        <v>34439000</v>
      </c>
      <c r="Q28" s="10">
        <v>30985000</v>
      </c>
      <c r="R28" s="10">
        <v>28046000</v>
      </c>
      <c r="S28" s="10">
        <v>30476000</v>
      </c>
      <c r="T28" s="10">
        <v>36684000</v>
      </c>
      <c r="U28" s="10">
        <v>39834000</v>
      </c>
      <c r="V28" s="10">
        <v>43622000</v>
      </c>
      <c r="W28" s="10">
        <v>42275000</v>
      </c>
      <c r="X28" s="10">
        <v>43653000</v>
      </c>
      <c r="Y28" s="10">
        <v>38227000</v>
      </c>
      <c r="Z28" s="10">
        <v>43656000</v>
      </c>
      <c r="AA28" s="10">
        <v>47079000</v>
      </c>
      <c r="AB28" s="10">
        <v>49035000</v>
      </c>
      <c r="AC28" s="10">
        <v>49967000</v>
      </c>
      <c r="AD28" s="10">
        <v>50931000</v>
      </c>
      <c r="AE28" s="10">
        <v>53441000</v>
      </c>
      <c r="AF28" s="10">
        <v>58497287</v>
      </c>
      <c r="AG28" s="10">
        <v>61056258</v>
      </c>
      <c r="AH28" s="10">
        <v>59800570</v>
      </c>
      <c r="AI28" s="10">
        <v>57509616</v>
      </c>
      <c r="AJ28" s="10">
        <v>58764752</v>
      </c>
      <c r="AK28" s="10">
        <v>62531837</v>
      </c>
      <c r="AL28" s="10">
        <v>62593636</v>
      </c>
      <c r="AM28" s="10">
        <v>67106616</v>
      </c>
      <c r="AN28" s="10">
        <v>70991825</v>
      </c>
      <c r="AO28" s="10">
        <v>73657689</v>
      </c>
      <c r="AP28" s="10">
        <v>77269699</v>
      </c>
      <c r="AQ28" s="10">
        <v>80761696</v>
      </c>
      <c r="AR28" s="10">
        <v>81339959</v>
      </c>
      <c r="AS28" s="10">
        <v>83267458</v>
      </c>
      <c r="AT28" s="10">
        <v>85100000</v>
      </c>
      <c r="AU28" s="11">
        <v>86000000</v>
      </c>
    </row>
    <row r="29" spans="1:47" ht="12.5" x14ac:dyDescent="0.25">
      <c r="A29" s="8" t="s">
        <v>49</v>
      </c>
      <c r="B29" s="10">
        <v>2424000</v>
      </c>
      <c r="C29" s="10">
        <v>2704000</v>
      </c>
      <c r="D29" s="10">
        <v>3023000</v>
      </c>
      <c r="E29" s="10">
        <v>3364000</v>
      </c>
      <c r="F29" s="10">
        <v>3651000</v>
      </c>
      <c r="G29" s="10">
        <v>4101000</v>
      </c>
      <c r="H29" s="10">
        <v>4525000</v>
      </c>
      <c r="I29" s="10">
        <v>4984000</v>
      </c>
      <c r="J29" s="10">
        <v>5401000</v>
      </c>
      <c r="K29" s="10">
        <v>5352000</v>
      </c>
      <c r="L29" s="10">
        <v>5232000</v>
      </c>
      <c r="M29" s="10">
        <v>5305000</v>
      </c>
      <c r="N29" s="10">
        <v>5658000</v>
      </c>
      <c r="O29" s="10">
        <v>6041000</v>
      </c>
      <c r="P29" s="10">
        <v>6350000</v>
      </c>
      <c r="Q29" s="10">
        <v>5716000</v>
      </c>
      <c r="R29" s="10">
        <v>5063000</v>
      </c>
      <c r="S29" s="10">
        <v>4414000</v>
      </c>
      <c r="T29" s="10">
        <v>4008000</v>
      </c>
      <c r="U29" s="10">
        <v>3942000</v>
      </c>
      <c r="V29" s="10">
        <v>3930000</v>
      </c>
      <c r="W29" s="10">
        <v>4869000</v>
      </c>
      <c r="X29" s="10">
        <v>4260000</v>
      </c>
      <c r="Y29" s="10">
        <v>3845000</v>
      </c>
      <c r="Z29" s="10">
        <v>3956000</v>
      </c>
      <c r="AA29" s="10">
        <v>4409000</v>
      </c>
      <c r="AB29" s="10">
        <v>4850000</v>
      </c>
      <c r="AC29" s="10">
        <v>5074000</v>
      </c>
      <c r="AD29" s="10">
        <v>5139000</v>
      </c>
      <c r="AE29" s="10">
        <v>5612000</v>
      </c>
      <c r="AF29" s="10">
        <v>5713000</v>
      </c>
      <c r="AG29" s="10">
        <v>6001000</v>
      </c>
      <c r="AH29" s="10">
        <v>6578000</v>
      </c>
      <c r="AI29" s="10">
        <v>7361000</v>
      </c>
      <c r="AJ29" s="10">
        <v>8343000</v>
      </c>
      <c r="AK29" s="10">
        <v>8216000</v>
      </c>
      <c r="AL29" s="10">
        <v>8967000</v>
      </c>
      <c r="AM29" s="10">
        <v>8785000</v>
      </c>
      <c r="AN29" s="10">
        <v>8534000</v>
      </c>
      <c r="AO29" s="10">
        <v>8921000</v>
      </c>
      <c r="AP29" s="10">
        <v>9375000</v>
      </c>
      <c r="AQ29" s="10">
        <v>9323000</v>
      </c>
      <c r="AR29" s="10">
        <v>9416000</v>
      </c>
      <c r="AS29" s="10">
        <v>9031000</v>
      </c>
      <c r="AT29" s="10">
        <v>8000000</v>
      </c>
      <c r="AU29" s="11">
        <v>7600000</v>
      </c>
    </row>
    <row r="30" spans="1:47" ht="12.5" x14ac:dyDescent="0.25">
      <c r="A30" s="8" t="s">
        <v>51</v>
      </c>
      <c r="B30" s="10">
        <v>52290000</v>
      </c>
      <c r="C30" s="10">
        <v>57651000</v>
      </c>
      <c r="D30" s="10">
        <v>63717000</v>
      </c>
      <c r="E30" s="10">
        <v>70259000</v>
      </c>
      <c r="F30" s="10">
        <v>77334000</v>
      </c>
      <c r="G30" s="10">
        <v>87333000</v>
      </c>
      <c r="H30" s="10">
        <v>93821000</v>
      </c>
      <c r="I30" s="10">
        <v>98188000</v>
      </c>
      <c r="J30" s="10">
        <v>103557000</v>
      </c>
      <c r="K30" s="10">
        <v>100755000</v>
      </c>
      <c r="L30" s="10">
        <v>94531000</v>
      </c>
      <c r="M30" s="10">
        <v>98819000</v>
      </c>
      <c r="N30" s="10">
        <v>96064000</v>
      </c>
      <c r="O30" s="10">
        <v>99775000</v>
      </c>
      <c r="P30" s="10">
        <v>103195000</v>
      </c>
      <c r="Q30" s="10">
        <v>97897000</v>
      </c>
      <c r="R30" s="10">
        <v>95658000</v>
      </c>
      <c r="S30" s="10">
        <v>90693000</v>
      </c>
      <c r="T30" s="10">
        <v>89198000</v>
      </c>
      <c r="U30" s="10">
        <v>84861000</v>
      </c>
      <c r="V30" s="10">
        <v>84394000</v>
      </c>
      <c r="W30" s="10">
        <v>86450000</v>
      </c>
      <c r="X30" s="10">
        <v>90140000</v>
      </c>
      <c r="Y30" s="10">
        <v>91690000</v>
      </c>
      <c r="Z30" s="10">
        <v>93806000</v>
      </c>
      <c r="AA30" s="10">
        <v>93622000</v>
      </c>
      <c r="AB30" s="10">
        <v>92444000</v>
      </c>
      <c r="AC30" s="10">
        <v>94453000</v>
      </c>
      <c r="AD30" s="10">
        <v>92649000</v>
      </c>
      <c r="AE30" s="10">
        <v>92468000</v>
      </c>
      <c r="AF30" s="10">
        <v>95525000</v>
      </c>
      <c r="AG30" s="10">
        <v>94181000</v>
      </c>
      <c r="AH30" s="10">
        <v>94551000</v>
      </c>
      <c r="AI30" s="10">
        <v>94690000</v>
      </c>
      <c r="AJ30" s="10">
        <v>94391000</v>
      </c>
      <c r="AK30" s="10">
        <v>93527000</v>
      </c>
      <c r="AL30" s="10">
        <v>92799000</v>
      </c>
      <c r="AM30" s="10">
        <v>92897000</v>
      </c>
      <c r="AN30" s="10">
        <v>92075000</v>
      </c>
      <c r="AO30" s="10">
        <v>89659000</v>
      </c>
      <c r="AP30" s="10">
        <v>86674000</v>
      </c>
      <c r="AQ30" s="10">
        <v>86703000</v>
      </c>
      <c r="AR30" s="10">
        <v>83974000</v>
      </c>
      <c r="AS30" s="10">
        <v>80904000</v>
      </c>
      <c r="AT30" s="10">
        <v>75100000</v>
      </c>
      <c r="AU30" s="11">
        <v>73100000</v>
      </c>
    </row>
    <row r="31" spans="1:47" ht="12.5" x14ac:dyDescent="0.25">
      <c r="A31" s="8" t="s">
        <v>52</v>
      </c>
      <c r="B31" s="10">
        <v>87881000</v>
      </c>
      <c r="C31" s="10">
        <v>99988000</v>
      </c>
      <c r="D31" s="10">
        <v>122901000</v>
      </c>
      <c r="E31" s="10">
        <v>142665000</v>
      </c>
      <c r="F31" s="10">
        <v>168985000</v>
      </c>
      <c r="G31" s="10">
        <v>199145000</v>
      </c>
      <c r="H31" s="10">
        <v>219669000</v>
      </c>
      <c r="I31" s="10">
        <v>234362000</v>
      </c>
      <c r="J31" s="10">
        <v>269071000</v>
      </c>
      <c r="K31" s="10">
        <v>258948000</v>
      </c>
      <c r="L31" s="10">
        <v>244014000</v>
      </c>
      <c r="M31" s="10">
        <v>253471000</v>
      </c>
      <c r="N31" s="10">
        <v>260376000</v>
      </c>
      <c r="O31" s="10">
        <v>262666000</v>
      </c>
      <c r="P31" s="10">
        <v>265110000</v>
      </c>
      <c r="Q31" s="10">
        <v>237679000</v>
      </c>
      <c r="R31" s="10">
        <v>223935000</v>
      </c>
      <c r="S31" s="10">
        <v>207820000</v>
      </c>
      <c r="T31" s="10">
        <v>207189000</v>
      </c>
      <c r="U31" s="10">
        <v>217954000</v>
      </c>
      <c r="V31" s="10">
        <v>206341000</v>
      </c>
      <c r="W31" s="10">
        <v>208488000</v>
      </c>
      <c r="X31" s="10">
        <v>209281000</v>
      </c>
      <c r="Y31" s="10">
        <v>224688000</v>
      </c>
      <c r="Z31" s="10">
        <v>232895000</v>
      </c>
      <c r="AA31" s="10">
        <v>247716645</v>
      </c>
      <c r="AB31" s="10">
        <v>252124533</v>
      </c>
      <c r="AC31" s="10">
        <v>257515763</v>
      </c>
      <c r="AD31" s="10">
        <v>251933727</v>
      </c>
      <c r="AE31" s="10">
        <v>267435820</v>
      </c>
      <c r="AF31" s="10">
        <v>267584032</v>
      </c>
      <c r="AG31" s="10">
        <v>268817937</v>
      </c>
      <c r="AH31" s="10">
        <v>265041532</v>
      </c>
      <c r="AI31" s="10">
        <v>253609748</v>
      </c>
      <c r="AJ31" s="10">
        <v>257314050</v>
      </c>
      <c r="AK31" s="10">
        <v>255458162</v>
      </c>
      <c r="AL31" s="10">
        <v>247535828</v>
      </c>
      <c r="AM31" s="10">
        <v>243558700</v>
      </c>
      <c r="AN31" s="10">
        <v>248901754</v>
      </c>
      <c r="AO31" s="10">
        <v>241146590</v>
      </c>
      <c r="AP31" s="10">
        <v>244119240</v>
      </c>
      <c r="AQ31" s="10">
        <v>237475714</v>
      </c>
      <c r="AR31" s="10">
        <v>229307390</v>
      </c>
      <c r="AS31" s="10">
        <v>221798713</v>
      </c>
      <c r="AT31" s="10">
        <v>198700000</v>
      </c>
      <c r="AU31" s="11">
        <v>201600000</v>
      </c>
    </row>
    <row r="32" spans="1:47" ht="12.5" x14ac:dyDescent="0.25">
      <c r="A32" s="8" t="s">
        <v>53</v>
      </c>
      <c r="B32" s="14" t="s">
        <v>12</v>
      </c>
      <c r="C32" s="14" t="s">
        <v>12</v>
      </c>
      <c r="D32" s="14" t="s">
        <v>12</v>
      </c>
      <c r="E32" s="14" t="s">
        <v>12</v>
      </c>
      <c r="F32" s="14" t="s">
        <v>12</v>
      </c>
      <c r="G32" s="14" t="s">
        <v>12</v>
      </c>
      <c r="H32" s="14" t="s">
        <v>12</v>
      </c>
      <c r="I32" s="14" t="s">
        <v>12</v>
      </c>
      <c r="J32" s="14" t="s">
        <v>12</v>
      </c>
      <c r="K32" s="14" t="s">
        <v>12</v>
      </c>
      <c r="L32" s="14" t="s">
        <v>12</v>
      </c>
      <c r="M32" s="14" t="s">
        <v>12</v>
      </c>
      <c r="N32" s="14" t="s">
        <v>12</v>
      </c>
      <c r="O32" s="14" t="s">
        <v>12</v>
      </c>
      <c r="P32" s="14" t="s">
        <v>12</v>
      </c>
      <c r="Q32" s="14" t="s">
        <v>12</v>
      </c>
      <c r="R32" s="14" t="s">
        <v>12</v>
      </c>
      <c r="S32" s="14" t="s">
        <v>12</v>
      </c>
      <c r="T32" s="14" t="s">
        <v>12</v>
      </c>
      <c r="U32" s="14" t="s">
        <v>12</v>
      </c>
      <c r="V32" s="10">
        <v>20499000</v>
      </c>
      <c r="W32" s="10">
        <v>18700000</v>
      </c>
      <c r="X32" s="10">
        <v>18100000</v>
      </c>
      <c r="Y32" s="10">
        <v>18201000</v>
      </c>
      <c r="Z32" s="10">
        <v>18599000</v>
      </c>
      <c r="AA32" s="10">
        <v>21499000</v>
      </c>
      <c r="AB32" s="10">
        <v>21700000</v>
      </c>
      <c r="AC32" s="10">
        <v>20300000</v>
      </c>
      <c r="AD32" s="10">
        <v>15700000</v>
      </c>
      <c r="AE32" s="10">
        <v>12300000</v>
      </c>
      <c r="AF32" s="10">
        <v>12030000</v>
      </c>
      <c r="AG32" s="10">
        <v>10200000</v>
      </c>
      <c r="AH32" s="10">
        <v>10300000</v>
      </c>
      <c r="AI32" s="10">
        <v>8500000</v>
      </c>
      <c r="AJ32" s="10">
        <v>7000000</v>
      </c>
      <c r="AK32" s="10">
        <v>7400000</v>
      </c>
      <c r="AL32" s="10">
        <v>8900000</v>
      </c>
      <c r="AM32" s="10">
        <v>9300000</v>
      </c>
      <c r="AN32" s="10">
        <v>8800000</v>
      </c>
      <c r="AO32" s="10">
        <v>9000000</v>
      </c>
      <c r="AP32" s="10">
        <v>10000000</v>
      </c>
      <c r="AQ32" s="10">
        <v>10953058</v>
      </c>
      <c r="AR32" s="10">
        <v>11606590</v>
      </c>
      <c r="AS32" s="10">
        <v>10892897</v>
      </c>
      <c r="AT32" s="10">
        <v>12100000</v>
      </c>
      <c r="AU32" s="11">
        <v>12500000</v>
      </c>
    </row>
    <row r="33" spans="1:47" ht="12.5" x14ac:dyDescent="0.25">
      <c r="A33" s="8" t="s">
        <v>54</v>
      </c>
      <c r="B33" s="10">
        <v>1287000</v>
      </c>
      <c r="C33" s="10">
        <v>1927000</v>
      </c>
      <c r="D33" s="10">
        <v>3342000</v>
      </c>
      <c r="E33" s="10">
        <v>4942000</v>
      </c>
      <c r="F33" s="10">
        <v>6709000</v>
      </c>
      <c r="G33" s="10">
        <v>8380000</v>
      </c>
      <c r="H33" s="10">
        <v>9461000</v>
      </c>
      <c r="I33" s="10">
        <v>9876000</v>
      </c>
      <c r="J33" s="10">
        <v>12158000</v>
      </c>
      <c r="K33" s="10">
        <v>12550000</v>
      </c>
      <c r="L33" s="10">
        <v>14194000</v>
      </c>
      <c r="M33" s="10">
        <v>15949000</v>
      </c>
      <c r="N33" s="10">
        <v>18984000</v>
      </c>
      <c r="O33" s="10">
        <v>21672000</v>
      </c>
      <c r="P33" s="10">
        <v>24367000</v>
      </c>
      <c r="Q33" s="10">
        <v>24123000</v>
      </c>
      <c r="R33" s="10">
        <v>23872000</v>
      </c>
      <c r="S33" s="10">
        <v>23683000</v>
      </c>
      <c r="T33" s="10">
        <v>24711000</v>
      </c>
      <c r="U33" s="10">
        <v>24770000</v>
      </c>
      <c r="V33" s="10">
        <v>26081000</v>
      </c>
      <c r="W33" s="10">
        <v>28352000</v>
      </c>
      <c r="X33" s="10">
        <v>29768000</v>
      </c>
      <c r="Y33" s="10">
        <v>35644000</v>
      </c>
      <c r="Z33" s="10">
        <v>40959000</v>
      </c>
      <c r="AA33" s="10">
        <v>49527000</v>
      </c>
      <c r="AB33" s="10">
        <v>59890000</v>
      </c>
      <c r="AC33" s="10">
        <v>72310000</v>
      </c>
      <c r="AD33" s="10">
        <v>79307000</v>
      </c>
      <c r="AE33" s="10">
        <v>86997000</v>
      </c>
      <c r="AF33" s="10">
        <v>94845000</v>
      </c>
      <c r="AG33" s="10">
        <v>101435000</v>
      </c>
      <c r="AH33" s="10">
        <v>111352000</v>
      </c>
      <c r="AI33" s="10">
        <v>93910000</v>
      </c>
      <c r="AJ33" s="10">
        <v>100703000</v>
      </c>
      <c r="AK33" s="10">
        <v>103162000</v>
      </c>
      <c r="AL33" s="10">
        <v>103109000</v>
      </c>
      <c r="AM33" s="10">
        <v>104671000</v>
      </c>
      <c r="AN33" s="10">
        <v>105604000</v>
      </c>
      <c r="AO33" s="10">
        <v>104924823</v>
      </c>
      <c r="AP33" s="10">
        <v>105411495</v>
      </c>
      <c r="AQ33" s="10">
        <v>105530226</v>
      </c>
      <c r="AR33" s="10">
        <v>108262883</v>
      </c>
      <c r="AS33" s="10">
        <v>103279024</v>
      </c>
      <c r="AT33" s="10">
        <v>103000000</v>
      </c>
      <c r="AU33" s="10">
        <v>100600000</v>
      </c>
    </row>
    <row r="34" spans="1:47" ht="12.5" x14ac:dyDescent="0.25">
      <c r="A34" s="8" t="s">
        <v>56</v>
      </c>
      <c r="B34" s="10">
        <v>5151000</v>
      </c>
      <c r="C34" s="10">
        <v>4994000</v>
      </c>
      <c r="D34" s="10">
        <v>4841000</v>
      </c>
      <c r="E34" s="10">
        <v>4693000</v>
      </c>
      <c r="F34" s="10">
        <v>4549000</v>
      </c>
      <c r="G34" s="10">
        <v>4409000</v>
      </c>
      <c r="H34" s="10">
        <v>4276000</v>
      </c>
      <c r="I34" s="10">
        <v>4653000</v>
      </c>
      <c r="J34" s="10">
        <v>4386000</v>
      </c>
      <c r="K34" s="10">
        <v>4013000</v>
      </c>
      <c r="L34" s="10">
        <v>3095000</v>
      </c>
      <c r="M34" s="10">
        <v>3660000</v>
      </c>
      <c r="N34" s="10">
        <v>3536000</v>
      </c>
      <c r="O34" s="10">
        <v>3818000</v>
      </c>
      <c r="P34" s="10">
        <v>4250000</v>
      </c>
      <c r="Q34" s="10">
        <v>4345000</v>
      </c>
      <c r="R34" s="10">
        <v>5829000</v>
      </c>
      <c r="S34" s="10">
        <v>6573000</v>
      </c>
      <c r="T34" s="10">
        <v>7298000</v>
      </c>
      <c r="U34" s="10">
        <v>7754000</v>
      </c>
      <c r="V34" s="10">
        <v>8021000</v>
      </c>
      <c r="W34" s="10">
        <v>8191000</v>
      </c>
      <c r="X34" s="10">
        <v>7959000</v>
      </c>
      <c r="Y34" s="10">
        <v>7688000</v>
      </c>
      <c r="Z34" s="10">
        <v>7458000</v>
      </c>
      <c r="AA34" s="10">
        <v>5494000</v>
      </c>
      <c r="AB34" s="10">
        <v>3674000</v>
      </c>
      <c r="AC34" s="10">
        <v>5558000</v>
      </c>
      <c r="AD34" s="10">
        <v>5029000</v>
      </c>
      <c r="AE34" s="10">
        <v>6215000</v>
      </c>
      <c r="AF34" s="10">
        <v>6469000</v>
      </c>
      <c r="AG34" s="10">
        <v>6255000</v>
      </c>
      <c r="AH34" s="10">
        <v>6919000</v>
      </c>
      <c r="AI34" s="10">
        <v>9114000</v>
      </c>
      <c r="AJ34" s="10">
        <v>10302000</v>
      </c>
      <c r="AK34" s="10">
        <v>10387000</v>
      </c>
      <c r="AL34" s="10">
        <v>10549000</v>
      </c>
      <c r="AM34" s="10">
        <v>11434000</v>
      </c>
      <c r="AN34" s="10">
        <v>12157000</v>
      </c>
      <c r="AO34" s="10">
        <v>13721000</v>
      </c>
      <c r="AP34" s="10">
        <v>15226628</v>
      </c>
      <c r="AQ34" s="10">
        <v>13575651</v>
      </c>
      <c r="AR34" s="10">
        <v>13640342</v>
      </c>
      <c r="AS34" s="10">
        <v>15274012</v>
      </c>
      <c r="AT34" s="10">
        <v>17200000</v>
      </c>
      <c r="AU34" s="28">
        <v>17700000</v>
      </c>
    </row>
    <row r="35" spans="1:47" ht="12.5" x14ac:dyDescent="0.25">
      <c r="A35" s="8" t="s">
        <v>58</v>
      </c>
      <c r="B35" s="14" t="s">
        <v>12</v>
      </c>
      <c r="C35" s="14" t="s">
        <v>12</v>
      </c>
      <c r="D35" s="14" t="s">
        <v>12</v>
      </c>
      <c r="E35" s="14" t="s">
        <v>12</v>
      </c>
      <c r="F35" s="14" t="s">
        <v>12</v>
      </c>
      <c r="G35" s="14" t="s">
        <v>12</v>
      </c>
      <c r="H35" s="14" t="s">
        <v>12</v>
      </c>
      <c r="I35" s="14" t="s">
        <v>12</v>
      </c>
      <c r="J35" s="14" t="s">
        <v>12</v>
      </c>
      <c r="K35" s="14" t="s">
        <v>12</v>
      </c>
      <c r="L35" s="14" t="s">
        <v>12</v>
      </c>
      <c r="M35" s="14" t="s">
        <v>12</v>
      </c>
      <c r="N35" s="14" t="s">
        <v>12</v>
      </c>
      <c r="O35" s="14" t="s">
        <v>12</v>
      </c>
      <c r="P35" s="14" t="s">
        <v>12</v>
      </c>
      <c r="Q35" s="14" t="s">
        <v>12</v>
      </c>
      <c r="R35" s="14" t="s">
        <v>12</v>
      </c>
      <c r="S35" s="14" t="s">
        <v>12</v>
      </c>
      <c r="T35" s="14" t="s">
        <v>12</v>
      </c>
      <c r="U35" s="14" t="s">
        <v>12</v>
      </c>
      <c r="V35" s="10">
        <v>8600000</v>
      </c>
      <c r="W35" s="10">
        <v>7198000</v>
      </c>
      <c r="X35" s="10">
        <v>7901000</v>
      </c>
      <c r="Y35" s="10">
        <v>7600000</v>
      </c>
      <c r="Z35" s="10">
        <v>7800000</v>
      </c>
      <c r="AA35" s="10">
        <v>7459000</v>
      </c>
      <c r="AB35" s="10">
        <v>8209000</v>
      </c>
      <c r="AC35" s="10">
        <v>4332000</v>
      </c>
      <c r="AD35" s="10">
        <v>3785000</v>
      </c>
      <c r="AE35" s="10">
        <v>3510000</v>
      </c>
      <c r="AF35" s="10">
        <v>3165000</v>
      </c>
      <c r="AG35" s="10">
        <v>3285000</v>
      </c>
      <c r="AH35" s="10">
        <v>3263000</v>
      </c>
      <c r="AI35" s="10">
        <v>3756000</v>
      </c>
      <c r="AJ35" s="10">
        <v>3085000</v>
      </c>
      <c r="AK35" s="10">
        <v>2372000</v>
      </c>
      <c r="AL35" s="10">
        <v>2740000</v>
      </c>
      <c r="AM35" s="10">
        <v>2530000</v>
      </c>
      <c r="AN35" s="10">
        <v>2420000</v>
      </c>
      <c r="AO35" s="10">
        <v>2596600</v>
      </c>
      <c r="AP35" s="10">
        <v>2777100</v>
      </c>
      <c r="AQ35" s="10">
        <v>2806300</v>
      </c>
      <c r="AR35" s="10">
        <v>2791600</v>
      </c>
      <c r="AS35" s="10">
        <v>3063700</v>
      </c>
      <c r="AT35" s="10">
        <v>2600000</v>
      </c>
      <c r="AU35" s="28">
        <v>2700000</v>
      </c>
    </row>
    <row r="36" spans="1:47" ht="12.5" x14ac:dyDescent="0.25">
      <c r="A36" s="8" t="s">
        <v>59</v>
      </c>
      <c r="B36" s="10">
        <v>1997000</v>
      </c>
      <c r="C36" s="10">
        <v>2367000</v>
      </c>
      <c r="D36" s="10">
        <v>2418000</v>
      </c>
      <c r="E36" s="10">
        <v>2450000</v>
      </c>
      <c r="F36" s="10">
        <v>2532000</v>
      </c>
      <c r="G36" s="10">
        <v>2852000</v>
      </c>
      <c r="H36" s="10">
        <v>3126000</v>
      </c>
      <c r="I36" s="10">
        <v>3539000</v>
      </c>
      <c r="J36" s="10">
        <v>4055000</v>
      </c>
      <c r="K36" s="10">
        <v>4101000</v>
      </c>
      <c r="L36" s="10">
        <v>4488000</v>
      </c>
      <c r="M36" s="10">
        <v>4885000</v>
      </c>
      <c r="N36" s="10">
        <v>5485000</v>
      </c>
      <c r="O36" s="10">
        <v>5996000</v>
      </c>
      <c r="P36" s="10">
        <v>7215000</v>
      </c>
      <c r="Q36" s="10">
        <v>8056000</v>
      </c>
      <c r="R36" s="10">
        <v>8388000</v>
      </c>
      <c r="S36" s="10">
        <v>9017000</v>
      </c>
      <c r="T36" s="10">
        <v>9614000</v>
      </c>
      <c r="U36" s="10">
        <v>9379000</v>
      </c>
      <c r="V36" s="10">
        <v>9356000</v>
      </c>
      <c r="W36" s="10">
        <v>9365000</v>
      </c>
      <c r="X36" s="10">
        <v>9555000</v>
      </c>
      <c r="Y36" s="10">
        <v>10060000</v>
      </c>
      <c r="Z36" s="10">
        <v>10903000</v>
      </c>
      <c r="AA36" s="10">
        <v>13004000</v>
      </c>
      <c r="AB36" s="10">
        <v>13883000</v>
      </c>
      <c r="AC36" s="10">
        <v>13996756</v>
      </c>
      <c r="AD36" s="10">
        <v>15489673</v>
      </c>
      <c r="AE36" s="10">
        <v>17537550</v>
      </c>
      <c r="AF36" s="10">
        <v>18011029</v>
      </c>
      <c r="AG36" s="10">
        <v>19120420</v>
      </c>
      <c r="AH36" s="10">
        <v>20243988</v>
      </c>
      <c r="AI36" s="10">
        <v>18796221</v>
      </c>
      <c r="AJ36" s="10">
        <v>20094223</v>
      </c>
      <c r="AK36" s="10">
        <v>20105636</v>
      </c>
      <c r="AL36" s="10">
        <v>20302107</v>
      </c>
      <c r="AM36" s="10">
        <v>22093847</v>
      </c>
      <c r="AN36" s="10">
        <v>21749834</v>
      </c>
      <c r="AO36" s="10">
        <v>22365594</v>
      </c>
      <c r="AP36" s="10">
        <v>21533008</v>
      </c>
      <c r="AQ36" s="10">
        <v>21046815</v>
      </c>
      <c r="AR36" s="10">
        <v>22049154</v>
      </c>
      <c r="AS36" s="10">
        <v>21800832</v>
      </c>
      <c r="AT36" s="10">
        <v>24500000</v>
      </c>
      <c r="AU36" s="28">
        <v>25300000</v>
      </c>
    </row>
    <row r="37" spans="1:47" ht="12.5" x14ac:dyDescent="0.25">
      <c r="A37" s="8" t="s">
        <v>60</v>
      </c>
      <c r="B37" s="10">
        <v>14229000</v>
      </c>
      <c r="C37" s="10">
        <v>14761000</v>
      </c>
      <c r="D37" s="10">
        <v>15783000</v>
      </c>
      <c r="E37" s="10">
        <v>17294000</v>
      </c>
      <c r="F37" s="10">
        <v>18211000</v>
      </c>
      <c r="G37" s="10">
        <v>19601000</v>
      </c>
      <c r="H37" s="10">
        <v>20709000</v>
      </c>
      <c r="I37" s="10">
        <v>23186000</v>
      </c>
      <c r="J37" s="10">
        <v>24657000</v>
      </c>
      <c r="K37" s="10">
        <v>28412000</v>
      </c>
      <c r="L37" s="10">
        <v>31951000</v>
      </c>
      <c r="M37" s="10">
        <v>35445000</v>
      </c>
      <c r="N37" s="10">
        <v>36574000</v>
      </c>
      <c r="O37" s="10">
        <v>40968000</v>
      </c>
      <c r="P37" s="10">
        <v>43873000</v>
      </c>
      <c r="Q37" s="10">
        <v>48668000</v>
      </c>
      <c r="R37" s="10">
        <v>52566000</v>
      </c>
      <c r="S37" s="10">
        <v>53707000</v>
      </c>
      <c r="T37" s="10">
        <v>52154000</v>
      </c>
      <c r="U37" s="10">
        <v>55751000</v>
      </c>
      <c r="V37" s="10">
        <v>57779000</v>
      </c>
      <c r="W37" s="10">
        <v>57312000</v>
      </c>
      <c r="X37" s="10">
        <v>60441000</v>
      </c>
      <c r="Y37" s="10">
        <v>60619000</v>
      </c>
      <c r="Z37" s="10">
        <v>64895000</v>
      </c>
      <c r="AA37" s="10">
        <v>67746000</v>
      </c>
      <c r="AB37" s="10">
        <v>70448000</v>
      </c>
      <c r="AC37" s="10">
        <v>71219000</v>
      </c>
      <c r="AD37" s="10">
        <v>72860000</v>
      </c>
      <c r="AE37" s="10">
        <v>79639000</v>
      </c>
      <c r="AF37" s="10">
        <v>73248000</v>
      </c>
      <c r="AG37" s="10">
        <v>75640000</v>
      </c>
      <c r="AH37" s="10">
        <v>79067000</v>
      </c>
      <c r="AI37" s="10">
        <v>82836000</v>
      </c>
      <c r="AJ37" s="10">
        <v>82363000</v>
      </c>
      <c r="AK37" s="10">
        <v>85666000</v>
      </c>
      <c r="AL37" s="10">
        <v>84989000</v>
      </c>
      <c r="AM37" s="10">
        <v>81481000</v>
      </c>
      <c r="AN37" s="10">
        <v>83663000</v>
      </c>
      <c r="AO37" s="10">
        <v>85222805</v>
      </c>
      <c r="AP37" s="10">
        <v>87680925</v>
      </c>
      <c r="AQ37" s="10">
        <v>86836154</v>
      </c>
      <c r="AR37" s="10">
        <v>89353695</v>
      </c>
      <c r="AS37" s="10">
        <v>90029224</v>
      </c>
      <c r="AT37" s="10">
        <v>88500000</v>
      </c>
      <c r="AU37" s="28">
        <v>87400000</v>
      </c>
    </row>
    <row r="38" spans="1:47" ht="12.5" x14ac:dyDescent="0.25">
      <c r="A38" s="8" t="s">
        <v>61</v>
      </c>
      <c r="B38" s="10">
        <v>25286000</v>
      </c>
      <c r="C38" s="10">
        <v>27384000</v>
      </c>
      <c r="D38" s="10">
        <v>27999000</v>
      </c>
      <c r="E38" s="10">
        <v>30111000</v>
      </c>
      <c r="F38" s="10">
        <v>32899000</v>
      </c>
      <c r="G38" s="10">
        <v>36510000</v>
      </c>
      <c r="H38" s="10">
        <v>35988000</v>
      </c>
      <c r="I38" s="10">
        <v>40060000</v>
      </c>
      <c r="J38" s="10">
        <v>41290000</v>
      </c>
      <c r="K38" s="10">
        <v>35387000</v>
      </c>
      <c r="L38" s="10">
        <v>34828000</v>
      </c>
      <c r="M38" s="10">
        <v>39180000</v>
      </c>
      <c r="N38" s="10">
        <v>37596000</v>
      </c>
      <c r="O38" s="10">
        <v>38371000</v>
      </c>
      <c r="P38" s="10">
        <v>41307000</v>
      </c>
      <c r="Q38" s="10">
        <v>38571000</v>
      </c>
      <c r="R38" s="10">
        <v>35713000</v>
      </c>
      <c r="S38" s="10">
        <v>30967000</v>
      </c>
      <c r="T38" s="10">
        <v>29142000</v>
      </c>
      <c r="U38" s="10">
        <v>28676000</v>
      </c>
      <c r="V38" s="10">
        <v>29160000</v>
      </c>
      <c r="W38" s="10">
        <v>32350000</v>
      </c>
      <c r="X38" s="10">
        <v>32415000</v>
      </c>
      <c r="Y38" s="10">
        <v>34460000</v>
      </c>
      <c r="Z38" s="10">
        <v>33928000</v>
      </c>
      <c r="AA38" s="10">
        <v>34959000</v>
      </c>
      <c r="AB38" s="10">
        <v>35846000</v>
      </c>
      <c r="AC38" s="10">
        <v>36506000</v>
      </c>
      <c r="AD38" s="10">
        <v>36371000</v>
      </c>
      <c r="AE38" s="10">
        <v>36391000</v>
      </c>
      <c r="AF38" s="10">
        <v>37999000</v>
      </c>
      <c r="AG38" s="10">
        <v>37378000</v>
      </c>
      <c r="AH38" s="10">
        <v>39452000</v>
      </c>
      <c r="AI38" s="10">
        <v>39356000</v>
      </c>
      <c r="AJ38" s="10">
        <v>40550000</v>
      </c>
      <c r="AK38" s="10">
        <v>41667000</v>
      </c>
      <c r="AL38" s="10">
        <v>43679000</v>
      </c>
      <c r="AM38" s="10">
        <v>43816000</v>
      </c>
      <c r="AN38" s="10">
        <v>44061000</v>
      </c>
      <c r="AO38" s="10">
        <v>46171000</v>
      </c>
      <c r="AP38" s="10">
        <v>49582379</v>
      </c>
      <c r="AQ38" s="10">
        <v>48964551</v>
      </c>
      <c r="AR38" s="10">
        <v>45960895</v>
      </c>
      <c r="AS38" s="10">
        <v>46469234</v>
      </c>
      <c r="AT38" s="10">
        <v>49400000</v>
      </c>
      <c r="AU38" s="28">
        <v>49800000</v>
      </c>
    </row>
    <row r="39" spans="1:47" ht="12.5" x14ac:dyDescent="0.25">
      <c r="A39" s="8" t="s">
        <v>62</v>
      </c>
      <c r="B39" s="10">
        <v>2718000</v>
      </c>
      <c r="C39" s="10">
        <v>3014000</v>
      </c>
      <c r="D39" s="10">
        <v>3170000</v>
      </c>
      <c r="E39" s="10">
        <v>3253000</v>
      </c>
      <c r="F39" s="10">
        <v>3378000</v>
      </c>
      <c r="G39" s="10">
        <v>3975000</v>
      </c>
      <c r="H39" s="10">
        <v>4103000</v>
      </c>
      <c r="I39" s="10">
        <v>4417000</v>
      </c>
      <c r="J39" s="10">
        <v>4679000</v>
      </c>
      <c r="K39" s="10">
        <v>4455090</v>
      </c>
      <c r="L39" s="10">
        <v>4284780</v>
      </c>
      <c r="M39" s="10">
        <v>4417810</v>
      </c>
      <c r="N39" s="10">
        <v>4423700</v>
      </c>
      <c r="O39" s="10">
        <v>4196010</v>
      </c>
      <c r="P39" s="10">
        <v>4218310</v>
      </c>
      <c r="Q39" s="10">
        <v>4108420</v>
      </c>
      <c r="R39" s="10">
        <v>3892300</v>
      </c>
      <c r="S39" s="10">
        <v>3879420</v>
      </c>
      <c r="T39" s="10">
        <v>3713660</v>
      </c>
      <c r="U39" s="10">
        <v>3743590</v>
      </c>
      <c r="V39" s="10">
        <v>3601300</v>
      </c>
      <c r="W39" s="10">
        <v>3624610</v>
      </c>
      <c r="X39" s="10">
        <v>3880480</v>
      </c>
      <c r="Y39" s="10">
        <v>3959680</v>
      </c>
      <c r="Z39" s="10">
        <v>4160050</v>
      </c>
      <c r="AA39" s="10">
        <v>4775700</v>
      </c>
      <c r="AB39" s="10">
        <v>4563460</v>
      </c>
      <c r="AC39" s="10">
        <v>4669730</v>
      </c>
      <c r="AD39" s="10">
        <v>4641020</v>
      </c>
      <c r="AE39" s="10">
        <v>5112010</v>
      </c>
      <c r="AF39" s="10">
        <v>5603860</v>
      </c>
      <c r="AG39" s="10">
        <v>5539820</v>
      </c>
      <c r="AH39" s="10">
        <v>5891540</v>
      </c>
      <c r="AI39" s="10">
        <v>5889930</v>
      </c>
      <c r="AJ39" s="10">
        <v>5986710</v>
      </c>
      <c r="AK39" s="10">
        <v>6092570</v>
      </c>
      <c r="AL39" s="10">
        <v>6179760</v>
      </c>
      <c r="AM39" s="10">
        <v>6442870</v>
      </c>
      <c r="AN39" s="10">
        <v>6916700</v>
      </c>
      <c r="AO39" s="10">
        <v>6911350</v>
      </c>
      <c r="AP39" s="10">
        <v>7117157</v>
      </c>
      <c r="AQ39" s="10">
        <v>7227838</v>
      </c>
      <c r="AR39" s="10">
        <v>7219340</v>
      </c>
      <c r="AS39" s="10">
        <v>7327450</v>
      </c>
      <c r="AT39" s="10">
        <v>6800000</v>
      </c>
      <c r="AU39" s="28">
        <v>6900000</v>
      </c>
    </row>
    <row r="40" spans="1:47" ht="12.5" x14ac:dyDescent="0.25">
      <c r="A40" s="8" t="s">
        <v>67</v>
      </c>
      <c r="B40" s="10">
        <v>5188000</v>
      </c>
      <c r="C40" s="10">
        <v>5877000</v>
      </c>
      <c r="D40" s="10">
        <v>6107000</v>
      </c>
      <c r="E40" s="10">
        <v>6690000</v>
      </c>
      <c r="F40" s="10">
        <v>7410000</v>
      </c>
      <c r="G40" s="10">
        <v>8296000</v>
      </c>
      <c r="H40" s="10">
        <v>8236000</v>
      </c>
      <c r="I40" s="10">
        <v>8534000</v>
      </c>
      <c r="J40" s="10">
        <v>8567000</v>
      </c>
      <c r="K40" s="10">
        <v>7685000</v>
      </c>
      <c r="L40" s="10">
        <v>8017000</v>
      </c>
      <c r="M40" s="10">
        <v>8975000</v>
      </c>
      <c r="N40" s="10">
        <v>8865000</v>
      </c>
      <c r="O40" s="10">
        <v>9325000</v>
      </c>
      <c r="P40" s="10">
        <v>9580000</v>
      </c>
      <c r="Q40" s="10">
        <v>9290000</v>
      </c>
      <c r="R40" s="10">
        <v>8732000</v>
      </c>
      <c r="S40" s="10">
        <v>8266000</v>
      </c>
      <c r="T40" s="10">
        <v>8257000</v>
      </c>
      <c r="U40" s="10">
        <v>8588000</v>
      </c>
      <c r="V40" s="10">
        <v>8964000</v>
      </c>
      <c r="W40" s="10">
        <v>9302000</v>
      </c>
      <c r="X40" s="10">
        <v>9704000</v>
      </c>
      <c r="Y40" s="10">
        <v>9175000</v>
      </c>
      <c r="Z40" s="10">
        <v>8958000</v>
      </c>
      <c r="AA40" s="10">
        <v>9184000</v>
      </c>
      <c r="AB40" s="10">
        <v>8706000</v>
      </c>
      <c r="AC40" s="10">
        <v>8975000</v>
      </c>
      <c r="AD40" s="10">
        <v>9478000</v>
      </c>
      <c r="AE40" s="10">
        <v>9629000</v>
      </c>
      <c r="AF40" s="10">
        <v>9647000</v>
      </c>
      <c r="AG40" s="10">
        <v>10068000</v>
      </c>
      <c r="AH40" s="10">
        <v>10259000</v>
      </c>
      <c r="AI40" s="10">
        <v>9982000</v>
      </c>
      <c r="AJ40" s="10">
        <v>10051000</v>
      </c>
      <c r="AK40" s="10">
        <v>9380000</v>
      </c>
      <c r="AL40" s="10">
        <v>9656000</v>
      </c>
      <c r="AM40" s="10">
        <v>9434000</v>
      </c>
      <c r="AN40" s="10">
        <v>9926000</v>
      </c>
      <c r="AO40" s="10">
        <v>9625453</v>
      </c>
      <c r="AP40" s="10">
        <v>9712100</v>
      </c>
      <c r="AQ40" s="10">
        <v>9991749</v>
      </c>
      <c r="AR40" s="10">
        <v>10172528</v>
      </c>
      <c r="AS40" s="10">
        <v>9752704</v>
      </c>
      <c r="AT40" s="10">
        <v>10300000</v>
      </c>
      <c r="AU40" s="28">
        <v>10700000</v>
      </c>
    </row>
    <row r="41" spans="1:47" ht="12.5" x14ac:dyDescent="0.25">
      <c r="A41" s="8" t="s">
        <v>68</v>
      </c>
      <c r="B41" s="10">
        <v>3777000</v>
      </c>
      <c r="C41" s="10">
        <v>3878000</v>
      </c>
      <c r="D41" s="10">
        <v>4335000</v>
      </c>
      <c r="E41" s="10">
        <v>4936000</v>
      </c>
      <c r="F41" s="10">
        <v>4632000</v>
      </c>
      <c r="G41" s="10">
        <v>4581000</v>
      </c>
      <c r="H41" s="10">
        <v>4290000</v>
      </c>
      <c r="I41" s="10">
        <v>3554000</v>
      </c>
      <c r="J41" s="10">
        <v>3641000</v>
      </c>
      <c r="K41" s="10">
        <v>3921000</v>
      </c>
      <c r="L41" s="10">
        <v>4066000</v>
      </c>
      <c r="M41" s="10">
        <v>4061000</v>
      </c>
      <c r="N41" s="10">
        <v>4270000</v>
      </c>
      <c r="O41" s="10">
        <v>4549000</v>
      </c>
      <c r="P41" s="10">
        <v>4844000</v>
      </c>
      <c r="Q41" s="10">
        <v>5073000</v>
      </c>
      <c r="R41" s="10">
        <v>5388000</v>
      </c>
      <c r="S41" s="10">
        <v>5975000</v>
      </c>
      <c r="T41" s="10">
        <v>6589000</v>
      </c>
      <c r="U41" s="10">
        <v>7145000</v>
      </c>
      <c r="V41" s="10">
        <v>7666000</v>
      </c>
      <c r="W41" s="10">
        <v>8229000</v>
      </c>
      <c r="X41" s="10">
        <v>8919000</v>
      </c>
      <c r="Y41" s="10">
        <v>9597000</v>
      </c>
      <c r="Z41" s="10">
        <v>10251000</v>
      </c>
      <c r="AA41" s="10">
        <v>10733000</v>
      </c>
      <c r="AB41" s="10">
        <v>11357000</v>
      </c>
      <c r="AC41" s="10">
        <v>12405000</v>
      </c>
      <c r="AD41" s="10">
        <v>13523000</v>
      </c>
      <c r="AE41" s="10">
        <v>14526000</v>
      </c>
      <c r="AF41" s="10">
        <v>15753000</v>
      </c>
      <c r="AG41" s="10">
        <v>16552000</v>
      </c>
      <c r="AH41" s="10">
        <v>17010000</v>
      </c>
      <c r="AI41" s="10">
        <v>17558000</v>
      </c>
      <c r="AJ41" s="10">
        <v>18198000</v>
      </c>
      <c r="AK41" s="10">
        <v>18760000</v>
      </c>
      <c r="AL41" s="10">
        <v>18348000</v>
      </c>
      <c r="AM41" s="10">
        <v>17852000</v>
      </c>
      <c r="AN41" s="10">
        <v>15824000</v>
      </c>
      <c r="AO41" s="10">
        <v>15994000</v>
      </c>
      <c r="AP41" s="10">
        <v>15258800</v>
      </c>
      <c r="AQ41" s="10">
        <v>17567181</v>
      </c>
      <c r="AR41" s="10">
        <v>19183775</v>
      </c>
      <c r="AS41" s="10">
        <v>19270584</v>
      </c>
      <c r="AT41" s="10">
        <v>20600000</v>
      </c>
      <c r="AU41" s="28">
        <v>20500000</v>
      </c>
    </row>
    <row r="42" spans="1:47" ht="12.5" x14ac:dyDescent="0.25">
      <c r="A42" s="8" t="s">
        <v>70</v>
      </c>
      <c r="B42" s="10">
        <v>3579000</v>
      </c>
      <c r="C42" s="10">
        <v>4499000</v>
      </c>
      <c r="D42" s="10">
        <v>4540000</v>
      </c>
      <c r="E42" s="10">
        <v>4572000</v>
      </c>
      <c r="F42" s="10">
        <v>4509000</v>
      </c>
      <c r="G42" s="10">
        <v>4744000</v>
      </c>
      <c r="H42" s="10">
        <v>4699000</v>
      </c>
      <c r="I42" s="10">
        <v>4001000</v>
      </c>
      <c r="J42" s="10">
        <v>4662000</v>
      </c>
      <c r="K42" s="10">
        <v>5493000</v>
      </c>
      <c r="L42" s="10">
        <v>5752000</v>
      </c>
      <c r="M42" s="10">
        <v>5832000</v>
      </c>
      <c r="N42" s="10">
        <v>5835000</v>
      </c>
      <c r="O42" s="10">
        <v>5796000</v>
      </c>
      <c r="P42" s="10">
        <v>6058000</v>
      </c>
      <c r="Q42" s="10">
        <v>6553000</v>
      </c>
      <c r="R42" s="10">
        <v>6688000</v>
      </c>
      <c r="S42" s="10">
        <v>6572000</v>
      </c>
      <c r="T42" s="10">
        <v>5689000</v>
      </c>
      <c r="U42" s="10">
        <v>5874000</v>
      </c>
      <c r="V42" s="10">
        <v>5674000</v>
      </c>
      <c r="W42" s="10">
        <v>6069000</v>
      </c>
      <c r="X42" s="10">
        <v>6698000</v>
      </c>
      <c r="Y42" s="10">
        <v>6547000</v>
      </c>
      <c r="Z42" s="10">
        <v>5804000</v>
      </c>
      <c r="AA42" s="10">
        <v>5807000</v>
      </c>
      <c r="AB42" s="10">
        <v>5370000</v>
      </c>
      <c r="AC42" s="10">
        <v>5612000</v>
      </c>
      <c r="AD42" s="10">
        <v>5883000</v>
      </c>
      <c r="AE42" s="10">
        <v>6394000</v>
      </c>
      <c r="AF42" s="10">
        <v>7213000</v>
      </c>
      <c r="AG42" s="10">
        <v>7434000</v>
      </c>
      <c r="AH42" s="10">
        <v>7347000</v>
      </c>
      <c r="AI42" s="10">
        <v>7389000</v>
      </c>
      <c r="AJ42" s="10">
        <v>7541000</v>
      </c>
      <c r="AK42" s="10">
        <v>7373000</v>
      </c>
      <c r="AL42" s="10">
        <v>6974000</v>
      </c>
      <c r="AM42" s="10">
        <v>6922000</v>
      </c>
      <c r="AN42" s="10">
        <v>6535000</v>
      </c>
      <c r="AO42" s="10">
        <v>7200918</v>
      </c>
      <c r="AP42" s="10">
        <v>7045664</v>
      </c>
      <c r="AQ42" s="10">
        <v>6784003</v>
      </c>
      <c r="AR42" s="10">
        <v>7076240</v>
      </c>
      <c r="AS42" s="10">
        <v>7861400</v>
      </c>
      <c r="AT42" s="10">
        <v>8100000</v>
      </c>
      <c r="AU42" s="28">
        <v>8400000</v>
      </c>
    </row>
    <row r="43" spans="1:47" ht="12.5" x14ac:dyDescent="0.25">
      <c r="A43" s="8" t="s">
        <v>71</v>
      </c>
      <c r="B43" s="10">
        <v>4176000</v>
      </c>
      <c r="C43" s="10">
        <v>4556000</v>
      </c>
      <c r="D43" s="10">
        <v>5145000</v>
      </c>
      <c r="E43" s="10">
        <v>5883000</v>
      </c>
      <c r="F43" s="10">
        <v>6303000</v>
      </c>
      <c r="G43" s="10">
        <v>7183000</v>
      </c>
      <c r="H43" s="10">
        <v>8319000</v>
      </c>
      <c r="I43" s="10">
        <v>8164000</v>
      </c>
      <c r="J43" s="10">
        <v>9597000</v>
      </c>
      <c r="K43" s="10">
        <v>8977000</v>
      </c>
      <c r="L43" s="10">
        <v>9684000</v>
      </c>
      <c r="M43" s="10">
        <v>9954000</v>
      </c>
      <c r="N43" s="10">
        <v>10890000</v>
      </c>
      <c r="O43" s="10">
        <v>11223000</v>
      </c>
      <c r="P43" s="10">
        <v>11589000</v>
      </c>
      <c r="Q43" s="10">
        <v>10881000</v>
      </c>
      <c r="R43" s="10">
        <v>10225000</v>
      </c>
      <c r="S43" s="10">
        <v>9841000</v>
      </c>
      <c r="T43" s="10">
        <v>10290000</v>
      </c>
      <c r="U43" s="10">
        <v>8396000</v>
      </c>
      <c r="V43" s="10">
        <v>7445000</v>
      </c>
      <c r="W43" s="10">
        <v>7830000</v>
      </c>
      <c r="X43" s="10">
        <v>9103000</v>
      </c>
      <c r="Y43" s="10">
        <v>9808000</v>
      </c>
      <c r="Z43" s="10">
        <v>10999000</v>
      </c>
      <c r="AA43" s="10">
        <v>11486000</v>
      </c>
      <c r="AB43" s="10">
        <v>11125000</v>
      </c>
      <c r="AC43" s="10">
        <v>13680000</v>
      </c>
      <c r="AD43" s="10">
        <v>14085000</v>
      </c>
      <c r="AE43" s="10">
        <v>14896000</v>
      </c>
      <c r="AF43" s="10">
        <v>16796000</v>
      </c>
      <c r="AG43" s="10">
        <v>17535000</v>
      </c>
      <c r="AH43" s="10">
        <v>18842000</v>
      </c>
      <c r="AI43" s="10">
        <v>19054000</v>
      </c>
      <c r="AJ43" s="10">
        <v>18020000</v>
      </c>
      <c r="AK43" s="10">
        <v>16576000</v>
      </c>
      <c r="AL43" s="10">
        <v>16485000</v>
      </c>
      <c r="AM43" s="10">
        <v>15542754</v>
      </c>
      <c r="AN43" s="10">
        <v>15492718</v>
      </c>
      <c r="AO43" s="10">
        <v>15912556</v>
      </c>
      <c r="AP43" s="10">
        <v>14772992</v>
      </c>
      <c r="AQ43" s="10">
        <v>13258404</v>
      </c>
      <c r="AR43" s="10">
        <v>13961142</v>
      </c>
      <c r="AS43" s="10">
        <v>13432951</v>
      </c>
      <c r="AT43" s="10">
        <v>13100000</v>
      </c>
      <c r="AU43" s="28">
        <v>13100000</v>
      </c>
    </row>
    <row r="44" spans="1:47" ht="12.5" x14ac:dyDescent="0.25">
      <c r="A44" s="8" t="s">
        <v>72</v>
      </c>
      <c r="B44" s="10">
        <v>5409000</v>
      </c>
      <c r="C44" s="10">
        <v>5620000</v>
      </c>
      <c r="D44" s="10">
        <v>6089000</v>
      </c>
      <c r="E44" s="10">
        <v>7620000</v>
      </c>
      <c r="F44" s="10">
        <v>8387000</v>
      </c>
      <c r="G44" s="10">
        <v>8864000</v>
      </c>
      <c r="H44" s="10">
        <v>9423000</v>
      </c>
      <c r="I44" s="10">
        <v>10578000</v>
      </c>
      <c r="J44" s="10">
        <v>11742000</v>
      </c>
      <c r="K44" s="10">
        <v>12390000</v>
      </c>
      <c r="L44" s="10">
        <v>13491000</v>
      </c>
      <c r="M44" s="10">
        <v>14902000</v>
      </c>
      <c r="N44" s="10">
        <v>15941000</v>
      </c>
      <c r="O44" s="10">
        <v>17058000</v>
      </c>
      <c r="P44" s="10">
        <v>17390000</v>
      </c>
      <c r="Q44" s="10">
        <v>17126000</v>
      </c>
      <c r="R44" s="10">
        <v>16052000</v>
      </c>
      <c r="S44" s="10">
        <v>15165000</v>
      </c>
      <c r="T44" s="10">
        <v>15663000</v>
      </c>
      <c r="U44" s="10">
        <v>16076000</v>
      </c>
      <c r="V44" s="10">
        <v>16351000</v>
      </c>
      <c r="W44" s="10">
        <v>16879000</v>
      </c>
      <c r="X44" s="10">
        <v>17080000</v>
      </c>
      <c r="Y44" s="10">
        <v>17504000</v>
      </c>
      <c r="Z44" s="10">
        <v>17345000</v>
      </c>
      <c r="AA44" s="10">
        <v>15843000</v>
      </c>
      <c r="AB44" s="10">
        <v>14930000</v>
      </c>
      <c r="AC44" s="10">
        <v>13597000</v>
      </c>
      <c r="AD44" s="10">
        <v>14039000</v>
      </c>
      <c r="AE44" s="10">
        <v>14808000</v>
      </c>
      <c r="AF44" s="10">
        <v>14935000</v>
      </c>
      <c r="AG44" s="10">
        <v>17162000</v>
      </c>
      <c r="AH44" s="10">
        <v>18183000</v>
      </c>
      <c r="AI44" s="10">
        <v>19857000</v>
      </c>
      <c r="AJ44" s="10">
        <v>19907000</v>
      </c>
      <c r="AK44" s="10">
        <v>19955000</v>
      </c>
      <c r="AL44" s="10">
        <v>19248000</v>
      </c>
      <c r="AM44" s="10">
        <v>19385000</v>
      </c>
      <c r="AN44" s="10">
        <v>19913000</v>
      </c>
      <c r="AO44" s="10">
        <v>21077000</v>
      </c>
      <c r="AP44" s="10">
        <v>21917000</v>
      </c>
      <c r="AQ44" s="10">
        <v>23336000</v>
      </c>
      <c r="AR44" s="10">
        <v>24173000</v>
      </c>
      <c r="AS44" s="10">
        <v>24878000</v>
      </c>
      <c r="AT44" s="10">
        <v>25300000</v>
      </c>
      <c r="AU44" s="28">
        <v>26300000</v>
      </c>
    </row>
    <row r="45" spans="1:47" ht="12.5" x14ac:dyDescent="0.25">
      <c r="A45" s="8" t="s">
        <v>73</v>
      </c>
      <c r="B45" s="10">
        <v>2744000</v>
      </c>
      <c r="C45" s="10">
        <v>2902000</v>
      </c>
      <c r="D45" s="10">
        <v>3204000</v>
      </c>
      <c r="E45" s="10">
        <v>3442000</v>
      </c>
      <c r="F45" s="10">
        <v>3850000</v>
      </c>
      <c r="G45" s="10">
        <v>4610000</v>
      </c>
      <c r="H45" s="10">
        <v>5437000</v>
      </c>
      <c r="I45" s="10">
        <v>5850000</v>
      </c>
      <c r="J45" s="10">
        <v>6255000</v>
      </c>
      <c r="K45" s="10">
        <v>6576000</v>
      </c>
      <c r="L45" s="10">
        <v>6823000</v>
      </c>
      <c r="M45" s="10">
        <v>7134000</v>
      </c>
      <c r="N45" s="10">
        <v>7136000</v>
      </c>
      <c r="O45" s="10">
        <v>7401000</v>
      </c>
      <c r="P45" s="10">
        <v>8091000</v>
      </c>
      <c r="Q45" s="10">
        <v>8462000</v>
      </c>
      <c r="R45" s="10">
        <v>8848000</v>
      </c>
      <c r="S45" s="10">
        <v>9466000</v>
      </c>
      <c r="T45" s="10">
        <v>9473000</v>
      </c>
      <c r="U45" s="10">
        <v>9498000</v>
      </c>
      <c r="V45" s="10">
        <v>8766000</v>
      </c>
      <c r="W45" s="10">
        <v>9473000</v>
      </c>
      <c r="X45" s="10">
        <v>8909000</v>
      </c>
      <c r="Y45" s="10">
        <v>8720000</v>
      </c>
      <c r="Z45" s="10">
        <v>11311000</v>
      </c>
      <c r="AA45" s="10">
        <v>11055000</v>
      </c>
      <c r="AB45" s="10">
        <v>11487000</v>
      </c>
      <c r="AC45" s="10">
        <v>12811000</v>
      </c>
      <c r="AD45" s="10">
        <v>12010000</v>
      </c>
      <c r="AE45" s="10">
        <v>12018000</v>
      </c>
      <c r="AF45" s="10">
        <v>12984000</v>
      </c>
      <c r="AG45" s="10">
        <v>12198000</v>
      </c>
      <c r="AH45" s="10">
        <v>13910000</v>
      </c>
      <c r="AI45" s="10">
        <v>15491000</v>
      </c>
      <c r="AJ45" s="10">
        <v>15886000</v>
      </c>
      <c r="AK45" s="10">
        <v>15523000</v>
      </c>
      <c r="AL45" s="10">
        <v>15756000</v>
      </c>
      <c r="AM45" s="10">
        <v>16221000</v>
      </c>
      <c r="AN45" s="10">
        <v>15164000</v>
      </c>
      <c r="AO45" s="10">
        <v>15423000</v>
      </c>
      <c r="AP45" s="10">
        <v>15980000</v>
      </c>
      <c r="AQ45" s="10">
        <v>14385000</v>
      </c>
      <c r="AR45" s="10">
        <v>14417152</v>
      </c>
      <c r="AS45" s="10">
        <v>13722737</v>
      </c>
      <c r="AT45" s="10">
        <v>12800000</v>
      </c>
      <c r="AU45" s="28">
        <v>12600000</v>
      </c>
    </row>
    <row r="46" spans="1:47" ht="12.5" x14ac:dyDescent="0.25">
      <c r="A46" s="8" t="s">
        <v>75</v>
      </c>
      <c r="B46" s="14" t="s">
        <v>12</v>
      </c>
      <c r="C46" s="14" t="s">
        <v>12</v>
      </c>
      <c r="D46" s="10">
        <v>71000</v>
      </c>
      <c r="E46" s="10">
        <v>92000</v>
      </c>
      <c r="F46" s="10">
        <v>107000</v>
      </c>
      <c r="G46" s="10">
        <v>93000</v>
      </c>
      <c r="H46" s="10">
        <v>89000</v>
      </c>
      <c r="I46" s="10">
        <v>106000</v>
      </c>
      <c r="J46" s="10">
        <v>138000</v>
      </c>
      <c r="K46" s="10">
        <v>188000</v>
      </c>
      <c r="L46" s="10">
        <v>224000</v>
      </c>
      <c r="M46" s="10">
        <v>308011</v>
      </c>
      <c r="N46" s="10">
        <v>410000</v>
      </c>
      <c r="O46" s="10">
        <v>398000</v>
      </c>
      <c r="P46" s="10">
        <v>432000</v>
      </c>
      <c r="Q46" s="10">
        <v>583290</v>
      </c>
      <c r="R46" s="10">
        <v>630000</v>
      </c>
      <c r="S46" s="10">
        <v>772000</v>
      </c>
      <c r="T46" s="10">
        <v>783000</v>
      </c>
      <c r="U46" s="10">
        <v>896548</v>
      </c>
      <c r="V46" s="10">
        <v>1377534</v>
      </c>
      <c r="W46" s="10">
        <v>1717534</v>
      </c>
      <c r="X46" s="10">
        <v>1846534</v>
      </c>
      <c r="Y46" s="10">
        <v>1069172</v>
      </c>
      <c r="Z46" s="10">
        <v>1153534</v>
      </c>
      <c r="AA46" s="10">
        <v>1241000</v>
      </c>
      <c r="AB46" s="10">
        <v>988000</v>
      </c>
      <c r="AC46" s="10">
        <v>1037704</v>
      </c>
      <c r="AD46" s="10">
        <v>1049000</v>
      </c>
      <c r="AE46" s="10">
        <v>1142000</v>
      </c>
      <c r="AF46" s="10">
        <v>1211000</v>
      </c>
      <c r="AG46" s="10">
        <v>1305770</v>
      </c>
      <c r="AH46" s="10">
        <v>1402000</v>
      </c>
      <c r="AI46" s="10">
        <v>1441000</v>
      </c>
      <c r="AJ46" s="10">
        <v>1388000</v>
      </c>
      <c r="AK46" s="10">
        <v>1481003</v>
      </c>
      <c r="AL46" s="10">
        <v>1691000</v>
      </c>
      <c r="AM46" s="10">
        <v>2352000</v>
      </c>
      <c r="AN46" s="10">
        <v>2085000</v>
      </c>
      <c r="AO46" s="10">
        <v>2276288</v>
      </c>
      <c r="AP46" s="10">
        <v>2693355</v>
      </c>
      <c r="AQ46" s="10">
        <v>3267967</v>
      </c>
      <c r="AR46" s="10">
        <v>3968535</v>
      </c>
      <c r="AS46" s="10">
        <v>4635151</v>
      </c>
      <c r="AT46" s="10">
        <v>6200000</v>
      </c>
      <c r="AU46" s="28">
        <v>7400000</v>
      </c>
    </row>
    <row r="47" spans="1:47" ht="12.5" x14ac:dyDescent="0.25">
      <c r="A47" s="8" t="s">
        <v>76</v>
      </c>
      <c r="B47" s="10">
        <v>7147000</v>
      </c>
      <c r="C47" s="10">
        <v>7447000</v>
      </c>
      <c r="D47" s="10">
        <v>8429000</v>
      </c>
      <c r="E47" s="10">
        <v>8866000</v>
      </c>
      <c r="F47" s="10">
        <v>9895000</v>
      </c>
      <c r="G47" s="10">
        <v>10714000</v>
      </c>
      <c r="H47" s="10">
        <v>10876000</v>
      </c>
      <c r="I47" s="10">
        <v>11619000</v>
      </c>
      <c r="J47" s="10">
        <v>13066000</v>
      </c>
      <c r="K47" s="10">
        <v>12054000</v>
      </c>
      <c r="L47" s="10">
        <v>13657000</v>
      </c>
      <c r="M47" s="10">
        <v>15234000</v>
      </c>
      <c r="N47" s="10">
        <v>16501000</v>
      </c>
      <c r="O47" s="10">
        <v>18410000</v>
      </c>
      <c r="P47" s="10">
        <v>19598000</v>
      </c>
      <c r="Q47" s="10">
        <v>18571000</v>
      </c>
      <c r="R47" s="10">
        <v>16662000</v>
      </c>
      <c r="S47" s="10">
        <v>16380000</v>
      </c>
      <c r="T47" s="10">
        <v>14644000</v>
      </c>
      <c r="U47" s="10">
        <v>14011000</v>
      </c>
      <c r="V47" s="10">
        <v>15031000</v>
      </c>
      <c r="W47" s="10">
        <v>16159000</v>
      </c>
      <c r="X47" s="10">
        <v>17770000</v>
      </c>
      <c r="Y47" s="10">
        <v>16649000</v>
      </c>
      <c r="Z47" s="10">
        <v>17192000</v>
      </c>
      <c r="AA47" s="10">
        <v>18693000</v>
      </c>
      <c r="AB47" s="10">
        <v>15566000</v>
      </c>
      <c r="AC47" s="10">
        <v>12660000</v>
      </c>
      <c r="AD47" s="10">
        <v>12121000</v>
      </c>
      <c r="AE47" s="10">
        <v>11246000</v>
      </c>
      <c r="AF47" s="10">
        <v>13494000</v>
      </c>
      <c r="AG47" s="10">
        <v>12978000</v>
      </c>
      <c r="AH47" s="10">
        <v>13659000</v>
      </c>
      <c r="AI47" s="10">
        <v>11968000</v>
      </c>
      <c r="AJ47" s="10">
        <v>9476000</v>
      </c>
      <c r="AK47" s="10">
        <v>9979000</v>
      </c>
      <c r="AL47" s="10">
        <v>10604000</v>
      </c>
      <c r="AM47" s="10">
        <v>10645000</v>
      </c>
      <c r="AN47" s="10">
        <v>9425000</v>
      </c>
      <c r="AO47" s="10">
        <v>10854000</v>
      </c>
      <c r="AP47" s="10">
        <v>10509000</v>
      </c>
      <c r="AQ47" s="10">
        <v>10311000</v>
      </c>
      <c r="AR47" s="10">
        <v>10338000</v>
      </c>
      <c r="AS47" s="10">
        <v>10591730</v>
      </c>
      <c r="AT47" s="10">
        <v>9200000</v>
      </c>
      <c r="AU47" s="28">
        <v>9100000</v>
      </c>
    </row>
    <row r="48" spans="1:47" ht="12.5" x14ac:dyDescent="0.25">
      <c r="A48" s="8" t="s">
        <v>77</v>
      </c>
      <c r="B48" s="14" t="s">
        <v>12</v>
      </c>
      <c r="C48" s="14" t="s">
        <v>12</v>
      </c>
      <c r="D48" s="14" t="s">
        <v>12</v>
      </c>
      <c r="E48" s="14" t="s">
        <v>12</v>
      </c>
      <c r="F48" s="14" t="s">
        <v>12</v>
      </c>
      <c r="G48" s="14" t="s">
        <v>12</v>
      </c>
      <c r="H48" s="14" t="s">
        <v>12</v>
      </c>
      <c r="I48" s="14" t="s">
        <v>12</v>
      </c>
      <c r="J48" s="14" t="s">
        <v>12</v>
      </c>
      <c r="K48" s="14" t="s">
        <v>12</v>
      </c>
      <c r="L48" s="14" t="s">
        <v>12</v>
      </c>
      <c r="M48" s="14" t="s">
        <v>12</v>
      </c>
      <c r="N48" s="14" t="s">
        <v>12</v>
      </c>
      <c r="O48" s="14" t="s">
        <v>12</v>
      </c>
      <c r="P48" s="14" t="s">
        <v>12</v>
      </c>
      <c r="Q48" s="14" t="s">
        <v>12</v>
      </c>
      <c r="R48" s="14" t="s">
        <v>12</v>
      </c>
      <c r="S48" s="14" t="s">
        <v>12</v>
      </c>
      <c r="T48" s="14" t="s">
        <v>12</v>
      </c>
      <c r="U48" s="14" t="s">
        <v>12</v>
      </c>
      <c r="V48" s="10">
        <v>244502000</v>
      </c>
      <c r="W48" s="10">
        <v>247600000</v>
      </c>
      <c r="X48" s="10">
        <v>249800000</v>
      </c>
      <c r="Y48" s="10">
        <v>248000000</v>
      </c>
      <c r="Z48" s="10">
        <v>252800000</v>
      </c>
      <c r="AA48" s="10">
        <v>249701000</v>
      </c>
      <c r="AB48" s="10">
        <v>243401000</v>
      </c>
      <c r="AC48" s="10">
        <v>224400000</v>
      </c>
      <c r="AD48" s="10">
        <v>188600000</v>
      </c>
      <c r="AE48" s="10">
        <v>162700000</v>
      </c>
      <c r="AF48" s="10">
        <v>146120000</v>
      </c>
      <c r="AG48" s="10">
        <v>130100000</v>
      </c>
      <c r="AH48" s="10">
        <v>129100000</v>
      </c>
      <c r="AI48" s="10">
        <v>123700000</v>
      </c>
      <c r="AJ48" s="10">
        <v>126200000</v>
      </c>
      <c r="AK48" s="10">
        <v>123520000</v>
      </c>
      <c r="AL48" s="10">
        <v>122300000</v>
      </c>
      <c r="AM48" s="10">
        <v>123500000</v>
      </c>
      <c r="AN48" s="10">
        <v>123374000</v>
      </c>
      <c r="AO48" s="10">
        <v>123320041</v>
      </c>
      <c r="AP48" s="10">
        <v>121872732</v>
      </c>
      <c r="AQ48" s="10">
        <v>127078118</v>
      </c>
      <c r="AR48" s="10">
        <v>126215915</v>
      </c>
      <c r="AS48" s="10">
        <v>130432144</v>
      </c>
      <c r="AT48" s="10">
        <v>135200000</v>
      </c>
      <c r="AU48" s="28">
        <v>147600000</v>
      </c>
    </row>
    <row r="49" spans="1:47" ht="12.5" x14ac:dyDescent="0.25">
      <c r="A49" s="8" t="s">
        <v>80</v>
      </c>
      <c r="B49" s="10">
        <v>19577000</v>
      </c>
      <c r="C49" s="10">
        <v>19745000</v>
      </c>
      <c r="D49" s="10">
        <v>19913000</v>
      </c>
      <c r="E49" s="10">
        <v>20083000</v>
      </c>
      <c r="F49" s="10">
        <v>20255000</v>
      </c>
      <c r="G49" s="10">
        <v>20429000</v>
      </c>
      <c r="H49" s="10">
        <v>20603000</v>
      </c>
      <c r="I49" s="10">
        <v>22020000</v>
      </c>
      <c r="J49" s="10">
        <v>23337000</v>
      </c>
      <c r="K49" s="10">
        <v>24438000</v>
      </c>
      <c r="L49" s="10">
        <v>18359000</v>
      </c>
      <c r="M49" s="10">
        <v>21500000</v>
      </c>
      <c r="N49" s="10">
        <v>25043000</v>
      </c>
      <c r="O49" s="10">
        <v>26929000</v>
      </c>
      <c r="P49" s="10">
        <v>32724000</v>
      </c>
      <c r="Q49" s="10">
        <v>29931790</v>
      </c>
      <c r="R49" s="10">
        <v>35875003</v>
      </c>
      <c r="S49" s="10">
        <v>39772005</v>
      </c>
      <c r="T49" s="10">
        <v>44004011</v>
      </c>
      <c r="U49" s="10">
        <v>45993107</v>
      </c>
      <c r="V49" s="10">
        <v>45747996</v>
      </c>
      <c r="W49" s="10">
        <v>44182988</v>
      </c>
      <c r="X49" s="10">
        <v>46485991</v>
      </c>
      <c r="Y49" s="10">
        <v>47318043</v>
      </c>
      <c r="Z49" s="10">
        <v>46686255</v>
      </c>
      <c r="AA49" s="10">
        <v>49726135</v>
      </c>
      <c r="AB49" s="10">
        <v>53701458</v>
      </c>
      <c r="AC49" s="10">
        <v>49679167</v>
      </c>
      <c r="AD49" s="10">
        <v>50156445</v>
      </c>
      <c r="AE49" s="10">
        <v>55852473</v>
      </c>
      <c r="AF49" s="10">
        <v>52940652</v>
      </c>
      <c r="AG49" s="10">
        <v>55949464</v>
      </c>
      <c r="AH49" s="10">
        <v>57555127</v>
      </c>
      <c r="AI49" s="10">
        <v>61396804</v>
      </c>
      <c r="AJ49" s="10">
        <v>63438974</v>
      </c>
      <c r="AK49" s="10">
        <v>68089879</v>
      </c>
      <c r="AL49" s="10">
        <v>69339548</v>
      </c>
      <c r="AM49" s="10">
        <v>70571511</v>
      </c>
      <c r="AN49" s="10">
        <v>75534402</v>
      </c>
      <c r="AO49" s="10">
        <v>79473172</v>
      </c>
      <c r="AP49" s="10">
        <v>82988367</v>
      </c>
      <c r="AQ49" s="10">
        <v>87443624</v>
      </c>
      <c r="AR49" s="10">
        <v>96122890</v>
      </c>
      <c r="AS49" s="10">
        <v>104205075</v>
      </c>
      <c r="AT49" s="10">
        <v>117200000</v>
      </c>
      <c r="AU49" s="28">
        <v>125500000</v>
      </c>
    </row>
    <row r="50" spans="1:47" ht="12.5" x14ac:dyDescent="0.25">
      <c r="A50" s="8" t="s">
        <v>81</v>
      </c>
      <c r="B50" s="10">
        <v>3829000</v>
      </c>
      <c r="C50" s="10">
        <v>4472000</v>
      </c>
      <c r="D50" s="10">
        <v>5610000</v>
      </c>
      <c r="E50" s="10">
        <v>7005000</v>
      </c>
      <c r="F50" s="10">
        <v>6878000</v>
      </c>
      <c r="G50" s="10">
        <v>7524000</v>
      </c>
      <c r="H50" s="10">
        <v>6620000</v>
      </c>
      <c r="I50" s="10">
        <v>8250000</v>
      </c>
      <c r="J50" s="10">
        <v>7709000</v>
      </c>
      <c r="K50" s="10">
        <v>7599000</v>
      </c>
      <c r="L50" s="10">
        <v>7412000</v>
      </c>
      <c r="M50" s="10">
        <v>8717000</v>
      </c>
      <c r="N50" s="10">
        <v>8692000</v>
      </c>
      <c r="O50" s="10">
        <v>8905000</v>
      </c>
      <c r="P50" s="10">
        <v>9592000</v>
      </c>
      <c r="Q50" s="10">
        <v>9509000</v>
      </c>
      <c r="R50" s="10">
        <v>10926000</v>
      </c>
      <c r="S50" s="10">
        <v>10658000</v>
      </c>
      <c r="T50" s="10">
        <v>11248000</v>
      </c>
      <c r="U50" s="10">
        <v>11901000</v>
      </c>
      <c r="V50" s="10">
        <v>12040000</v>
      </c>
      <c r="W50" s="10">
        <v>14174000</v>
      </c>
      <c r="X50" s="10">
        <v>14745000</v>
      </c>
      <c r="Y50" s="10">
        <v>17086000</v>
      </c>
      <c r="Z50" s="10">
        <v>19514000</v>
      </c>
      <c r="AA50" s="10">
        <v>23252000</v>
      </c>
      <c r="AB50" s="10">
        <v>23689000</v>
      </c>
      <c r="AC50" s="10">
        <v>24698000</v>
      </c>
      <c r="AD50" s="10">
        <v>26740000</v>
      </c>
      <c r="AE50" s="10">
        <v>30639000</v>
      </c>
      <c r="AF50" s="10">
        <v>31963000</v>
      </c>
      <c r="AG50" s="10">
        <v>30272000</v>
      </c>
      <c r="AH50" s="10">
        <v>32407000</v>
      </c>
      <c r="AI50" s="10">
        <v>33300000</v>
      </c>
      <c r="AJ50" s="10">
        <v>31563000</v>
      </c>
      <c r="AK50" s="10">
        <v>33467000</v>
      </c>
      <c r="AL50" s="10">
        <v>36424000</v>
      </c>
      <c r="AM50" s="10">
        <v>35504000</v>
      </c>
      <c r="AN50" s="10">
        <v>33928000</v>
      </c>
      <c r="AO50" s="10">
        <v>38145000</v>
      </c>
      <c r="AP50" s="10">
        <v>40860000</v>
      </c>
      <c r="AQ50" s="10">
        <v>44036543</v>
      </c>
      <c r="AR50" s="10">
        <v>47416640</v>
      </c>
      <c r="AS50" s="10">
        <v>49939011</v>
      </c>
      <c r="AT50" s="10">
        <v>56100000</v>
      </c>
      <c r="AU50" s="28">
        <v>62200000</v>
      </c>
    </row>
    <row r="51" spans="1:47" ht="12.5" x14ac:dyDescent="0.25">
      <c r="A51" s="8" t="s">
        <v>83</v>
      </c>
      <c r="B51" s="10">
        <v>2298000</v>
      </c>
      <c r="C51" s="10">
        <v>2539000</v>
      </c>
      <c r="D51" s="10">
        <v>2825000</v>
      </c>
      <c r="E51" s="10">
        <v>3116000</v>
      </c>
      <c r="F51" s="10">
        <v>3345000</v>
      </c>
      <c r="G51" s="10">
        <v>4014000</v>
      </c>
      <c r="H51" s="10">
        <v>4418000</v>
      </c>
      <c r="I51" s="10">
        <v>4839000</v>
      </c>
      <c r="J51" s="10">
        <v>5444000</v>
      </c>
      <c r="K51" s="10">
        <v>5587000</v>
      </c>
      <c r="L51" s="10">
        <v>6164000</v>
      </c>
      <c r="M51" s="10">
        <v>6516000</v>
      </c>
      <c r="N51" s="10">
        <v>6813000</v>
      </c>
      <c r="O51" s="10">
        <v>7048000</v>
      </c>
      <c r="P51" s="10">
        <v>7163000</v>
      </c>
      <c r="Q51" s="10">
        <v>6668000</v>
      </c>
      <c r="R51" s="10">
        <v>6571000</v>
      </c>
      <c r="S51" s="10">
        <v>5994000</v>
      </c>
      <c r="T51" s="10">
        <v>5867000</v>
      </c>
      <c r="U51" s="10">
        <v>6219000</v>
      </c>
      <c r="V51" s="10">
        <v>6180000</v>
      </c>
      <c r="W51" s="10">
        <v>5967000</v>
      </c>
      <c r="X51" s="10">
        <v>5868000</v>
      </c>
      <c r="Y51" s="10">
        <v>5727000</v>
      </c>
      <c r="Z51" s="10">
        <v>5668000</v>
      </c>
      <c r="AA51" s="10">
        <v>4966000</v>
      </c>
      <c r="AB51" s="10">
        <v>4353000</v>
      </c>
      <c r="AC51" s="10">
        <v>3920000</v>
      </c>
      <c r="AD51" s="10">
        <v>3244000</v>
      </c>
      <c r="AE51" s="10">
        <v>3348000</v>
      </c>
      <c r="AF51" s="10">
        <v>3241000</v>
      </c>
      <c r="AG51" s="10">
        <v>3399000</v>
      </c>
      <c r="AH51" s="10">
        <v>3393000</v>
      </c>
      <c r="AI51" s="10">
        <v>3785000</v>
      </c>
      <c r="AJ51" s="10">
        <v>3431000</v>
      </c>
      <c r="AK51" s="10">
        <v>3410000</v>
      </c>
      <c r="AL51" s="10">
        <v>3188000</v>
      </c>
      <c r="AM51" s="10">
        <v>3539000</v>
      </c>
      <c r="AN51" s="10">
        <v>3332000</v>
      </c>
      <c r="AO51" s="10">
        <v>3184000</v>
      </c>
      <c r="AP51" s="10">
        <v>3827000</v>
      </c>
      <c r="AQ51" s="10">
        <v>3950000</v>
      </c>
      <c r="AR51" s="10">
        <v>4136000</v>
      </c>
      <c r="AS51" s="10">
        <v>4279300</v>
      </c>
      <c r="AT51" s="10">
        <v>3700000</v>
      </c>
      <c r="AU51" s="28">
        <v>3700000</v>
      </c>
    </row>
    <row r="52" spans="1:47" ht="12.5" x14ac:dyDescent="0.25">
      <c r="A52" s="8" t="s">
        <v>84</v>
      </c>
      <c r="B52" s="10">
        <v>5606000</v>
      </c>
      <c r="C52" s="10">
        <v>6093000</v>
      </c>
      <c r="D52" s="10">
        <v>6623000</v>
      </c>
      <c r="E52" s="10">
        <v>7201000</v>
      </c>
      <c r="F52" s="10">
        <v>7919000</v>
      </c>
      <c r="G52" s="10">
        <v>8582000</v>
      </c>
      <c r="H52" s="10">
        <v>9388000</v>
      </c>
      <c r="I52" s="10">
        <v>10240000</v>
      </c>
      <c r="J52" s="10">
        <v>11303000</v>
      </c>
      <c r="K52" s="10">
        <v>11011000</v>
      </c>
      <c r="L52" s="10">
        <v>11684000</v>
      </c>
      <c r="M52" s="10">
        <v>11811000</v>
      </c>
      <c r="N52" s="10">
        <v>11697000</v>
      </c>
      <c r="O52" s="10">
        <v>12287000</v>
      </c>
      <c r="P52" s="10">
        <v>11650000</v>
      </c>
      <c r="Q52" s="10">
        <v>11983000</v>
      </c>
      <c r="R52" s="10">
        <v>12979000</v>
      </c>
      <c r="S52" s="10">
        <v>13145000</v>
      </c>
      <c r="T52" s="10">
        <v>13269000</v>
      </c>
      <c r="U52" s="10">
        <v>14448000</v>
      </c>
      <c r="V52" s="10">
        <v>14116000</v>
      </c>
      <c r="W52" s="10">
        <v>13623000</v>
      </c>
      <c r="X52" s="10">
        <v>14401000</v>
      </c>
      <c r="Y52" s="10">
        <v>15881000</v>
      </c>
      <c r="Z52" s="10">
        <v>16460000</v>
      </c>
      <c r="AA52" s="10">
        <v>16624000</v>
      </c>
      <c r="AB52" s="10">
        <v>16719000</v>
      </c>
      <c r="AC52" s="10">
        <v>17285000</v>
      </c>
      <c r="AD52" s="10">
        <v>17977000</v>
      </c>
      <c r="AE52" s="10">
        <v>18798000</v>
      </c>
      <c r="AF52" s="10">
        <v>20060000</v>
      </c>
      <c r="AG52" s="10">
        <v>20697000</v>
      </c>
      <c r="AH52" s="10">
        <v>20954000</v>
      </c>
      <c r="AI52" s="10">
        <v>21252000</v>
      </c>
      <c r="AJ52" s="10">
        <v>21791000</v>
      </c>
      <c r="AK52" s="10">
        <v>22520000</v>
      </c>
      <c r="AL52" s="10">
        <v>22999000</v>
      </c>
      <c r="AM52" s="10">
        <v>23628000</v>
      </c>
      <c r="AN52" s="10">
        <v>24219000</v>
      </c>
      <c r="AO52" s="10">
        <v>24796314</v>
      </c>
      <c r="AP52" s="10">
        <v>24773068</v>
      </c>
      <c r="AQ52" s="10">
        <v>25256711</v>
      </c>
      <c r="AR52" s="10">
        <v>25791433</v>
      </c>
      <c r="AS52" s="10">
        <v>26293548</v>
      </c>
      <c r="AT52" s="10">
        <v>24700000</v>
      </c>
      <c r="AU52" s="28">
        <v>25300000</v>
      </c>
    </row>
    <row r="53" spans="1:47" ht="12.5" x14ac:dyDescent="0.25">
      <c r="A53" s="8" t="s">
        <v>85</v>
      </c>
      <c r="B53" s="10">
        <v>14209000</v>
      </c>
      <c r="C53" s="10">
        <v>16801000</v>
      </c>
      <c r="D53" s="10">
        <v>20340000</v>
      </c>
      <c r="E53" s="10">
        <v>21606000</v>
      </c>
      <c r="F53" s="10">
        <v>24600000</v>
      </c>
      <c r="G53" s="10">
        <v>28066000</v>
      </c>
      <c r="H53" s="10">
        <v>30898000</v>
      </c>
      <c r="I53" s="10">
        <v>32540000</v>
      </c>
      <c r="J53" s="10">
        <v>39138000</v>
      </c>
      <c r="K53" s="10">
        <v>41081000</v>
      </c>
      <c r="L53" s="10">
        <v>42652000</v>
      </c>
      <c r="M53" s="10">
        <v>48346000</v>
      </c>
      <c r="N53" s="10">
        <v>45508000</v>
      </c>
      <c r="O53" s="10">
        <v>46394000</v>
      </c>
      <c r="P53" s="10">
        <v>49146000</v>
      </c>
      <c r="Q53" s="10">
        <v>52153000</v>
      </c>
      <c r="R53" s="10">
        <v>50358000</v>
      </c>
      <c r="S53" s="10">
        <v>47760000</v>
      </c>
      <c r="T53" s="10">
        <v>47775000</v>
      </c>
      <c r="U53" s="10">
        <v>44779000</v>
      </c>
      <c r="V53" s="10">
        <v>42880000</v>
      </c>
      <c r="W53" s="10">
        <v>42723000</v>
      </c>
      <c r="X53" s="10">
        <v>44727000</v>
      </c>
      <c r="Y53" s="10">
        <v>45778000</v>
      </c>
      <c r="Z53" s="10">
        <v>48104000</v>
      </c>
      <c r="AA53" s="10">
        <v>48736000</v>
      </c>
      <c r="AB53" s="10">
        <v>49367000</v>
      </c>
      <c r="AC53" s="10">
        <v>52830000</v>
      </c>
      <c r="AD53" s="10">
        <v>51316000</v>
      </c>
      <c r="AE53" s="10">
        <v>53451000</v>
      </c>
      <c r="AF53" s="10">
        <v>56346000</v>
      </c>
      <c r="AG53" s="10">
        <v>58690000</v>
      </c>
      <c r="AH53" s="10">
        <v>62002000</v>
      </c>
      <c r="AI53" s="10">
        <v>66438000</v>
      </c>
      <c r="AJ53" s="10">
        <v>68370000</v>
      </c>
      <c r="AK53" s="10">
        <v>70002000</v>
      </c>
      <c r="AL53" s="10">
        <v>72742000</v>
      </c>
      <c r="AM53" s="10">
        <v>73788000</v>
      </c>
      <c r="AN53" s="10">
        <v>75539000</v>
      </c>
      <c r="AO53" s="10">
        <v>77640000</v>
      </c>
      <c r="AP53" s="10">
        <v>78824000</v>
      </c>
      <c r="AQ53" s="10">
        <v>78111000</v>
      </c>
      <c r="AR53" s="10">
        <v>78827000</v>
      </c>
      <c r="AS53" s="10">
        <v>77087000</v>
      </c>
      <c r="AT53" s="10">
        <v>75700000</v>
      </c>
      <c r="AU53" s="28">
        <v>74500000</v>
      </c>
    </row>
    <row r="54" spans="1:47" ht="12.5" x14ac:dyDescent="0.25">
      <c r="A54" s="8" t="s">
        <v>87</v>
      </c>
      <c r="B54" s="10">
        <v>18949000</v>
      </c>
      <c r="C54" s="10">
        <v>21483000</v>
      </c>
      <c r="D54" s="10">
        <v>21023000</v>
      </c>
      <c r="E54" s="10">
        <v>23758000</v>
      </c>
      <c r="F54" s="10">
        <v>26804000</v>
      </c>
      <c r="G54" s="10">
        <v>29200000</v>
      </c>
      <c r="H54" s="10">
        <v>27400000</v>
      </c>
      <c r="I54" s="10">
        <v>28000000</v>
      </c>
      <c r="J54" s="10">
        <v>28899000</v>
      </c>
      <c r="K54" s="10">
        <v>26200000</v>
      </c>
      <c r="L54" s="10">
        <v>25800000</v>
      </c>
      <c r="M54" s="10">
        <v>29000000</v>
      </c>
      <c r="N54" s="10">
        <v>28000000</v>
      </c>
      <c r="O54" s="10">
        <v>26400000</v>
      </c>
      <c r="P54" s="10">
        <v>27300000</v>
      </c>
      <c r="Q54" s="10">
        <v>24800000</v>
      </c>
      <c r="R54" s="10">
        <v>22400000</v>
      </c>
      <c r="S54" s="10">
        <v>20505000</v>
      </c>
      <c r="T54" s="10">
        <v>18400000</v>
      </c>
      <c r="U54" s="10">
        <v>17500000</v>
      </c>
      <c r="V54" s="10">
        <v>18350000</v>
      </c>
      <c r="W54" s="10">
        <v>18716000</v>
      </c>
      <c r="X54" s="10">
        <v>17089000</v>
      </c>
      <c r="Y54" s="10">
        <v>16266000</v>
      </c>
      <c r="Z54" s="10">
        <v>16454000</v>
      </c>
      <c r="AA54" s="10">
        <v>16397000</v>
      </c>
      <c r="AB54" s="10">
        <v>15519000</v>
      </c>
      <c r="AC54" s="10">
        <v>16398000</v>
      </c>
      <c r="AD54" s="10">
        <v>16116000</v>
      </c>
      <c r="AE54" s="10">
        <v>17005000</v>
      </c>
      <c r="AF54" s="10">
        <v>16090000</v>
      </c>
      <c r="AG54" s="10">
        <v>17419000</v>
      </c>
      <c r="AH54" s="10">
        <v>16077000</v>
      </c>
      <c r="AI54" s="10">
        <v>16204000</v>
      </c>
      <c r="AJ54" s="10">
        <v>16120000</v>
      </c>
      <c r="AK54" s="10">
        <v>15243000</v>
      </c>
      <c r="AL54" s="10">
        <v>15208000</v>
      </c>
      <c r="AM54" s="10">
        <v>15153000</v>
      </c>
      <c r="AN54" s="10">
        <v>15902000</v>
      </c>
      <c r="AO54" s="10">
        <v>15272400</v>
      </c>
      <c r="AP54" s="10">
        <v>15051207</v>
      </c>
      <c r="AQ54" s="10">
        <v>15513000</v>
      </c>
      <c r="AR54" s="10">
        <v>14715200</v>
      </c>
      <c r="AS54" s="10">
        <v>14533000</v>
      </c>
      <c r="AT54" s="10">
        <v>14600000</v>
      </c>
      <c r="AU54" s="28">
        <v>14500000</v>
      </c>
    </row>
    <row r="55" spans="1:47" ht="12.5" x14ac:dyDescent="0.25">
      <c r="A55" s="8" t="s">
        <v>88</v>
      </c>
      <c r="B55" s="10">
        <v>8037000</v>
      </c>
      <c r="C55" s="10">
        <v>8551000</v>
      </c>
      <c r="D55" s="10">
        <v>9263000</v>
      </c>
      <c r="E55" s="10">
        <v>10280000</v>
      </c>
      <c r="F55" s="10">
        <v>11167000</v>
      </c>
      <c r="G55" s="10">
        <v>12523000</v>
      </c>
      <c r="H55" s="10">
        <v>13281000</v>
      </c>
      <c r="I55" s="10">
        <v>13612000</v>
      </c>
      <c r="J55" s="10">
        <v>14650000</v>
      </c>
      <c r="K55" s="10">
        <v>13031000</v>
      </c>
      <c r="L55" s="10">
        <v>12511000</v>
      </c>
      <c r="M55" s="10">
        <v>12993000</v>
      </c>
      <c r="N55" s="10">
        <v>13056000</v>
      </c>
      <c r="O55" s="10">
        <v>13421000</v>
      </c>
      <c r="P55" s="10">
        <v>12875000</v>
      </c>
      <c r="Q55" s="10">
        <v>12846000</v>
      </c>
      <c r="R55" s="10">
        <v>11865000</v>
      </c>
      <c r="S55" s="10">
        <v>11209000</v>
      </c>
      <c r="T55" s="10">
        <v>12262000</v>
      </c>
      <c r="U55" s="10">
        <v>11824000</v>
      </c>
      <c r="V55" s="10">
        <v>12021000</v>
      </c>
      <c r="W55" s="10">
        <v>13178000</v>
      </c>
      <c r="X55" s="10">
        <v>12396000</v>
      </c>
      <c r="Y55" s="10">
        <v>12430000</v>
      </c>
      <c r="Z55" s="10">
        <v>11923000</v>
      </c>
      <c r="AA55" s="10">
        <v>12757000</v>
      </c>
      <c r="AB55" s="10">
        <v>12973000</v>
      </c>
      <c r="AC55" s="10">
        <v>13141000</v>
      </c>
      <c r="AD55" s="10">
        <v>12312000</v>
      </c>
      <c r="AE55" s="10">
        <v>12732000</v>
      </c>
      <c r="AF55" s="10">
        <v>11797000</v>
      </c>
      <c r="AG55" s="10">
        <v>12215000</v>
      </c>
      <c r="AH55" s="10">
        <v>12836000</v>
      </c>
      <c r="AI55" s="10">
        <v>13003000</v>
      </c>
      <c r="AJ55" s="10">
        <v>12602000</v>
      </c>
      <c r="AK55" s="10">
        <v>12209000</v>
      </c>
      <c r="AL55" s="10">
        <v>13079000</v>
      </c>
      <c r="AM55" s="10">
        <v>12396000</v>
      </c>
      <c r="AN55" s="10">
        <v>12062000</v>
      </c>
      <c r="AO55" s="10">
        <v>12016000</v>
      </c>
      <c r="AP55" s="10">
        <v>12239309</v>
      </c>
      <c r="AQ55" s="10">
        <v>12551274</v>
      </c>
      <c r="AR55" s="10">
        <v>11310124</v>
      </c>
      <c r="AS55" s="10">
        <v>12061841</v>
      </c>
      <c r="AT55" s="10">
        <v>12300000</v>
      </c>
      <c r="AU55" s="28">
        <v>11400000</v>
      </c>
    </row>
    <row r="56" spans="1:47" ht="12.5" x14ac:dyDescent="0.25">
      <c r="A56" s="8" t="s">
        <v>90</v>
      </c>
      <c r="B56" s="10">
        <v>2164000</v>
      </c>
      <c r="C56" s="10">
        <v>2564000</v>
      </c>
      <c r="D56" s="10">
        <v>3050000</v>
      </c>
      <c r="E56" s="10">
        <v>3643000</v>
      </c>
      <c r="F56" s="10">
        <v>4369000</v>
      </c>
      <c r="G56" s="10">
        <v>5254000</v>
      </c>
      <c r="H56" s="10">
        <v>7522000</v>
      </c>
      <c r="I56" s="10">
        <v>8148000</v>
      </c>
      <c r="J56" s="10">
        <v>10333000</v>
      </c>
      <c r="K56" s="10">
        <v>9373000</v>
      </c>
      <c r="L56" s="10">
        <v>10806000</v>
      </c>
      <c r="M56" s="10">
        <v>13788000</v>
      </c>
      <c r="N56" s="10">
        <v>15391000</v>
      </c>
      <c r="O56" s="10">
        <v>17857000</v>
      </c>
      <c r="P56" s="10">
        <v>18007000</v>
      </c>
      <c r="Q56" s="10">
        <v>19683000</v>
      </c>
      <c r="R56" s="10">
        <v>18020000</v>
      </c>
      <c r="S56" s="10">
        <v>17426000</v>
      </c>
      <c r="T56" s="10">
        <v>17323000</v>
      </c>
      <c r="U56" s="10">
        <v>17132000</v>
      </c>
      <c r="V56" s="10">
        <v>16906000</v>
      </c>
      <c r="W56" s="10">
        <v>18950000</v>
      </c>
      <c r="X56" s="10">
        <v>19867000</v>
      </c>
      <c r="Y56" s="10">
        <v>23215000</v>
      </c>
      <c r="Z56" s="10">
        <v>26044000</v>
      </c>
      <c r="AA56" s="10">
        <v>28153902</v>
      </c>
      <c r="AB56" s="10">
        <v>28251702</v>
      </c>
      <c r="AC56" s="10">
        <v>29742565</v>
      </c>
      <c r="AD56" s="10">
        <v>31564727</v>
      </c>
      <c r="AE56" s="10">
        <v>33777210</v>
      </c>
      <c r="AF56" s="10">
        <v>36431045</v>
      </c>
      <c r="AG56" s="10">
        <v>36196961</v>
      </c>
      <c r="AH56" s="10">
        <v>38254688</v>
      </c>
      <c r="AI56" s="10">
        <v>39059475</v>
      </c>
      <c r="AJ56" s="10">
        <v>47193613</v>
      </c>
      <c r="AK56" s="10">
        <v>49133937</v>
      </c>
      <c r="AL56" s="10">
        <v>47441797</v>
      </c>
      <c r="AM56" s="10">
        <v>47619320</v>
      </c>
      <c r="AN56" s="10">
        <v>50861827</v>
      </c>
      <c r="AO56" s="10">
        <v>51329939</v>
      </c>
      <c r="AP56" s="10">
        <v>51348920</v>
      </c>
      <c r="AQ56" s="10">
        <v>51703823</v>
      </c>
      <c r="AR56" s="10">
        <v>52499752</v>
      </c>
      <c r="AS56" s="10">
        <v>50127133</v>
      </c>
      <c r="AT56" s="10">
        <v>44100000</v>
      </c>
      <c r="AU56" s="28">
        <v>46200000</v>
      </c>
    </row>
    <row r="57" spans="1:47" ht="12.5" x14ac:dyDescent="0.25">
      <c r="A57" s="8" t="s">
        <v>91</v>
      </c>
      <c r="B57" s="10">
        <v>2300000</v>
      </c>
      <c r="C57" s="10">
        <v>2719000</v>
      </c>
      <c r="D57" s="10">
        <v>3023000</v>
      </c>
      <c r="E57" s="10">
        <v>3993000</v>
      </c>
      <c r="F57" s="10">
        <v>4330000</v>
      </c>
      <c r="G57" s="10">
        <v>5053000</v>
      </c>
      <c r="H57" s="10">
        <v>5626000</v>
      </c>
      <c r="I57" s="10">
        <v>7080000</v>
      </c>
      <c r="J57" s="10">
        <v>7499000</v>
      </c>
      <c r="K57" s="10">
        <v>7655000</v>
      </c>
      <c r="L57" s="10">
        <v>8250000</v>
      </c>
      <c r="M57" s="10">
        <v>8697000</v>
      </c>
      <c r="N57" s="10">
        <v>9779000</v>
      </c>
      <c r="O57" s="10">
        <v>10979000</v>
      </c>
      <c r="P57" s="10">
        <v>11101000</v>
      </c>
      <c r="Q57" s="10">
        <v>11582000</v>
      </c>
      <c r="R57" s="10">
        <v>11042000</v>
      </c>
      <c r="S57" s="10">
        <v>9997000</v>
      </c>
      <c r="T57" s="10">
        <v>11196000</v>
      </c>
      <c r="U57" s="10">
        <v>11648000</v>
      </c>
      <c r="V57" s="10">
        <v>11023000</v>
      </c>
      <c r="W57" s="10">
        <v>11320000</v>
      </c>
      <c r="X57" s="10">
        <v>12775000</v>
      </c>
      <c r="Y57" s="10">
        <v>14466000</v>
      </c>
      <c r="Z57" s="10">
        <v>17007000</v>
      </c>
      <c r="AA57" s="10">
        <v>19645000</v>
      </c>
      <c r="AB57" s="10">
        <v>21352000</v>
      </c>
      <c r="AC57" s="10">
        <v>23576000</v>
      </c>
      <c r="AD57" s="10">
        <v>26786000</v>
      </c>
      <c r="AE57" s="10">
        <v>29771000</v>
      </c>
      <c r="AF57" s="10">
        <v>34143000</v>
      </c>
      <c r="AG57" s="10">
        <v>36596000</v>
      </c>
      <c r="AH57" s="10">
        <v>36605000</v>
      </c>
      <c r="AI57" s="10">
        <v>32992000</v>
      </c>
      <c r="AJ57" s="10">
        <v>33370000</v>
      </c>
      <c r="AK57" s="10">
        <v>31733000</v>
      </c>
      <c r="AL57" s="10">
        <v>30629000</v>
      </c>
      <c r="AM57" s="10">
        <v>33077000</v>
      </c>
      <c r="AN57" s="10">
        <v>35070000</v>
      </c>
      <c r="AO57" s="10">
        <v>39105000</v>
      </c>
      <c r="AP57" s="10">
        <v>40376605</v>
      </c>
      <c r="AQ57" s="10">
        <v>39260936</v>
      </c>
      <c r="AR57" s="10">
        <v>38195031</v>
      </c>
      <c r="AS57" s="10">
        <v>36745495</v>
      </c>
      <c r="AT57" s="10">
        <v>49900000</v>
      </c>
      <c r="AU57" s="28">
        <v>50200000</v>
      </c>
    </row>
    <row r="58" spans="1:47" ht="12.5" x14ac:dyDescent="0.25">
      <c r="A58" s="8" t="s">
        <v>92</v>
      </c>
      <c r="B58" s="10">
        <v>5021000</v>
      </c>
      <c r="C58" s="10">
        <v>4548000</v>
      </c>
      <c r="D58" s="10">
        <v>5595000</v>
      </c>
      <c r="E58" s="10">
        <v>6370000</v>
      </c>
      <c r="F58" s="10">
        <v>7061000</v>
      </c>
      <c r="G58" s="10">
        <v>7719000</v>
      </c>
      <c r="H58" s="10">
        <v>8952000</v>
      </c>
      <c r="I58" s="10">
        <v>10017000</v>
      </c>
      <c r="J58" s="10">
        <v>12430000</v>
      </c>
      <c r="K58" s="10">
        <v>12497000</v>
      </c>
      <c r="L58" s="10">
        <v>13443000</v>
      </c>
      <c r="M58" s="10">
        <v>15392000</v>
      </c>
      <c r="N58" s="10">
        <v>16625000</v>
      </c>
      <c r="O58" s="10">
        <v>15310000</v>
      </c>
      <c r="P58" s="10">
        <v>14718000</v>
      </c>
      <c r="Q58" s="10">
        <v>14830000</v>
      </c>
      <c r="R58" s="10">
        <v>15417000</v>
      </c>
      <c r="S58" s="10">
        <v>16488000</v>
      </c>
      <c r="T58" s="10">
        <v>16249000</v>
      </c>
      <c r="U58" s="10">
        <v>16982000</v>
      </c>
      <c r="V58" s="10">
        <v>16766000</v>
      </c>
      <c r="W58" s="10">
        <v>18302000</v>
      </c>
      <c r="X58" s="10">
        <v>20963000</v>
      </c>
      <c r="Y58" s="10">
        <v>22262000</v>
      </c>
      <c r="Z58" s="10">
        <v>20763000</v>
      </c>
      <c r="AA58" s="10">
        <v>22128000</v>
      </c>
      <c r="AB58" s="10">
        <v>22080000</v>
      </c>
      <c r="AC58" s="10">
        <v>23491000</v>
      </c>
      <c r="AD58" s="10">
        <v>26950000</v>
      </c>
      <c r="AE58" s="10">
        <v>25802000</v>
      </c>
      <c r="AF58" s="10">
        <v>28383000</v>
      </c>
      <c r="AG58" s="10">
        <v>29750000</v>
      </c>
      <c r="AH58" s="10">
        <v>29985000</v>
      </c>
      <c r="AI58" s="10">
        <v>29627000</v>
      </c>
      <c r="AJ58" s="10">
        <v>29454000</v>
      </c>
      <c r="AK58" s="10">
        <v>31052000</v>
      </c>
      <c r="AL58" s="10">
        <v>29856000</v>
      </c>
      <c r="AM58" s="10">
        <v>30629000</v>
      </c>
      <c r="AN58" s="10">
        <v>30993000</v>
      </c>
      <c r="AO58" s="10">
        <v>31031557</v>
      </c>
      <c r="AP58" s="10">
        <v>30191076</v>
      </c>
      <c r="AQ58" s="10">
        <v>29470054</v>
      </c>
      <c r="AR58" s="10">
        <v>30492687</v>
      </c>
      <c r="AS58" s="10">
        <v>32342122</v>
      </c>
      <c r="AT58" s="10">
        <v>28200000</v>
      </c>
      <c r="AU58" s="28">
        <v>28700000</v>
      </c>
    </row>
    <row r="59" spans="1:47" ht="12.5" x14ac:dyDescent="0.25">
      <c r="A59" s="8" t="s">
        <v>93</v>
      </c>
      <c r="B59" s="14" t="s">
        <v>12</v>
      </c>
      <c r="C59" s="14" t="s">
        <v>12</v>
      </c>
      <c r="D59" s="14" t="s">
        <v>12</v>
      </c>
      <c r="E59" s="14" t="s">
        <v>12</v>
      </c>
      <c r="F59" s="14" t="s">
        <v>12</v>
      </c>
      <c r="G59" s="14" t="s">
        <v>12</v>
      </c>
      <c r="H59" s="14" t="s">
        <v>12</v>
      </c>
      <c r="I59" s="14" t="s">
        <v>12</v>
      </c>
      <c r="J59" s="14" t="s">
        <v>12</v>
      </c>
      <c r="K59" s="14" t="s">
        <v>12</v>
      </c>
      <c r="L59" s="14" t="s">
        <v>12</v>
      </c>
      <c r="M59" s="14" t="s">
        <v>12</v>
      </c>
      <c r="N59" s="14" t="s">
        <v>12</v>
      </c>
      <c r="O59" s="14" t="s">
        <v>12</v>
      </c>
      <c r="P59" s="14" t="s">
        <v>12</v>
      </c>
      <c r="Q59" s="14" t="s">
        <v>12</v>
      </c>
      <c r="R59" s="14" t="s">
        <v>12</v>
      </c>
      <c r="S59" s="14" t="s">
        <v>12</v>
      </c>
      <c r="T59" s="14" t="s">
        <v>12</v>
      </c>
      <c r="U59" s="14" t="s">
        <v>12</v>
      </c>
      <c r="V59" s="10">
        <v>4800000</v>
      </c>
      <c r="W59" s="10">
        <v>3499000</v>
      </c>
      <c r="X59" s="10">
        <v>3499000</v>
      </c>
      <c r="Y59" s="10">
        <v>3499000</v>
      </c>
      <c r="Z59" s="10">
        <v>3499000</v>
      </c>
      <c r="AA59" s="10">
        <v>4400000</v>
      </c>
      <c r="AB59" s="10">
        <v>5000000</v>
      </c>
      <c r="AC59" s="10">
        <v>5218000</v>
      </c>
      <c r="AD59" s="10">
        <v>2991000</v>
      </c>
      <c r="AE59" s="10">
        <v>2985000</v>
      </c>
      <c r="AF59" s="10">
        <v>2707000</v>
      </c>
      <c r="AG59" s="10">
        <v>2977000</v>
      </c>
      <c r="AH59" s="10">
        <v>3057000</v>
      </c>
      <c r="AI59" s="10">
        <v>3385000</v>
      </c>
      <c r="AJ59" s="10">
        <v>3592000</v>
      </c>
      <c r="AK59" s="10">
        <v>3553000</v>
      </c>
      <c r="AL59" s="10">
        <v>3686000</v>
      </c>
      <c r="AM59" s="10">
        <v>3839000</v>
      </c>
      <c r="AN59" s="10">
        <v>4215000</v>
      </c>
      <c r="AO59" s="10">
        <v>4213000</v>
      </c>
      <c r="AP59" s="10">
        <v>4397000</v>
      </c>
      <c r="AQ59" s="10">
        <v>5259000</v>
      </c>
      <c r="AR59" s="10">
        <v>5390475</v>
      </c>
      <c r="AS59" s="10">
        <v>5498285</v>
      </c>
      <c r="AT59" s="10">
        <v>5400000</v>
      </c>
      <c r="AU59" s="28">
        <v>5600000</v>
      </c>
    </row>
    <row r="60" spans="1:47" ht="12.5" x14ac:dyDescent="0.25">
      <c r="A60" s="8" t="s">
        <v>94</v>
      </c>
      <c r="B60" s="14" t="s">
        <v>12</v>
      </c>
      <c r="C60" s="14" t="s">
        <v>12</v>
      </c>
      <c r="D60" s="14" t="s">
        <v>12</v>
      </c>
      <c r="E60" s="14" t="s">
        <v>12</v>
      </c>
      <c r="F60" s="14" t="s">
        <v>12</v>
      </c>
      <c r="G60" s="14" t="s">
        <v>12</v>
      </c>
      <c r="H60" s="14" t="s">
        <v>12</v>
      </c>
      <c r="I60" s="14" t="s">
        <v>12</v>
      </c>
      <c r="J60" s="14" t="s">
        <v>12</v>
      </c>
      <c r="K60" s="14" t="s">
        <v>12</v>
      </c>
      <c r="L60" s="14" t="s">
        <v>12</v>
      </c>
      <c r="M60" s="14" t="s">
        <v>12</v>
      </c>
      <c r="N60" s="14" t="s">
        <v>12</v>
      </c>
      <c r="O60" s="14" t="s">
        <v>12</v>
      </c>
      <c r="P60" s="14" t="s">
        <v>12</v>
      </c>
      <c r="Q60" s="14" t="s">
        <v>12</v>
      </c>
      <c r="R60" s="14" t="s">
        <v>12</v>
      </c>
      <c r="S60" s="14" t="s">
        <v>12</v>
      </c>
      <c r="T60" s="14" t="s">
        <v>12</v>
      </c>
      <c r="U60" s="14" t="s">
        <v>12</v>
      </c>
      <c r="V60" s="10">
        <v>63000000</v>
      </c>
      <c r="W60" s="10">
        <v>63300000</v>
      </c>
      <c r="X60" s="10">
        <v>65901000</v>
      </c>
      <c r="Y60" s="10">
        <v>60600000</v>
      </c>
      <c r="Z60" s="10">
        <v>58000000</v>
      </c>
      <c r="AA60" s="10">
        <v>63000000</v>
      </c>
      <c r="AB60" s="10">
        <v>57501000</v>
      </c>
      <c r="AC60" s="10">
        <v>42600000</v>
      </c>
      <c r="AD60" s="10">
        <v>24800000</v>
      </c>
      <c r="AE60" s="10">
        <v>19800000</v>
      </c>
      <c r="AF60" s="10">
        <v>18900000</v>
      </c>
      <c r="AG60" s="10">
        <v>14200000</v>
      </c>
      <c r="AH60" s="10">
        <v>13800000</v>
      </c>
      <c r="AI60" s="10">
        <v>14295000</v>
      </c>
      <c r="AJ60" s="10">
        <v>12700000</v>
      </c>
      <c r="AK60" s="10">
        <v>12000000</v>
      </c>
      <c r="AL60" s="10">
        <v>12700000</v>
      </c>
      <c r="AM60" s="10">
        <v>13090000</v>
      </c>
      <c r="AN60" s="10">
        <v>13521000</v>
      </c>
      <c r="AO60" s="10">
        <v>13873126</v>
      </c>
      <c r="AP60" s="10">
        <v>13901869</v>
      </c>
      <c r="AQ60" s="10">
        <v>15021507</v>
      </c>
      <c r="AR60" s="10">
        <v>15348976</v>
      </c>
      <c r="AS60" s="10">
        <v>15473887</v>
      </c>
      <c r="AT60" s="10">
        <v>13300000</v>
      </c>
      <c r="AU60" s="28">
        <v>11600000</v>
      </c>
    </row>
    <row r="61" spans="1:47" ht="12.5" x14ac:dyDescent="0.25">
      <c r="A61" s="8" t="s">
        <v>95</v>
      </c>
      <c r="B61" s="14" t="s">
        <v>12</v>
      </c>
      <c r="C61" s="14" t="s">
        <v>12</v>
      </c>
      <c r="D61" s="14" t="s">
        <v>12</v>
      </c>
      <c r="E61" s="10">
        <v>57000</v>
      </c>
      <c r="F61" s="10">
        <v>95000</v>
      </c>
      <c r="G61" s="10">
        <v>203000</v>
      </c>
      <c r="H61" s="10">
        <v>234000</v>
      </c>
      <c r="I61" s="10">
        <v>322000</v>
      </c>
      <c r="J61" s="10">
        <v>469000</v>
      </c>
      <c r="K61" s="10">
        <v>728000</v>
      </c>
      <c r="L61" s="10">
        <v>1088000</v>
      </c>
      <c r="M61" s="10">
        <v>1607000</v>
      </c>
      <c r="N61" s="10">
        <v>2374000</v>
      </c>
      <c r="O61" s="10">
        <v>2674000</v>
      </c>
      <c r="P61" s="10">
        <v>2923000</v>
      </c>
      <c r="Q61" s="10">
        <v>5375000</v>
      </c>
      <c r="R61" s="10">
        <v>5914000</v>
      </c>
      <c r="S61" s="10">
        <v>6354000</v>
      </c>
      <c r="T61" s="10">
        <v>6274000</v>
      </c>
      <c r="U61" s="10">
        <v>5764000</v>
      </c>
      <c r="V61" s="10">
        <v>7183000</v>
      </c>
      <c r="W61" s="10">
        <v>8699000</v>
      </c>
      <c r="X61" s="10">
        <v>9185000</v>
      </c>
      <c r="Y61" s="10">
        <v>11412000</v>
      </c>
      <c r="Z61" s="10">
        <v>11718000</v>
      </c>
      <c r="AA61" s="10">
        <v>12738000</v>
      </c>
      <c r="AB61" s="10">
        <v>16521000</v>
      </c>
      <c r="AC61" s="10">
        <v>16864000</v>
      </c>
      <c r="AD61" s="10">
        <v>17305000</v>
      </c>
      <c r="AE61" s="10">
        <v>18243000</v>
      </c>
      <c r="AF61" s="10">
        <v>17959000</v>
      </c>
      <c r="AG61" s="10">
        <v>17923000</v>
      </c>
      <c r="AH61" s="10">
        <v>17783000</v>
      </c>
      <c r="AI61" s="10">
        <v>14394000</v>
      </c>
      <c r="AJ61" s="10">
        <v>13721000</v>
      </c>
      <c r="AK61" s="10">
        <v>12783000</v>
      </c>
      <c r="AL61" s="10">
        <v>14640000</v>
      </c>
      <c r="AM61" s="10">
        <v>15850000</v>
      </c>
      <c r="AN61" s="10">
        <v>16330000</v>
      </c>
      <c r="AO61" s="10">
        <v>17350000</v>
      </c>
      <c r="AP61" s="10">
        <v>18260000</v>
      </c>
      <c r="AQ61" s="10">
        <v>19507000</v>
      </c>
      <c r="AR61" s="10">
        <v>20656000</v>
      </c>
      <c r="AS61" s="10">
        <v>22917000</v>
      </c>
      <c r="AT61" s="10">
        <v>29800000</v>
      </c>
      <c r="AU61" s="28">
        <v>32300000</v>
      </c>
    </row>
    <row r="62" spans="1:47" ht="12.5" x14ac:dyDescent="0.25">
      <c r="A62" s="8" t="s">
        <v>96</v>
      </c>
      <c r="B62" s="10">
        <v>74223000</v>
      </c>
      <c r="C62" s="10">
        <v>79472000</v>
      </c>
      <c r="D62" s="10">
        <v>85254000</v>
      </c>
      <c r="E62" s="10">
        <v>90388000</v>
      </c>
      <c r="F62" s="10">
        <v>97321000</v>
      </c>
      <c r="G62" s="10">
        <v>103570000</v>
      </c>
      <c r="H62" s="10">
        <v>104272000</v>
      </c>
      <c r="I62" s="10">
        <v>110537000</v>
      </c>
      <c r="J62" s="10">
        <v>113227000</v>
      </c>
      <c r="K62" s="10">
        <v>105258000</v>
      </c>
      <c r="L62" s="10">
        <v>92043000</v>
      </c>
      <c r="M62" s="10">
        <v>91360000</v>
      </c>
      <c r="N62" s="10">
        <v>92024000</v>
      </c>
      <c r="O62" s="10">
        <v>94032000</v>
      </c>
      <c r="P62" s="10">
        <v>94545000</v>
      </c>
      <c r="Q62" s="10">
        <v>80801000</v>
      </c>
      <c r="R62" s="10">
        <v>74660000</v>
      </c>
      <c r="S62" s="10">
        <v>75560000</v>
      </c>
      <c r="T62" s="10">
        <v>72433000</v>
      </c>
      <c r="U62" s="10">
        <v>89612000</v>
      </c>
      <c r="V62" s="10">
        <v>77429000</v>
      </c>
      <c r="W62" s="10">
        <v>77384000</v>
      </c>
      <c r="X62" s="10">
        <v>75160000</v>
      </c>
      <c r="Y62" s="10">
        <v>79972000</v>
      </c>
      <c r="Z62" s="10">
        <v>81732000</v>
      </c>
      <c r="AA62" s="10">
        <v>82884000</v>
      </c>
      <c r="AB62" s="10">
        <v>82510000</v>
      </c>
      <c r="AC62" s="10">
        <v>83564000</v>
      </c>
      <c r="AD62" s="10">
        <v>84002000</v>
      </c>
      <c r="AE62" s="10">
        <v>82922000</v>
      </c>
      <c r="AF62" s="10">
        <v>81903000</v>
      </c>
      <c r="AG62" s="10">
        <v>83926000</v>
      </c>
      <c r="AH62" s="10">
        <v>81328000</v>
      </c>
      <c r="AI62" s="10">
        <v>80653000</v>
      </c>
      <c r="AJ62" s="10">
        <v>79377000</v>
      </c>
      <c r="AK62" s="10">
        <v>78570000</v>
      </c>
      <c r="AL62" s="10">
        <v>78441000</v>
      </c>
      <c r="AM62" s="10">
        <v>78039000</v>
      </c>
      <c r="AN62" s="10">
        <v>79031000</v>
      </c>
      <c r="AO62" s="10">
        <v>81699000</v>
      </c>
      <c r="AP62" s="10">
        <v>83009945</v>
      </c>
      <c r="AQ62" s="10">
        <v>82317014</v>
      </c>
      <c r="AR62" s="10">
        <v>79241214</v>
      </c>
      <c r="AS62" s="10">
        <v>78681719</v>
      </c>
      <c r="AT62" s="10">
        <v>74400000</v>
      </c>
      <c r="AU62" s="28">
        <v>73700000</v>
      </c>
    </row>
    <row r="63" spans="1:47" ht="12.5" x14ac:dyDescent="0.25">
      <c r="A63" s="8" t="s">
        <v>97</v>
      </c>
      <c r="B63" s="10">
        <v>548933000</v>
      </c>
      <c r="C63" s="10">
        <v>575664000</v>
      </c>
      <c r="D63" s="10">
        <v>595761000</v>
      </c>
      <c r="E63" s="10">
        <v>635452000</v>
      </c>
      <c r="F63" s="10">
        <v>667791000</v>
      </c>
      <c r="G63" s="10">
        <v>694590000</v>
      </c>
      <c r="H63" s="10">
        <v>719269000</v>
      </c>
      <c r="I63" s="10">
        <v>775841000</v>
      </c>
      <c r="J63" s="10">
        <v>818032000</v>
      </c>
      <c r="K63" s="10">
        <v>782554000</v>
      </c>
      <c r="L63" s="10">
        <v>765897000</v>
      </c>
      <c r="M63" s="10">
        <v>822355000</v>
      </c>
      <c r="N63" s="10">
        <v>865855000</v>
      </c>
      <c r="O63" s="10">
        <v>888848000</v>
      </c>
      <c r="P63" s="10">
        <v>868025000</v>
      </c>
      <c r="Q63" s="10">
        <v>794106000</v>
      </c>
      <c r="R63" s="10">
        <v>745996000</v>
      </c>
      <c r="S63" s="10">
        <v>705541000</v>
      </c>
      <c r="T63" s="10">
        <v>704890000</v>
      </c>
      <c r="U63" s="10">
        <v>723275000</v>
      </c>
      <c r="V63" s="10">
        <v>720167000</v>
      </c>
      <c r="W63" s="10">
        <v>749336000</v>
      </c>
      <c r="X63" s="10">
        <v>764788000</v>
      </c>
      <c r="Y63" s="10">
        <v>796739000</v>
      </c>
      <c r="Z63" s="10">
        <v>795309000</v>
      </c>
      <c r="AA63" s="10">
        <v>781821000</v>
      </c>
      <c r="AB63" s="10">
        <v>765576000</v>
      </c>
      <c r="AC63" s="10">
        <v>782245000</v>
      </c>
      <c r="AD63" s="10">
        <v>789347000</v>
      </c>
      <c r="AE63" s="10">
        <v>809784000</v>
      </c>
      <c r="AF63" s="10">
        <v>807730000</v>
      </c>
      <c r="AG63" s="10">
        <v>836546000</v>
      </c>
      <c r="AH63" s="10">
        <v>848023000</v>
      </c>
      <c r="AI63" s="10">
        <v>863756000</v>
      </c>
      <c r="AJ63" s="10">
        <v>888892000</v>
      </c>
      <c r="AK63" s="10">
        <v>897641000</v>
      </c>
      <c r="AL63" s="10">
        <v>896070000</v>
      </c>
      <c r="AM63" s="10">
        <v>897358000</v>
      </c>
      <c r="AN63" s="10">
        <v>912262000</v>
      </c>
      <c r="AO63" s="10">
        <v>948753153</v>
      </c>
      <c r="AP63" s="10">
        <v>951374000</v>
      </c>
      <c r="AQ63" s="10">
        <v>943802501</v>
      </c>
      <c r="AR63" s="10">
        <v>942302743</v>
      </c>
      <c r="AS63" s="10">
        <v>884529925</v>
      </c>
      <c r="AT63" s="10">
        <v>833200000</v>
      </c>
      <c r="AU63" s="28">
        <v>850000000</v>
      </c>
    </row>
    <row r="64" spans="1:47" ht="12.5" x14ac:dyDescent="0.25">
      <c r="A64" s="8" t="s">
        <v>98</v>
      </c>
      <c r="B64" s="14" t="s">
        <v>12</v>
      </c>
      <c r="C64" s="14" t="s">
        <v>12</v>
      </c>
      <c r="D64" s="14" t="s">
        <v>12</v>
      </c>
      <c r="E64" s="14" t="s">
        <v>12</v>
      </c>
      <c r="F64" s="14" t="s">
        <v>12</v>
      </c>
      <c r="G64" s="14" t="s">
        <v>12</v>
      </c>
      <c r="H64" s="14" t="s">
        <v>12</v>
      </c>
      <c r="I64" s="14" t="s">
        <v>12</v>
      </c>
      <c r="J64" s="14" t="s">
        <v>12</v>
      </c>
      <c r="K64" s="14" t="s">
        <v>12</v>
      </c>
      <c r="L64" s="14" t="s">
        <v>12</v>
      </c>
      <c r="M64" s="14" t="s">
        <v>12</v>
      </c>
      <c r="N64" s="14" t="s">
        <v>12</v>
      </c>
      <c r="O64" s="14" t="s">
        <v>12</v>
      </c>
      <c r="P64" s="14" t="s">
        <v>12</v>
      </c>
      <c r="Q64" s="14" t="s">
        <v>12</v>
      </c>
      <c r="R64" s="14" t="s">
        <v>12</v>
      </c>
      <c r="S64" s="14" t="s">
        <v>12</v>
      </c>
      <c r="T64" s="14" t="s">
        <v>12</v>
      </c>
      <c r="U64" s="14" t="s">
        <v>12</v>
      </c>
      <c r="V64" s="10">
        <v>11401000</v>
      </c>
      <c r="W64" s="10">
        <v>11698000</v>
      </c>
      <c r="X64" s="10">
        <v>11101000</v>
      </c>
      <c r="Y64" s="10">
        <v>13699000</v>
      </c>
      <c r="Z64" s="10">
        <v>13099000</v>
      </c>
      <c r="AA64" s="10">
        <v>12600000</v>
      </c>
      <c r="AB64" s="10">
        <v>11000000</v>
      </c>
      <c r="AC64" s="10">
        <v>8482000</v>
      </c>
      <c r="AD64" s="10">
        <v>7580000</v>
      </c>
      <c r="AE64" s="10">
        <v>6810000</v>
      </c>
      <c r="AF64" s="10">
        <v>6758000</v>
      </c>
      <c r="AG64" s="10">
        <v>6645000</v>
      </c>
      <c r="AH64" s="10">
        <v>7080000</v>
      </c>
      <c r="AI64" s="10">
        <v>7081000</v>
      </c>
      <c r="AJ64" s="10">
        <v>6946000</v>
      </c>
      <c r="AK64" s="10">
        <v>6667000</v>
      </c>
      <c r="AL64" s="10">
        <v>6524000</v>
      </c>
      <c r="AM64" s="10">
        <v>6295000</v>
      </c>
      <c r="AN64" s="10">
        <v>7150000</v>
      </c>
      <c r="AO64" s="10">
        <v>6526000</v>
      </c>
      <c r="AP64" s="10">
        <v>5478000</v>
      </c>
      <c r="AQ64" s="10">
        <v>5113000</v>
      </c>
      <c r="AR64" s="10">
        <v>5419780</v>
      </c>
      <c r="AS64" s="10">
        <v>5517336</v>
      </c>
      <c r="AT64" s="10">
        <v>4800000</v>
      </c>
      <c r="AU64" s="28">
        <v>5000000</v>
      </c>
    </row>
    <row r="65" spans="1:47" ht="12.5" x14ac:dyDescent="0.25">
      <c r="A65" s="8" t="s">
        <v>99</v>
      </c>
      <c r="B65" s="10">
        <v>9340000</v>
      </c>
      <c r="C65" s="10">
        <v>9448000</v>
      </c>
      <c r="D65" s="10">
        <v>9504000</v>
      </c>
      <c r="E65" s="10">
        <v>10034000</v>
      </c>
      <c r="F65" s="10">
        <v>10016000</v>
      </c>
      <c r="G65" s="10">
        <v>10396000</v>
      </c>
      <c r="H65" s="10">
        <v>10877000</v>
      </c>
      <c r="I65" s="10">
        <v>11756000</v>
      </c>
      <c r="J65" s="10">
        <v>12997000</v>
      </c>
      <c r="K65" s="10">
        <v>12670000</v>
      </c>
      <c r="L65" s="10">
        <v>12213000</v>
      </c>
      <c r="M65" s="10">
        <v>13501000</v>
      </c>
      <c r="N65" s="10">
        <v>16887000</v>
      </c>
      <c r="O65" s="10">
        <v>18078000</v>
      </c>
      <c r="P65" s="10">
        <v>18860000</v>
      </c>
      <c r="Q65" s="10">
        <v>19500000</v>
      </c>
      <c r="R65" s="10">
        <v>19232000</v>
      </c>
      <c r="S65" s="10">
        <v>19182000</v>
      </c>
      <c r="T65" s="10">
        <v>18678000</v>
      </c>
      <c r="U65" s="10">
        <v>17309000</v>
      </c>
      <c r="V65" s="10">
        <v>17224000</v>
      </c>
      <c r="W65" s="10">
        <v>18153000</v>
      </c>
      <c r="X65" s="10">
        <v>18139000</v>
      </c>
      <c r="Y65" s="10">
        <v>18938000</v>
      </c>
      <c r="Z65" s="10">
        <v>17943000</v>
      </c>
      <c r="AA65" s="10">
        <v>18368000</v>
      </c>
      <c r="AB65" s="10">
        <v>18600000</v>
      </c>
      <c r="AC65" s="10">
        <v>19664000</v>
      </c>
      <c r="AD65" s="10">
        <v>19350000</v>
      </c>
      <c r="AE65" s="10">
        <v>19563000</v>
      </c>
      <c r="AF65" s="10">
        <v>19983000</v>
      </c>
      <c r="AG65" s="10">
        <v>19021000</v>
      </c>
      <c r="AH65" s="10">
        <v>20358000</v>
      </c>
      <c r="AI65" s="10">
        <v>21573000</v>
      </c>
      <c r="AJ65" s="10">
        <v>21312000</v>
      </c>
      <c r="AK65" s="10">
        <v>22496000</v>
      </c>
      <c r="AL65" s="10">
        <v>24802000</v>
      </c>
      <c r="AM65" s="10">
        <v>26967000</v>
      </c>
      <c r="AN65" s="10">
        <v>22021000</v>
      </c>
      <c r="AO65" s="10">
        <v>24202166</v>
      </c>
      <c r="AP65" s="10">
        <v>25941718</v>
      </c>
      <c r="AQ65" s="10">
        <v>27406137</v>
      </c>
      <c r="AR65" s="10">
        <v>30009720</v>
      </c>
      <c r="AS65" s="10">
        <v>32530536</v>
      </c>
      <c r="AT65" s="10">
        <v>33700000</v>
      </c>
      <c r="AU65" s="28">
        <v>35200000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defaultColWidth="14.453125" defaultRowHeight="12.75" customHeight="1" x14ac:dyDescent="0.25"/>
  <cols>
    <col min="1" max="1" width="1.08984375" customWidth="1"/>
    <col min="2" max="2" width="37.08984375" customWidth="1"/>
    <col min="3" max="3" width="77.08984375" customWidth="1"/>
    <col min="4" max="4" width="1.08984375" customWidth="1"/>
    <col min="5" max="6" width="11.54296875" hidden="1" customWidth="1"/>
  </cols>
  <sheetData>
    <row r="1" spans="1:5" ht="30" customHeight="1" x14ac:dyDescent="0.25">
      <c r="A1" s="1"/>
      <c r="B1" s="37" t="str">
        <f>C4</f>
        <v>Oil Consumption total (tonnes per year)</v>
      </c>
      <c r="C1" s="38"/>
      <c r="D1" s="1"/>
      <c r="E1" s="5"/>
    </row>
    <row r="2" spans="1:5" ht="12.5" x14ac:dyDescent="0.25">
      <c r="A2" s="1"/>
      <c r="B2" s="7"/>
      <c r="C2" s="7"/>
      <c r="D2" s="1"/>
      <c r="E2" s="5"/>
    </row>
    <row r="3" spans="1:5" ht="13" x14ac:dyDescent="0.25">
      <c r="A3" s="1"/>
      <c r="B3" s="9" t="s">
        <v>6</v>
      </c>
      <c r="C3" s="1"/>
      <c r="D3" s="1"/>
      <c r="E3" s="5"/>
    </row>
    <row r="4" spans="1:5" ht="13" x14ac:dyDescent="0.3">
      <c r="A4" s="1"/>
      <c r="B4" s="12" t="s">
        <v>7</v>
      </c>
      <c r="C4" s="13" t="s">
        <v>1</v>
      </c>
      <c r="D4" s="1"/>
      <c r="E4" s="5"/>
    </row>
    <row r="5" spans="1:5" ht="13" x14ac:dyDescent="0.25">
      <c r="A5" s="1"/>
      <c r="B5" s="12" t="s">
        <v>13</v>
      </c>
      <c r="C5" s="15" t="s">
        <v>1</v>
      </c>
      <c r="D5" s="1"/>
      <c r="E5" s="5"/>
    </row>
    <row r="6" spans="1:5" ht="13" x14ac:dyDescent="0.25">
      <c r="A6" s="1"/>
      <c r="B6" s="12" t="s">
        <v>14</v>
      </c>
      <c r="C6" s="17"/>
      <c r="D6" s="1"/>
      <c r="E6" s="5"/>
    </row>
    <row r="7" spans="1:5" ht="13" x14ac:dyDescent="0.25">
      <c r="A7" s="1"/>
      <c r="B7" s="18"/>
      <c r="C7" s="7"/>
      <c r="D7" s="7"/>
      <c r="E7" s="5"/>
    </row>
    <row r="8" spans="1:5" ht="13" x14ac:dyDescent="0.3">
      <c r="A8" s="1"/>
      <c r="B8" s="21" t="s">
        <v>25</v>
      </c>
      <c r="C8" s="1"/>
      <c r="D8" s="1"/>
      <c r="E8" s="5"/>
    </row>
    <row r="9" spans="1:5" ht="13" x14ac:dyDescent="0.25">
      <c r="A9" s="1"/>
      <c r="B9" s="23" t="s">
        <v>34</v>
      </c>
      <c r="C9" s="15" t="s">
        <v>18</v>
      </c>
      <c r="D9" s="1"/>
      <c r="E9" s="5"/>
    </row>
    <row r="10" spans="1:5" ht="12.5" x14ac:dyDescent="0.25">
      <c r="A10" s="1"/>
      <c r="B10" s="23" t="s">
        <v>42</v>
      </c>
      <c r="C10" s="25" t="s">
        <v>43</v>
      </c>
      <c r="D10" s="1"/>
      <c r="E10" s="5"/>
    </row>
    <row r="11" spans="1:5" ht="13" x14ac:dyDescent="0.3">
      <c r="A11" s="1"/>
      <c r="B11" s="23" t="s">
        <v>50</v>
      </c>
      <c r="C11" s="27"/>
      <c r="D11" s="1"/>
      <c r="E11" s="5"/>
    </row>
    <row r="12" spans="1:5" ht="12.5" x14ac:dyDescent="0.25">
      <c r="A12" s="1"/>
      <c r="B12" s="23" t="s">
        <v>57</v>
      </c>
      <c r="C12" s="29" t="str">
        <f>HYPERLINK("http://www.bp.com/statisticalreview","http://www.bp.com/statisticalreview")</f>
        <v>http://www.bp.com/statisticalreview</v>
      </c>
      <c r="D12" s="1"/>
      <c r="E12" s="5"/>
    </row>
    <row r="13" spans="1:5" ht="12.5" x14ac:dyDescent="0.25">
      <c r="A13" s="1"/>
      <c r="B13" s="1"/>
      <c r="C13" s="1"/>
      <c r="D13" s="1"/>
      <c r="E13" s="5"/>
    </row>
    <row r="14" spans="1:5" ht="13" x14ac:dyDescent="0.3">
      <c r="A14" s="1"/>
      <c r="B14" s="21" t="s">
        <v>63</v>
      </c>
      <c r="C14" s="1"/>
      <c r="D14" s="1"/>
      <c r="E14" s="5"/>
    </row>
    <row r="15" spans="1:5" ht="13" x14ac:dyDescent="0.3">
      <c r="A15" s="1"/>
      <c r="B15" s="23" t="s">
        <v>64</v>
      </c>
      <c r="C15" s="30" t="s">
        <v>65</v>
      </c>
      <c r="D15" s="1"/>
      <c r="E15" s="5"/>
    </row>
    <row r="16" spans="1:5" ht="12.5" x14ac:dyDescent="0.25">
      <c r="A16" s="1"/>
      <c r="B16" s="23" t="s">
        <v>66</v>
      </c>
      <c r="C16" s="31">
        <v>41039</v>
      </c>
      <c r="D16" s="1"/>
      <c r="E16" s="5"/>
    </row>
    <row r="17" spans="1:5" ht="12.5" x14ac:dyDescent="0.25">
      <c r="A17" s="1"/>
      <c r="B17" s="1"/>
      <c r="C17" s="32"/>
      <c r="D17" s="1"/>
      <c r="E17" s="5"/>
    </row>
    <row r="18" spans="1:5" ht="12.5" x14ac:dyDescent="0.25">
      <c r="A18" s="1"/>
      <c r="B18" s="1"/>
      <c r="C18" s="32"/>
      <c r="D18" s="1"/>
      <c r="E18" s="5"/>
    </row>
    <row r="19" spans="1:5" ht="12.5" x14ac:dyDescent="0.25">
      <c r="A19" s="1"/>
      <c r="B19" s="1"/>
      <c r="C19" s="32"/>
      <c r="D19" s="1"/>
      <c r="E19" s="5"/>
    </row>
    <row r="20" spans="1:5" ht="12.5" x14ac:dyDescent="0.25">
      <c r="A20" s="1"/>
      <c r="B20" s="1"/>
      <c r="C20" s="32"/>
      <c r="D20" s="1"/>
      <c r="E20" s="5"/>
    </row>
    <row r="21" spans="1:5" ht="12.5" x14ac:dyDescent="0.25">
      <c r="A21" s="1"/>
      <c r="B21" s="1"/>
      <c r="C21" s="32"/>
      <c r="D21" s="1"/>
      <c r="E21" s="5"/>
    </row>
    <row r="22" spans="1:5" ht="12.5" x14ac:dyDescent="0.25">
      <c r="A22" s="1"/>
      <c r="B22" s="1"/>
      <c r="C22" s="32"/>
      <c r="D22" s="1"/>
      <c r="E22" s="5"/>
    </row>
    <row r="23" spans="1:5" ht="12.5" x14ac:dyDescent="0.25">
      <c r="A23" s="1"/>
      <c r="B23" s="1"/>
      <c r="C23" s="1"/>
      <c r="D23" s="1"/>
      <c r="E23" s="5"/>
    </row>
    <row r="24" spans="1:5" ht="12.5" x14ac:dyDescent="0.25">
      <c r="A24" s="1"/>
      <c r="B24" s="1"/>
      <c r="C24" s="1"/>
      <c r="D24" s="1"/>
      <c r="E24" s="5"/>
    </row>
    <row r="25" spans="1:5" ht="12.5" x14ac:dyDescent="0.25">
      <c r="A25" s="4"/>
      <c r="B25" s="4"/>
      <c r="C25" s="4"/>
      <c r="D25" s="4"/>
    </row>
  </sheetData>
  <mergeCells count="1">
    <mergeCell ref="B1:C1"/>
  </mergeCells>
  <hyperlinks>
    <hyperlink ref="C1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defaultColWidth="14.453125" defaultRowHeight="12.75" customHeight="1" x14ac:dyDescent="0.25"/>
  <cols>
    <col min="1" max="1" width="16.08984375" customWidth="1"/>
    <col min="2" max="2" width="17.08984375" customWidth="1"/>
    <col min="3" max="3" width="77.08984375" customWidth="1"/>
    <col min="4" max="6" width="4.08984375" customWidth="1"/>
  </cols>
  <sheetData>
    <row r="1" spans="1:3" ht="12.75" customHeight="1" x14ac:dyDescent="0.3">
      <c r="A1" s="3" t="s">
        <v>0</v>
      </c>
      <c r="B1" s="3" t="s">
        <v>2</v>
      </c>
      <c r="C1" s="3" t="s">
        <v>3</v>
      </c>
    </row>
    <row r="2" spans="1:3" ht="12.75" customHeight="1" x14ac:dyDescent="0.25">
      <c r="A2" s="4"/>
      <c r="B2" s="4"/>
      <c r="C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defaultColWidth="14.453125" defaultRowHeight="12.75" customHeight="1" x14ac:dyDescent="0.25"/>
  <cols>
    <col min="1" max="1" width="14.08984375" customWidth="1"/>
    <col min="2" max="2" width="46.08984375" customWidth="1"/>
    <col min="3" max="3" width="1.08984375" customWidth="1"/>
    <col min="4" max="4" width="48.08984375" customWidth="1"/>
    <col min="5" max="6" width="8.08984375" customWidth="1"/>
  </cols>
  <sheetData>
    <row r="1" spans="1:5" ht="30" customHeight="1" x14ac:dyDescent="0.6">
      <c r="A1" s="39" t="s">
        <v>4</v>
      </c>
      <c r="B1" s="38"/>
      <c r="C1" s="38"/>
      <c r="D1" s="38"/>
      <c r="E1" s="5"/>
    </row>
    <row r="2" spans="1:5" ht="12.5" x14ac:dyDescent="0.25">
      <c r="A2" s="1"/>
      <c r="B2" s="1"/>
      <c r="C2" s="1"/>
      <c r="D2" s="16"/>
      <c r="E2" s="5"/>
    </row>
    <row r="3" spans="1:5" ht="38.25" customHeight="1" x14ac:dyDescent="0.3">
      <c r="A3" s="9" t="s">
        <v>17</v>
      </c>
      <c r="B3" s="19" t="s">
        <v>18</v>
      </c>
      <c r="C3" s="20"/>
      <c r="D3" s="22" t="s">
        <v>31</v>
      </c>
      <c r="E3" s="5"/>
    </row>
    <row r="4" spans="1:5" ht="63.75" customHeight="1" x14ac:dyDescent="0.25">
      <c r="A4" s="9" t="s">
        <v>37</v>
      </c>
      <c r="B4" s="24" t="s">
        <v>39</v>
      </c>
      <c r="C4" s="20"/>
      <c r="D4" s="22" t="s">
        <v>45</v>
      </c>
      <c r="E4" s="5"/>
    </row>
    <row r="5" spans="1:5" ht="38.25" customHeight="1" x14ac:dyDescent="0.25">
      <c r="A5" s="9" t="s">
        <v>47</v>
      </c>
      <c r="B5" s="26" t="s">
        <v>48</v>
      </c>
      <c r="C5" s="20"/>
      <c r="D5" s="22" t="s">
        <v>55</v>
      </c>
      <c r="E5" s="5"/>
    </row>
    <row r="6" spans="1:5" ht="12.5" x14ac:dyDescent="0.25">
      <c r="A6" s="1"/>
      <c r="B6" s="1"/>
      <c r="C6" s="16"/>
      <c r="D6" s="16"/>
      <c r="E6" s="5"/>
    </row>
    <row r="7" spans="1:5" ht="12.5" x14ac:dyDescent="0.25">
      <c r="A7" s="4"/>
      <c r="B7" s="4"/>
      <c r="C7" s="4"/>
      <c r="D7" s="4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workbookViewId="0"/>
  </sheetViews>
  <sheetFormatPr defaultColWidth="14.453125" defaultRowHeight="12.75" customHeight="1" x14ac:dyDescent="0.25"/>
  <cols>
    <col min="1" max="1" width="1.08984375" customWidth="1"/>
    <col min="2" max="2" width="25.08984375" customWidth="1"/>
    <col min="3" max="3" width="77.08984375" customWidth="1"/>
    <col min="4" max="4" width="1.08984375" customWidth="1"/>
    <col min="5" max="6" width="11.54296875" hidden="1" customWidth="1"/>
  </cols>
  <sheetData>
    <row r="1" spans="1:5" ht="30" customHeight="1" x14ac:dyDescent="0.25">
      <c r="A1" s="1"/>
      <c r="B1" s="37" t="s">
        <v>69</v>
      </c>
      <c r="C1" s="38"/>
      <c r="D1" s="1"/>
      <c r="E1" s="5"/>
    </row>
    <row r="2" spans="1:5" ht="12.5" x14ac:dyDescent="0.25">
      <c r="A2" s="1"/>
      <c r="B2" s="7"/>
      <c r="C2" s="7"/>
      <c r="D2" s="1"/>
      <c r="E2" s="5"/>
    </row>
    <row r="3" spans="1:5" ht="12.5" x14ac:dyDescent="0.25">
      <c r="A3" s="1"/>
      <c r="B3" s="40" t="s">
        <v>74</v>
      </c>
      <c r="C3" s="38"/>
      <c r="D3" s="1"/>
      <c r="E3" s="5"/>
    </row>
    <row r="4" spans="1:5" ht="13" x14ac:dyDescent="0.3">
      <c r="A4" s="1"/>
      <c r="B4" s="33" t="s">
        <v>78</v>
      </c>
      <c r="C4" s="35" t="str">
        <f>HYPERLINK("http://spreadsheets.google.com/pub?key=pyj6tScZqmEcm0fIa0IVtKw&amp;output=xls","[Download xls]")</f>
        <v>[Download xls]</v>
      </c>
      <c r="D4" s="1"/>
      <c r="E4" s="5"/>
    </row>
    <row r="5" spans="1:5" ht="25.5" customHeight="1" x14ac:dyDescent="0.3">
      <c r="A5" s="1"/>
      <c r="B5" s="33" t="s">
        <v>86</v>
      </c>
      <c r="C5" s="35" t="str">
        <f>HYPERLINK("http://spreadsheets.google.com/pub?key=pyj6tScZqmEcm0fIa0IVtKw&amp;output=csv","[Download csv]")</f>
        <v>[Download csv]</v>
      </c>
      <c r="D5" s="1"/>
      <c r="E5" s="5"/>
    </row>
    <row r="6" spans="1:5" ht="13" x14ac:dyDescent="0.3">
      <c r="A6" s="1"/>
      <c r="B6" s="33" t="s">
        <v>89</v>
      </c>
      <c r="C6" s="35" t="str">
        <f>HYPERLINK("http://spreadsheets.google.com/pub?key=pyj6tScZqmEcm0fIa0IVtKw&amp;output=pdf","[Download pdf]")</f>
        <v>[Download pdf]</v>
      </c>
      <c r="D6" s="1"/>
      <c r="E6" s="5"/>
    </row>
    <row r="7" spans="1:5" ht="12.5" x14ac:dyDescent="0.25">
      <c r="A7" s="1"/>
      <c r="B7" s="36"/>
      <c r="C7" s="36"/>
      <c r="D7" s="1"/>
      <c r="E7" s="5"/>
    </row>
    <row r="8" spans="1:5" ht="12.5" x14ac:dyDescent="0.25">
      <c r="A8" s="1"/>
      <c r="B8" s="7"/>
      <c r="C8" s="7"/>
      <c r="D8" s="1"/>
      <c r="E8" s="5"/>
    </row>
    <row r="9" spans="1:5" ht="12.5" x14ac:dyDescent="0.25">
      <c r="A9" s="4"/>
      <c r="B9" s="4"/>
      <c r="C9" s="4"/>
      <c r="D9" s="4"/>
    </row>
    <row r="10" spans="1:5" ht="14.25" customHeight="1" x14ac:dyDescent="0.2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4.453125" defaultRowHeight="12.75" customHeight="1" x14ac:dyDescent="0.25"/>
  <cols>
    <col min="1" max="2" width="13.08984375" customWidth="1"/>
    <col min="3" max="6" width="4.08984375" customWidth="1"/>
  </cols>
  <sheetData>
    <row r="1" spans="1:2" ht="25.5" customHeight="1" x14ac:dyDescent="0.25">
      <c r="A1" s="34" t="s">
        <v>79</v>
      </c>
      <c r="B1" s="3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modified xsi:type="dcterms:W3CDTF">2017-09-13T00:14:45Z</dcterms:modified>
</cp:coreProperties>
</file>