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  <sheet name="VCR" sheetId="2" state="visible" r:id="rId2"/>
    <sheet name="Carbonato_litio" sheetId="3" state="visible" r:id="rId3"/>
    <sheet name="Baterias_litio" sheetId="4" state="visible" r:id="rId4"/>
    <sheet name="Litio_autos1" sheetId="5" state="visible" r:id="rId5"/>
    <sheet name="Litio_autos2" sheetId="6" state="visible" r:id="rId6"/>
    <sheet name="Litio_autos3" sheetId="7" state="visible" r:id="rId7"/>
    <sheet name="Litio_autos4" sheetId="8" state="visible" r:id="rId8"/>
    <sheet name="Litio_autos5" sheetId="9" state="visible" r:id="rId9"/>
    <sheet name="total_exportado" sheetId="10" state="visible" r:id="rId10"/>
  </sheets>
  <definedNames>
    <definedName name="_xlnm._FilterDatabase" localSheetId="2" hidden="1">Carbonato_litio!$A$4:$F$65</definedName>
    <definedName name="_xlnm._FilterDatabase" localSheetId="3" hidden="1">Baterias_litio!$A$1:$F$178</definedName>
    <definedName name="_xlnm._FilterDatabase" localSheetId="4" hidden="1">Litio_autos1!$A$1:$K$70</definedName>
    <definedName name="_xlnm._FilterDatabase" localSheetId="5" hidden="1">Litio_autos2!$A$1:$F$1</definedName>
    <definedName name="_xlnm._FilterDatabase" localSheetId="6" hidden="1">Litio_autos3!$A$1:$F$1</definedName>
    <definedName name="_xlnm._FilterDatabase" localSheetId="7" hidden="1">Litio_autos4!$A$1:$F$1</definedName>
    <definedName name="_xlnm._FilterDatabase" localSheetId="8" hidden="1">Litio_autos5!$A$1:$F$1</definedName>
    <definedName name="_xlnm._FilterDatabase" localSheetId="2" hidden="1">Carbonato_litio!$A$4:$F$65</definedName>
    <definedName name="_xlnm._FilterDatabase" localSheetId="3" hidden="1">Baterias_litio!$A$1:$F$178</definedName>
    <definedName name="_xlnm._FilterDatabase" localSheetId="4" hidden="1">Litio_autos1!$A$1:$K$70</definedName>
    <definedName name="_xlnm._FilterDatabase" localSheetId="5" hidden="1">Litio_autos2!$A$1:$F$1</definedName>
    <definedName name="_xlnm._FilterDatabase" localSheetId="6" hidden="1">Litio_autos3!$A$1:$F$1</definedName>
    <definedName name="_xlnm._FilterDatabase" localSheetId="7" hidden="1">Litio_autos4!$A$1:$F$1</definedName>
    <definedName name="_xlnm._FilterDatabase" localSheetId="8" hidden="1">Litio_autos5!$A$1:$F$1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<sst xmlns="http://schemas.openxmlformats.org/spreadsheetml/2006/main" count="268" uniqueCount="268">
  <si>
    <t>WORLD</t>
  </si>
  <si>
    <t>CHL</t>
  </si>
  <si>
    <t>CHN</t>
  </si>
  <si>
    <t>KOR</t>
  </si>
  <si>
    <t>DEU</t>
  </si>
  <si>
    <t>USA</t>
  </si>
  <si>
    <t>JPN</t>
  </si>
  <si>
    <t>POL</t>
  </si>
  <si>
    <t>ARG</t>
  </si>
  <si>
    <t>expo_totales</t>
  </si>
  <si>
    <t>carbonato_litio</t>
  </si>
  <si>
    <t>baterias_litio</t>
  </si>
  <si>
    <t>autos_electricos</t>
  </si>
  <si>
    <t>World</t>
  </si>
  <si>
    <t>Chile</t>
  </si>
  <si>
    <t>China</t>
  </si>
  <si>
    <t xml:space="preserve">Korea, Republic of</t>
  </si>
  <si>
    <t>Germany</t>
  </si>
  <si>
    <t xml:space="preserve">United States of America</t>
  </si>
  <si>
    <t>Japan</t>
  </si>
  <si>
    <t>Poland</t>
  </si>
  <si>
    <t>Argentina</t>
  </si>
  <si>
    <t>Totales</t>
  </si>
  <si>
    <t xml:space="preserve">(ver si sumar carb de litio en ARG)</t>
  </si>
  <si>
    <t xml:space="preserve">Carbonato litio</t>
  </si>
  <si>
    <t xml:space="preserve">Baterias litio</t>
  </si>
  <si>
    <t xml:space="preserve">Autos eléctricos</t>
  </si>
  <si>
    <t xml:space="preserve">% en total</t>
  </si>
  <si>
    <t>VCR</t>
  </si>
  <si>
    <t xml:space="preserve">VCR norm</t>
  </si>
  <si>
    <t xml:space="preserve">List of exporters for the selected product </t>
  </si>
  <si>
    <t xml:space="preserve">Product: 283691 Lithium carbonates</t>
  </si>
  <si>
    <t>Exporters</t>
  </si>
  <si>
    <t xml:space="preserve">Exported value in 2018</t>
  </si>
  <si>
    <t xml:space="preserve">Exported value in 2019</t>
  </si>
  <si>
    <t xml:space="preserve">Exported value in 2020</t>
  </si>
  <si>
    <t xml:space="preserve">Exported value in 2021</t>
  </si>
  <si>
    <t xml:space="preserve">Exported value in 2022</t>
  </si>
  <si>
    <t>Netherlands</t>
  </si>
  <si>
    <t>Belgium</t>
  </si>
  <si>
    <t xml:space="preserve">United Kingdom</t>
  </si>
  <si>
    <t>France</t>
  </si>
  <si>
    <t xml:space="preserve">Bolivia, Plurinational State of</t>
  </si>
  <si>
    <t xml:space="preserve">Hong Kong, China</t>
  </si>
  <si>
    <t>Slovenia</t>
  </si>
  <si>
    <t>Italy</t>
  </si>
  <si>
    <t>Spain</t>
  </si>
  <si>
    <t>India</t>
  </si>
  <si>
    <t xml:space="preserve">Taipei, Chinese</t>
  </si>
  <si>
    <t>Austria</t>
  </si>
  <si>
    <t>Denmark</t>
  </si>
  <si>
    <t>Australia</t>
  </si>
  <si>
    <t>Switzerland</t>
  </si>
  <si>
    <t>Thailand</t>
  </si>
  <si>
    <t>Canada</t>
  </si>
  <si>
    <t>Ireland</t>
  </si>
  <si>
    <t>Lithuania</t>
  </si>
  <si>
    <t>Singapore</t>
  </si>
  <si>
    <t>Sweden</t>
  </si>
  <si>
    <t xml:space="preserve">South Africa</t>
  </si>
  <si>
    <t>Greece</t>
  </si>
  <si>
    <t xml:space="preserve">United Arab Emirates</t>
  </si>
  <si>
    <t>Hungary</t>
  </si>
  <si>
    <t>Croatia</t>
  </si>
  <si>
    <t xml:space="preserve">Iran, Islamic Republic of</t>
  </si>
  <si>
    <t>Türkiye</t>
  </si>
  <si>
    <t xml:space="preserve">Russian Federation</t>
  </si>
  <si>
    <t>Rwanda</t>
  </si>
  <si>
    <t xml:space="preserve">New Zealand</t>
  </si>
  <si>
    <t xml:space="preserve">Czech Republic</t>
  </si>
  <si>
    <t>Israel</t>
  </si>
  <si>
    <t>Nigeria</t>
  </si>
  <si>
    <t>Brazil</t>
  </si>
  <si>
    <t>Malaysia</t>
  </si>
  <si>
    <t>Latvia</t>
  </si>
  <si>
    <t>Guatemala</t>
  </si>
  <si>
    <t>Peru</t>
  </si>
  <si>
    <t>Portugal</t>
  </si>
  <si>
    <t>Romania</t>
  </si>
  <si>
    <t xml:space="preserve">Saudi Arabia</t>
  </si>
  <si>
    <t>Serbia</t>
  </si>
  <si>
    <t>Slovakia</t>
  </si>
  <si>
    <t xml:space="preserve">Viet Nam</t>
  </si>
  <si>
    <t>Kenya</t>
  </si>
  <si>
    <t>Mexico</t>
  </si>
  <si>
    <t>Norway</t>
  </si>
  <si>
    <t>Bulgaria</t>
  </si>
  <si>
    <t>Colombia</t>
  </si>
  <si>
    <t>Estonia</t>
  </si>
  <si>
    <t>Finland</t>
  </si>
  <si>
    <t>Panama</t>
  </si>
  <si>
    <t>Indonesia</t>
  </si>
  <si>
    <t>Luxembourg</t>
  </si>
  <si>
    <t>Morocco</t>
  </si>
  <si>
    <t>Belarus</t>
  </si>
  <si>
    <t>Philippines</t>
  </si>
  <si>
    <t xml:space="preserve">Dominican Republic</t>
  </si>
  <si>
    <t xml:space="preserve">Macao, China</t>
  </si>
  <si>
    <t>Ukraine</t>
  </si>
  <si>
    <t>Malta</t>
  </si>
  <si>
    <t>Algeria</t>
  </si>
  <si>
    <t>Kazakhstan</t>
  </si>
  <si>
    <t>Cambodia</t>
  </si>
  <si>
    <t xml:space="preserve">Free Zones</t>
  </si>
  <si>
    <t xml:space="preserve">United States Minor Outlying Islands</t>
  </si>
  <si>
    <t>Zambia</t>
  </si>
  <si>
    <t>Jordan</t>
  </si>
  <si>
    <t xml:space="preserve">British Virgin Islands</t>
  </si>
  <si>
    <t>Iceland</t>
  </si>
  <si>
    <t>Fiji</t>
  </si>
  <si>
    <t>Oman</t>
  </si>
  <si>
    <t>Mauritius</t>
  </si>
  <si>
    <t>Cuba</t>
  </si>
  <si>
    <t>Ecuador</t>
  </si>
  <si>
    <t xml:space="preserve">Costa Rica</t>
  </si>
  <si>
    <t>Seychelles</t>
  </si>
  <si>
    <t>Barbados</t>
  </si>
  <si>
    <t xml:space="preserve">Korea, Democratic People's Republic of</t>
  </si>
  <si>
    <t>Namibia</t>
  </si>
  <si>
    <t xml:space="preserve">Moldova, Republic of</t>
  </si>
  <si>
    <t xml:space="preserve">Papua New Guinea</t>
  </si>
  <si>
    <t>Bahrain</t>
  </si>
  <si>
    <t xml:space="preserve">El Salvador</t>
  </si>
  <si>
    <t xml:space="preserve">Bosnia and Herzegovina</t>
  </si>
  <si>
    <t xml:space="preserve">Macedonia, North</t>
  </si>
  <si>
    <t>Azerbaijan</t>
  </si>
  <si>
    <t>Afghanistan</t>
  </si>
  <si>
    <t xml:space="preserve">Cayman Islands</t>
  </si>
  <si>
    <t xml:space="preserve">Cook Islands</t>
  </si>
  <si>
    <t>Uruguay</t>
  </si>
  <si>
    <t>Cyprus</t>
  </si>
  <si>
    <t>Montserrat</t>
  </si>
  <si>
    <t xml:space="preserve">Sierra Leone</t>
  </si>
  <si>
    <t>Curaçao</t>
  </si>
  <si>
    <t>Bhutan</t>
  </si>
  <si>
    <t xml:space="preserve">Saint Pierre and Miquelon</t>
  </si>
  <si>
    <t xml:space="preserve">Côte d'Ivoire</t>
  </si>
  <si>
    <t>Georgia</t>
  </si>
  <si>
    <t>Montenegro</t>
  </si>
  <si>
    <t xml:space="preserve">Trinidad and Tobago</t>
  </si>
  <si>
    <t>Guyana</t>
  </si>
  <si>
    <t xml:space="preserve">Brunei Darussalam</t>
  </si>
  <si>
    <t xml:space="preserve">Micronesia, Federated States of</t>
  </si>
  <si>
    <t>Uganda</t>
  </si>
  <si>
    <t xml:space="preserve">Tanzania, United Republic of</t>
  </si>
  <si>
    <t>Zimbabwe</t>
  </si>
  <si>
    <t>Lebanon</t>
  </si>
  <si>
    <t>Botswana</t>
  </si>
  <si>
    <t>Bangladesh</t>
  </si>
  <si>
    <t>Bahamas</t>
  </si>
  <si>
    <t xml:space="preserve">Sri Lanka</t>
  </si>
  <si>
    <t>Malawi</t>
  </si>
  <si>
    <t>Albania</t>
  </si>
  <si>
    <t>Myanmar</t>
  </si>
  <si>
    <t>Senegal</t>
  </si>
  <si>
    <t>Mali</t>
  </si>
  <si>
    <t>Tunisia</t>
  </si>
  <si>
    <t>Nauru</t>
  </si>
  <si>
    <t>Honduras</t>
  </si>
  <si>
    <t>Kyrgyzstan</t>
  </si>
  <si>
    <t>Nicaragua</t>
  </si>
  <si>
    <t>Niger</t>
  </si>
  <si>
    <t>Chad</t>
  </si>
  <si>
    <t>Andorra</t>
  </si>
  <si>
    <t>Gibraltar</t>
  </si>
  <si>
    <t>Greenland</t>
  </si>
  <si>
    <t>Gabon</t>
  </si>
  <si>
    <t>Angola</t>
  </si>
  <si>
    <t>Paraguay</t>
  </si>
  <si>
    <t xml:space="preserve">Saint Lucia</t>
  </si>
  <si>
    <t>Jamaica</t>
  </si>
  <si>
    <t>Mongolia</t>
  </si>
  <si>
    <t>Kuwait</t>
  </si>
  <si>
    <t>Madagascar</t>
  </si>
  <si>
    <t>Pakistan</t>
  </si>
  <si>
    <t>Aruba</t>
  </si>
  <si>
    <t>Cameroon</t>
  </si>
  <si>
    <t>Armenia</t>
  </si>
  <si>
    <t>Bermuda</t>
  </si>
  <si>
    <t>Grenada</t>
  </si>
  <si>
    <t>Congo</t>
  </si>
  <si>
    <t xml:space="preserve">Congo, Democratic Republic of the</t>
  </si>
  <si>
    <t>Tajikistan</t>
  </si>
  <si>
    <t>Eswatini</t>
  </si>
  <si>
    <t>Egypt</t>
  </si>
  <si>
    <t>Uzbekistan</t>
  </si>
  <si>
    <t xml:space="preserve">Burkina Faso</t>
  </si>
  <si>
    <t xml:space="preserve">Venezuela, Bolivarian Republic of</t>
  </si>
  <si>
    <t>Yemen</t>
  </si>
  <si>
    <t xml:space="preserve">Ship stores and bunkers</t>
  </si>
  <si>
    <t>Eritrea</t>
  </si>
  <si>
    <t xml:space="preserve">French Polynesia</t>
  </si>
  <si>
    <t xml:space="preserve">French Southern and Antarctic Territories</t>
  </si>
  <si>
    <t>Djibouti</t>
  </si>
  <si>
    <t>Ghana</t>
  </si>
  <si>
    <t>Haiti</t>
  </si>
  <si>
    <t>Guinea</t>
  </si>
  <si>
    <t xml:space="preserve">American Samoa</t>
  </si>
  <si>
    <t xml:space="preserve">Christmas Island</t>
  </si>
  <si>
    <t xml:space="preserve">Cocos (Keeling) Islands</t>
  </si>
  <si>
    <t xml:space="preserve">Bonaire, Sint Eustatius and Saba</t>
  </si>
  <si>
    <t xml:space="preserve">New Caledonia</t>
  </si>
  <si>
    <t>Vanuatu</t>
  </si>
  <si>
    <t>Niue</t>
  </si>
  <si>
    <t xml:space="preserve">Saint Helena</t>
  </si>
  <si>
    <t>Somalia</t>
  </si>
  <si>
    <t>Lesotho</t>
  </si>
  <si>
    <t>Ethiopia</t>
  </si>
  <si>
    <t xml:space="preserve">Faroe Islands</t>
  </si>
  <si>
    <t>Togo</t>
  </si>
  <si>
    <t>Iraq</t>
  </si>
  <si>
    <t>Liberia</t>
  </si>
  <si>
    <t xml:space="preserve">Falkland Islands (Malvinas)</t>
  </si>
  <si>
    <t>Anguilla</t>
  </si>
  <si>
    <t>Benin</t>
  </si>
  <si>
    <t>Palau</t>
  </si>
  <si>
    <t xml:space="preserve">Product: TOTAL All products</t>
  </si>
  <si>
    <t xml:space="preserve">Sources: ITC calculations based on UN COMTRADE and ITC statistics.</t>
  </si>
  <si>
    <t xml:space="preserve">The world aggregation represents the sum of reporting and non reporting countries</t>
  </si>
  <si>
    <t xml:space="preserve">Data based on the partner reported data (Mirror data) are shown in orange</t>
  </si>
  <si>
    <t xml:space="preserve">Unit : US Dollar thousand</t>
  </si>
  <si>
    <t>Qatar</t>
  </si>
  <si>
    <t xml:space="preserve">Libya, State of</t>
  </si>
  <si>
    <t xml:space="preserve">Lao People's Democratic Republic</t>
  </si>
  <si>
    <t>Sudan</t>
  </si>
  <si>
    <t xml:space="preserve">Equatorial Guinea</t>
  </si>
  <si>
    <t>Mozambique</t>
  </si>
  <si>
    <t>Mauritania</t>
  </si>
  <si>
    <t>Turkmenistan</t>
  </si>
  <si>
    <t>Nepal</t>
  </si>
  <si>
    <t>Suriname</t>
  </si>
  <si>
    <t xml:space="preserve">Marshall Islands</t>
  </si>
  <si>
    <t xml:space="preserve">Palestine, State of</t>
  </si>
  <si>
    <t xml:space="preserve">Syrian Arab Republic</t>
  </si>
  <si>
    <t xml:space="preserve">Solomon Islands</t>
  </si>
  <si>
    <t xml:space="preserve">South Sudan</t>
  </si>
  <si>
    <t>Timor-Leste</t>
  </si>
  <si>
    <t>Belize</t>
  </si>
  <si>
    <t>Guinea-Bissau</t>
  </si>
  <si>
    <t>Tuvalu</t>
  </si>
  <si>
    <t>Maldives</t>
  </si>
  <si>
    <t>Burundi</t>
  </si>
  <si>
    <t xml:space="preserve">Saint Kitts and Nevis</t>
  </si>
  <si>
    <t xml:space="preserve">Central African Republic</t>
  </si>
  <si>
    <t xml:space="preserve">Turks and Caicos Islands</t>
  </si>
  <si>
    <t xml:space="preserve">Cabo Verde</t>
  </si>
  <si>
    <t>Comoros</t>
  </si>
  <si>
    <t xml:space="preserve">Saint Vincent and the Grenadines</t>
  </si>
  <si>
    <t>Samoa</t>
  </si>
  <si>
    <t>Tokelau</t>
  </si>
  <si>
    <t>Gambia</t>
  </si>
  <si>
    <t xml:space="preserve">Sint Maarten (Dutch part)</t>
  </si>
  <si>
    <t xml:space="preserve">Sao Tome and Principe</t>
  </si>
  <si>
    <t xml:space="preserve">Antigua and Barbuda</t>
  </si>
  <si>
    <t>Tonga</t>
  </si>
  <si>
    <t>Dominica</t>
  </si>
  <si>
    <t>Kiribati</t>
  </si>
  <si>
    <t xml:space="preserve">Western Sahara</t>
  </si>
  <si>
    <t>Pitcairn</t>
  </si>
  <si>
    <t xml:space="preserve">British Indian Ocean Territory</t>
  </si>
  <si>
    <t xml:space="preserve">Northern Mariana Islands</t>
  </si>
  <si>
    <t>Guam</t>
  </si>
  <si>
    <t xml:space="preserve">Norfolk Island</t>
  </si>
  <si>
    <t xml:space="preserve">Wallis and Futuna Islands</t>
  </si>
  <si>
    <t xml:space="preserve">British Antarctic Territory</t>
  </si>
  <si>
    <t xml:space="preserve">Neutral Zone</t>
  </si>
  <si>
    <t xml:space="preserve">Bouvet Island</t>
  </si>
  <si>
    <t xml:space="preserve">West Asia not elsewhere specified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</si>
</sst>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9">
    <font>
      <sz val="11.000000"/>
      <color theme="1"/>
      <name val="Calibri"/>
      <scheme val="minor"/>
    </font>
    <font>
      <sz val="8.000000"/>
      <color rgb="FF002B54"/>
      <name val="Calibri"/>
      <scheme val="minor"/>
    </font>
    <font>
      <sz val="10.000000"/>
      <name val="Calibri"/>
      <scheme val="minor"/>
    </font>
    <font>
      <b/>
      <sz val="11.000000"/>
      <color theme="1"/>
      <name val="Calibri"/>
      <scheme val="minor"/>
    </font>
    <font>
      <b/>
      <sz val="10.000000"/>
      <color theme="1"/>
      <name val="Calibri"/>
      <scheme val="minor"/>
    </font>
    <font>
      <sz val="10.000000"/>
      <color theme="1"/>
      <name val="Calibri"/>
      <scheme val="minor"/>
    </font>
    <font>
      <b/>
      <sz val="8.000000"/>
      <color indexed="65"/>
      <name val="Calibri"/>
      <scheme val="minor"/>
    </font>
    <font>
      <sz val="8.000000"/>
      <color rgb="FF8A2BE2"/>
      <name val="Calibri"/>
      <scheme val="minor"/>
    </font>
    <font>
      <sz val="8.000000"/>
      <color rgb="FFDAA52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6F3"/>
      </patternFill>
    </fill>
    <fill>
      <patternFill patternType="solid">
        <fgColor indexed="65"/>
      </patternFill>
    </fill>
    <fill>
      <patternFill patternType="solid">
        <fgColor theme="2"/>
      </patternFill>
    </fill>
    <fill>
      <patternFill patternType="solid">
        <fgColor rgb="FF5D7B9D"/>
      </patternFill>
    </fill>
  </fills>
  <borders count="16">
    <border>
      <left style="none"/>
      <right style="none"/>
      <top style="none"/>
      <bottom style="none"/>
      <diagonal style="none"/>
    </border>
    <border>
      <left style="none"/>
      <right style="thin">
        <color rgb="FF002B54"/>
      </right>
      <top style="none"/>
      <bottom style="thin">
        <color auto="1"/>
      </bottom>
      <diagonal style="none"/>
    </border>
    <border>
      <left style="thin">
        <color rgb="FF002B54"/>
      </left>
      <right style="none"/>
      <top style="thin">
        <color indexed="64"/>
      </top>
      <bottom style="thin">
        <color auto="1"/>
      </bottom>
      <diagonal style="none"/>
    </border>
    <border>
      <left style="thin">
        <color rgb="FF002B54"/>
      </left>
      <right style="thin">
        <color indexed="64"/>
      </right>
      <top style="thin">
        <color indexed="64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002B54"/>
      </left>
      <right style="thin">
        <color indexed="64"/>
      </right>
      <top style="thin">
        <color indexed="64"/>
      </top>
      <bottom style="none"/>
      <diagonal style="none"/>
    </border>
    <border>
      <left style="thin">
        <color rgb="FF002B54"/>
      </left>
      <right style="thin">
        <color indexed="64"/>
      </right>
      <top style="thin">
        <color rgb="FF002B5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rgb="FF002B54"/>
      </top>
      <bottom style="thin">
        <color indexed="64"/>
      </bottom>
      <diagonal style="none"/>
    </border>
    <border>
      <left style="thin">
        <color indexed="64"/>
      </left>
      <right style="thin">
        <color rgb="FF002B54"/>
      </right>
      <top style="thin">
        <color rgb="FF002B54"/>
      </top>
      <bottom style="thin">
        <color indexed="64"/>
      </bottom>
      <diagonal style="none"/>
    </border>
    <border>
      <left style="thin">
        <color rgb="FF002B5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rgb="FF002B54"/>
      </right>
      <top style="thin">
        <color indexed="64"/>
      </top>
      <bottom style="thin">
        <color indexed="64"/>
      </bottom>
      <diagonal style="none"/>
    </border>
    <border>
      <left style="thin">
        <color rgb="FF002B54"/>
      </left>
      <right style="thin">
        <color indexed="64"/>
      </right>
      <top style="thin">
        <color indexed="64"/>
      </top>
      <bottom style="thin">
        <color rgb="FF002B5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2B54"/>
      </bottom>
      <diagonal style="none"/>
    </border>
    <border>
      <left style="thin">
        <color indexed="64"/>
      </left>
      <right style="thin">
        <color rgb="FF002B54"/>
      </right>
      <top style="thin">
        <color indexed="64"/>
      </top>
      <bottom style="thin">
        <color rgb="FF002B54"/>
      </bottom>
      <diagonal style="none"/>
    </border>
  </borders>
  <cellStyleXfs count="1">
    <xf fontId="0" fillId="0" borderId="0" numFmtId="0" applyNumberFormat="1" applyFont="1" applyFill="1" applyBorder="1"/>
  </cellStyleXfs>
  <cellXfs count="47">
    <xf fontId="0" fillId="0" borderId="0" numFmtId="0" xfId="0"/>
    <xf fontId="0" fillId="0" borderId="1" numFmtId="0" xfId="0" applyBorder="1">
      <protection hidden="0" locked="1"/>
    </xf>
    <xf fontId="1" fillId="2" borderId="2" numFmtId="0" xfId="0" applyFont="1" applyFill="1" applyBorder="1" applyAlignment="1">
      <alignment horizontal="center" vertical="center" wrapText="1"/>
    </xf>
    <xf fontId="1" fillId="3" borderId="2" numFmtId="0" xfId="0" applyFont="1" applyFill="1" applyBorder="1" applyAlignment="1">
      <alignment horizontal="center" vertical="center" wrapText="1"/>
    </xf>
    <xf fontId="1" fillId="3" borderId="3" numFmtId="0" xfId="0" applyFont="1" applyFill="1" applyBorder="1" applyAlignment="1">
      <alignment horizontal="center" vertical="center" wrapText="1"/>
    </xf>
    <xf fontId="0" fillId="0" borderId="4" numFmtId="0" xfId="0" applyBorder="1" applyAlignment="1">
      <alignment horizontal="center" vertical="center" wrapText="1"/>
    </xf>
    <xf fontId="2" fillId="2" borderId="4" numFmtId="1" xfId="0" applyNumberFormat="1" applyFont="1" applyFill="1" applyBorder="1" applyAlignment="1">
      <alignment horizontal="center" wrapText="1"/>
    </xf>
    <xf fontId="2" fillId="3" borderId="4" numFmtId="0" xfId="0" applyFont="1" applyFill="1" applyBorder="1" applyAlignment="1">
      <alignment horizontal="center" wrapText="1"/>
    </xf>
    <xf fontId="2" fillId="2" borderId="4" numFmtId="0" xfId="0" applyFont="1" applyFill="1" applyBorder="1" applyAlignment="1">
      <alignment horizontal="center" wrapText="1"/>
    </xf>
    <xf fontId="2" fillId="3" borderId="4" numFmtId="1" xfId="0" applyNumberFormat="1" applyFont="1" applyFill="1" applyBorder="1" applyAlignment="1">
      <alignment horizontal="center" wrapText="1"/>
    </xf>
    <xf fontId="2" fillId="0" borderId="4" numFmtId="0" xfId="0" applyFont="1" applyBorder="1" applyAlignment="1">
      <alignment horizontal="center"/>
    </xf>
    <xf fontId="0" fillId="0" borderId="0" numFmtId="1" xfId="0" applyNumberFormat="1"/>
    <xf fontId="1" fillId="2" borderId="5" numFmtId="0" xfId="0" applyFont="1" applyFill="1" applyBorder="1" applyAlignment="1">
      <alignment horizontal="center" vertical="center" wrapText="1"/>
    </xf>
    <xf fontId="1" fillId="3" borderId="5" numFmtId="0" xfId="0" applyFont="1" applyFill="1" applyBorder="1" applyAlignment="1">
      <alignment horizontal="center" vertical="center" wrapText="1"/>
    </xf>
    <xf fontId="0" fillId="0" borderId="4" numFmtId="0" xfId="0" applyBorder="1" applyAlignment="1">
      <alignment horizontal="center" vertical="center" wrapText="1"/>
    </xf>
    <xf fontId="3" fillId="0" borderId="4" numFmtId="0" xfId="0" applyFont="1" applyBorder="1" applyAlignment="1">
      <alignment horizontal="center"/>
    </xf>
    <xf fontId="0" fillId="0" borderId="4" numFmtId="164" xfId="0" applyNumberFormat="1" applyBorder="1" applyAlignment="1">
      <alignment horizontal="center"/>
    </xf>
    <xf fontId="0" fillId="4" borderId="4" numFmtId="0" xfId="0" applyFill="1" applyBorder="1"/>
    <xf fontId="0" fillId="0" borderId="4" numFmtId="0" xfId="0" applyBorder="1" applyAlignment="1">
      <alignment horizontal="center" vertical="center"/>
    </xf>
    <xf fontId="0" fillId="0" borderId="4" numFmtId="0" xfId="0" applyBorder="1" applyAlignment="1">
      <alignment horizontal="center"/>
    </xf>
    <xf fontId="0" fillId="0" borderId="4" numFmtId="165" xfId="0" applyNumberFormat="1" applyBorder="1" applyAlignment="1">
      <alignment horizontal="center" vertical="center"/>
    </xf>
    <xf fontId="4" fillId="0" borderId="0" numFmtId="0" xfId="0" applyFont="1" applyAlignment="1">
      <alignment horizontal="center" wrapText="1"/>
    </xf>
    <xf fontId="5" fillId="0" borderId="0" numFmtId="0" xfId="0" applyFont="1" applyAlignment="1">
      <alignment horizontal="center" wrapText="1"/>
    </xf>
    <xf fontId="0" fillId="0" borderId="0" numFmtId="0" xfId="0" applyAlignment="1">
      <alignment wrapText="1"/>
    </xf>
    <xf fontId="6" fillId="5" borderId="6" numFmtId="0" xfId="0" applyFont="1" applyFill="1" applyBorder="1" applyAlignment="1">
      <alignment horizontal="center" vertical="center" wrapText="1"/>
    </xf>
    <xf fontId="6" fillId="5" borderId="7" numFmtId="0" xfId="0" applyFont="1" applyFill="1" applyBorder="1" applyAlignment="1">
      <alignment horizontal="center" vertical="center" wrapText="1"/>
    </xf>
    <xf fontId="6" fillId="5" borderId="8" numFmtId="0" xfId="0" applyFont="1" applyFill="1" applyBorder="1" applyAlignment="1">
      <alignment horizontal="center" vertical="center" wrapText="1"/>
    </xf>
    <xf fontId="1" fillId="2" borderId="9" numFmtId="0" xfId="0" applyFont="1" applyFill="1" applyBorder="1" applyAlignment="1">
      <alignment horizontal="left" wrapText="1"/>
    </xf>
    <xf fontId="7" fillId="2" borderId="10" numFmtId="0" xfId="0" applyFont="1" applyFill="1" applyBorder="1" applyAlignment="1">
      <alignment horizontal="right" wrapText="1"/>
    </xf>
    <xf fontId="1" fillId="3" borderId="9" numFmtId="0" xfId="0" applyFont="1" applyFill="1" applyBorder="1" applyAlignment="1">
      <alignment horizontal="left" wrapText="1"/>
    </xf>
    <xf fontId="1" fillId="3" borderId="11" numFmtId="0" xfId="0" applyFont="1" applyFill="1" applyBorder="1" applyAlignment="1">
      <alignment horizontal="right" wrapText="1"/>
    </xf>
    <xf fontId="1" fillId="3" borderId="12" numFmtId="0" xfId="0" applyFont="1" applyFill="1" applyBorder="1" applyAlignment="1">
      <alignment horizontal="right" wrapText="1"/>
    </xf>
    <xf fontId="1" fillId="2" borderId="11" numFmtId="0" xfId="0" applyFont="1" applyFill="1" applyBorder="1" applyAlignment="1">
      <alignment horizontal="right" wrapText="1"/>
    </xf>
    <xf fontId="1" fillId="2" borderId="12" numFmtId="0" xfId="0" applyFont="1" applyFill="1" applyBorder="1" applyAlignment="1">
      <alignment horizontal="right" wrapText="1"/>
    </xf>
    <xf fontId="1" fillId="3" borderId="11" numFmtId="1" xfId="0" applyNumberFormat="1" applyFont="1" applyFill="1" applyBorder="1" applyAlignment="1">
      <alignment horizontal="right" wrapText="1"/>
    </xf>
    <xf fontId="1" fillId="2" borderId="13" numFmtId="0" xfId="0" applyFont="1" applyFill="1" applyBorder="1" applyAlignment="1">
      <alignment horizontal="left" wrapText="1"/>
    </xf>
    <xf fontId="1" fillId="2" borderId="14" numFmtId="0" xfId="0" applyFont="1" applyFill="1" applyBorder="1" applyAlignment="1">
      <alignment horizontal="right" wrapText="1"/>
    </xf>
    <xf fontId="1" fillId="2" borderId="15" numFmtId="0" xfId="0" applyFont="1" applyFill="1" applyBorder="1" applyAlignment="1">
      <alignment horizontal="right" wrapText="1"/>
    </xf>
    <xf fontId="1" fillId="3" borderId="10" numFmtId="0" xfId="0" applyFont="1" applyFill="1" applyBorder="1" applyAlignment="1">
      <alignment horizontal="right" wrapText="1"/>
    </xf>
    <xf fontId="7" fillId="2" borderId="11" numFmtId="0" xfId="0" applyFont="1" applyFill="1" applyBorder="1" applyAlignment="1">
      <alignment horizontal="right" wrapText="1"/>
    </xf>
    <xf fontId="7" fillId="2" borderId="12" numFmtId="0" xfId="0" applyFont="1" applyFill="1" applyBorder="1" applyAlignment="1">
      <alignment horizontal="right" wrapText="1"/>
    </xf>
    <xf fontId="8" fillId="2" borderId="10" numFmtId="0" xfId="0" applyFont="1" applyFill="1" applyBorder="1" applyAlignment="1">
      <alignment horizontal="right" wrapText="1"/>
    </xf>
    <xf fontId="8" fillId="3" borderId="10" numFmtId="0" xfId="0" applyFont="1" applyFill="1" applyBorder="1" applyAlignment="1">
      <alignment horizontal="right" wrapText="1"/>
    </xf>
    <xf fontId="1" fillId="3" borderId="13" numFmtId="0" xfId="0" applyFont="1" applyFill="1" applyBorder="1" applyAlignment="1">
      <alignment horizontal="left" wrapText="1"/>
    </xf>
    <xf fontId="1" fillId="3" borderId="14" numFmtId="0" xfId="0" applyFont="1" applyFill="1" applyBorder="1" applyAlignment="1">
      <alignment horizontal="right" wrapText="1"/>
    </xf>
    <xf fontId="1" fillId="3" borderId="15" numFmtId="0" xfId="0" applyFont="1" applyFill="1" applyBorder="1" applyAlignment="1">
      <alignment horizontal="right" wrapText="1"/>
    </xf>
    <xf fontId="5" fillId="0" borderId="0" numFmt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theme" Target="theme/theme1.xml"/><Relationship  Id="rId12" Type="http://schemas.openxmlformats.org/officeDocument/2006/relationships/sharedStrings" Target="sharedStrings.xml"/><Relationship  Id="rId13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57421875"/>
    <col bestFit="1" customWidth="1" min="2" max="2" width="11.7109375"/>
    <col bestFit="1" customWidth="1" min="3" max="3" width="8.7109375"/>
    <col bestFit="1" customWidth="1" min="4" max="4" width="10.7109375"/>
    <col bestFit="1" customWidth="1" min="5" max="5" width="12.140625"/>
    <col bestFit="1" customWidth="1" min="6" max="6" width="10.7109375"/>
    <col bestFit="1" customWidth="1" min="7" max="7" width="16.140625"/>
    <col bestFit="1" customWidth="1" min="8" max="9" width="9.7109375"/>
    <col bestFit="1" customWidth="1" min="10" max="10" width="8.7109375"/>
  </cols>
  <sheetData>
    <row r="1" ht="14.25">
      <c r="A1" s="1">
        <v>2021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4" t="s">
        <v>8</v>
      </c>
    </row>
    <row r="2" ht="14.25">
      <c r="A2" s="5" t="s">
        <v>9</v>
      </c>
      <c r="B2" s="6">
        <v>22143579327</v>
      </c>
      <c r="C2" s="7">
        <v>92887987</v>
      </c>
      <c r="D2" s="8">
        <v>3361814264</v>
      </c>
      <c r="E2" s="8">
        <v>644438622</v>
      </c>
      <c r="F2" s="8">
        <v>1631098969</v>
      </c>
      <c r="G2" s="7">
        <v>1754300368</v>
      </c>
      <c r="H2" s="8">
        <v>757461387</v>
      </c>
      <c r="I2" s="8">
        <v>317832125</v>
      </c>
      <c r="J2" s="9">
        <v>77838728</v>
      </c>
    </row>
    <row r="3" ht="14.25">
      <c r="A3" s="5" t="s">
        <v>10</v>
      </c>
      <c r="B3" s="6">
        <v>1256121.45729</v>
      </c>
      <c r="C3" s="7">
        <v>882881</v>
      </c>
      <c r="D3" s="8">
        <v>99385</v>
      </c>
      <c r="E3" s="8">
        <v>46310</v>
      </c>
      <c r="F3" s="8">
        <v>21828</v>
      </c>
      <c r="G3" s="7">
        <v>18373</v>
      </c>
      <c r="H3" s="8">
        <v>1779</v>
      </c>
      <c r="I3" s="8">
        <v>315</v>
      </c>
      <c r="J3" s="9">
        <v>185250.45728999999</v>
      </c>
    </row>
    <row r="4" ht="14.25">
      <c r="A4" s="5" t="s">
        <v>11</v>
      </c>
      <c r="B4" s="8">
        <v>68933318</v>
      </c>
      <c r="C4" s="8">
        <v>887</v>
      </c>
      <c r="D4" s="7">
        <v>28428742</v>
      </c>
      <c r="E4" s="8">
        <v>5759460</v>
      </c>
      <c r="F4" s="7">
        <v>5854612</v>
      </c>
      <c r="G4" s="8">
        <v>1601580</v>
      </c>
      <c r="H4" s="10">
        <v>3372165</v>
      </c>
      <c r="I4" s="8">
        <v>7798244</v>
      </c>
      <c r="J4" s="7">
        <v>900</v>
      </c>
    </row>
    <row r="5" ht="14.25">
      <c r="A5" s="5" t="s">
        <v>12</v>
      </c>
      <c r="B5" s="10">
        <v>195579836</v>
      </c>
      <c r="C5" s="10">
        <v>546</v>
      </c>
      <c r="D5" s="10">
        <v>10139456</v>
      </c>
      <c r="E5" s="10">
        <v>11670453</v>
      </c>
      <c r="F5" s="10">
        <v>63883253</v>
      </c>
      <c r="G5" s="10">
        <v>12692189</v>
      </c>
      <c r="H5" s="10">
        <v>23727049</v>
      </c>
      <c r="I5" s="10">
        <v>24845</v>
      </c>
      <c r="J5" s="10">
        <v>0</v>
      </c>
    </row>
    <row r="7" ht="14.25">
      <c r="B7" s="11"/>
    </row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43" zoomScale="100" workbookViewId="0">
      <selection activeCell="E59" activeCellId="0" sqref="E59"/>
    </sheetView>
  </sheetViews>
  <sheetFormatPr baseColWidth="10" defaultRowHeight="15"/>
  <cols>
    <col bestFit="1" customWidth="1" min="1" max="1" width="45.7109375"/>
    <col bestFit="1" customWidth="1" min="2" max="6" width="16.28515625"/>
  </cols>
  <sheetData>
    <row r="1">
      <c r="A1" s="21" t="s">
        <v>30</v>
      </c>
      <c r="B1" s="21"/>
      <c r="C1" s="21"/>
      <c r="D1" s="21"/>
      <c r="E1" s="21"/>
      <c r="F1" s="21"/>
    </row>
    <row r="2">
      <c r="A2" s="22" t="s">
        <v>216</v>
      </c>
      <c r="B2" s="22"/>
      <c r="C2" s="22"/>
      <c r="D2" s="22"/>
      <c r="E2" s="22"/>
      <c r="F2" s="22"/>
    </row>
    <row r="3">
      <c r="A3" s="23"/>
    </row>
    <row r="4" ht="26.25">
      <c r="A4" s="46" t="s">
        <v>217</v>
      </c>
    </row>
    <row r="5" ht="26.25">
      <c r="A5" s="46" t="s">
        <v>218</v>
      </c>
    </row>
    <row r="6" ht="26.25">
      <c r="A6" s="46" t="s">
        <v>219</v>
      </c>
    </row>
    <row r="7">
      <c r="A7" s="23"/>
    </row>
    <row r="8">
      <c r="A8" s="23"/>
    </row>
    <row r="9">
      <c r="A9" s="23"/>
    </row>
    <row r="10">
      <c r="A10" s="23"/>
    </row>
    <row r="11">
      <c r="A11" s="23"/>
    </row>
    <row r="12">
      <c r="A12" s="46" t="s">
        <v>220</v>
      </c>
    </row>
    <row r="13">
      <c r="A13" s="23"/>
    </row>
    <row r="14">
      <c r="A14" s="24" t="s">
        <v>32</v>
      </c>
      <c r="B14" s="25" t="s">
        <v>33</v>
      </c>
      <c r="C14" s="25" t="s">
        <v>34</v>
      </c>
      <c r="D14" s="25" t="s">
        <v>35</v>
      </c>
      <c r="E14" s="25" t="s">
        <v>36</v>
      </c>
      <c r="F14" s="26" t="s">
        <v>37</v>
      </c>
    </row>
    <row r="15">
      <c r="A15" s="27" t="s">
        <v>13</v>
      </c>
      <c r="B15" s="28">
        <v>19327850785</v>
      </c>
      <c r="C15" s="28">
        <v>18747560729</v>
      </c>
      <c r="D15" s="28">
        <v>17492204376</v>
      </c>
      <c r="E15" s="28">
        <v>22143579327</v>
      </c>
      <c r="F15" s="28"/>
    </row>
    <row r="16">
      <c r="A16" s="29" t="s">
        <v>15</v>
      </c>
      <c r="B16" s="30">
        <v>2494230195</v>
      </c>
      <c r="C16" s="30">
        <v>2498334248</v>
      </c>
      <c r="D16" s="30">
        <v>2588402392</v>
      </c>
      <c r="E16" s="30">
        <v>3361814264</v>
      </c>
      <c r="F16" s="31">
        <v>3593601450</v>
      </c>
    </row>
    <row r="17">
      <c r="A17" s="27" t="s">
        <v>18</v>
      </c>
      <c r="B17" s="32">
        <v>1665688484</v>
      </c>
      <c r="C17" s="32">
        <v>1642820352</v>
      </c>
      <c r="D17" s="32">
        <v>1424934919</v>
      </c>
      <c r="E17" s="32">
        <v>1754300368</v>
      </c>
      <c r="F17" s="33">
        <v>2062937261</v>
      </c>
    </row>
    <row r="18">
      <c r="A18" s="29" t="s">
        <v>17</v>
      </c>
      <c r="B18" s="30">
        <v>1556622939</v>
      </c>
      <c r="C18" s="30">
        <v>1486877250</v>
      </c>
      <c r="D18" s="30">
        <v>1379900278</v>
      </c>
      <c r="E18" s="30">
        <v>1631098969</v>
      </c>
      <c r="F18" s="31">
        <v>1656338545</v>
      </c>
    </row>
    <row r="19">
      <c r="A19" s="27" t="s">
        <v>19</v>
      </c>
      <c r="B19" s="32">
        <v>738164252</v>
      </c>
      <c r="C19" s="32">
        <v>705842013</v>
      </c>
      <c r="D19" s="32">
        <v>640953137</v>
      </c>
      <c r="E19" s="32">
        <v>757461387</v>
      </c>
      <c r="F19" s="33">
        <v>747269392</v>
      </c>
    </row>
    <row r="20">
      <c r="A20" s="29" t="s">
        <v>38</v>
      </c>
      <c r="B20" s="30">
        <v>587893084</v>
      </c>
      <c r="C20" s="30">
        <v>576784455</v>
      </c>
      <c r="D20" s="30">
        <v>551352792</v>
      </c>
      <c r="E20" s="30">
        <v>696873257</v>
      </c>
      <c r="F20" s="31">
        <v>965755410</v>
      </c>
    </row>
    <row r="21">
      <c r="A21" s="27" t="s">
        <v>43</v>
      </c>
      <c r="B21" s="32">
        <v>569105740</v>
      </c>
      <c r="C21" s="32">
        <v>535711019</v>
      </c>
      <c r="D21" s="32">
        <v>551515756</v>
      </c>
      <c r="E21" s="32">
        <v>672153980</v>
      </c>
      <c r="F21" s="33">
        <v>611459139</v>
      </c>
    </row>
    <row r="22">
      <c r="A22" s="29" t="s">
        <v>16</v>
      </c>
      <c r="B22" s="30">
        <v>605169190</v>
      </c>
      <c r="C22" s="30">
        <v>542333337</v>
      </c>
      <c r="D22" s="30">
        <v>512788606</v>
      </c>
      <c r="E22" s="30">
        <v>644438622</v>
      </c>
      <c r="F22" s="31">
        <v>683584759</v>
      </c>
    </row>
    <row r="23">
      <c r="A23" s="27" t="s">
        <v>45</v>
      </c>
      <c r="B23" s="32">
        <v>549906996</v>
      </c>
      <c r="C23" s="32">
        <v>537748429</v>
      </c>
      <c r="D23" s="32">
        <v>498803832</v>
      </c>
      <c r="E23" s="32">
        <v>615910260</v>
      </c>
      <c r="F23" s="33">
        <v>657033519</v>
      </c>
    </row>
    <row r="24">
      <c r="A24" s="29" t="s">
        <v>41</v>
      </c>
      <c r="B24" s="30">
        <v>569764876</v>
      </c>
      <c r="C24" s="30">
        <v>556550374</v>
      </c>
      <c r="D24" s="30">
        <v>476082181</v>
      </c>
      <c r="E24" s="30">
        <v>570841608</v>
      </c>
      <c r="F24" s="31">
        <v>605855554</v>
      </c>
    </row>
    <row r="25">
      <c r="A25" s="27" t="s">
        <v>39</v>
      </c>
      <c r="B25" s="32">
        <v>468629855</v>
      </c>
      <c r="C25" s="32">
        <v>446876870</v>
      </c>
      <c r="D25" s="32">
        <v>419478288</v>
      </c>
      <c r="E25" s="32">
        <v>549499377</v>
      </c>
      <c r="F25" s="33">
        <v>635510131</v>
      </c>
    </row>
    <row r="26">
      <c r="A26" s="29" t="s">
        <v>54</v>
      </c>
      <c r="B26" s="30">
        <v>450790344</v>
      </c>
      <c r="C26" s="30">
        <v>446562311</v>
      </c>
      <c r="D26" s="30">
        <v>389850223</v>
      </c>
      <c r="E26" s="30">
        <v>503887613</v>
      </c>
      <c r="F26" s="31">
        <v>596948783</v>
      </c>
    </row>
    <row r="27">
      <c r="A27" s="27" t="s">
        <v>84</v>
      </c>
      <c r="B27" s="32">
        <v>450920374</v>
      </c>
      <c r="C27" s="32">
        <v>460603696</v>
      </c>
      <c r="D27" s="32">
        <v>416982170</v>
      </c>
      <c r="E27" s="32">
        <v>494595503</v>
      </c>
      <c r="F27" s="33"/>
    </row>
    <row r="28">
      <c r="A28" s="29" t="s">
        <v>66</v>
      </c>
      <c r="B28" s="30">
        <v>449347157</v>
      </c>
      <c r="C28" s="30">
        <v>422777167</v>
      </c>
      <c r="D28" s="30">
        <v>337105352</v>
      </c>
      <c r="E28" s="30">
        <v>492314339</v>
      </c>
      <c r="F28" s="31"/>
    </row>
    <row r="29">
      <c r="A29" s="27" t="s">
        <v>40</v>
      </c>
      <c r="B29" s="32">
        <v>490840364</v>
      </c>
      <c r="C29" s="32">
        <v>468322416</v>
      </c>
      <c r="D29" s="32">
        <v>395692087</v>
      </c>
      <c r="E29" s="32">
        <v>470547786</v>
      </c>
      <c r="F29" s="33">
        <v>526282453</v>
      </c>
    </row>
    <row r="30">
      <c r="A30" s="29" t="s">
        <v>57</v>
      </c>
      <c r="B30" s="30">
        <v>412077471</v>
      </c>
      <c r="C30" s="30">
        <v>390386234</v>
      </c>
      <c r="D30" s="30">
        <v>373909153</v>
      </c>
      <c r="E30" s="30">
        <v>457749966</v>
      </c>
      <c r="F30" s="31"/>
    </row>
    <row r="31">
      <c r="A31" s="27" t="s">
        <v>48</v>
      </c>
      <c r="B31" s="32">
        <v>334244241</v>
      </c>
      <c r="C31" s="32">
        <v>329512433</v>
      </c>
      <c r="D31" s="32">
        <v>346633936</v>
      </c>
      <c r="E31" s="32">
        <v>447557398</v>
      </c>
      <c r="F31" s="33">
        <v>477817597</v>
      </c>
    </row>
    <row r="32">
      <c r="A32" s="29" t="s">
        <v>61</v>
      </c>
      <c r="B32" s="30">
        <v>321006905</v>
      </c>
      <c r="C32" s="30">
        <v>315942728</v>
      </c>
      <c r="D32" s="30">
        <v>335296908</v>
      </c>
      <c r="E32" s="30">
        <v>425159797</v>
      </c>
      <c r="F32" s="31"/>
    </row>
    <row r="33">
      <c r="A33" s="27" t="s">
        <v>47</v>
      </c>
      <c r="B33" s="32">
        <v>323997680</v>
      </c>
      <c r="C33" s="32">
        <v>323250726</v>
      </c>
      <c r="D33" s="32">
        <v>275488745</v>
      </c>
      <c r="E33" s="32">
        <v>394813673</v>
      </c>
      <c r="F33" s="33"/>
    </row>
    <row r="34">
      <c r="A34" s="29" t="s">
        <v>46</v>
      </c>
      <c r="B34" s="30">
        <v>346064315</v>
      </c>
      <c r="C34" s="30">
        <v>337215114</v>
      </c>
      <c r="D34" s="30">
        <v>312080513</v>
      </c>
      <c r="E34" s="30">
        <v>391558519</v>
      </c>
      <c r="F34" s="31">
        <v>418361108</v>
      </c>
    </row>
    <row r="35">
      <c r="A35" s="27" t="s">
        <v>52</v>
      </c>
      <c r="B35" s="32">
        <v>310742992</v>
      </c>
      <c r="C35" s="32">
        <v>314145207</v>
      </c>
      <c r="D35" s="32">
        <v>318985767</v>
      </c>
      <c r="E35" s="32">
        <v>380557523</v>
      </c>
      <c r="F35" s="33">
        <v>401855092</v>
      </c>
    </row>
    <row r="36">
      <c r="A36" s="29" t="s">
        <v>51</v>
      </c>
      <c r="B36" s="30">
        <v>254525413</v>
      </c>
      <c r="C36" s="30">
        <v>272579608</v>
      </c>
      <c r="D36" s="30">
        <v>254531426</v>
      </c>
      <c r="E36" s="30">
        <v>345599938</v>
      </c>
      <c r="F36" s="31">
        <v>401105167</v>
      </c>
    </row>
    <row r="37">
      <c r="A37" s="27" t="s">
        <v>82</v>
      </c>
      <c r="B37" s="32">
        <v>243698698</v>
      </c>
      <c r="C37" s="32">
        <v>264610323</v>
      </c>
      <c r="D37" s="32">
        <v>281441457</v>
      </c>
      <c r="E37" s="32">
        <v>335792598</v>
      </c>
      <c r="F37" s="33"/>
    </row>
    <row r="38">
      <c r="A38" s="29" t="s">
        <v>20</v>
      </c>
      <c r="B38" s="30">
        <v>261815269</v>
      </c>
      <c r="C38" s="30">
        <v>251864773</v>
      </c>
      <c r="D38" s="30">
        <v>254169032</v>
      </c>
      <c r="E38" s="30">
        <v>317832125</v>
      </c>
      <c r="F38" s="31">
        <v>360537257</v>
      </c>
    </row>
    <row r="39">
      <c r="A39" s="27" t="s">
        <v>73</v>
      </c>
      <c r="B39" s="32">
        <v>247489373</v>
      </c>
      <c r="C39" s="32">
        <v>238161125</v>
      </c>
      <c r="D39" s="32">
        <v>233553703</v>
      </c>
      <c r="E39" s="32">
        <v>299288393</v>
      </c>
      <c r="F39" s="33">
        <v>352440591</v>
      </c>
    </row>
    <row r="40">
      <c r="A40" s="29" t="s">
        <v>72</v>
      </c>
      <c r="B40" s="30">
        <v>239889210</v>
      </c>
      <c r="C40" s="30">
        <v>223998669</v>
      </c>
      <c r="D40" s="30">
        <v>209180242</v>
      </c>
      <c r="E40" s="30">
        <v>280814577</v>
      </c>
      <c r="F40" s="31">
        <v>334463079</v>
      </c>
    </row>
    <row r="41">
      <c r="A41" s="27" t="s">
        <v>79</v>
      </c>
      <c r="B41" s="32">
        <v>294535553</v>
      </c>
      <c r="C41" s="32">
        <v>251800458</v>
      </c>
      <c r="D41" s="32">
        <v>176507506</v>
      </c>
      <c r="E41" s="32">
        <v>267546847</v>
      </c>
      <c r="F41" s="33"/>
    </row>
    <row r="42">
      <c r="A42" s="29" t="s">
        <v>53</v>
      </c>
      <c r="B42" s="30">
        <v>249921314</v>
      </c>
      <c r="C42" s="30">
        <v>245380465</v>
      </c>
      <c r="D42" s="30">
        <v>229277734</v>
      </c>
      <c r="E42" s="30">
        <v>267492416</v>
      </c>
      <c r="F42" s="31">
        <v>283821179</v>
      </c>
    </row>
    <row r="43">
      <c r="A43" s="27" t="s">
        <v>91</v>
      </c>
      <c r="B43" s="32">
        <v>180215036</v>
      </c>
      <c r="C43" s="32">
        <v>167682996</v>
      </c>
      <c r="D43" s="32">
        <v>163306490</v>
      </c>
      <c r="E43" s="32">
        <v>231587887</v>
      </c>
      <c r="F43" s="33">
        <v>291979103</v>
      </c>
    </row>
    <row r="44">
      <c r="A44" s="29" t="s">
        <v>69</v>
      </c>
      <c r="B44" s="30">
        <v>202521578</v>
      </c>
      <c r="C44" s="30">
        <v>199469710</v>
      </c>
      <c r="D44" s="30">
        <v>192307380</v>
      </c>
      <c r="E44" s="30">
        <v>227168411</v>
      </c>
      <c r="F44" s="31">
        <v>241486154</v>
      </c>
    </row>
    <row r="45">
      <c r="A45" s="27" t="s">
        <v>65</v>
      </c>
      <c r="B45" s="32">
        <v>167923862</v>
      </c>
      <c r="C45" s="32">
        <v>180870841</v>
      </c>
      <c r="D45" s="32">
        <v>169657940</v>
      </c>
      <c r="E45" s="32">
        <v>225264314</v>
      </c>
      <c r="F45" s="33">
        <v>254171899</v>
      </c>
    </row>
    <row r="46">
      <c r="A46" s="29" t="s">
        <v>49</v>
      </c>
      <c r="B46" s="30">
        <v>176991971</v>
      </c>
      <c r="C46" s="30">
        <v>171532055</v>
      </c>
      <c r="D46" s="30">
        <v>162145129</v>
      </c>
      <c r="E46" s="30">
        <v>201647282</v>
      </c>
      <c r="F46" s="31">
        <v>211390595</v>
      </c>
    </row>
    <row r="47">
      <c r="A47" s="27" t="s">
        <v>55</v>
      </c>
      <c r="B47" s="32">
        <v>166095222</v>
      </c>
      <c r="C47" s="32">
        <v>170757989</v>
      </c>
      <c r="D47" s="32">
        <v>185185365</v>
      </c>
      <c r="E47" s="32">
        <v>195997876</v>
      </c>
      <c r="F47" s="33">
        <v>213989808</v>
      </c>
    </row>
    <row r="48">
      <c r="A48" s="29" t="s">
        <v>58</v>
      </c>
      <c r="B48" s="30">
        <v>165966634</v>
      </c>
      <c r="C48" s="30">
        <v>160531242</v>
      </c>
      <c r="D48" s="30">
        <v>154935587</v>
      </c>
      <c r="E48" s="30">
        <v>189845174</v>
      </c>
      <c r="F48" s="31">
        <v>197824552</v>
      </c>
    </row>
    <row r="49">
      <c r="A49" s="27" t="s">
        <v>85</v>
      </c>
      <c r="B49" s="32">
        <v>123054756</v>
      </c>
      <c r="C49" s="32">
        <v>102793716</v>
      </c>
      <c r="D49" s="32">
        <v>82429462</v>
      </c>
      <c r="E49" s="32">
        <v>160479746</v>
      </c>
      <c r="F49" s="33">
        <v>270370039</v>
      </c>
    </row>
    <row r="50">
      <c r="A50" s="29" t="s">
        <v>62</v>
      </c>
      <c r="B50" s="30">
        <v>123957885</v>
      </c>
      <c r="C50" s="30">
        <v>122180658</v>
      </c>
      <c r="D50" s="30">
        <v>119970720</v>
      </c>
      <c r="E50" s="30">
        <v>141157092</v>
      </c>
      <c r="F50" s="31">
        <v>151539131</v>
      </c>
    </row>
    <row r="51">
      <c r="A51" s="27" t="s">
        <v>50</v>
      </c>
      <c r="B51" s="32">
        <v>108521449</v>
      </c>
      <c r="C51" s="32">
        <v>109879084</v>
      </c>
      <c r="D51" s="32">
        <v>106871154</v>
      </c>
      <c r="E51" s="32">
        <v>125014614</v>
      </c>
      <c r="F51" s="33">
        <v>128860020</v>
      </c>
    </row>
    <row r="52">
      <c r="A52" s="29" t="s">
        <v>59</v>
      </c>
      <c r="B52" s="30">
        <v>95179154</v>
      </c>
      <c r="C52" s="30">
        <v>90419473</v>
      </c>
      <c r="D52" s="30">
        <v>85686133</v>
      </c>
      <c r="E52" s="30">
        <v>123734050</v>
      </c>
      <c r="F52" s="31">
        <v>123369529</v>
      </c>
    </row>
    <row r="53">
      <c r="A53" s="27" t="s">
        <v>81</v>
      </c>
      <c r="B53" s="32">
        <v>93403168</v>
      </c>
      <c r="C53" s="32">
        <v>89909085</v>
      </c>
      <c r="D53" s="32">
        <v>86707796</v>
      </c>
      <c r="E53" s="32">
        <v>104733321</v>
      </c>
      <c r="F53" s="33">
        <v>107770161</v>
      </c>
    </row>
    <row r="54">
      <c r="A54" s="29" t="s">
        <v>14</v>
      </c>
      <c r="B54" s="30">
        <v>75826997</v>
      </c>
      <c r="C54" s="30">
        <v>72779576</v>
      </c>
      <c r="D54" s="30">
        <v>69964786</v>
      </c>
      <c r="E54" s="30">
        <v>92887987</v>
      </c>
      <c r="F54" s="31">
        <v>102625791</v>
      </c>
    </row>
    <row r="55">
      <c r="A55" s="27" t="s">
        <v>78</v>
      </c>
      <c r="B55" s="32">
        <v>80077606</v>
      </c>
      <c r="C55" s="32">
        <v>77298748</v>
      </c>
      <c r="D55" s="32">
        <v>71046399</v>
      </c>
      <c r="E55" s="32">
        <v>88389729</v>
      </c>
      <c r="F55" s="33">
        <v>96706351</v>
      </c>
    </row>
    <row r="56">
      <c r="A56" s="29" t="s">
        <v>210</v>
      </c>
      <c r="B56" s="42">
        <v>97553244</v>
      </c>
      <c r="C56" s="42">
        <v>91535076</v>
      </c>
      <c r="D56" s="42">
        <v>64900506</v>
      </c>
      <c r="E56" s="42">
        <v>87446665</v>
      </c>
      <c r="F56" s="31"/>
    </row>
    <row r="57">
      <c r="A57" s="27" t="s">
        <v>221</v>
      </c>
      <c r="B57" s="32">
        <v>84904617</v>
      </c>
      <c r="C57" s="32">
        <v>72934956</v>
      </c>
      <c r="D57" s="32">
        <v>51504158</v>
      </c>
      <c r="E57" s="32">
        <v>87203291</v>
      </c>
      <c r="F57" s="33"/>
    </row>
    <row r="58">
      <c r="A58" s="29" t="s">
        <v>89</v>
      </c>
      <c r="B58" s="30">
        <v>75258290</v>
      </c>
      <c r="C58" s="30">
        <v>72839176</v>
      </c>
      <c r="D58" s="30">
        <v>65606976</v>
      </c>
      <c r="E58" s="30">
        <v>81500265</v>
      </c>
      <c r="F58" s="31">
        <v>85906513</v>
      </c>
    </row>
    <row r="59">
      <c r="A59" s="27" t="s">
        <v>21</v>
      </c>
      <c r="B59" s="32">
        <v>61781529</v>
      </c>
      <c r="C59" s="32">
        <v>65115327</v>
      </c>
      <c r="D59" s="32">
        <v>54883822</v>
      </c>
      <c r="E59" s="32">
        <v>77838728</v>
      </c>
      <c r="F59" s="33">
        <v>88268232</v>
      </c>
    </row>
    <row r="60">
      <c r="A60" s="29" t="s">
        <v>77</v>
      </c>
      <c r="B60" s="30">
        <v>74135906</v>
      </c>
      <c r="C60" s="30">
        <v>67064074</v>
      </c>
      <c r="D60" s="30">
        <v>61491411</v>
      </c>
      <c r="E60" s="30">
        <v>75242767</v>
      </c>
      <c r="F60" s="31">
        <v>82354212</v>
      </c>
    </row>
    <row r="61">
      <c r="A61" s="27" t="s">
        <v>64</v>
      </c>
      <c r="B61" s="32">
        <v>96617521</v>
      </c>
      <c r="C61" s="32">
        <v>48648949</v>
      </c>
      <c r="D61" s="32">
        <v>41041217</v>
      </c>
      <c r="E61" s="32">
        <v>75144618</v>
      </c>
      <c r="F61" s="33"/>
    </row>
    <row r="62">
      <c r="A62" s="29" t="s">
        <v>95</v>
      </c>
      <c r="B62" s="30">
        <v>67487925</v>
      </c>
      <c r="C62" s="30">
        <v>70334023</v>
      </c>
      <c r="D62" s="30">
        <v>63879430</v>
      </c>
      <c r="E62" s="30">
        <v>74619723</v>
      </c>
      <c r="F62" s="31"/>
    </row>
    <row r="63">
      <c r="A63" s="27" t="s">
        <v>98</v>
      </c>
      <c r="B63" s="32">
        <v>47334680</v>
      </c>
      <c r="C63" s="32">
        <v>49853049</v>
      </c>
      <c r="D63" s="32">
        <v>49388093</v>
      </c>
      <c r="E63" s="32">
        <v>65870276</v>
      </c>
      <c r="F63" s="33"/>
    </row>
    <row r="64">
      <c r="A64" s="29" t="s">
        <v>172</v>
      </c>
      <c r="B64" s="30">
        <v>71941445</v>
      </c>
      <c r="C64" s="30">
        <v>64482097</v>
      </c>
      <c r="D64" s="30">
        <v>40149524</v>
      </c>
      <c r="E64" s="30">
        <v>63129694</v>
      </c>
      <c r="F64" s="31"/>
    </row>
    <row r="65">
      <c r="A65" s="27" t="s">
        <v>101</v>
      </c>
      <c r="B65" s="32">
        <v>60956233</v>
      </c>
      <c r="C65" s="32">
        <v>57722942</v>
      </c>
      <c r="D65" s="32">
        <v>46949697</v>
      </c>
      <c r="E65" s="32">
        <v>60321024</v>
      </c>
      <c r="F65" s="33"/>
    </row>
    <row r="66">
      <c r="A66" s="29" t="s">
        <v>70</v>
      </c>
      <c r="B66" s="30">
        <v>61906412</v>
      </c>
      <c r="C66" s="30">
        <v>58488466</v>
      </c>
      <c r="D66" s="30">
        <v>50153246</v>
      </c>
      <c r="E66" s="30">
        <v>59828554</v>
      </c>
      <c r="F66" s="31"/>
    </row>
    <row r="67">
      <c r="A67" s="27" t="s">
        <v>76</v>
      </c>
      <c r="B67" s="32">
        <v>47223269</v>
      </c>
      <c r="C67" s="32">
        <v>45135222</v>
      </c>
      <c r="D67" s="32">
        <v>38757234</v>
      </c>
      <c r="E67" s="32">
        <v>56260115</v>
      </c>
      <c r="F67" s="33"/>
    </row>
    <row r="68">
      <c r="A68" s="29" t="s">
        <v>148</v>
      </c>
      <c r="B68" s="42">
        <v>45585873</v>
      </c>
      <c r="C68" s="42">
        <v>47682462</v>
      </c>
      <c r="D68" s="42">
        <v>42893164</v>
      </c>
      <c r="E68" s="42">
        <v>54168840</v>
      </c>
      <c r="F68" s="31"/>
    </row>
    <row r="69">
      <c r="A69" s="27" t="s">
        <v>71</v>
      </c>
      <c r="B69" s="32">
        <v>52920065</v>
      </c>
      <c r="C69" s="32">
        <v>53624701</v>
      </c>
      <c r="D69" s="32">
        <v>33361475</v>
      </c>
      <c r="E69" s="32">
        <v>47570421</v>
      </c>
      <c r="F69" s="33"/>
    </row>
    <row r="70">
      <c r="A70" s="29" t="s">
        <v>60</v>
      </c>
      <c r="B70" s="30">
        <v>39490521</v>
      </c>
      <c r="C70" s="30">
        <v>37885527</v>
      </c>
      <c r="D70" s="30">
        <v>35070462</v>
      </c>
      <c r="E70" s="30">
        <v>47244277</v>
      </c>
      <c r="F70" s="31">
        <v>57391207</v>
      </c>
    </row>
    <row r="71">
      <c r="A71" s="27" t="s">
        <v>44</v>
      </c>
      <c r="B71" s="32">
        <v>36471279</v>
      </c>
      <c r="C71" s="32">
        <v>37574594</v>
      </c>
      <c r="D71" s="32">
        <v>37471094</v>
      </c>
      <c r="E71" s="32">
        <v>46692128</v>
      </c>
      <c r="F71" s="33">
        <v>69700482</v>
      </c>
    </row>
    <row r="72">
      <c r="A72" s="29" t="s">
        <v>110</v>
      </c>
      <c r="B72" s="30">
        <v>41762285</v>
      </c>
      <c r="C72" s="30">
        <v>38723580</v>
      </c>
      <c r="D72" s="30">
        <v>33479359</v>
      </c>
      <c r="E72" s="30">
        <v>44590927</v>
      </c>
      <c r="F72" s="31"/>
    </row>
    <row r="73">
      <c r="A73" s="27" t="s">
        <v>68</v>
      </c>
      <c r="B73" s="32">
        <v>38434847</v>
      </c>
      <c r="C73" s="32">
        <v>38183311</v>
      </c>
      <c r="D73" s="32">
        <v>37468046</v>
      </c>
      <c r="E73" s="32">
        <v>43361858</v>
      </c>
      <c r="F73" s="33">
        <v>43985530</v>
      </c>
    </row>
    <row r="74">
      <c r="A74" s="29" t="s">
        <v>86</v>
      </c>
      <c r="B74" s="30">
        <v>33787144</v>
      </c>
      <c r="C74" s="30">
        <v>33454448</v>
      </c>
      <c r="D74" s="30">
        <v>31914704</v>
      </c>
      <c r="E74" s="30">
        <v>41370857</v>
      </c>
      <c r="F74" s="31">
        <v>50238449</v>
      </c>
    </row>
    <row r="75">
      <c r="A75" s="27" t="s">
        <v>56</v>
      </c>
      <c r="B75" s="32">
        <v>33334577</v>
      </c>
      <c r="C75" s="32">
        <v>33150772</v>
      </c>
      <c r="D75" s="32">
        <v>32837539</v>
      </c>
      <c r="E75" s="32">
        <v>40817630</v>
      </c>
      <c r="F75" s="33">
        <v>46339509</v>
      </c>
    </row>
    <row r="76">
      <c r="A76" s="29" t="s">
        <v>184</v>
      </c>
      <c r="B76" s="30">
        <v>29483042</v>
      </c>
      <c r="C76" s="30">
        <v>30828830</v>
      </c>
      <c r="D76" s="30">
        <v>26815145</v>
      </c>
      <c r="E76" s="30">
        <v>40701704</v>
      </c>
      <c r="F76" s="31"/>
    </row>
    <row r="77">
      <c r="A77" s="27" t="s">
        <v>87</v>
      </c>
      <c r="B77" s="32">
        <v>41769699</v>
      </c>
      <c r="C77" s="32">
        <v>39496225</v>
      </c>
      <c r="D77" s="32">
        <v>31045676</v>
      </c>
      <c r="E77" s="32">
        <v>40488600</v>
      </c>
      <c r="F77" s="33">
        <v>38950952</v>
      </c>
    </row>
    <row r="78">
      <c r="A78" s="29" t="s">
        <v>94</v>
      </c>
      <c r="B78" s="30">
        <v>33726141</v>
      </c>
      <c r="C78" s="30">
        <v>32955122</v>
      </c>
      <c r="D78" s="30">
        <v>29179441</v>
      </c>
      <c r="E78" s="30">
        <v>39889023</v>
      </c>
      <c r="F78" s="31"/>
    </row>
    <row r="79">
      <c r="A79" s="27" t="s">
        <v>100</v>
      </c>
      <c r="B79" s="41">
        <v>43079432</v>
      </c>
      <c r="C79" s="41">
        <v>36824629</v>
      </c>
      <c r="D79" s="41">
        <v>22521025</v>
      </c>
      <c r="E79" s="41">
        <v>38628660</v>
      </c>
      <c r="F79" s="33"/>
    </row>
    <row r="80">
      <c r="A80" s="29" t="s">
        <v>93</v>
      </c>
      <c r="B80" s="30">
        <v>29317739</v>
      </c>
      <c r="C80" s="30">
        <v>29592492</v>
      </c>
      <c r="D80" s="30">
        <v>27704922</v>
      </c>
      <c r="E80" s="30">
        <v>36578743</v>
      </c>
      <c r="F80" s="31"/>
    </row>
    <row r="81">
      <c r="A81" s="27" t="s">
        <v>167</v>
      </c>
      <c r="B81" s="32">
        <v>42021981</v>
      </c>
      <c r="C81" s="32">
        <v>34819241</v>
      </c>
      <c r="D81" s="32">
        <v>21043779</v>
      </c>
      <c r="E81" s="32">
        <v>33743794</v>
      </c>
      <c r="F81" s="33"/>
    </row>
    <row r="82">
      <c r="A82" s="29" t="s">
        <v>222</v>
      </c>
      <c r="B82" s="30">
        <v>30040892</v>
      </c>
      <c r="C82" s="30">
        <v>29285909</v>
      </c>
      <c r="D82" s="42">
        <v>9462457</v>
      </c>
      <c r="E82" s="42">
        <v>32903947</v>
      </c>
      <c r="F82" s="31"/>
    </row>
    <row r="83">
      <c r="A83" s="27" t="s">
        <v>174</v>
      </c>
      <c r="B83" s="32">
        <v>23778621</v>
      </c>
      <c r="C83" s="32">
        <v>23818817</v>
      </c>
      <c r="D83" s="32">
        <v>22245688</v>
      </c>
      <c r="E83" s="32">
        <v>28880006</v>
      </c>
      <c r="F83" s="33"/>
    </row>
    <row r="84">
      <c r="A84" s="29" t="s">
        <v>113</v>
      </c>
      <c r="B84" s="30">
        <v>21627978</v>
      </c>
      <c r="C84" s="30">
        <v>22329379</v>
      </c>
      <c r="D84" s="30">
        <v>20226568</v>
      </c>
      <c r="E84" s="30">
        <v>26269228</v>
      </c>
      <c r="F84" s="31"/>
    </row>
    <row r="85">
      <c r="A85" s="27" t="s">
        <v>80</v>
      </c>
      <c r="B85" s="32">
        <v>19157001</v>
      </c>
      <c r="C85" s="32">
        <v>19557555</v>
      </c>
      <c r="D85" s="32">
        <v>19384734</v>
      </c>
      <c r="E85" s="32">
        <v>25566161</v>
      </c>
      <c r="F85" s="33">
        <v>28491883</v>
      </c>
    </row>
    <row r="86">
      <c r="A86" s="29" t="s">
        <v>181</v>
      </c>
      <c r="B86" s="30">
        <v>20004285</v>
      </c>
      <c r="C86" s="30">
        <v>13382299</v>
      </c>
      <c r="D86" s="30">
        <v>14122147</v>
      </c>
      <c r="E86" s="30">
        <v>22334312</v>
      </c>
      <c r="F86" s="31"/>
    </row>
    <row r="87">
      <c r="A87" s="27" t="s">
        <v>88</v>
      </c>
      <c r="B87" s="32">
        <v>17851478</v>
      </c>
      <c r="C87" s="32">
        <v>16807408</v>
      </c>
      <c r="D87" s="32">
        <v>16901261</v>
      </c>
      <c r="E87" s="32">
        <v>22282223</v>
      </c>
      <c r="F87" s="33">
        <v>22404630</v>
      </c>
    </row>
    <row r="88">
      <c r="A88" s="29" t="s">
        <v>125</v>
      </c>
      <c r="B88" s="30">
        <v>19489068</v>
      </c>
      <c r="C88" s="30">
        <v>19635203</v>
      </c>
      <c r="D88" s="30">
        <v>13732637</v>
      </c>
      <c r="E88" s="30">
        <v>22206671</v>
      </c>
      <c r="F88" s="31"/>
    </row>
    <row r="89">
      <c r="A89" s="27" t="s">
        <v>63</v>
      </c>
      <c r="B89" s="32">
        <v>17210469</v>
      </c>
      <c r="C89" s="32">
        <v>17063050</v>
      </c>
      <c r="D89" s="32">
        <v>16991280</v>
      </c>
      <c r="E89" s="32">
        <v>21827949</v>
      </c>
      <c r="F89" s="33">
        <v>25305468</v>
      </c>
    </row>
    <row r="90">
      <c r="A90" s="29" t="s">
        <v>74</v>
      </c>
      <c r="B90" s="30">
        <v>15065000</v>
      </c>
      <c r="C90" s="30">
        <v>14447102</v>
      </c>
      <c r="D90" s="30">
        <v>15196527</v>
      </c>
      <c r="E90" s="30">
        <v>19458822</v>
      </c>
      <c r="F90" s="31">
        <v>24027558</v>
      </c>
    </row>
    <row r="91">
      <c r="A91" s="27" t="s">
        <v>121</v>
      </c>
      <c r="B91" s="32">
        <v>14347750</v>
      </c>
      <c r="C91" s="32">
        <v>14167296</v>
      </c>
      <c r="D91" s="32">
        <v>11559667</v>
      </c>
      <c r="E91" s="32">
        <v>19331738</v>
      </c>
      <c r="F91" s="33"/>
    </row>
    <row r="92">
      <c r="A92" s="29" t="s">
        <v>102</v>
      </c>
      <c r="B92" s="30">
        <v>12707908</v>
      </c>
      <c r="C92" s="30">
        <v>14824722</v>
      </c>
      <c r="D92" s="30">
        <v>17716469</v>
      </c>
      <c r="E92" s="30">
        <v>17571783</v>
      </c>
      <c r="F92" s="31"/>
    </row>
    <row r="93">
      <c r="A93" s="27" t="s">
        <v>156</v>
      </c>
      <c r="B93" s="32">
        <v>15521229</v>
      </c>
      <c r="C93" s="32">
        <v>14994819</v>
      </c>
      <c r="D93" s="32">
        <v>13828833</v>
      </c>
      <c r="E93" s="32">
        <v>16432745</v>
      </c>
      <c r="F93" s="33"/>
    </row>
    <row r="94">
      <c r="A94" s="29" t="s">
        <v>92</v>
      </c>
      <c r="B94" s="30">
        <v>15148367</v>
      </c>
      <c r="C94" s="30">
        <v>14667447</v>
      </c>
      <c r="D94" s="30">
        <v>13506053</v>
      </c>
      <c r="E94" s="30">
        <v>16247127</v>
      </c>
      <c r="F94" s="31">
        <v>17274238</v>
      </c>
    </row>
    <row r="95">
      <c r="A95" s="27" t="s">
        <v>136</v>
      </c>
      <c r="B95" s="32">
        <v>11793157</v>
      </c>
      <c r="C95" s="32">
        <v>12935306</v>
      </c>
      <c r="D95" s="32">
        <v>12454042</v>
      </c>
      <c r="E95" s="32">
        <v>15480553</v>
      </c>
      <c r="F95" s="33"/>
    </row>
    <row r="96">
      <c r="A96" s="29" t="s">
        <v>194</v>
      </c>
      <c r="B96" s="30">
        <v>17099588</v>
      </c>
      <c r="C96" s="30">
        <v>16768275</v>
      </c>
      <c r="D96" s="42">
        <v>14156130</v>
      </c>
      <c r="E96" s="42">
        <v>15391704</v>
      </c>
      <c r="F96" s="31"/>
    </row>
    <row r="97">
      <c r="A97" s="27" t="s">
        <v>153</v>
      </c>
      <c r="B97" s="32">
        <v>16694858</v>
      </c>
      <c r="C97" s="32">
        <v>18105886</v>
      </c>
      <c r="D97" s="32">
        <v>16929247</v>
      </c>
      <c r="E97" s="32">
        <v>15144859</v>
      </c>
      <c r="F97" s="33"/>
    </row>
    <row r="98">
      <c r="A98" s="29" t="s">
        <v>114</v>
      </c>
      <c r="B98" s="30">
        <v>11255809</v>
      </c>
      <c r="C98" s="30">
        <v>11452817</v>
      </c>
      <c r="D98" s="30">
        <v>11625662</v>
      </c>
      <c r="E98" s="30">
        <v>14345396</v>
      </c>
      <c r="F98" s="31"/>
    </row>
    <row r="99">
      <c r="A99" s="27" t="s">
        <v>185</v>
      </c>
      <c r="B99" s="32">
        <v>10920700</v>
      </c>
      <c r="C99" s="32">
        <v>14344696</v>
      </c>
      <c r="D99" s="32">
        <v>13127295</v>
      </c>
      <c r="E99" s="32">
        <v>14034977</v>
      </c>
      <c r="F99" s="33"/>
    </row>
    <row r="100">
      <c r="A100" s="29" t="s">
        <v>75</v>
      </c>
      <c r="B100" s="30">
        <v>10863493</v>
      </c>
      <c r="C100" s="30">
        <v>11183088</v>
      </c>
      <c r="D100" s="30">
        <v>11401650</v>
      </c>
      <c r="E100" s="30">
        <v>13594246</v>
      </c>
      <c r="F100" s="31"/>
    </row>
    <row r="101">
      <c r="A101" s="27" t="s">
        <v>90</v>
      </c>
      <c r="B101" s="32">
        <v>11621377</v>
      </c>
      <c r="C101" s="32">
        <v>11473935</v>
      </c>
      <c r="D101" s="32">
        <v>9656808</v>
      </c>
      <c r="E101" s="32">
        <v>13373218</v>
      </c>
      <c r="F101" s="33"/>
    </row>
    <row r="102">
      <c r="A102" s="29" t="s">
        <v>150</v>
      </c>
      <c r="B102" s="30"/>
      <c r="C102" s="30">
        <v>11974156</v>
      </c>
      <c r="D102" s="30">
        <v>10706858</v>
      </c>
      <c r="E102" s="30">
        <v>13331249</v>
      </c>
      <c r="F102" s="31"/>
    </row>
    <row r="103">
      <c r="A103" s="27" t="s">
        <v>96</v>
      </c>
      <c r="B103" s="32">
        <v>9395611</v>
      </c>
      <c r="C103" s="32">
        <v>10078188</v>
      </c>
      <c r="D103" s="32">
        <v>9848863</v>
      </c>
      <c r="E103" s="32">
        <v>11831534</v>
      </c>
      <c r="F103" s="33"/>
    </row>
    <row r="104">
      <c r="A104" s="29" t="s">
        <v>105</v>
      </c>
      <c r="B104" s="30">
        <v>9111114</v>
      </c>
      <c r="C104" s="30">
        <v>6962507</v>
      </c>
      <c r="D104" s="30">
        <v>8060547</v>
      </c>
      <c r="E104" s="30">
        <v>11217517</v>
      </c>
      <c r="F104" s="31">
        <v>11663833</v>
      </c>
    </row>
    <row r="105">
      <c r="A105" s="27" t="s">
        <v>42</v>
      </c>
      <c r="B105" s="32">
        <v>8964856</v>
      </c>
      <c r="C105" s="32">
        <v>8924398</v>
      </c>
      <c r="D105" s="32">
        <v>7015198</v>
      </c>
      <c r="E105" s="32">
        <v>11030013</v>
      </c>
      <c r="F105" s="33">
        <v>13652813</v>
      </c>
    </row>
    <row r="106">
      <c r="A106" s="29" t="s">
        <v>141</v>
      </c>
      <c r="B106" s="30">
        <v>6506565</v>
      </c>
      <c r="C106" s="30">
        <v>7249807</v>
      </c>
      <c r="D106" s="30">
        <v>6614320</v>
      </c>
      <c r="E106" s="30">
        <v>10575072</v>
      </c>
      <c r="F106" s="31"/>
    </row>
    <row r="107">
      <c r="A107" s="27" t="s">
        <v>168</v>
      </c>
      <c r="B107" s="32">
        <v>9042469</v>
      </c>
      <c r="C107" s="32">
        <v>7652036</v>
      </c>
      <c r="D107" s="32">
        <v>8518480</v>
      </c>
      <c r="E107" s="32">
        <v>10547296</v>
      </c>
      <c r="F107" s="33">
        <v>9953999</v>
      </c>
    </row>
    <row r="108">
      <c r="A108" s="29" t="s">
        <v>196</v>
      </c>
      <c r="B108" s="42">
        <v>6250901</v>
      </c>
      <c r="C108" s="42">
        <v>6694041</v>
      </c>
      <c r="D108" s="42">
        <v>12126346</v>
      </c>
      <c r="E108" s="42">
        <v>10207274</v>
      </c>
      <c r="F108" s="31"/>
    </row>
    <row r="109">
      <c r="A109" s="27" t="s">
        <v>120</v>
      </c>
      <c r="B109" s="32"/>
      <c r="C109" s="32">
        <v>10195682</v>
      </c>
      <c r="D109" s="32">
        <v>10398225</v>
      </c>
      <c r="E109" s="32">
        <v>9657481</v>
      </c>
      <c r="F109" s="33"/>
    </row>
    <row r="110">
      <c r="A110" s="29" t="s">
        <v>129</v>
      </c>
      <c r="B110" s="30">
        <v>7641122</v>
      </c>
      <c r="C110" s="30">
        <v>7816028</v>
      </c>
      <c r="D110" s="30">
        <v>7010245</v>
      </c>
      <c r="E110" s="30">
        <v>9507423</v>
      </c>
      <c r="F110" s="31"/>
    </row>
    <row r="111">
      <c r="A111" s="27" t="s">
        <v>155</v>
      </c>
      <c r="B111" s="32">
        <v>3624307</v>
      </c>
      <c r="C111" s="32">
        <v>3642251</v>
      </c>
      <c r="D111" s="41">
        <v>5105737</v>
      </c>
      <c r="E111" s="41">
        <v>9431764</v>
      </c>
      <c r="F111" s="33"/>
    </row>
    <row r="112">
      <c r="A112" s="29" t="s">
        <v>106</v>
      </c>
      <c r="B112" s="30">
        <v>7750263</v>
      </c>
      <c r="C112" s="30">
        <v>8312917</v>
      </c>
      <c r="D112" s="30">
        <v>7943245</v>
      </c>
      <c r="E112" s="30">
        <v>9356550</v>
      </c>
      <c r="F112" s="31"/>
    </row>
    <row r="113">
      <c r="A113" s="27" t="s">
        <v>171</v>
      </c>
      <c r="B113" s="32">
        <v>7011758</v>
      </c>
      <c r="C113" s="32">
        <v>7619754</v>
      </c>
      <c r="D113" s="32">
        <v>7576311</v>
      </c>
      <c r="E113" s="32">
        <v>9247110</v>
      </c>
      <c r="F113" s="33"/>
    </row>
    <row r="114">
      <c r="A114" s="29" t="s">
        <v>123</v>
      </c>
      <c r="B114" s="30">
        <v>7182146</v>
      </c>
      <c r="C114" s="30">
        <v>6578244</v>
      </c>
      <c r="D114" s="30">
        <v>6148985</v>
      </c>
      <c r="E114" s="30">
        <v>8614111</v>
      </c>
      <c r="F114" s="31">
        <v>9678153</v>
      </c>
    </row>
    <row r="115">
      <c r="A115" s="27" t="s">
        <v>139</v>
      </c>
      <c r="B115" s="32">
        <v>10879713</v>
      </c>
      <c r="C115" s="32">
        <v>7171253</v>
      </c>
      <c r="D115" s="32">
        <v>5505147</v>
      </c>
      <c r="E115" s="32">
        <v>8579957</v>
      </c>
      <c r="F115" s="33"/>
    </row>
    <row r="116">
      <c r="A116" s="29" t="s">
        <v>124</v>
      </c>
      <c r="B116" s="30">
        <v>6906337</v>
      </c>
      <c r="C116" s="30">
        <v>7195141</v>
      </c>
      <c r="D116" s="30">
        <v>6633216</v>
      </c>
      <c r="E116" s="30">
        <v>8186315</v>
      </c>
      <c r="F116" s="31"/>
    </row>
    <row r="117">
      <c r="A117" s="27" t="s">
        <v>166</v>
      </c>
      <c r="B117" s="32">
        <v>8543152</v>
      </c>
      <c r="C117" s="32">
        <v>7712434</v>
      </c>
      <c r="D117" s="32">
        <v>7380926</v>
      </c>
      <c r="E117" s="32">
        <v>8054148</v>
      </c>
      <c r="F117" s="33"/>
    </row>
    <row r="118">
      <c r="A118" s="29" t="s">
        <v>147</v>
      </c>
      <c r="B118" s="30">
        <v>6604211</v>
      </c>
      <c r="C118" s="30">
        <v>5215426</v>
      </c>
      <c r="D118" s="30">
        <v>4294764</v>
      </c>
      <c r="E118" s="30">
        <v>7424962</v>
      </c>
      <c r="F118" s="31"/>
    </row>
    <row r="119">
      <c r="A119" s="27" t="s">
        <v>83</v>
      </c>
      <c r="B119" s="32">
        <v>6049226</v>
      </c>
      <c r="C119" s="32">
        <v>5836027</v>
      </c>
      <c r="D119" s="32">
        <v>6025429</v>
      </c>
      <c r="E119" s="32">
        <v>6751366</v>
      </c>
      <c r="F119" s="33"/>
    </row>
    <row r="120">
      <c r="A120" s="29" t="s">
        <v>160</v>
      </c>
      <c r="B120" s="30">
        <v>5013908</v>
      </c>
      <c r="C120" s="30">
        <v>5272553</v>
      </c>
      <c r="D120" s="30">
        <v>5087343</v>
      </c>
      <c r="E120" s="30">
        <v>6495086</v>
      </c>
      <c r="F120" s="31"/>
    </row>
    <row r="121">
      <c r="A121" s="27" t="s">
        <v>144</v>
      </c>
      <c r="B121" s="32">
        <v>3797407</v>
      </c>
      <c r="C121" s="32">
        <v>4932713</v>
      </c>
      <c r="D121" s="32">
        <v>5984824</v>
      </c>
      <c r="E121" s="32">
        <v>6390863</v>
      </c>
      <c r="F121" s="33"/>
    </row>
    <row r="122">
      <c r="A122" s="29" t="s">
        <v>145</v>
      </c>
      <c r="B122" s="30">
        <v>4037945</v>
      </c>
      <c r="C122" s="30">
        <v>4279384</v>
      </c>
      <c r="D122" s="30">
        <v>4394831</v>
      </c>
      <c r="E122" s="30">
        <v>6036173</v>
      </c>
      <c r="F122" s="31"/>
    </row>
    <row r="123">
      <c r="A123" s="27" t="s">
        <v>223</v>
      </c>
      <c r="B123" s="32">
        <v>5814806</v>
      </c>
      <c r="C123" s="32">
        <v>4980648</v>
      </c>
      <c r="D123" s="32">
        <v>5363065</v>
      </c>
      <c r="E123" s="32">
        <v>6005936</v>
      </c>
      <c r="F123" s="33"/>
    </row>
    <row r="124">
      <c r="A124" s="29" t="s">
        <v>108</v>
      </c>
      <c r="B124" s="30">
        <v>5591188</v>
      </c>
      <c r="C124" s="30">
        <v>5231459</v>
      </c>
      <c r="D124" s="30">
        <v>4595669</v>
      </c>
      <c r="E124" s="30">
        <v>5976689</v>
      </c>
      <c r="F124" s="31">
        <v>7405998</v>
      </c>
    </row>
    <row r="125">
      <c r="A125" s="27" t="s">
        <v>122</v>
      </c>
      <c r="B125" s="32">
        <v>4642690</v>
      </c>
      <c r="C125" s="32">
        <v>4777618</v>
      </c>
      <c r="D125" s="32">
        <v>4141009</v>
      </c>
      <c r="E125" s="32">
        <v>5660025</v>
      </c>
      <c r="F125" s="33">
        <v>7115105</v>
      </c>
    </row>
    <row r="126">
      <c r="A126" s="29" t="s">
        <v>224</v>
      </c>
      <c r="B126" s="30">
        <v>3619252</v>
      </c>
      <c r="C126" s="42">
        <v>4191516</v>
      </c>
      <c r="D126" s="42">
        <v>4082290</v>
      </c>
      <c r="E126" s="42">
        <v>5434639</v>
      </c>
      <c r="F126" s="31"/>
    </row>
    <row r="127">
      <c r="A127" s="27" t="s">
        <v>225</v>
      </c>
      <c r="B127" s="41">
        <v>6582847</v>
      </c>
      <c r="C127" s="41">
        <v>5175859</v>
      </c>
      <c r="D127" s="41">
        <v>3238244</v>
      </c>
      <c r="E127" s="41">
        <v>5216896</v>
      </c>
      <c r="F127" s="33"/>
    </row>
    <row r="128">
      <c r="A128" s="29" t="s">
        <v>226</v>
      </c>
      <c r="B128" s="30">
        <v>5160904</v>
      </c>
      <c r="C128" s="30">
        <v>4722313</v>
      </c>
      <c r="D128" s="30">
        <v>3460033</v>
      </c>
      <c r="E128" s="30">
        <v>5111686</v>
      </c>
      <c r="F128" s="31"/>
    </row>
    <row r="129">
      <c r="A129" s="27" t="s">
        <v>186</v>
      </c>
      <c r="B129" s="32">
        <v>3269734</v>
      </c>
      <c r="C129" s="32">
        <v>3261124</v>
      </c>
      <c r="D129" s="32">
        <v>4381069</v>
      </c>
      <c r="E129" s="32">
        <v>5062637</v>
      </c>
      <c r="F129" s="33"/>
    </row>
    <row r="130">
      <c r="A130" s="29" t="s">
        <v>158</v>
      </c>
      <c r="B130" s="30">
        <v>4486630</v>
      </c>
      <c r="C130" s="30">
        <v>3091163</v>
      </c>
      <c r="D130" s="30">
        <v>4666296</v>
      </c>
      <c r="E130" s="30">
        <v>4975949</v>
      </c>
      <c r="F130" s="31"/>
    </row>
    <row r="131">
      <c r="A131" s="27" t="s">
        <v>118</v>
      </c>
      <c r="B131" s="32">
        <v>7488296</v>
      </c>
      <c r="C131" s="32">
        <v>6439325</v>
      </c>
      <c r="D131" s="32">
        <v>5424088</v>
      </c>
      <c r="E131" s="41">
        <v>4922091</v>
      </c>
      <c r="F131" s="33"/>
    </row>
    <row r="132">
      <c r="A132" s="29" t="s">
        <v>154</v>
      </c>
      <c r="B132" s="30">
        <v>3630401</v>
      </c>
      <c r="C132" s="30">
        <v>4175809</v>
      </c>
      <c r="D132" s="30">
        <v>3934554</v>
      </c>
      <c r="E132" s="30">
        <v>4486066</v>
      </c>
      <c r="F132" s="31"/>
    </row>
    <row r="133">
      <c r="A133" s="27" t="s">
        <v>176</v>
      </c>
      <c r="B133" s="32">
        <v>3804848</v>
      </c>
      <c r="C133" s="32">
        <v>4083807</v>
      </c>
      <c r="D133" s="32">
        <v>3155095</v>
      </c>
      <c r="E133" s="32">
        <v>4319099</v>
      </c>
      <c r="F133" s="33"/>
    </row>
    <row r="134">
      <c r="A134" s="29" t="s">
        <v>140</v>
      </c>
      <c r="B134" s="30">
        <v>1482901</v>
      </c>
      <c r="C134" s="30">
        <v>3842163</v>
      </c>
      <c r="D134" s="30">
        <v>2805741</v>
      </c>
      <c r="E134" s="30">
        <v>4243572</v>
      </c>
      <c r="F134" s="31"/>
    </row>
    <row r="135">
      <c r="A135" s="27" t="s">
        <v>146</v>
      </c>
      <c r="B135" s="32">
        <v>3829848</v>
      </c>
      <c r="C135" s="32">
        <v>3731350</v>
      </c>
      <c r="D135" s="32">
        <v>3807461</v>
      </c>
      <c r="E135" s="32">
        <v>4229977</v>
      </c>
      <c r="F135" s="33"/>
    </row>
    <row r="136">
      <c r="A136" s="29" t="s">
        <v>103</v>
      </c>
      <c r="B136" s="42">
        <v>6389380</v>
      </c>
      <c r="C136" s="42">
        <v>5720269</v>
      </c>
      <c r="D136" s="42">
        <v>3103591</v>
      </c>
      <c r="E136" s="42">
        <v>4099530</v>
      </c>
      <c r="F136" s="31"/>
    </row>
    <row r="137">
      <c r="A137" s="27" t="s">
        <v>130</v>
      </c>
      <c r="B137" s="32">
        <v>5064927</v>
      </c>
      <c r="C137" s="32">
        <v>3520899</v>
      </c>
      <c r="D137" s="32">
        <v>3137096</v>
      </c>
      <c r="E137" s="32">
        <v>3989812</v>
      </c>
      <c r="F137" s="33">
        <v>4342406</v>
      </c>
    </row>
    <row r="138">
      <c r="A138" s="29" t="s">
        <v>143</v>
      </c>
      <c r="B138" s="30">
        <v>3087274</v>
      </c>
      <c r="C138" s="30">
        <v>3563785</v>
      </c>
      <c r="D138" s="30">
        <v>4148958</v>
      </c>
      <c r="E138" s="30">
        <v>3965317</v>
      </c>
      <c r="F138" s="31"/>
    </row>
    <row r="139">
      <c r="A139" s="27" t="s">
        <v>187</v>
      </c>
      <c r="B139" s="41">
        <v>37856739</v>
      </c>
      <c r="C139" s="41">
        <v>17091946</v>
      </c>
      <c r="D139" s="41">
        <v>4858792</v>
      </c>
      <c r="E139" s="41">
        <v>3597581</v>
      </c>
      <c r="F139" s="33"/>
    </row>
    <row r="140">
      <c r="A140" s="29" t="s">
        <v>152</v>
      </c>
      <c r="B140" s="30">
        <v>2875860</v>
      </c>
      <c r="C140" s="30">
        <v>2719429</v>
      </c>
      <c r="D140" s="30">
        <v>2415632</v>
      </c>
      <c r="E140" s="42">
        <v>3439077</v>
      </c>
      <c r="F140" s="31"/>
    </row>
    <row r="141">
      <c r="A141" s="27" t="s">
        <v>137</v>
      </c>
      <c r="B141" s="32">
        <v>2538234</v>
      </c>
      <c r="C141" s="32">
        <v>2699657</v>
      </c>
      <c r="D141" s="32">
        <v>2554547</v>
      </c>
      <c r="E141" s="32">
        <v>3291376</v>
      </c>
      <c r="F141" s="33"/>
    </row>
    <row r="142">
      <c r="A142" s="29" t="s">
        <v>227</v>
      </c>
      <c r="B142" s="30">
        <v>2184109</v>
      </c>
      <c r="C142" s="30">
        <v>2890635</v>
      </c>
      <c r="D142" s="30">
        <v>2946811</v>
      </c>
      <c r="E142" s="30">
        <v>3266989</v>
      </c>
      <c r="F142" s="31"/>
    </row>
    <row r="143">
      <c r="A143" s="27" t="s">
        <v>99</v>
      </c>
      <c r="B143" s="32">
        <v>3195311</v>
      </c>
      <c r="C143" s="32">
        <v>3178809</v>
      </c>
      <c r="D143" s="32">
        <v>2674923</v>
      </c>
      <c r="E143" s="32">
        <v>3200432</v>
      </c>
      <c r="F143" s="33">
        <v>3207043</v>
      </c>
    </row>
    <row r="144">
      <c r="A144" s="29" t="s">
        <v>119</v>
      </c>
      <c r="B144" s="30">
        <v>2706818</v>
      </c>
      <c r="C144" s="30">
        <v>2779165</v>
      </c>
      <c r="D144" s="30">
        <v>2467107</v>
      </c>
      <c r="E144" s="30">
        <v>3144505</v>
      </c>
      <c r="F144" s="31"/>
    </row>
    <row r="145">
      <c r="A145" s="27" t="s">
        <v>228</v>
      </c>
      <c r="B145" s="41">
        <v>10130256</v>
      </c>
      <c r="C145" s="41">
        <v>3166549</v>
      </c>
      <c r="D145" s="41">
        <v>2519623</v>
      </c>
      <c r="E145" s="41">
        <v>3132091</v>
      </c>
      <c r="F145" s="33"/>
    </row>
    <row r="146">
      <c r="A146" s="29" t="s">
        <v>207</v>
      </c>
      <c r="B146" s="30">
        <v>2671813</v>
      </c>
      <c r="C146" s="30">
        <v>2678468</v>
      </c>
      <c r="D146" s="30">
        <v>2526221</v>
      </c>
      <c r="E146" s="30">
        <v>3057629</v>
      </c>
      <c r="F146" s="31"/>
    </row>
    <row r="147">
      <c r="A147" s="27" t="s">
        <v>162</v>
      </c>
      <c r="B147" s="41">
        <v>1696525</v>
      </c>
      <c r="C147" s="41">
        <v>1338281</v>
      </c>
      <c r="D147" s="41">
        <v>1708958</v>
      </c>
      <c r="E147" s="41">
        <v>2991415</v>
      </c>
      <c r="F147" s="33"/>
    </row>
    <row r="148">
      <c r="A148" s="29" t="s">
        <v>177</v>
      </c>
      <c r="B148" s="30">
        <v>2383414</v>
      </c>
      <c r="C148" s="30">
        <v>2618637</v>
      </c>
      <c r="D148" s="30">
        <v>2332082</v>
      </c>
      <c r="E148" s="30">
        <v>2964798</v>
      </c>
      <c r="F148" s="31"/>
    </row>
    <row r="149">
      <c r="A149" s="27" t="s">
        <v>173</v>
      </c>
      <c r="B149" s="32">
        <v>3000696</v>
      </c>
      <c r="C149" s="32">
        <v>2564400</v>
      </c>
      <c r="D149" s="32">
        <v>1956910</v>
      </c>
      <c r="E149" s="32">
        <v>2718729</v>
      </c>
      <c r="F149" s="33">
        <v>3521118</v>
      </c>
    </row>
    <row r="150">
      <c r="A150" s="29" t="s">
        <v>180</v>
      </c>
      <c r="B150" s="30">
        <v>11303439</v>
      </c>
      <c r="C150" s="30">
        <v>5577729</v>
      </c>
      <c r="D150" s="30">
        <v>4977501</v>
      </c>
      <c r="E150" s="30">
        <v>2362230</v>
      </c>
      <c r="F150" s="31"/>
    </row>
    <row r="151">
      <c r="A151" s="27" t="s">
        <v>188</v>
      </c>
      <c r="B151" s="41">
        <v>1669246</v>
      </c>
      <c r="C151" s="41">
        <v>1622184</v>
      </c>
      <c r="D151" s="41">
        <v>1633728</v>
      </c>
      <c r="E151" s="41">
        <v>2195710</v>
      </c>
      <c r="F151" s="33"/>
    </row>
    <row r="152">
      <c r="A152" s="29" t="s">
        <v>183</v>
      </c>
      <c r="B152" s="30">
        <v>1851122</v>
      </c>
      <c r="C152" s="30">
        <v>2001762</v>
      </c>
      <c r="D152" s="30">
        <v>1752118</v>
      </c>
      <c r="E152" s="30">
        <v>2068472</v>
      </c>
      <c r="F152" s="31"/>
    </row>
    <row r="153">
      <c r="A153" s="27" t="s">
        <v>201</v>
      </c>
      <c r="B153" s="41">
        <v>2128221</v>
      </c>
      <c r="C153" s="41">
        <v>1859624</v>
      </c>
      <c r="D153" s="41">
        <v>1895812</v>
      </c>
      <c r="E153" s="41">
        <v>2053530</v>
      </c>
      <c r="F153" s="33"/>
    </row>
    <row r="154">
      <c r="A154" s="29" t="s">
        <v>126</v>
      </c>
      <c r="B154" s="30">
        <v>875241</v>
      </c>
      <c r="C154" s="30">
        <v>863833</v>
      </c>
      <c r="D154" s="42">
        <v>1824281</v>
      </c>
      <c r="E154" s="42">
        <v>1991343</v>
      </c>
      <c r="F154" s="31"/>
    </row>
    <row r="155">
      <c r="A155" s="27" t="s">
        <v>182</v>
      </c>
      <c r="B155" s="32">
        <v>1073858</v>
      </c>
      <c r="C155" s="32">
        <v>1115850</v>
      </c>
      <c r="D155" s="32">
        <v>1311879</v>
      </c>
      <c r="E155" s="32">
        <v>1786685</v>
      </c>
      <c r="F155" s="33"/>
    </row>
    <row r="156">
      <c r="A156" s="29" t="s">
        <v>112</v>
      </c>
      <c r="B156" s="30">
        <v>2313587</v>
      </c>
      <c r="C156" s="42">
        <v>1720740</v>
      </c>
      <c r="D156" s="42">
        <v>1774409</v>
      </c>
      <c r="E156" s="42">
        <v>1741625</v>
      </c>
      <c r="F156" s="31"/>
    </row>
    <row r="157">
      <c r="A157" s="27" t="s">
        <v>111</v>
      </c>
      <c r="B157" s="32">
        <v>1979069</v>
      </c>
      <c r="C157" s="32">
        <v>1873604</v>
      </c>
      <c r="D157" s="32">
        <v>1548472</v>
      </c>
      <c r="E157" s="32">
        <v>1684826</v>
      </c>
      <c r="F157" s="33"/>
    </row>
    <row r="158">
      <c r="A158" s="29" t="s">
        <v>229</v>
      </c>
      <c r="B158" s="30">
        <v>781143</v>
      </c>
      <c r="C158" s="30">
        <v>959629</v>
      </c>
      <c r="D158" s="30">
        <v>855421</v>
      </c>
      <c r="E158" s="30">
        <v>1665728</v>
      </c>
      <c r="F158" s="31"/>
    </row>
    <row r="159">
      <c r="A159" s="27" t="s">
        <v>159</v>
      </c>
      <c r="B159" s="32">
        <v>1764613</v>
      </c>
      <c r="C159" s="32">
        <v>1965502</v>
      </c>
      <c r="D159" s="32">
        <v>1964466</v>
      </c>
      <c r="E159" s="32">
        <v>1658949</v>
      </c>
      <c r="F159" s="33"/>
    </row>
    <row r="160">
      <c r="A160" s="29" t="s">
        <v>67</v>
      </c>
      <c r="B160" s="30">
        <v>1017862</v>
      </c>
      <c r="C160" s="30">
        <v>1131956</v>
      </c>
      <c r="D160" s="30">
        <v>1431175</v>
      </c>
      <c r="E160" s="30">
        <v>1562489</v>
      </c>
      <c r="F160" s="31"/>
    </row>
    <row r="161">
      <c r="A161" s="27" t="s">
        <v>208</v>
      </c>
      <c r="B161" s="41">
        <v>1359320</v>
      </c>
      <c r="C161" s="41">
        <v>1427537</v>
      </c>
      <c r="D161" s="41">
        <v>1330922</v>
      </c>
      <c r="E161" s="41">
        <v>1548734</v>
      </c>
      <c r="F161" s="33"/>
    </row>
    <row r="162">
      <c r="A162" s="29" t="s">
        <v>230</v>
      </c>
      <c r="B162" s="30">
        <v>1502817</v>
      </c>
      <c r="C162" s="30">
        <v>1460966</v>
      </c>
      <c r="D162" s="30">
        <v>1388641</v>
      </c>
      <c r="E162" s="30">
        <v>1513206</v>
      </c>
      <c r="F162" s="31"/>
    </row>
    <row r="163">
      <c r="A163" s="27" t="s">
        <v>231</v>
      </c>
      <c r="B163" s="41">
        <v>784436</v>
      </c>
      <c r="C163" s="41">
        <v>1257451</v>
      </c>
      <c r="D163" s="41">
        <v>791795</v>
      </c>
      <c r="E163" s="41">
        <v>1458204</v>
      </c>
      <c r="F163" s="33"/>
    </row>
    <row r="164">
      <c r="A164" s="29" t="s">
        <v>170</v>
      </c>
      <c r="B164" s="30">
        <v>1878239</v>
      </c>
      <c r="C164" s="30">
        <v>1651161</v>
      </c>
      <c r="D164" s="30">
        <v>1250599</v>
      </c>
      <c r="E164" s="30">
        <v>1440531</v>
      </c>
      <c r="F164" s="31"/>
    </row>
    <row r="165">
      <c r="A165" s="27" t="s">
        <v>165</v>
      </c>
      <c r="B165" s="32">
        <v>640897</v>
      </c>
      <c r="C165" s="41">
        <v>1294139</v>
      </c>
      <c r="D165" s="41">
        <v>1370759</v>
      </c>
      <c r="E165" s="41">
        <v>1427916</v>
      </c>
      <c r="F165" s="33"/>
    </row>
    <row r="166">
      <c r="A166" s="29" t="s">
        <v>97</v>
      </c>
      <c r="B166" s="30">
        <v>1156592</v>
      </c>
      <c r="C166" s="30">
        <v>1023983</v>
      </c>
      <c r="D166" s="30">
        <v>1024582</v>
      </c>
      <c r="E166" s="30">
        <v>1392425</v>
      </c>
      <c r="F166" s="31"/>
    </row>
    <row r="167">
      <c r="A167" s="27" t="s">
        <v>195</v>
      </c>
      <c r="B167" s="41">
        <v>1252360</v>
      </c>
      <c r="C167" s="41">
        <v>1342349</v>
      </c>
      <c r="D167" s="41">
        <v>1049292</v>
      </c>
      <c r="E167" s="41">
        <v>1387946</v>
      </c>
      <c r="F167" s="33"/>
    </row>
    <row r="168">
      <c r="A168" s="29" t="s">
        <v>232</v>
      </c>
      <c r="B168" s="30">
        <v>1155634</v>
      </c>
      <c r="C168" s="30">
        <v>1103808</v>
      </c>
      <c r="D168" s="30">
        <v>1054621</v>
      </c>
      <c r="E168" s="30">
        <v>1357640</v>
      </c>
      <c r="F168" s="31"/>
    </row>
    <row r="169">
      <c r="A169" s="27" t="s">
        <v>233</v>
      </c>
      <c r="B169" s="41">
        <v>735862</v>
      </c>
      <c r="C169" s="41">
        <v>748059</v>
      </c>
      <c r="D169" s="41">
        <v>942503</v>
      </c>
      <c r="E169" s="41">
        <v>1096493</v>
      </c>
      <c r="F169" s="33"/>
    </row>
    <row r="170">
      <c r="A170" s="29" t="s">
        <v>206</v>
      </c>
      <c r="B170" s="30">
        <v>733148</v>
      </c>
      <c r="C170" s="30">
        <v>645750</v>
      </c>
      <c r="D170" s="30">
        <v>818488</v>
      </c>
      <c r="E170" s="42">
        <v>1072952</v>
      </c>
      <c r="F170" s="31"/>
    </row>
    <row r="171">
      <c r="A171" s="27" t="s">
        <v>209</v>
      </c>
      <c r="B171" s="32">
        <v>1024231</v>
      </c>
      <c r="C171" s="32">
        <v>1025312</v>
      </c>
      <c r="D171" s="32">
        <v>980130</v>
      </c>
      <c r="E171" s="32">
        <v>1069303</v>
      </c>
      <c r="F171" s="33"/>
    </row>
    <row r="172">
      <c r="A172" s="29" t="s">
        <v>132</v>
      </c>
      <c r="B172" s="30">
        <v>204991</v>
      </c>
      <c r="C172" s="42">
        <v>763490</v>
      </c>
      <c r="D172" s="42">
        <v>611250</v>
      </c>
      <c r="E172" s="42">
        <v>1042133</v>
      </c>
      <c r="F172" s="31"/>
    </row>
    <row r="173">
      <c r="A173" s="27" t="s">
        <v>214</v>
      </c>
      <c r="B173" s="32">
        <v>952105</v>
      </c>
      <c r="C173" s="32">
        <v>850669</v>
      </c>
      <c r="D173" s="32">
        <v>845407</v>
      </c>
      <c r="E173" s="32">
        <v>1024180</v>
      </c>
      <c r="F173" s="33"/>
    </row>
    <row r="174">
      <c r="A174" s="29" t="s">
        <v>151</v>
      </c>
      <c r="B174" s="30">
        <v>879825</v>
      </c>
      <c r="C174" s="30">
        <v>912983</v>
      </c>
      <c r="D174" s="30">
        <v>781981</v>
      </c>
      <c r="E174" s="30">
        <v>1019154</v>
      </c>
      <c r="F174" s="31"/>
    </row>
    <row r="175">
      <c r="A175" s="27" t="s">
        <v>109</v>
      </c>
      <c r="B175" s="32">
        <v>1017885</v>
      </c>
      <c r="C175" s="32">
        <v>1028722</v>
      </c>
      <c r="D175" s="32">
        <v>827647</v>
      </c>
      <c r="E175" s="32">
        <v>815880</v>
      </c>
      <c r="F175" s="33"/>
    </row>
    <row r="176">
      <c r="A176" s="29" t="s">
        <v>115</v>
      </c>
      <c r="B176" s="30">
        <v>864798</v>
      </c>
      <c r="C176" s="30">
        <v>844891</v>
      </c>
      <c r="D176" s="30">
        <v>345439</v>
      </c>
      <c r="E176" s="42">
        <v>703839</v>
      </c>
      <c r="F176" s="31"/>
    </row>
    <row r="177">
      <c r="A177" s="27" t="s">
        <v>190</v>
      </c>
      <c r="B177" s="41">
        <v>514436</v>
      </c>
      <c r="C177" s="41">
        <v>495255</v>
      </c>
      <c r="D177" s="41">
        <v>648034</v>
      </c>
      <c r="E177" s="41">
        <v>670583</v>
      </c>
      <c r="F177" s="33"/>
    </row>
    <row r="178">
      <c r="A178" s="29" t="s">
        <v>161</v>
      </c>
      <c r="B178" s="30">
        <v>889679</v>
      </c>
      <c r="C178" s="30">
        <v>854318</v>
      </c>
      <c r="D178" s="30">
        <v>1247237</v>
      </c>
      <c r="E178" s="30">
        <v>633014</v>
      </c>
      <c r="F178" s="31"/>
    </row>
    <row r="179">
      <c r="A179" s="27" t="s">
        <v>149</v>
      </c>
      <c r="B179" s="32">
        <v>524222</v>
      </c>
      <c r="C179" s="32">
        <v>537265</v>
      </c>
      <c r="D179" s="32">
        <v>339360</v>
      </c>
      <c r="E179" s="32">
        <v>543424</v>
      </c>
      <c r="F179" s="33"/>
    </row>
    <row r="180">
      <c r="A180" s="29" t="s">
        <v>234</v>
      </c>
      <c r="B180" s="30">
        <v>569112</v>
      </c>
      <c r="C180" s="42">
        <v>706650</v>
      </c>
      <c r="D180" s="42">
        <v>553264</v>
      </c>
      <c r="E180" s="42">
        <v>535782</v>
      </c>
      <c r="F180" s="31"/>
    </row>
    <row r="181">
      <c r="A181" s="27" t="s">
        <v>205</v>
      </c>
      <c r="B181" s="41">
        <v>488713</v>
      </c>
      <c r="C181" s="41">
        <v>583229</v>
      </c>
      <c r="D181" s="41">
        <v>475117</v>
      </c>
      <c r="E181" s="41">
        <v>514420</v>
      </c>
      <c r="F181" s="33"/>
    </row>
    <row r="182">
      <c r="A182" s="29" t="s">
        <v>235</v>
      </c>
      <c r="B182" s="42">
        <v>1665113</v>
      </c>
      <c r="C182" s="42">
        <v>1669064</v>
      </c>
      <c r="D182" s="42">
        <v>856752</v>
      </c>
      <c r="E182" s="42">
        <v>509004</v>
      </c>
      <c r="F182" s="31"/>
    </row>
    <row r="183">
      <c r="A183" s="27" t="s">
        <v>236</v>
      </c>
      <c r="B183" s="32">
        <v>23092</v>
      </c>
      <c r="C183" s="32">
        <v>141448</v>
      </c>
      <c r="D183" s="32">
        <v>249889</v>
      </c>
      <c r="E183" s="32">
        <v>458303</v>
      </c>
      <c r="F183" s="33"/>
    </row>
    <row r="184">
      <c r="A184" s="29" t="s">
        <v>133</v>
      </c>
      <c r="B184" s="30">
        <v>115240</v>
      </c>
      <c r="C184" s="30">
        <v>96336</v>
      </c>
      <c r="D184" s="30">
        <v>82143</v>
      </c>
      <c r="E184" s="42">
        <v>443666</v>
      </c>
      <c r="F184" s="31"/>
    </row>
    <row r="185">
      <c r="A185" s="27" t="s">
        <v>138</v>
      </c>
      <c r="B185" s="32">
        <v>400107</v>
      </c>
      <c r="C185" s="32">
        <v>415484</v>
      </c>
      <c r="D185" s="32">
        <v>365985</v>
      </c>
      <c r="E185" s="32">
        <v>437051</v>
      </c>
      <c r="F185" s="33"/>
    </row>
    <row r="186">
      <c r="A186" s="29" t="s">
        <v>193</v>
      </c>
      <c r="B186" s="42">
        <v>153670</v>
      </c>
      <c r="C186" s="42">
        <v>195459</v>
      </c>
      <c r="D186" s="42">
        <v>251404</v>
      </c>
      <c r="E186" s="42">
        <v>384427</v>
      </c>
      <c r="F186" s="31"/>
    </row>
    <row r="187">
      <c r="A187" s="27" t="s">
        <v>134</v>
      </c>
      <c r="B187" s="41">
        <v>318696</v>
      </c>
      <c r="C187" s="41">
        <v>279134</v>
      </c>
      <c r="D187" s="41">
        <v>203574</v>
      </c>
      <c r="E187" s="41">
        <v>370035</v>
      </c>
      <c r="F187" s="33"/>
    </row>
    <row r="188">
      <c r="A188" s="29" t="s">
        <v>116</v>
      </c>
      <c r="B188" s="30">
        <v>457730</v>
      </c>
      <c r="C188" s="30">
        <v>444089</v>
      </c>
      <c r="D188" s="30">
        <v>345206</v>
      </c>
      <c r="E188" s="30">
        <v>350173</v>
      </c>
      <c r="F188" s="31">
        <v>497642</v>
      </c>
    </row>
    <row r="189">
      <c r="A189" s="27" t="s">
        <v>212</v>
      </c>
      <c r="B189" s="41">
        <v>310276</v>
      </c>
      <c r="C189" s="41">
        <v>318039</v>
      </c>
      <c r="D189" s="41">
        <v>418221</v>
      </c>
      <c r="E189" s="41">
        <v>321806</v>
      </c>
      <c r="F189" s="33"/>
    </row>
    <row r="190">
      <c r="A190" s="29" t="s">
        <v>202</v>
      </c>
      <c r="B190" s="42">
        <v>183766</v>
      </c>
      <c r="C190" s="42">
        <v>174661</v>
      </c>
      <c r="D190" s="42">
        <v>211780</v>
      </c>
      <c r="E190" s="42">
        <v>312493</v>
      </c>
      <c r="F190" s="31"/>
    </row>
    <row r="191">
      <c r="A191" s="27" t="s">
        <v>107</v>
      </c>
      <c r="B191" s="41">
        <v>353044</v>
      </c>
      <c r="C191" s="41">
        <v>412260</v>
      </c>
      <c r="D191" s="41">
        <v>578882</v>
      </c>
      <c r="E191" s="41">
        <v>260005</v>
      </c>
      <c r="F191" s="33"/>
    </row>
    <row r="192">
      <c r="A192" s="29" t="s">
        <v>237</v>
      </c>
      <c r="B192" s="30">
        <v>243304</v>
      </c>
      <c r="C192" s="30">
        <v>244906</v>
      </c>
      <c r="D192" s="30">
        <v>211873</v>
      </c>
      <c r="E192" s="30">
        <v>257479</v>
      </c>
      <c r="F192" s="31">
        <v>286430</v>
      </c>
    </row>
    <row r="193">
      <c r="A193" s="27" t="s">
        <v>104</v>
      </c>
      <c r="B193" s="41">
        <v>208207</v>
      </c>
      <c r="C193" s="41">
        <v>118437</v>
      </c>
      <c r="D193" s="41">
        <v>128107</v>
      </c>
      <c r="E193" s="41">
        <v>219356</v>
      </c>
      <c r="F193" s="33"/>
    </row>
    <row r="194">
      <c r="A194" s="29" t="s">
        <v>157</v>
      </c>
      <c r="B194" s="42">
        <v>21621</v>
      </c>
      <c r="C194" s="42">
        <v>34773</v>
      </c>
      <c r="D194" s="42">
        <v>111609</v>
      </c>
      <c r="E194" s="42">
        <v>210064</v>
      </c>
      <c r="F194" s="31"/>
    </row>
    <row r="195">
      <c r="A195" s="27" t="s">
        <v>142</v>
      </c>
      <c r="B195" s="41">
        <v>130388</v>
      </c>
      <c r="C195" s="41">
        <v>155257</v>
      </c>
      <c r="D195" s="41">
        <v>132414</v>
      </c>
      <c r="E195" s="41">
        <v>203641</v>
      </c>
      <c r="F195" s="33"/>
    </row>
    <row r="196">
      <c r="A196" s="29" t="s">
        <v>238</v>
      </c>
      <c r="B196" s="30">
        <v>244799</v>
      </c>
      <c r="C196" s="42">
        <v>256596</v>
      </c>
      <c r="D196" s="42">
        <v>182026</v>
      </c>
      <c r="E196" s="42">
        <v>200627</v>
      </c>
      <c r="F196" s="31"/>
    </row>
    <row r="197">
      <c r="A197" s="27" t="s">
        <v>189</v>
      </c>
      <c r="B197" s="41">
        <v>2956684</v>
      </c>
      <c r="C197" s="41">
        <v>7908893</v>
      </c>
      <c r="D197" s="41">
        <v>221179</v>
      </c>
      <c r="E197" s="41">
        <v>193236</v>
      </c>
      <c r="F197" s="33"/>
    </row>
    <row r="198">
      <c r="A198" s="29" t="s">
        <v>191</v>
      </c>
      <c r="B198" s="30">
        <v>155313</v>
      </c>
      <c r="C198" s="30">
        <v>142134</v>
      </c>
      <c r="D198" s="30">
        <v>80621</v>
      </c>
      <c r="E198" s="42">
        <v>173598</v>
      </c>
      <c r="F198" s="31"/>
    </row>
    <row r="199">
      <c r="A199" s="27" t="s">
        <v>211</v>
      </c>
      <c r="B199" s="32">
        <v>163437</v>
      </c>
      <c r="C199" s="32">
        <v>271170</v>
      </c>
      <c r="D199" s="32">
        <v>418057</v>
      </c>
      <c r="E199" s="32">
        <v>171669</v>
      </c>
      <c r="F199" s="33"/>
    </row>
    <row r="200">
      <c r="A200" s="29" t="s">
        <v>117</v>
      </c>
      <c r="B200" s="42">
        <v>367521</v>
      </c>
      <c r="C200" s="42">
        <v>486826</v>
      </c>
      <c r="D200" s="42">
        <v>189603</v>
      </c>
      <c r="E200" s="42">
        <v>164554</v>
      </c>
      <c r="F200" s="31"/>
    </row>
    <row r="201">
      <c r="A201" s="27" t="s">
        <v>239</v>
      </c>
      <c r="B201" s="41">
        <v>30892</v>
      </c>
      <c r="C201" s="41">
        <v>21024</v>
      </c>
      <c r="D201" s="41">
        <v>15071</v>
      </c>
      <c r="E201" s="41">
        <v>155163</v>
      </c>
      <c r="F201" s="33"/>
    </row>
    <row r="202">
      <c r="A202" s="29" t="s">
        <v>240</v>
      </c>
      <c r="B202" s="30">
        <v>181663</v>
      </c>
      <c r="C202" s="30">
        <v>158016</v>
      </c>
      <c r="D202" s="30">
        <v>162558</v>
      </c>
      <c r="E202" s="30">
        <v>151581</v>
      </c>
      <c r="F202" s="31"/>
    </row>
    <row r="203">
      <c r="A203" s="27" t="s">
        <v>163</v>
      </c>
      <c r="B203" s="32">
        <v>129448</v>
      </c>
      <c r="C203" s="41">
        <v>118391</v>
      </c>
      <c r="D203" s="41">
        <v>123451</v>
      </c>
      <c r="E203" s="41">
        <v>125555</v>
      </c>
      <c r="F203" s="33"/>
    </row>
    <row r="204">
      <c r="A204" s="29" t="s">
        <v>241</v>
      </c>
      <c r="B204" s="30">
        <v>180347</v>
      </c>
      <c r="C204" s="30">
        <v>180772</v>
      </c>
      <c r="D204" s="30">
        <v>162313</v>
      </c>
      <c r="E204" s="30">
        <v>113150</v>
      </c>
      <c r="F204" s="31"/>
    </row>
    <row r="205">
      <c r="A205" s="27" t="s">
        <v>164</v>
      </c>
      <c r="B205" s="41">
        <v>162664</v>
      </c>
      <c r="C205" s="41">
        <v>149429</v>
      </c>
      <c r="D205" s="41">
        <v>194129</v>
      </c>
      <c r="E205" s="41">
        <v>110269</v>
      </c>
      <c r="F205" s="33"/>
    </row>
    <row r="206">
      <c r="A206" s="29" t="s">
        <v>175</v>
      </c>
      <c r="B206" s="30">
        <v>69766</v>
      </c>
      <c r="C206" s="30">
        <v>83627</v>
      </c>
      <c r="D206" s="30">
        <v>65944</v>
      </c>
      <c r="E206" s="30">
        <v>88347</v>
      </c>
      <c r="F206" s="31"/>
    </row>
    <row r="207">
      <c r="A207" s="27" t="s">
        <v>242</v>
      </c>
      <c r="B207" s="41">
        <v>96224</v>
      </c>
      <c r="C207" s="41">
        <v>81149</v>
      </c>
      <c r="D207" s="41">
        <v>71143</v>
      </c>
      <c r="E207" s="41">
        <v>71614</v>
      </c>
      <c r="F207" s="33"/>
    </row>
    <row r="208">
      <c r="A208" s="29" t="s">
        <v>169</v>
      </c>
      <c r="B208" s="30">
        <v>116814</v>
      </c>
      <c r="C208" s="30">
        <v>97256</v>
      </c>
      <c r="D208" s="30">
        <v>67437</v>
      </c>
      <c r="E208" s="42">
        <v>67080</v>
      </c>
      <c r="F208" s="31"/>
    </row>
    <row r="209">
      <c r="A209" s="27" t="s">
        <v>243</v>
      </c>
      <c r="B209" s="32">
        <v>54932</v>
      </c>
      <c r="C209" s="32">
        <v>125191</v>
      </c>
      <c r="D209" s="32">
        <v>41044</v>
      </c>
      <c r="E209" s="32">
        <v>58015</v>
      </c>
      <c r="F209" s="33"/>
    </row>
    <row r="210">
      <c r="A210" s="29" t="s">
        <v>244</v>
      </c>
      <c r="B210" s="42">
        <v>50825</v>
      </c>
      <c r="C210" s="42">
        <v>189399</v>
      </c>
      <c r="D210" s="42">
        <v>109718</v>
      </c>
      <c r="E210" s="42">
        <v>49365</v>
      </c>
      <c r="F210" s="31"/>
    </row>
    <row r="211">
      <c r="A211" s="27" t="s">
        <v>245</v>
      </c>
      <c r="B211" s="32">
        <v>75271</v>
      </c>
      <c r="C211" s="32">
        <v>61879</v>
      </c>
      <c r="D211" s="32">
        <v>53118</v>
      </c>
      <c r="E211" s="32">
        <v>45366</v>
      </c>
      <c r="F211" s="33"/>
    </row>
    <row r="212">
      <c r="A212" s="29" t="s">
        <v>204</v>
      </c>
      <c r="B212" s="42">
        <v>33829</v>
      </c>
      <c r="C212" s="42">
        <v>24086</v>
      </c>
      <c r="D212" s="42">
        <v>13649</v>
      </c>
      <c r="E212" s="42">
        <v>40520</v>
      </c>
      <c r="F212" s="31"/>
    </row>
    <row r="213">
      <c r="A213" s="27" t="s">
        <v>179</v>
      </c>
      <c r="B213" s="32">
        <v>37746</v>
      </c>
      <c r="C213" s="32">
        <v>34481</v>
      </c>
      <c r="D213" s="32">
        <v>24620</v>
      </c>
      <c r="E213" s="32">
        <v>35163</v>
      </c>
      <c r="F213" s="33"/>
    </row>
    <row r="214">
      <c r="A214" s="29" t="s">
        <v>246</v>
      </c>
      <c r="B214" s="30">
        <v>46375</v>
      </c>
      <c r="C214" s="30">
        <v>49638</v>
      </c>
      <c r="D214" s="30">
        <v>19823</v>
      </c>
      <c r="E214" s="30">
        <v>34994</v>
      </c>
      <c r="F214" s="31"/>
    </row>
    <row r="215">
      <c r="A215" s="27" t="s">
        <v>247</v>
      </c>
      <c r="B215" s="32">
        <v>43666</v>
      </c>
      <c r="C215" s="32">
        <v>40322</v>
      </c>
      <c r="D215" s="32">
        <v>55215</v>
      </c>
      <c r="E215" s="32">
        <v>34591</v>
      </c>
      <c r="F215" s="33"/>
    </row>
    <row r="216">
      <c r="A216" s="29" t="s">
        <v>128</v>
      </c>
      <c r="B216" s="42">
        <v>44189</v>
      </c>
      <c r="C216" s="42">
        <v>32718</v>
      </c>
      <c r="D216" s="42">
        <v>28817</v>
      </c>
      <c r="E216" s="42">
        <v>32020</v>
      </c>
      <c r="F216" s="31"/>
    </row>
    <row r="217">
      <c r="A217" s="27" t="s">
        <v>248</v>
      </c>
      <c r="B217" s="32">
        <v>46407</v>
      </c>
      <c r="C217" s="32">
        <v>49335</v>
      </c>
      <c r="D217" s="32">
        <v>37390</v>
      </c>
      <c r="E217" s="32">
        <v>28992</v>
      </c>
      <c r="F217" s="33"/>
    </row>
    <row r="218">
      <c r="A218" s="29" t="s">
        <v>249</v>
      </c>
      <c r="B218" s="42">
        <v>54598</v>
      </c>
      <c r="C218" s="42">
        <v>22021</v>
      </c>
      <c r="D218" s="42">
        <v>44916</v>
      </c>
      <c r="E218" s="42">
        <v>28936</v>
      </c>
      <c r="F218" s="31"/>
    </row>
    <row r="219">
      <c r="A219" s="27" t="s">
        <v>178</v>
      </c>
      <c r="B219" s="32">
        <v>22912</v>
      </c>
      <c r="C219" s="32">
        <v>26833</v>
      </c>
      <c r="D219" s="32">
        <v>19104</v>
      </c>
      <c r="E219" s="32">
        <v>28633</v>
      </c>
      <c r="F219" s="33"/>
    </row>
    <row r="220">
      <c r="A220" s="29" t="s">
        <v>250</v>
      </c>
      <c r="B220" s="30">
        <v>13068</v>
      </c>
      <c r="C220" s="30">
        <v>31410</v>
      </c>
      <c r="D220" s="30">
        <v>27900</v>
      </c>
      <c r="E220" s="30">
        <v>26401</v>
      </c>
      <c r="F220" s="31"/>
    </row>
    <row r="221">
      <c r="A221" s="27" t="s">
        <v>251</v>
      </c>
      <c r="B221" s="41">
        <v>11725</v>
      </c>
      <c r="C221" s="41">
        <v>18962</v>
      </c>
      <c r="D221" s="41">
        <v>7256</v>
      </c>
      <c r="E221" s="41">
        <v>20777</v>
      </c>
      <c r="F221" s="33"/>
    </row>
    <row r="222">
      <c r="A222" s="29" t="s">
        <v>200</v>
      </c>
      <c r="B222" s="42">
        <v>191833</v>
      </c>
      <c r="C222" s="42">
        <v>125100</v>
      </c>
      <c r="D222" s="42">
        <v>33462</v>
      </c>
      <c r="E222" s="42">
        <v>20755</v>
      </c>
      <c r="F222" s="31"/>
    </row>
    <row r="223">
      <c r="A223" s="27" t="s">
        <v>192</v>
      </c>
      <c r="B223" s="41">
        <v>29065</v>
      </c>
      <c r="C223" s="41">
        <v>19983</v>
      </c>
      <c r="D223" s="41">
        <v>35012</v>
      </c>
      <c r="E223" s="41">
        <v>19889</v>
      </c>
      <c r="F223" s="33"/>
    </row>
    <row r="224">
      <c r="A224" s="29" t="s">
        <v>252</v>
      </c>
      <c r="B224" s="30">
        <v>12658</v>
      </c>
      <c r="C224" s="30">
        <v>9860</v>
      </c>
      <c r="D224" s="30">
        <v>12463</v>
      </c>
      <c r="E224" s="30">
        <v>19175</v>
      </c>
      <c r="F224" s="31"/>
    </row>
    <row r="225">
      <c r="A225" s="27" t="s">
        <v>253</v>
      </c>
      <c r="B225" s="32">
        <v>25841</v>
      </c>
      <c r="C225" s="32">
        <v>37400</v>
      </c>
      <c r="D225" s="32">
        <v>21770</v>
      </c>
      <c r="E225" s="32">
        <v>19147</v>
      </c>
      <c r="F225" s="33"/>
    </row>
    <row r="226">
      <c r="A226" s="29" t="s">
        <v>127</v>
      </c>
      <c r="B226" s="30"/>
      <c r="C226" s="30"/>
      <c r="D226" s="30">
        <v>22138</v>
      </c>
      <c r="E226" s="30">
        <v>17082</v>
      </c>
      <c r="F226" s="31"/>
    </row>
    <row r="227">
      <c r="A227" s="27" t="s">
        <v>254</v>
      </c>
      <c r="B227" s="41">
        <v>14064</v>
      </c>
      <c r="C227" s="41">
        <v>16218</v>
      </c>
      <c r="D227" s="41">
        <v>11535</v>
      </c>
      <c r="E227" s="41">
        <v>15885</v>
      </c>
      <c r="F227" s="33"/>
    </row>
    <row r="228">
      <c r="A228" s="29" t="s">
        <v>131</v>
      </c>
      <c r="B228" s="30">
        <v>5757</v>
      </c>
      <c r="C228" s="30">
        <v>5588</v>
      </c>
      <c r="D228" s="30">
        <v>5714</v>
      </c>
      <c r="E228" s="42">
        <v>15275</v>
      </c>
      <c r="F228" s="31"/>
    </row>
    <row r="229">
      <c r="A229" s="27" t="s">
        <v>198</v>
      </c>
      <c r="B229" s="41">
        <v>21976</v>
      </c>
      <c r="C229" s="41">
        <v>17831</v>
      </c>
      <c r="D229" s="41">
        <v>15686</v>
      </c>
      <c r="E229" s="41">
        <v>14944</v>
      </c>
      <c r="F229" s="33"/>
    </row>
    <row r="230">
      <c r="A230" s="29" t="s">
        <v>255</v>
      </c>
      <c r="B230" s="30">
        <v>10315</v>
      </c>
      <c r="C230" s="30">
        <v>13213</v>
      </c>
      <c r="D230" s="30">
        <v>13145</v>
      </c>
      <c r="E230" s="30">
        <v>14145</v>
      </c>
      <c r="F230" s="31"/>
    </row>
    <row r="231">
      <c r="A231" s="27" t="s">
        <v>135</v>
      </c>
      <c r="B231" s="41">
        <v>6721</v>
      </c>
      <c r="C231" s="41">
        <v>8057</v>
      </c>
      <c r="D231" s="41">
        <v>7916</v>
      </c>
      <c r="E231" s="41">
        <v>9932</v>
      </c>
      <c r="F231" s="33"/>
    </row>
    <row r="232">
      <c r="A232" s="29" t="s">
        <v>199</v>
      </c>
      <c r="B232" s="42">
        <v>5289</v>
      </c>
      <c r="C232" s="42">
        <v>4665</v>
      </c>
      <c r="D232" s="42">
        <v>5040</v>
      </c>
      <c r="E232" s="42">
        <v>8960</v>
      </c>
      <c r="F232" s="31"/>
    </row>
    <row r="233">
      <c r="A233" s="27" t="s">
        <v>256</v>
      </c>
      <c r="B233" s="32">
        <v>8186</v>
      </c>
      <c r="C233" s="32"/>
      <c r="D233" s="32">
        <v>9271</v>
      </c>
      <c r="E233" s="32">
        <v>8876</v>
      </c>
      <c r="F233" s="33"/>
    </row>
    <row r="234">
      <c r="A234" s="29" t="s">
        <v>203</v>
      </c>
      <c r="B234" s="42">
        <v>132575</v>
      </c>
      <c r="C234" s="42">
        <v>64149</v>
      </c>
      <c r="D234" s="42">
        <v>80252</v>
      </c>
      <c r="E234" s="42">
        <v>7841</v>
      </c>
      <c r="F234" s="31"/>
    </row>
    <row r="235">
      <c r="A235" s="27" t="s">
        <v>213</v>
      </c>
      <c r="B235" s="41">
        <v>13559</v>
      </c>
      <c r="C235" s="41">
        <v>22877</v>
      </c>
      <c r="D235" s="41">
        <v>9104</v>
      </c>
      <c r="E235" s="41">
        <v>7713</v>
      </c>
      <c r="F235" s="33"/>
    </row>
    <row r="236">
      <c r="A236" s="29" t="s">
        <v>257</v>
      </c>
      <c r="B236" s="42">
        <v>1269</v>
      </c>
      <c r="C236" s="42">
        <v>3213</v>
      </c>
      <c r="D236" s="42">
        <v>7572</v>
      </c>
      <c r="E236" s="42">
        <v>6684</v>
      </c>
      <c r="F236" s="31"/>
    </row>
    <row r="237">
      <c r="A237" s="27" t="s">
        <v>258</v>
      </c>
      <c r="B237" s="41">
        <v>2245</v>
      </c>
      <c r="C237" s="41">
        <v>2098</v>
      </c>
      <c r="D237" s="41">
        <v>3379</v>
      </c>
      <c r="E237" s="41">
        <v>6506</v>
      </c>
      <c r="F237" s="33"/>
    </row>
    <row r="238">
      <c r="A238" s="29" t="s">
        <v>215</v>
      </c>
      <c r="B238" s="30">
        <v>8621</v>
      </c>
      <c r="C238" s="42">
        <v>23027</v>
      </c>
      <c r="D238" s="42">
        <v>15493</v>
      </c>
      <c r="E238" s="42">
        <v>5803</v>
      </c>
      <c r="F238" s="31"/>
    </row>
    <row r="239">
      <c r="A239" s="27" t="s">
        <v>259</v>
      </c>
      <c r="B239" s="41">
        <v>9617</v>
      </c>
      <c r="C239" s="41">
        <v>83207</v>
      </c>
      <c r="D239" s="41">
        <v>13587</v>
      </c>
      <c r="E239" s="41">
        <v>4104</v>
      </c>
      <c r="F239" s="33"/>
    </row>
    <row r="240">
      <c r="A240" s="29" t="s">
        <v>260</v>
      </c>
      <c r="B240" s="42">
        <v>3660</v>
      </c>
      <c r="C240" s="42">
        <v>4891</v>
      </c>
      <c r="D240" s="42">
        <v>8056</v>
      </c>
      <c r="E240" s="42">
        <v>3448</v>
      </c>
      <c r="F240" s="31"/>
    </row>
    <row r="241">
      <c r="A241" s="27" t="s">
        <v>261</v>
      </c>
      <c r="B241" s="41">
        <v>721</v>
      </c>
      <c r="C241" s="41">
        <v>940</v>
      </c>
      <c r="D241" s="41">
        <v>786</v>
      </c>
      <c r="E241" s="41">
        <v>3274</v>
      </c>
      <c r="F241" s="33"/>
    </row>
    <row r="242">
      <c r="A242" s="29" t="s">
        <v>262</v>
      </c>
      <c r="B242" s="42">
        <v>2964</v>
      </c>
      <c r="C242" s="42">
        <v>2865</v>
      </c>
      <c r="D242" s="42">
        <v>2530</v>
      </c>
      <c r="E242" s="42">
        <v>2513</v>
      </c>
      <c r="F242" s="31"/>
    </row>
    <row r="243">
      <c r="A243" s="27" t="s">
        <v>197</v>
      </c>
      <c r="B243" s="41">
        <v>10895</v>
      </c>
      <c r="C243" s="41">
        <v>6055</v>
      </c>
      <c r="D243" s="41">
        <v>3905</v>
      </c>
      <c r="E243" s="41">
        <v>2320</v>
      </c>
      <c r="F243" s="33"/>
    </row>
    <row r="244">
      <c r="A244" s="29" t="s">
        <v>263</v>
      </c>
      <c r="B244" s="42">
        <v>601</v>
      </c>
      <c r="C244" s="42">
        <v>2090</v>
      </c>
      <c r="D244" s="42">
        <v>1695</v>
      </c>
      <c r="E244" s="42">
        <v>509</v>
      </c>
      <c r="F244" s="31"/>
    </row>
    <row r="245">
      <c r="A245" s="27" t="s">
        <v>264</v>
      </c>
      <c r="B245" s="41">
        <v>6</v>
      </c>
      <c r="C245" s="41">
        <v>5</v>
      </c>
      <c r="D245" s="41">
        <v>4</v>
      </c>
      <c r="E245" s="41">
        <v>146</v>
      </c>
      <c r="F245" s="33"/>
    </row>
    <row r="246">
      <c r="A246" s="29" t="s">
        <v>265</v>
      </c>
      <c r="B246" s="42">
        <v>42</v>
      </c>
      <c r="C246" s="42">
        <v>1</v>
      </c>
      <c r="D246" s="42">
        <v>29</v>
      </c>
      <c r="E246" s="42">
        <v>45</v>
      </c>
      <c r="F246" s="31"/>
    </row>
    <row r="247">
      <c r="A247" s="27" t="s">
        <v>266</v>
      </c>
      <c r="B247" s="41">
        <v>555</v>
      </c>
      <c r="C247" s="41">
        <v>45</v>
      </c>
      <c r="D247" s="41">
        <v>80</v>
      </c>
      <c r="E247" s="41">
        <v>28</v>
      </c>
      <c r="F247" s="33"/>
    </row>
    <row r="248">
      <c r="A248" s="43" t="s">
        <v>267</v>
      </c>
      <c r="B248" s="44"/>
      <c r="C248" s="44"/>
      <c r="D248" s="44"/>
      <c r="E248" s="42">
        <v>23</v>
      </c>
      <c r="F248" s="45"/>
    </row>
  </sheetData>
  <mergeCells count="2">
    <mergeCell ref="A1:F1"/>
    <mergeCell ref="A2:F2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D20" activeCellId="0" sqref="D20"/>
    </sheetView>
  </sheetViews>
  <sheetFormatPr baseColWidth="10" defaultRowHeight="15"/>
  <cols>
    <col bestFit="1" customWidth="1" min="2" max="2" width="11.85546875"/>
    <col bestFit="1" customWidth="1" min="11" max="11" width="31.140625"/>
  </cols>
  <sheetData>
    <row r="1" ht="22.5">
      <c r="B1" s="12" t="s">
        <v>13</v>
      </c>
      <c r="C1" s="13" t="s">
        <v>14</v>
      </c>
      <c r="D1" s="12" t="s">
        <v>15</v>
      </c>
      <c r="E1" s="12" t="s">
        <v>16</v>
      </c>
      <c r="F1" s="12" t="s">
        <v>17</v>
      </c>
      <c r="G1" s="13" t="s">
        <v>18</v>
      </c>
      <c r="H1" s="12" t="s">
        <v>19</v>
      </c>
      <c r="I1" s="12" t="s">
        <v>20</v>
      </c>
      <c r="J1" s="13" t="s">
        <v>21</v>
      </c>
    </row>
    <row r="2">
      <c r="A2" s="14" t="s">
        <v>22</v>
      </c>
      <c r="B2" s="6">
        <v>22143579327</v>
      </c>
      <c r="C2" s="7">
        <v>92887987</v>
      </c>
      <c r="D2" s="8">
        <v>3361814264</v>
      </c>
      <c r="E2" s="8">
        <v>644438622</v>
      </c>
      <c r="F2" s="8">
        <v>1631098969</v>
      </c>
      <c r="G2" s="7">
        <v>1754300368</v>
      </c>
      <c r="H2" s="8">
        <v>757461387</v>
      </c>
      <c r="I2" s="8">
        <v>317832125</v>
      </c>
      <c r="J2" s="9">
        <v>77838728</v>
      </c>
      <c r="K2" t="s">
        <v>23</v>
      </c>
    </row>
    <row r="3" ht="30">
      <c r="A3" s="14" t="s">
        <v>24</v>
      </c>
      <c r="B3" s="6">
        <f>SUM(C3:BJ3)</f>
        <v>1256121.45729</v>
      </c>
      <c r="C3" s="7">
        <v>882881</v>
      </c>
      <c r="D3" s="8">
        <v>99385</v>
      </c>
      <c r="E3" s="8">
        <v>46310</v>
      </c>
      <c r="F3" s="8">
        <v>21828</v>
      </c>
      <c r="G3" s="7">
        <v>18373</v>
      </c>
      <c r="H3" s="8">
        <v>1779</v>
      </c>
      <c r="I3" s="8">
        <v>315</v>
      </c>
      <c r="J3" s="9">
        <f>185250457.29/1000</f>
        <v>185250.45728999999</v>
      </c>
    </row>
    <row r="4" ht="30">
      <c r="A4" s="14" t="s">
        <v>25</v>
      </c>
      <c r="B4" s="8">
        <v>68933318</v>
      </c>
      <c r="C4" s="8">
        <v>887</v>
      </c>
      <c r="D4" s="7">
        <v>28428742</v>
      </c>
      <c r="E4" s="8">
        <v>5759460</v>
      </c>
      <c r="F4" s="7">
        <v>5854612</v>
      </c>
      <c r="G4" s="8">
        <v>1601580</v>
      </c>
      <c r="H4" s="10">
        <v>3372165</v>
      </c>
      <c r="I4" s="8">
        <v>7798244</v>
      </c>
      <c r="J4" s="7">
        <v>900</v>
      </c>
    </row>
    <row r="5" ht="30">
      <c r="A5" s="14" t="s">
        <v>26</v>
      </c>
      <c r="B5" s="10">
        <v>195579836</v>
      </c>
      <c r="C5" s="10">
        <v>546</v>
      </c>
      <c r="D5" s="10">
        <v>10139456</v>
      </c>
      <c r="E5" s="10">
        <v>11670453</v>
      </c>
      <c r="F5" s="10">
        <v>63883253</v>
      </c>
      <c r="G5" s="10">
        <v>12692189</v>
      </c>
      <c r="H5" s="10">
        <v>23727049</v>
      </c>
      <c r="I5" s="10">
        <v>24845</v>
      </c>
      <c r="J5" s="10">
        <v>0</v>
      </c>
    </row>
    <row r="7">
      <c r="B7" s="15" t="s">
        <v>27</v>
      </c>
      <c r="C7" s="15"/>
      <c r="D7" s="15"/>
      <c r="E7" s="15"/>
      <c r="F7" s="15"/>
      <c r="G7" s="15"/>
      <c r="H7" s="15"/>
      <c r="I7" s="15"/>
      <c r="J7" s="15"/>
    </row>
    <row r="8" ht="30">
      <c r="A8" s="14" t="s">
        <v>24</v>
      </c>
      <c r="B8" s="16">
        <f>B3/B$2</f>
        <v>5.672621570074682e-05</v>
      </c>
      <c r="C8" s="16">
        <f t="shared" ref="C8:J10" si="0">C3/C$2</f>
        <v>0.0095047920459294701</v>
      </c>
      <c r="D8" s="16">
        <f t="shared" si="0"/>
        <v>2.9562906274824469e-05</v>
      </c>
      <c r="E8" s="16">
        <f t="shared" si="0"/>
        <v>7.1860994079277885e-05</v>
      </c>
      <c r="F8" s="16">
        <f t="shared" si="0"/>
        <v>1.3382388447822016e-05</v>
      </c>
      <c r="G8" s="16">
        <f t="shared" si="0"/>
        <v>1.0473120986086459e-05</v>
      </c>
      <c r="H8" s="16">
        <f t="shared" si="0"/>
        <v>2.3486345713883896e-06</v>
      </c>
      <c r="I8" s="16">
        <f t="shared" si="0"/>
        <v>9.9108924247352283e-07</v>
      </c>
      <c r="J8" s="16">
        <f t="shared" si="0"/>
        <v>0.0023799265744681745</v>
      </c>
    </row>
    <row r="9" ht="30">
      <c r="A9" s="14" t="s">
        <v>25</v>
      </c>
      <c r="B9" s="16">
        <f t="shared" ref="B9:B10" si="1">B4/$B$2</f>
        <v>0.0031130160568011048</v>
      </c>
      <c r="C9" s="16">
        <f t="shared" si="0"/>
        <v>9.5491357779128096e-06</v>
      </c>
      <c r="D9" s="16">
        <f t="shared" si="0"/>
        <v>0.0084563690220573109</v>
      </c>
      <c r="E9" s="16">
        <f t="shared" si="0"/>
        <v>0.0089371738492731116</v>
      </c>
      <c r="F9" s="16">
        <f t="shared" si="0"/>
        <v>0.0035893665015246539</v>
      </c>
      <c r="G9" s="16">
        <f t="shared" si="0"/>
        <v>0.00091294514281262465</v>
      </c>
      <c r="H9" s="16">
        <f t="shared" si="0"/>
        <v>0.0044519299041180039</v>
      </c>
      <c r="I9" s="16">
        <f t="shared" si="0"/>
        <v>0.024535732503440297</v>
      </c>
      <c r="J9" s="16">
        <f t="shared" si="0"/>
        <v>1.1562367771477459e-05</v>
      </c>
    </row>
    <row r="10" ht="30">
      <c r="A10" s="14" t="s">
        <v>26</v>
      </c>
      <c r="B10" s="16">
        <f t="shared" si="1"/>
        <v>0.0088323496898049612</v>
      </c>
      <c r="C10" s="16">
        <f t="shared" si="0"/>
        <v>5.878047502525811e-06</v>
      </c>
      <c r="D10" s="16">
        <f t="shared" si="0"/>
        <v>0.0030160666841646789</v>
      </c>
      <c r="E10" s="16">
        <f t="shared" si="0"/>
        <v>0.018109487236784513</v>
      </c>
      <c r="F10" s="16">
        <f t="shared" si="0"/>
        <v>0.039165773637369027</v>
      </c>
      <c r="G10" s="16">
        <f t="shared" si="0"/>
        <v>0.0072349007225426289</v>
      </c>
      <c r="H10" s="16">
        <f t="shared" si="0"/>
        <v>0.031324433703443684</v>
      </c>
      <c r="I10" s="16">
        <f t="shared" si="0"/>
        <v>7.8170197553189443e-05</v>
      </c>
      <c r="J10" s="16">
        <f t="shared" si="0"/>
        <v>0</v>
      </c>
    </row>
    <row r="12">
      <c r="B12" s="15" t="s">
        <v>28</v>
      </c>
      <c r="C12" s="15"/>
      <c r="D12" s="15"/>
      <c r="E12" s="15"/>
      <c r="F12" s="15"/>
      <c r="G12" s="15"/>
      <c r="H12" s="15"/>
      <c r="I12" s="15"/>
      <c r="J12" s="15"/>
    </row>
    <row r="13" ht="30">
      <c r="A13" s="14" t="s">
        <v>24</v>
      </c>
      <c r="B13" s="17"/>
      <c r="C13" s="18">
        <f>C8/$B$8</f>
        <v>167.55554602956417</v>
      </c>
      <c r="D13" s="18">
        <f t="shared" ref="D13:J13" si="2">D8/$B$8</f>
        <v>0.52115068684962995</v>
      </c>
      <c r="E13" s="18">
        <f t="shared" si="2"/>
        <v>1.2668039493128362</v>
      </c>
      <c r="F13" s="18">
        <f t="shared" si="2"/>
        <v>0.23591188452301132</v>
      </c>
      <c r="G13" s="18">
        <f t="shared" si="2"/>
        <v>0.18462576529582561</v>
      </c>
      <c r="H13" s="18">
        <f t="shared" si="2"/>
        <v>0.041402983477310806</v>
      </c>
      <c r="I13" s="18">
        <f t="shared" si="2"/>
        <v>0.017471450020602641</v>
      </c>
      <c r="J13" s="18">
        <f t="shared" si="2"/>
        <v>41.954615605300141</v>
      </c>
    </row>
    <row r="14" ht="30">
      <c r="A14" s="14" t="s">
        <v>25</v>
      </c>
      <c r="B14" s="17"/>
      <c r="C14" s="19">
        <f>C9/$B$9</f>
        <v>0.0030674868370982253</v>
      </c>
      <c r="D14" s="19">
        <f t="shared" ref="D14:J14" si="3">D9/$B$9</f>
        <v>2.7164553178524131</v>
      </c>
      <c r="E14" s="19">
        <f t="shared" si="3"/>
        <v>2.870905156350795</v>
      </c>
      <c r="F14" s="19">
        <f t="shared" si="3"/>
        <v>1.1530189488367242</v>
      </c>
      <c r="G14" s="19">
        <f t="shared" si="3"/>
        <v>0.29326708444631516</v>
      </c>
      <c r="H14" s="19">
        <f t="shared" si="3"/>
        <v>1.4301018121611457</v>
      </c>
      <c r="I14" s="19">
        <f t="shared" si="3"/>
        <v>7.8816594761328984</v>
      </c>
      <c r="J14" s="19">
        <f t="shared" si="3"/>
        <v>0.0037142011350107841</v>
      </c>
    </row>
    <row r="15" ht="30">
      <c r="A15" s="14" t="s">
        <v>26</v>
      </c>
      <c r="B15" s="17"/>
      <c r="C15" s="19">
        <f>C10/$B$10</f>
        <v>0.00066551344873841964</v>
      </c>
      <c r="D15" s="19">
        <f t="shared" ref="D15:J15" si="4">D10/$B$10</f>
        <v>0.34147953716620572</v>
      </c>
      <c r="E15" s="19">
        <f t="shared" si="4"/>
        <v>2.0503589500864083</v>
      </c>
      <c r="F15" s="19">
        <f t="shared" si="4"/>
        <v>4.4343549579538779</v>
      </c>
      <c r="G15" s="19">
        <f t="shared" si="4"/>
        <v>0.81913658048364613</v>
      </c>
      <c r="H15" s="19">
        <f t="shared" si="4"/>
        <v>3.5465572360207807</v>
      </c>
      <c r="I15" s="19">
        <f t="shared" si="4"/>
        <v>0.0088504418754411455</v>
      </c>
      <c r="J15" s="19">
        <f t="shared" si="4"/>
        <v>0</v>
      </c>
    </row>
    <row r="17">
      <c r="B17" s="15" t="s">
        <v>29</v>
      </c>
      <c r="C17" s="15"/>
      <c r="D17" s="15"/>
      <c r="E17" s="15"/>
      <c r="F17" s="15"/>
      <c r="G17" s="15"/>
      <c r="H17" s="15"/>
      <c r="I17" s="15"/>
      <c r="J17" s="15"/>
    </row>
    <row r="18" ht="30">
      <c r="A18" s="14" t="s">
        <v>24</v>
      </c>
      <c r="B18" s="17"/>
      <c r="C18" s="20">
        <f t="shared" ref="C18:J20" si="5">(C13-1)/(C13+1)</f>
        <v>0.98813447526876863</v>
      </c>
      <c r="D18" s="20">
        <f t="shared" ref="D18:J18" si="6">(D13-1)/(D13+1)</f>
        <v>-0.31479413400002337</v>
      </c>
      <c r="E18" s="20">
        <f t="shared" si="6"/>
        <v>0.1177004960635064</v>
      </c>
      <c r="F18" s="20">
        <f t="shared" si="6"/>
        <v>-0.61823834291542679</v>
      </c>
      <c r="G18" s="20">
        <f t="shared" si="6"/>
        <v>-0.68829689391447479</v>
      </c>
      <c r="H18" s="20">
        <f t="shared" si="6"/>
        <v>-0.92048614391507955</v>
      </c>
      <c r="I18" s="20">
        <f t="shared" si="6"/>
        <v>-0.9656571198725058</v>
      </c>
      <c r="J18" s="20">
        <f t="shared" si="6"/>
        <v>0.95343922947937587</v>
      </c>
    </row>
    <row r="19" ht="30">
      <c r="A19" s="14" t="s">
        <v>25</v>
      </c>
      <c r="B19" s="17"/>
      <c r="C19" s="20">
        <f t="shared" si="5"/>
        <v>-0.9938837877264457</v>
      </c>
      <c r="D19" s="20">
        <f t="shared" si="5"/>
        <v>0.46185280624987635</v>
      </c>
      <c r="E19" s="20">
        <f t="shared" si="5"/>
        <v>0.48332497976120575</v>
      </c>
      <c r="F19" s="20">
        <f t="shared" si="5"/>
        <v>0.071071807760633182</v>
      </c>
      <c r="G19" s="20">
        <f t="shared" si="5"/>
        <v>-0.5464709680261115</v>
      </c>
      <c r="H19" s="20">
        <f t="shared" si="5"/>
        <v>0.1769892150233188</v>
      </c>
      <c r="I19" s="20">
        <f t="shared" si="5"/>
        <v>0.7748168565373994</v>
      </c>
      <c r="J19" s="20">
        <f t="shared" si="5"/>
        <v>-0.99259908621236848</v>
      </c>
    </row>
    <row r="20" ht="30">
      <c r="A20" s="14" t="s">
        <v>26</v>
      </c>
      <c r="B20" s="17"/>
      <c r="C20" s="20">
        <f t="shared" si="5"/>
        <v>-0.99866985832969357</v>
      </c>
      <c r="D20" s="20">
        <f t="shared" si="5"/>
        <v>-0.49089117246236857</v>
      </c>
      <c r="E20" s="20">
        <f t="shared" si="5"/>
        <v>0.34433945882226569</v>
      </c>
      <c r="F20" s="20">
        <f t="shared" si="5"/>
        <v>0.63197104063422604</v>
      </c>
      <c r="G20" s="20">
        <f t="shared" si="5"/>
        <v>-0.099422671973463633</v>
      </c>
      <c r="H20" s="20">
        <f t="shared" si="5"/>
        <v>0.56010671455872141</v>
      </c>
      <c r="I20" s="20">
        <f t="shared" si="5"/>
        <v>-0.9824544025396108</v>
      </c>
      <c r="J20" s="20">
        <f t="shared" si="5"/>
        <v>-1</v>
      </c>
    </row>
  </sheetData>
  <mergeCells count="3">
    <mergeCell ref="B7:J7"/>
    <mergeCell ref="B12:J12"/>
    <mergeCell ref="B17:J17"/>
  </mergeCells>
  <conditionalFormatting sqref="C18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showGridLines="0" zoomScale="100" workbookViewId="0">
      <selection activeCell="E5" activeCellId="0" sqref="E5:E62"/>
    </sheetView>
  </sheetViews>
  <sheetFormatPr baseColWidth="10" defaultRowHeight="14.25"/>
  <cols>
    <col bestFit="1" customWidth="1" min="1" max="1" width="45.7109375"/>
    <col bestFit="1" customWidth="1" min="2" max="6" width="16.28515625"/>
  </cols>
  <sheetData>
    <row r="1">
      <c r="A1" s="21" t="s">
        <v>30</v>
      </c>
      <c r="B1" s="21"/>
      <c r="C1" s="21"/>
      <c r="D1" s="21"/>
      <c r="E1" s="21"/>
      <c r="F1" s="21"/>
    </row>
    <row r="2">
      <c r="A2" s="22" t="s">
        <v>31</v>
      </c>
      <c r="B2" s="22"/>
      <c r="C2" s="22"/>
      <c r="D2" s="22"/>
      <c r="E2" s="22"/>
      <c r="F2" s="22"/>
    </row>
    <row r="3">
      <c r="A3" s="23"/>
    </row>
    <row r="4">
      <c r="A4" s="24" t="s">
        <v>32</v>
      </c>
      <c r="B4" s="25" t="s">
        <v>33</v>
      </c>
      <c r="C4" s="25" t="s">
        <v>34</v>
      </c>
      <c r="D4" s="25" t="s">
        <v>35</v>
      </c>
      <c r="E4" s="25" t="s">
        <v>36</v>
      </c>
      <c r="F4" s="26" t="s">
        <v>37</v>
      </c>
    </row>
    <row r="5">
      <c r="A5" s="27" t="s">
        <v>13</v>
      </c>
      <c r="B5" s="28">
        <v>1343000</v>
      </c>
      <c r="C5" s="28">
        <v>1244336</v>
      </c>
      <c r="D5" s="28">
        <v>941165</v>
      </c>
      <c r="E5" s="28">
        <f>SUM(E6:E65)</f>
        <v>1397797.45729</v>
      </c>
      <c r="F5" s="28"/>
    </row>
    <row r="6">
      <c r="A6" s="29" t="s">
        <v>14</v>
      </c>
      <c r="B6" s="30">
        <v>942547</v>
      </c>
      <c r="C6" s="30">
        <v>833644</v>
      </c>
      <c r="D6" s="30">
        <v>680366</v>
      </c>
      <c r="E6" s="30">
        <v>882881</v>
      </c>
      <c r="F6" s="31">
        <v>7581953</v>
      </c>
    </row>
    <row r="7">
      <c r="A7" s="27" t="s">
        <v>15</v>
      </c>
      <c r="B7" s="32">
        <v>164948</v>
      </c>
      <c r="C7" s="32">
        <v>159490</v>
      </c>
      <c r="D7" s="32">
        <v>59574</v>
      </c>
      <c r="E7" s="32">
        <v>99385</v>
      </c>
      <c r="F7" s="33">
        <v>682812</v>
      </c>
    </row>
    <row r="8" hidden="1">
      <c r="A8" s="29" t="s">
        <v>38</v>
      </c>
      <c r="B8" s="30">
        <v>4993</v>
      </c>
      <c r="C8" s="30">
        <v>62088</v>
      </c>
      <c r="D8" s="30">
        <v>36684</v>
      </c>
      <c r="E8" s="30">
        <v>54127</v>
      </c>
      <c r="F8" s="31">
        <v>217404</v>
      </c>
    </row>
    <row r="9">
      <c r="A9" s="27" t="s">
        <v>16</v>
      </c>
      <c r="B9" s="32">
        <v>18961</v>
      </c>
      <c r="C9" s="32">
        <v>20296</v>
      </c>
      <c r="D9" s="32">
        <v>19560</v>
      </c>
      <c r="E9" s="32">
        <v>46310</v>
      </c>
      <c r="F9" s="33">
        <v>397278</v>
      </c>
    </row>
    <row r="10" hidden="1">
      <c r="A10" s="29" t="s">
        <v>39</v>
      </c>
      <c r="B10" s="30">
        <v>104152</v>
      </c>
      <c r="C10" s="30">
        <v>84292</v>
      </c>
      <c r="D10" s="30">
        <v>32429</v>
      </c>
      <c r="E10" s="30">
        <v>31131</v>
      </c>
      <c r="F10" s="31">
        <v>197265</v>
      </c>
    </row>
    <row r="11">
      <c r="A11" s="27" t="s">
        <v>17</v>
      </c>
      <c r="B11" s="32">
        <v>43654</v>
      </c>
      <c r="C11" s="32">
        <v>37836</v>
      </c>
      <c r="D11" s="32">
        <v>20045</v>
      </c>
      <c r="E11" s="32">
        <v>21828</v>
      </c>
      <c r="F11" s="33">
        <v>46956</v>
      </c>
    </row>
    <row r="12">
      <c r="A12" s="29" t="s">
        <v>18</v>
      </c>
      <c r="B12" s="30">
        <v>22984</v>
      </c>
      <c r="C12" s="30">
        <v>13974</v>
      </c>
      <c r="D12" s="30">
        <v>13370</v>
      </c>
      <c r="E12" s="30">
        <v>18373</v>
      </c>
      <c r="F12" s="31">
        <v>32103</v>
      </c>
    </row>
    <row r="13" hidden="1">
      <c r="A13" s="27" t="s">
        <v>40</v>
      </c>
      <c r="B13" s="32">
        <v>14769</v>
      </c>
      <c r="C13" s="32">
        <v>7553</v>
      </c>
      <c r="D13" s="32">
        <v>4392</v>
      </c>
      <c r="E13" s="32">
        <v>16309</v>
      </c>
      <c r="F13" s="33">
        <v>77196</v>
      </c>
    </row>
    <row r="14" hidden="1">
      <c r="A14" s="29" t="s">
        <v>41</v>
      </c>
      <c r="B14" s="30">
        <v>8680</v>
      </c>
      <c r="C14" s="30">
        <v>8604</v>
      </c>
      <c r="D14" s="30">
        <v>6578</v>
      </c>
      <c r="E14" s="30">
        <v>10554</v>
      </c>
      <c r="F14" s="31">
        <v>38036</v>
      </c>
    </row>
    <row r="15" hidden="1">
      <c r="A15" s="27" t="s">
        <v>42</v>
      </c>
      <c r="B15" s="32">
        <v>561</v>
      </c>
      <c r="C15" s="32">
        <v>0</v>
      </c>
      <c r="D15" s="32">
        <v>0</v>
      </c>
      <c r="E15" s="32">
        <v>9940</v>
      </c>
      <c r="F15" s="33">
        <v>37835</v>
      </c>
    </row>
    <row r="16" hidden="1">
      <c r="A16" s="29" t="s">
        <v>43</v>
      </c>
      <c r="B16" s="30">
        <v>3</v>
      </c>
      <c r="C16" s="30">
        <v>71</v>
      </c>
      <c r="D16" s="30">
        <v>0</v>
      </c>
      <c r="E16" s="30">
        <v>5103</v>
      </c>
      <c r="F16" s="31">
        <v>89</v>
      </c>
    </row>
    <row r="17" hidden="1">
      <c r="A17" s="27" t="s">
        <v>44</v>
      </c>
      <c r="B17" s="32">
        <v>4798</v>
      </c>
      <c r="C17" s="32">
        <v>6751</v>
      </c>
      <c r="D17" s="32">
        <v>4430</v>
      </c>
      <c r="E17" s="32">
        <v>5100</v>
      </c>
      <c r="F17" s="33">
        <v>5019</v>
      </c>
    </row>
    <row r="18" hidden="1">
      <c r="A18" s="29" t="s">
        <v>45</v>
      </c>
      <c r="B18" s="30">
        <v>2292</v>
      </c>
      <c r="C18" s="30">
        <v>1856</v>
      </c>
      <c r="D18" s="30">
        <v>1473</v>
      </c>
      <c r="E18" s="30">
        <v>2033</v>
      </c>
      <c r="F18" s="31">
        <v>5604</v>
      </c>
    </row>
    <row r="19">
      <c r="A19" s="27" t="s">
        <v>19</v>
      </c>
      <c r="B19" s="32">
        <v>839</v>
      </c>
      <c r="C19" s="32">
        <v>1077</v>
      </c>
      <c r="D19" s="32">
        <v>850</v>
      </c>
      <c r="E19" s="32">
        <v>1779</v>
      </c>
      <c r="F19" s="33">
        <v>9750</v>
      </c>
    </row>
    <row r="20" hidden="1">
      <c r="A20" s="29" t="s">
        <v>46</v>
      </c>
      <c r="B20" s="30">
        <v>1366</v>
      </c>
      <c r="C20" s="30">
        <v>1690</v>
      </c>
      <c r="D20" s="30">
        <v>897</v>
      </c>
      <c r="E20" s="30">
        <v>1499</v>
      </c>
      <c r="F20" s="31">
        <v>629</v>
      </c>
    </row>
    <row r="21" hidden="1">
      <c r="A21" s="27" t="s">
        <v>47</v>
      </c>
      <c r="B21" s="32">
        <v>2936</v>
      </c>
      <c r="C21" s="32">
        <v>1265</v>
      </c>
      <c r="D21" s="32">
        <v>1150</v>
      </c>
      <c r="E21" s="32">
        <v>1347</v>
      </c>
      <c r="F21" s="33"/>
    </row>
    <row r="22" hidden="1">
      <c r="A22" s="29" t="s">
        <v>48</v>
      </c>
      <c r="B22" s="30">
        <v>76</v>
      </c>
      <c r="C22" s="30">
        <v>151</v>
      </c>
      <c r="D22" s="30">
        <v>5</v>
      </c>
      <c r="E22" s="30">
        <v>1108</v>
      </c>
      <c r="F22" s="31">
        <v>3692</v>
      </c>
    </row>
    <row r="23" hidden="1">
      <c r="A23" s="27" t="s">
        <v>49</v>
      </c>
      <c r="B23" s="32">
        <v>115</v>
      </c>
      <c r="C23" s="32">
        <v>229</v>
      </c>
      <c r="D23" s="32">
        <v>246</v>
      </c>
      <c r="E23" s="32">
        <v>537</v>
      </c>
      <c r="F23" s="33">
        <v>736</v>
      </c>
    </row>
    <row r="24" hidden="1">
      <c r="A24" s="29" t="s">
        <v>50</v>
      </c>
      <c r="B24" s="30">
        <v>561</v>
      </c>
      <c r="C24" s="30">
        <v>650</v>
      </c>
      <c r="D24" s="30">
        <v>325</v>
      </c>
      <c r="E24" s="30">
        <v>501</v>
      </c>
      <c r="F24" s="31">
        <v>773</v>
      </c>
    </row>
    <row r="25" hidden="1">
      <c r="A25" s="27" t="s">
        <v>51</v>
      </c>
      <c r="B25" s="32">
        <v>92</v>
      </c>
      <c r="C25" s="32">
        <v>52</v>
      </c>
      <c r="D25" s="32">
        <v>52</v>
      </c>
      <c r="E25" s="32">
        <v>430</v>
      </c>
      <c r="F25" s="33">
        <v>67</v>
      </c>
    </row>
    <row r="26" hidden="1">
      <c r="A26" s="29" t="s">
        <v>52</v>
      </c>
      <c r="B26" s="30">
        <v>466</v>
      </c>
      <c r="C26" s="30">
        <v>1112</v>
      </c>
      <c r="D26" s="30">
        <v>763</v>
      </c>
      <c r="E26" s="30">
        <v>420</v>
      </c>
      <c r="F26" s="31">
        <v>30</v>
      </c>
    </row>
    <row r="27">
      <c r="A27" s="27" t="s">
        <v>20</v>
      </c>
      <c r="B27" s="32">
        <v>349</v>
      </c>
      <c r="C27" s="32">
        <v>249</v>
      </c>
      <c r="D27" s="32">
        <v>67</v>
      </c>
      <c r="E27" s="32">
        <v>315</v>
      </c>
      <c r="F27" s="33">
        <v>198</v>
      </c>
    </row>
    <row r="28" hidden="1">
      <c r="A28" s="29" t="s">
        <v>53</v>
      </c>
      <c r="B28" s="30">
        <v>684</v>
      </c>
      <c r="C28" s="30">
        <v>634</v>
      </c>
      <c r="D28" s="30">
        <v>645</v>
      </c>
      <c r="E28" s="30">
        <v>310</v>
      </c>
      <c r="F28" s="31">
        <v>294</v>
      </c>
    </row>
    <row r="29" hidden="1">
      <c r="A29" s="27" t="s">
        <v>54</v>
      </c>
      <c r="B29" s="32">
        <v>3</v>
      </c>
      <c r="C29" s="32">
        <v>188</v>
      </c>
      <c r="D29" s="32">
        <v>1</v>
      </c>
      <c r="E29" s="32">
        <v>310</v>
      </c>
      <c r="F29" s="33">
        <v>32</v>
      </c>
    </row>
    <row r="30" hidden="1">
      <c r="A30" s="29" t="s">
        <v>55</v>
      </c>
      <c r="B30" s="30">
        <v>1</v>
      </c>
      <c r="C30" s="30">
        <v>2</v>
      </c>
      <c r="D30" s="30">
        <v>67</v>
      </c>
      <c r="E30" s="30">
        <v>262</v>
      </c>
      <c r="F30" s="31">
        <v>355</v>
      </c>
    </row>
    <row r="31" hidden="1">
      <c r="A31" s="27" t="s">
        <v>56</v>
      </c>
      <c r="B31" s="32">
        <v>0</v>
      </c>
      <c r="C31" s="32">
        <v>0</v>
      </c>
      <c r="D31" s="32">
        <v>41</v>
      </c>
      <c r="E31" s="32">
        <v>242</v>
      </c>
      <c r="F31" s="33">
        <v>180</v>
      </c>
    </row>
    <row r="32" hidden="1">
      <c r="A32" s="29" t="s">
        <v>57</v>
      </c>
      <c r="B32" s="30">
        <v>244</v>
      </c>
      <c r="C32" s="30">
        <v>143</v>
      </c>
      <c r="D32" s="30">
        <v>372</v>
      </c>
      <c r="E32" s="30">
        <v>106</v>
      </c>
      <c r="F32" s="31"/>
    </row>
    <row r="33" hidden="1">
      <c r="A33" s="27" t="s">
        <v>58</v>
      </c>
      <c r="B33" s="32">
        <v>293</v>
      </c>
      <c r="C33" s="32">
        <v>206</v>
      </c>
      <c r="D33" s="32">
        <v>18</v>
      </c>
      <c r="E33" s="32">
        <v>80</v>
      </c>
      <c r="F33" s="33">
        <v>179</v>
      </c>
    </row>
    <row r="34" hidden="1">
      <c r="A34" s="29" t="s">
        <v>59</v>
      </c>
      <c r="B34" s="30">
        <v>37</v>
      </c>
      <c r="C34" s="30">
        <v>18</v>
      </c>
      <c r="D34" s="30">
        <v>15</v>
      </c>
      <c r="E34" s="30">
        <v>37</v>
      </c>
      <c r="F34" s="31">
        <v>53</v>
      </c>
    </row>
    <row r="35" hidden="1">
      <c r="A35" s="27" t="s">
        <v>60</v>
      </c>
      <c r="B35" s="32">
        <v>0</v>
      </c>
      <c r="C35" s="32">
        <v>0</v>
      </c>
      <c r="D35" s="32">
        <v>1</v>
      </c>
      <c r="E35" s="32">
        <v>32</v>
      </c>
      <c r="F35" s="33">
        <v>9</v>
      </c>
    </row>
    <row r="36" hidden="1">
      <c r="A36" s="29" t="s">
        <v>61</v>
      </c>
      <c r="B36" s="30">
        <v>117</v>
      </c>
      <c r="C36" s="30">
        <v>74</v>
      </c>
      <c r="D36" s="30">
        <v>98</v>
      </c>
      <c r="E36" s="30">
        <v>29</v>
      </c>
      <c r="F36" s="31"/>
    </row>
    <row r="37" hidden="1">
      <c r="A37" s="27" t="s">
        <v>62</v>
      </c>
      <c r="B37" s="32">
        <v>16</v>
      </c>
      <c r="C37" s="32">
        <v>0</v>
      </c>
      <c r="D37" s="32">
        <v>323</v>
      </c>
      <c r="E37" s="32">
        <v>22</v>
      </c>
      <c r="F37" s="33">
        <v>485</v>
      </c>
    </row>
    <row r="38" hidden="1">
      <c r="A38" s="29" t="s">
        <v>63</v>
      </c>
      <c r="B38" s="30">
        <v>1</v>
      </c>
      <c r="C38" s="30">
        <v>5</v>
      </c>
      <c r="D38" s="30">
        <v>13</v>
      </c>
      <c r="E38" s="30">
        <v>19</v>
      </c>
      <c r="F38" s="31">
        <v>19</v>
      </c>
    </row>
    <row r="39" hidden="1">
      <c r="A39" s="27" t="s">
        <v>64</v>
      </c>
      <c r="B39" s="32">
        <v>0</v>
      </c>
      <c r="C39" s="32">
        <v>1</v>
      </c>
      <c r="D39" s="32">
        <v>49</v>
      </c>
      <c r="E39" s="32">
        <v>12</v>
      </c>
      <c r="F39" s="33"/>
    </row>
    <row r="40" hidden="1">
      <c r="A40" s="29" t="s">
        <v>65</v>
      </c>
      <c r="B40" s="30">
        <v>18</v>
      </c>
      <c r="C40" s="30">
        <v>5</v>
      </c>
      <c r="D40" s="30">
        <v>7</v>
      </c>
      <c r="E40" s="30">
        <v>12</v>
      </c>
      <c r="F40" s="31">
        <v>2390</v>
      </c>
    </row>
    <row r="41" hidden="1">
      <c r="A41" s="27" t="s">
        <v>66</v>
      </c>
      <c r="B41" s="32">
        <v>20</v>
      </c>
      <c r="C41" s="32">
        <v>16</v>
      </c>
      <c r="D41" s="32">
        <v>118</v>
      </c>
      <c r="E41" s="32">
        <v>12</v>
      </c>
      <c r="F41" s="33"/>
    </row>
    <row r="42" hidden="1">
      <c r="A42" s="29" t="s">
        <v>67</v>
      </c>
      <c r="B42" s="30">
        <v>0</v>
      </c>
      <c r="C42" s="30">
        <v>0</v>
      </c>
      <c r="D42" s="30">
        <v>0</v>
      </c>
      <c r="E42" s="30">
        <v>10</v>
      </c>
      <c r="F42" s="31"/>
    </row>
    <row r="43" hidden="1">
      <c r="A43" s="27" t="s">
        <v>68</v>
      </c>
      <c r="B43" s="32">
        <v>4</v>
      </c>
      <c r="C43" s="32">
        <v>12</v>
      </c>
      <c r="D43" s="32">
        <v>7</v>
      </c>
      <c r="E43" s="32">
        <v>8</v>
      </c>
      <c r="F43" s="33">
        <v>10</v>
      </c>
    </row>
    <row r="44" hidden="1">
      <c r="A44" s="29" t="s">
        <v>69</v>
      </c>
      <c r="B44" s="30">
        <v>144</v>
      </c>
      <c r="C44" s="30">
        <v>77</v>
      </c>
      <c r="D44" s="30">
        <v>32</v>
      </c>
      <c r="E44" s="30">
        <v>8</v>
      </c>
      <c r="F44" s="31">
        <v>17</v>
      </c>
    </row>
    <row r="45" hidden="1">
      <c r="A45" s="27" t="s">
        <v>70</v>
      </c>
      <c r="B45" s="32">
        <v>117</v>
      </c>
      <c r="C45" s="32">
        <v>0</v>
      </c>
      <c r="D45" s="32">
        <v>0</v>
      </c>
      <c r="E45" s="32">
        <v>6</v>
      </c>
      <c r="F45" s="33"/>
    </row>
    <row r="46" hidden="1">
      <c r="A46" s="29" t="s">
        <v>71</v>
      </c>
      <c r="B46" s="30">
        <v>0</v>
      </c>
      <c r="C46" s="30">
        <v>0</v>
      </c>
      <c r="D46" s="30">
        <v>0</v>
      </c>
      <c r="E46" s="30">
        <v>5</v>
      </c>
      <c r="F46" s="31"/>
    </row>
    <row r="47" hidden="1">
      <c r="A47" s="27" t="s">
        <v>72</v>
      </c>
      <c r="B47" s="32">
        <v>0</v>
      </c>
      <c r="C47" s="32">
        <v>0</v>
      </c>
      <c r="D47" s="32">
        <v>6</v>
      </c>
      <c r="E47" s="32">
        <v>5</v>
      </c>
      <c r="F47" s="33">
        <v>5931</v>
      </c>
    </row>
    <row r="48" hidden="1">
      <c r="A48" s="29" t="s">
        <v>73</v>
      </c>
      <c r="B48" s="30">
        <v>3</v>
      </c>
      <c r="C48" s="30">
        <v>20</v>
      </c>
      <c r="D48" s="30">
        <v>3</v>
      </c>
      <c r="E48" s="30">
        <v>3</v>
      </c>
      <c r="F48" s="31">
        <v>818</v>
      </c>
    </row>
    <row r="49" hidden="1">
      <c r="A49" s="27" t="s">
        <v>74</v>
      </c>
      <c r="B49" s="32">
        <v>304</v>
      </c>
      <c r="C49" s="32">
        <v>0</v>
      </c>
      <c r="D49" s="32">
        <v>2</v>
      </c>
      <c r="E49" s="32">
        <v>3</v>
      </c>
      <c r="F49" s="33">
        <v>3</v>
      </c>
    </row>
    <row r="50" hidden="1">
      <c r="A50" s="29" t="s">
        <v>75</v>
      </c>
      <c r="B50" s="30">
        <v>1</v>
      </c>
      <c r="C50" s="30">
        <v>3</v>
      </c>
      <c r="D50" s="30">
        <v>1</v>
      </c>
      <c r="E50" s="30">
        <v>3</v>
      </c>
      <c r="F50" s="31"/>
    </row>
    <row r="51" hidden="1">
      <c r="A51" s="27" t="s">
        <v>76</v>
      </c>
      <c r="B51" s="32">
        <v>1</v>
      </c>
      <c r="C51" s="32">
        <v>1</v>
      </c>
      <c r="D51" s="32">
        <v>0</v>
      </c>
      <c r="E51" s="32">
        <v>1</v>
      </c>
      <c r="F51" s="33"/>
    </row>
    <row r="52" hidden="1">
      <c r="A52" s="29" t="s">
        <v>77</v>
      </c>
      <c r="B52" s="30">
        <v>0</v>
      </c>
      <c r="C52" s="30">
        <v>0</v>
      </c>
      <c r="D52" s="30">
        <v>11</v>
      </c>
      <c r="E52" s="30">
        <v>0</v>
      </c>
      <c r="F52" s="31">
        <v>0</v>
      </c>
    </row>
    <row r="53" hidden="1">
      <c r="A53" s="27" t="s">
        <v>78</v>
      </c>
      <c r="B53" s="32">
        <v>19</v>
      </c>
      <c r="C53" s="32">
        <v>1</v>
      </c>
      <c r="D53" s="32">
        <v>0</v>
      </c>
      <c r="E53" s="32">
        <v>0</v>
      </c>
      <c r="F53" s="33">
        <v>2</v>
      </c>
    </row>
    <row r="54" hidden="1">
      <c r="A54" s="29" t="s">
        <v>79</v>
      </c>
      <c r="B54" s="30">
        <v>43</v>
      </c>
      <c r="C54" s="30">
        <v>0</v>
      </c>
      <c r="D54" s="30">
        <v>0</v>
      </c>
      <c r="E54" s="30">
        <v>0</v>
      </c>
      <c r="F54" s="31"/>
    </row>
    <row r="55" hidden="1">
      <c r="A55" s="27" t="s">
        <v>80</v>
      </c>
      <c r="B55" s="32">
        <v>0</v>
      </c>
      <c r="C55" s="32">
        <v>0</v>
      </c>
      <c r="D55" s="32">
        <v>0</v>
      </c>
      <c r="E55" s="32">
        <v>0</v>
      </c>
      <c r="F55" s="33">
        <v>0</v>
      </c>
    </row>
    <row r="56" hidden="1">
      <c r="A56" s="29" t="s">
        <v>81</v>
      </c>
      <c r="B56" s="30">
        <v>2</v>
      </c>
      <c r="C56" s="30">
        <v>0</v>
      </c>
      <c r="D56" s="30">
        <v>0</v>
      </c>
      <c r="E56" s="30">
        <v>0</v>
      </c>
      <c r="F56" s="31">
        <v>0</v>
      </c>
    </row>
    <row r="57" hidden="1">
      <c r="A57" s="27" t="s">
        <v>82</v>
      </c>
      <c r="B57" s="32">
        <v>123</v>
      </c>
      <c r="C57" s="32">
        <v>0</v>
      </c>
      <c r="D57" s="32">
        <v>0</v>
      </c>
      <c r="E57" s="32">
        <v>0</v>
      </c>
      <c r="F57" s="33"/>
    </row>
    <row r="58" hidden="1">
      <c r="A58" s="29" t="s">
        <v>83</v>
      </c>
      <c r="B58" s="30">
        <v>0</v>
      </c>
      <c r="C58" s="30">
        <v>0</v>
      </c>
      <c r="D58" s="30">
        <v>1</v>
      </c>
      <c r="E58" s="30">
        <v>0</v>
      </c>
      <c r="F58" s="31"/>
    </row>
    <row r="59" hidden="1">
      <c r="A59" s="27" t="s">
        <v>84</v>
      </c>
      <c r="B59" s="32">
        <v>652</v>
      </c>
      <c r="C59" s="32">
        <v>0</v>
      </c>
      <c r="D59" s="32">
        <v>0</v>
      </c>
      <c r="E59" s="32">
        <v>0</v>
      </c>
      <c r="F59" s="33"/>
    </row>
    <row r="60" hidden="1">
      <c r="A60" s="29" t="s">
        <v>85</v>
      </c>
      <c r="B60" s="30">
        <v>0</v>
      </c>
      <c r="C60" s="30">
        <v>0</v>
      </c>
      <c r="D60" s="30">
        <v>0</v>
      </c>
      <c r="E60" s="30">
        <v>0</v>
      </c>
      <c r="F60" s="31">
        <v>1</v>
      </c>
    </row>
    <row r="61" hidden="1">
      <c r="A61" s="27" t="s">
        <v>86</v>
      </c>
      <c r="B61" s="32">
        <v>3</v>
      </c>
      <c r="C61" s="32">
        <v>0</v>
      </c>
      <c r="D61" s="32">
        <v>0</v>
      </c>
      <c r="E61" s="32">
        <v>0</v>
      </c>
      <c r="F61" s="33">
        <v>0</v>
      </c>
    </row>
    <row r="62">
      <c r="A62" s="29" t="s">
        <v>21</v>
      </c>
      <c r="B62" s="30">
        <v>0</v>
      </c>
      <c r="C62" s="30">
        <v>0</v>
      </c>
      <c r="D62" s="30">
        <v>56078</v>
      </c>
      <c r="E62" s="34">
        <f>185250457.29/1000</f>
        <v>185250.45728999999</v>
      </c>
      <c r="F62" s="31">
        <v>0</v>
      </c>
    </row>
    <row r="63" hidden="1">
      <c r="A63" s="27" t="s">
        <v>87</v>
      </c>
      <c r="B63" s="32">
        <v>8</v>
      </c>
      <c r="C63" s="32">
        <v>0</v>
      </c>
      <c r="D63" s="32">
        <v>0</v>
      </c>
      <c r="E63" s="32">
        <v>0</v>
      </c>
      <c r="F63" s="33">
        <v>0</v>
      </c>
    </row>
    <row r="64" hidden="1">
      <c r="A64" s="29" t="s">
        <v>88</v>
      </c>
      <c r="B64" s="30">
        <v>0</v>
      </c>
      <c r="C64" s="30">
        <v>0</v>
      </c>
      <c r="D64" s="30">
        <v>0</v>
      </c>
      <c r="E64" s="30">
        <v>0</v>
      </c>
      <c r="F64" s="31">
        <v>2</v>
      </c>
    </row>
    <row r="65" hidden="1">
      <c r="A65" s="35" t="s">
        <v>89</v>
      </c>
      <c r="B65" s="36">
        <v>0</v>
      </c>
      <c r="C65" s="36">
        <v>0</v>
      </c>
      <c r="D65" s="36">
        <v>0</v>
      </c>
      <c r="E65" s="36">
        <v>0</v>
      </c>
      <c r="F65" s="37">
        <v>0</v>
      </c>
    </row>
  </sheetData>
  <autoFilter ref="A4:F65">
    <filterColumn colId="0">
      <filters>
        <filter val="Argentina"/>
        <filter val="Chile"/>
        <filter val="China"/>
        <filter val="Germany"/>
        <filter val="Japan"/>
        <filter val="Korea, Republic of"/>
        <filter val="Poland"/>
        <filter val="United States of America"/>
        <filter val="World"/>
      </filters>
    </filterColumn>
  </autoFilter>
  <mergeCells count="2">
    <mergeCell ref="A1:F1"/>
    <mergeCell ref="A2:F2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1200" verticalDpi="12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showGridLines="0" zoomScale="100" workbookViewId="0">
      <selection activeCell="E60" activeCellId="0" sqref="E60"/>
    </sheetView>
  </sheetViews>
  <sheetFormatPr baseColWidth="10" defaultRowHeight="15"/>
  <cols>
    <col bestFit="1" customWidth="1" min="1" max="1" width="45.7109375"/>
    <col bestFit="1" customWidth="1" min="2" max="6" width="16.28515625"/>
  </cols>
  <sheetData>
    <row r="1">
      <c r="A1" s="24" t="s">
        <v>32</v>
      </c>
      <c r="B1" s="25" t="s">
        <v>33</v>
      </c>
      <c r="C1" s="25" t="s">
        <v>34</v>
      </c>
      <c r="D1" s="25" t="s">
        <v>35</v>
      </c>
      <c r="E1" s="25" t="s">
        <v>36</v>
      </c>
      <c r="F1" s="26" t="s">
        <v>37</v>
      </c>
    </row>
    <row r="2">
      <c r="A2" s="29" t="s">
        <v>21</v>
      </c>
      <c r="B2" s="38">
        <v>489</v>
      </c>
      <c r="C2" s="38">
        <v>190</v>
      </c>
      <c r="D2" s="38">
        <v>194</v>
      </c>
      <c r="E2" s="38">
        <v>900</v>
      </c>
      <c r="F2" s="38">
        <v>63</v>
      </c>
    </row>
    <row r="3">
      <c r="A3" s="27" t="s">
        <v>14</v>
      </c>
      <c r="B3" s="32">
        <v>358</v>
      </c>
      <c r="C3" s="32">
        <v>1076</v>
      </c>
      <c r="D3" s="32">
        <v>871</v>
      </c>
      <c r="E3" s="32">
        <v>887</v>
      </c>
      <c r="F3" s="33">
        <v>1580</v>
      </c>
    </row>
    <row r="4">
      <c r="A4" s="29" t="s">
        <v>15</v>
      </c>
      <c r="B4" s="30">
        <v>10821769</v>
      </c>
      <c r="C4" s="30">
        <v>13031149</v>
      </c>
      <c r="D4" s="30">
        <v>15939355</v>
      </c>
      <c r="E4" s="30">
        <v>28428742</v>
      </c>
      <c r="F4" s="31">
        <v>50918730</v>
      </c>
    </row>
    <row r="5">
      <c r="A5" s="29" t="s">
        <v>17</v>
      </c>
      <c r="B5" s="30">
        <v>1332376</v>
      </c>
      <c r="C5" s="30">
        <v>1988716</v>
      </c>
      <c r="D5" s="30">
        <v>3451412</v>
      </c>
      <c r="E5" s="30">
        <v>5854612</v>
      </c>
      <c r="F5" s="31">
        <v>5434144</v>
      </c>
    </row>
    <row r="6">
      <c r="A6" s="27" t="s">
        <v>16</v>
      </c>
      <c r="B6" s="32">
        <v>4391786</v>
      </c>
      <c r="C6" s="32">
        <v>4679066</v>
      </c>
      <c r="D6" s="32">
        <v>4878678</v>
      </c>
      <c r="E6" s="32">
        <v>5759460</v>
      </c>
      <c r="F6" s="33">
        <v>7341003</v>
      </c>
    </row>
    <row r="7" hidden="1">
      <c r="A7" s="29" t="s">
        <v>43</v>
      </c>
      <c r="B7" s="30">
        <v>2876599</v>
      </c>
      <c r="C7" s="30">
        <v>3098710</v>
      </c>
      <c r="D7" s="30">
        <v>3384782</v>
      </c>
      <c r="E7" s="30">
        <v>4375128</v>
      </c>
      <c r="F7" s="31">
        <v>4124889</v>
      </c>
    </row>
    <row r="8" hidden="1">
      <c r="A8" s="27" t="s">
        <v>62</v>
      </c>
      <c r="B8" s="32">
        <v>690836</v>
      </c>
      <c r="C8" s="32">
        <v>1295768</v>
      </c>
      <c r="D8" s="32">
        <v>2736570</v>
      </c>
      <c r="E8" s="32">
        <v>4140402</v>
      </c>
      <c r="F8" s="33">
        <v>6997467</v>
      </c>
    </row>
    <row r="9">
      <c r="A9" s="29" t="s">
        <v>19</v>
      </c>
      <c r="B9" s="30">
        <v>2577621</v>
      </c>
      <c r="C9" s="30">
        <v>2053783</v>
      </c>
      <c r="D9" s="30">
        <v>2480619</v>
      </c>
      <c r="E9" s="30">
        <v>3372165</v>
      </c>
      <c r="F9" s="31">
        <v>3142032</v>
      </c>
    </row>
    <row r="10">
      <c r="A10" s="27" t="s">
        <v>20</v>
      </c>
      <c r="B10" s="32">
        <v>716980</v>
      </c>
      <c r="C10" s="32">
        <v>2033721</v>
      </c>
      <c r="D10" s="32">
        <v>4597586</v>
      </c>
      <c r="E10" s="32">
        <v>7798244</v>
      </c>
      <c r="F10" s="33">
        <v>8580875</v>
      </c>
    </row>
    <row r="11" hidden="1">
      <c r="A11" s="29" t="s">
        <v>57</v>
      </c>
      <c r="B11" s="30">
        <v>702980</v>
      </c>
      <c r="C11" s="30">
        <v>801332</v>
      </c>
      <c r="D11" s="30">
        <v>742839</v>
      </c>
      <c r="E11" s="30">
        <v>871766</v>
      </c>
      <c r="F11" s="31"/>
    </row>
    <row r="12" hidden="1">
      <c r="A12" s="27" t="s">
        <v>38</v>
      </c>
      <c r="B12" s="32">
        <v>412279</v>
      </c>
      <c r="C12" s="32">
        <v>413593</v>
      </c>
      <c r="D12" s="32">
        <v>550939</v>
      </c>
      <c r="E12" s="32">
        <v>867424</v>
      </c>
      <c r="F12" s="33">
        <v>3066719</v>
      </c>
    </row>
    <row r="13" hidden="1">
      <c r="A13" s="29" t="s">
        <v>69</v>
      </c>
      <c r="B13" s="30">
        <v>78623</v>
      </c>
      <c r="C13" s="30">
        <v>139954</v>
      </c>
      <c r="D13" s="30">
        <v>259896</v>
      </c>
      <c r="E13" s="30">
        <v>783042</v>
      </c>
      <c r="F13" s="31">
        <v>2031179</v>
      </c>
    </row>
    <row r="14" hidden="1">
      <c r="A14" s="27" t="s">
        <v>73</v>
      </c>
      <c r="B14" s="32">
        <v>846245</v>
      </c>
      <c r="C14" s="32">
        <v>911361</v>
      </c>
      <c r="D14" s="32">
        <v>891683</v>
      </c>
      <c r="E14" s="32">
        <v>748792</v>
      </c>
      <c r="F14" s="33">
        <v>1172757</v>
      </c>
    </row>
    <row r="15" hidden="1">
      <c r="A15" s="29" t="s">
        <v>82</v>
      </c>
      <c r="B15" s="30">
        <v>578517</v>
      </c>
      <c r="C15" s="30">
        <v>703510</v>
      </c>
      <c r="D15" s="30">
        <v>553928</v>
      </c>
      <c r="E15" s="30">
        <v>725901</v>
      </c>
      <c r="F15" s="31"/>
    </row>
    <row r="16" hidden="1">
      <c r="A16" s="27" t="s">
        <v>84</v>
      </c>
      <c r="B16" s="32">
        <v>325863</v>
      </c>
      <c r="C16" s="32">
        <v>399037</v>
      </c>
      <c r="D16" s="32">
        <v>563766</v>
      </c>
      <c r="E16" s="32">
        <v>559070</v>
      </c>
      <c r="F16" s="33"/>
    </row>
    <row r="17" hidden="1">
      <c r="A17" s="29" t="s">
        <v>48</v>
      </c>
      <c r="B17" s="30">
        <v>276337</v>
      </c>
      <c r="C17" s="30">
        <v>314481</v>
      </c>
      <c r="D17" s="30">
        <v>319638</v>
      </c>
      <c r="E17" s="30">
        <v>424221</v>
      </c>
      <c r="F17" s="31">
        <v>661823</v>
      </c>
    </row>
    <row r="18" hidden="1">
      <c r="A18" s="27" t="s">
        <v>89</v>
      </c>
      <c r="B18" s="32">
        <v>5418</v>
      </c>
      <c r="C18" s="32">
        <v>4802</v>
      </c>
      <c r="D18" s="32">
        <v>158446</v>
      </c>
      <c r="E18" s="32">
        <v>367268</v>
      </c>
      <c r="F18" s="33">
        <v>513581</v>
      </c>
    </row>
    <row r="19" hidden="1">
      <c r="A19" s="29" t="s">
        <v>41</v>
      </c>
      <c r="B19" s="30">
        <v>157141</v>
      </c>
      <c r="C19" s="30">
        <v>212950</v>
      </c>
      <c r="D19" s="30">
        <v>234320</v>
      </c>
      <c r="E19" s="30">
        <v>313416</v>
      </c>
      <c r="F19" s="31">
        <v>340972</v>
      </c>
    </row>
    <row r="20" hidden="1">
      <c r="A20" s="27" t="s">
        <v>49</v>
      </c>
      <c r="B20" s="32">
        <v>582493</v>
      </c>
      <c r="C20" s="32">
        <v>318271</v>
      </c>
      <c r="D20" s="32">
        <v>386942</v>
      </c>
      <c r="E20" s="32">
        <v>243268</v>
      </c>
      <c r="F20" s="33">
        <v>280647</v>
      </c>
    </row>
    <row r="21" hidden="1">
      <c r="A21" s="29" t="s">
        <v>40</v>
      </c>
      <c r="B21" s="30">
        <v>156645</v>
      </c>
      <c r="C21" s="30">
        <v>225658</v>
      </c>
      <c r="D21" s="30">
        <v>256765</v>
      </c>
      <c r="E21" s="30">
        <v>223966</v>
      </c>
      <c r="F21" s="31">
        <v>203781</v>
      </c>
    </row>
    <row r="22" hidden="1">
      <c r="A22" s="27" t="s">
        <v>46</v>
      </c>
      <c r="B22" s="32">
        <v>36474</v>
      </c>
      <c r="C22" s="32">
        <v>44294</v>
      </c>
      <c r="D22" s="32">
        <v>63995</v>
      </c>
      <c r="E22" s="32">
        <v>223459</v>
      </c>
      <c r="F22" s="33">
        <v>174864</v>
      </c>
    </row>
    <row r="23" hidden="1">
      <c r="A23" s="29" t="s">
        <v>39</v>
      </c>
      <c r="B23" s="30">
        <v>95123</v>
      </c>
      <c r="C23" s="30">
        <v>96680</v>
      </c>
      <c r="D23" s="30">
        <v>116181</v>
      </c>
      <c r="E23" s="30">
        <v>178171</v>
      </c>
      <c r="F23" s="31">
        <v>493909</v>
      </c>
    </row>
    <row r="24" hidden="1">
      <c r="A24" s="27" t="s">
        <v>58</v>
      </c>
      <c r="B24" s="32">
        <v>73237</v>
      </c>
      <c r="C24" s="32">
        <v>93241</v>
      </c>
      <c r="D24" s="32">
        <v>99192</v>
      </c>
      <c r="E24" s="32">
        <v>137211</v>
      </c>
      <c r="F24" s="33">
        <v>205666</v>
      </c>
    </row>
    <row r="25" hidden="1">
      <c r="A25" s="29" t="s">
        <v>45</v>
      </c>
      <c r="B25" s="30">
        <v>34335</v>
      </c>
      <c r="C25" s="30">
        <v>62663</v>
      </c>
      <c r="D25" s="30">
        <v>106806</v>
      </c>
      <c r="E25" s="30">
        <v>123155</v>
      </c>
      <c r="F25" s="31">
        <v>192173</v>
      </c>
    </row>
    <row r="26" hidden="1">
      <c r="A26" s="27" t="s">
        <v>52</v>
      </c>
      <c r="B26" s="32">
        <v>73404</v>
      </c>
      <c r="C26" s="32">
        <v>67927</v>
      </c>
      <c r="D26" s="32">
        <v>99046</v>
      </c>
      <c r="E26" s="32">
        <v>113385</v>
      </c>
      <c r="F26" s="33">
        <v>117870</v>
      </c>
    </row>
    <row r="27" hidden="1">
      <c r="A27" s="29" t="s">
        <v>53</v>
      </c>
      <c r="B27" s="30">
        <v>9987</v>
      </c>
      <c r="C27" s="30">
        <v>9479</v>
      </c>
      <c r="D27" s="30">
        <v>30952</v>
      </c>
      <c r="E27" s="30">
        <v>78330</v>
      </c>
      <c r="F27" s="31">
        <v>64391</v>
      </c>
    </row>
    <row r="28" hidden="1">
      <c r="A28" s="27" t="s">
        <v>78</v>
      </c>
      <c r="B28" s="32">
        <v>17395</v>
      </c>
      <c r="C28" s="32">
        <v>23464</v>
      </c>
      <c r="D28" s="32">
        <v>37717</v>
      </c>
      <c r="E28" s="32">
        <v>70537</v>
      </c>
      <c r="F28" s="33">
        <v>81752</v>
      </c>
    </row>
    <row r="29" hidden="1">
      <c r="A29" s="29" t="s">
        <v>54</v>
      </c>
      <c r="B29" s="30">
        <v>56823</v>
      </c>
      <c r="C29" s="30">
        <v>79209</v>
      </c>
      <c r="D29" s="30">
        <v>63541</v>
      </c>
      <c r="E29" s="30">
        <v>69246</v>
      </c>
      <c r="F29" s="31">
        <v>102954</v>
      </c>
    </row>
    <row r="30" hidden="1">
      <c r="A30" s="27" t="s">
        <v>81</v>
      </c>
      <c r="B30" s="32">
        <v>74017</v>
      </c>
      <c r="C30" s="32">
        <v>67308</v>
      </c>
      <c r="D30" s="32">
        <v>85498</v>
      </c>
      <c r="E30" s="32">
        <v>66569</v>
      </c>
      <c r="F30" s="33">
        <v>399188</v>
      </c>
    </row>
    <row r="31" hidden="1">
      <c r="A31" s="29" t="s">
        <v>85</v>
      </c>
      <c r="B31" s="30">
        <v>18163</v>
      </c>
      <c r="C31" s="30">
        <v>25964</v>
      </c>
      <c r="D31" s="30">
        <v>38664</v>
      </c>
      <c r="E31" s="30">
        <v>62756</v>
      </c>
      <c r="F31" s="31">
        <v>76188</v>
      </c>
    </row>
    <row r="32" hidden="1">
      <c r="A32" s="27" t="s">
        <v>61</v>
      </c>
      <c r="B32" s="32">
        <v>26348</v>
      </c>
      <c r="C32" s="32">
        <v>49772</v>
      </c>
      <c r="D32" s="32">
        <v>33898</v>
      </c>
      <c r="E32" s="32">
        <v>55447</v>
      </c>
      <c r="F32" s="33"/>
    </row>
    <row r="33" hidden="1">
      <c r="A33" s="29" t="s">
        <v>50</v>
      </c>
      <c r="B33" s="30">
        <v>26565</v>
      </c>
      <c r="C33" s="30">
        <v>26213</v>
      </c>
      <c r="D33" s="30">
        <v>29353</v>
      </c>
      <c r="E33" s="30">
        <v>47775</v>
      </c>
      <c r="F33" s="31">
        <v>56970</v>
      </c>
    </row>
    <row r="34" hidden="1">
      <c r="A34" s="27" t="s">
        <v>51</v>
      </c>
      <c r="B34" s="32">
        <v>35790</v>
      </c>
      <c r="C34" s="32">
        <v>29826</v>
      </c>
      <c r="D34" s="32">
        <v>29992</v>
      </c>
      <c r="E34" s="32">
        <v>38516</v>
      </c>
      <c r="F34" s="33">
        <v>47485</v>
      </c>
    </row>
    <row r="35" hidden="1">
      <c r="A35" s="29" t="s">
        <v>90</v>
      </c>
      <c r="B35" s="30">
        <v>380</v>
      </c>
      <c r="C35" s="30">
        <v>1939</v>
      </c>
      <c r="D35" s="30">
        <v>12635</v>
      </c>
      <c r="E35" s="30">
        <v>26572</v>
      </c>
      <c r="F35" s="31"/>
    </row>
    <row r="36" hidden="1">
      <c r="A36" s="27" t="s">
        <v>55</v>
      </c>
      <c r="B36" s="32">
        <v>22033</v>
      </c>
      <c r="C36" s="32">
        <v>22160</v>
      </c>
      <c r="D36" s="32">
        <v>17310</v>
      </c>
      <c r="E36" s="32">
        <v>18981</v>
      </c>
      <c r="F36" s="33">
        <v>21068</v>
      </c>
    </row>
    <row r="37" hidden="1">
      <c r="A37" s="29" t="s">
        <v>59</v>
      </c>
      <c r="B37" s="30">
        <v>2778</v>
      </c>
      <c r="C37" s="30">
        <v>8047</v>
      </c>
      <c r="D37" s="30">
        <v>8533</v>
      </c>
      <c r="E37" s="30">
        <v>15374</v>
      </c>
      <c r="F37" s="31">
        <v>50518</v>
      </c>
    </row>
    <row r="38" hidden="1">
      <c r="A38" s="27" t="s">
        <v>88</v>
      </c>
      <c r="B38" s="32">
        <v>8179</v>
      </c>
      <c r="C38" s="32">
        <v>8943</v>
      </c>
      <c r="D38" s="32">
        <v>11539</v>
      </c>
      <c r="E38" s="32">
        <v>13609</v>
      </c>
      <c r="F38" s="33">
        <v>18718</v>
      </c>
    </row>
    <row r="39" hidden="1">
      <c r="A39" s="29" t="s">
        <v>47</v>
      </c>
      <c r="B39" s="30">
        <v>6121</v>
      </c>
      <c r="C39" s="30">
        <v>9107</v>
      </c>
      <c r="D39" s="30">
        <v>7798</v>
      </c>
      <c r="E39" s="30">
        <v>12149</v>
      </c>
      <c r="F39" s="31"/>
    </row>
    <row r="40" hidden="1">
      <c r="A40" s="27" t="s">
        <v>63</v>
      </c>
      <c r="B40" s="32">
        <v>610</v>
      </c>
      <c r="C40" s="32">
        <v>4105</v>
      </c>
      <c r="D40" s="32">
        <v>3340</v>
      </c>
      <c r="E40" s="32">
        <v>11900</v>
      </c>
      <c r="F40" s="33">
        <v>11541</v>
      </c>
    </row>
    <row r="41" hidden="1">
      <c r="A41" s="29" t="s">
        <v>44</v>
      </c>
      <c r="B41" s="30">
        <v>4508</v>
      </c>
      <c r="C41" s="30">
        <v>6120</v>
      </c>
      <c r="D41" s="30">
        <v>6683</v>
      </c>
      <c r="E41" s="30">
        <v>11855</v>
      </c>
      <c r="F41" s="31">
        <v>229522</v>
      </c>
    </row>
    <row r="42" hidden="1">
      <c r="A42" s="27" t="s">
        <v>77</v>
      </c>
      <c r="B42" s="32">
        <v>3921</v>
      </c>
      <c r="C42" s="32">
        <v>5306</v>
      </c>
      <c r="D42" s="32">
        <v>7790</v>
      </c>
      <c r="E42" s="32">
        <v>10669</v>
      </c>
      <c r="F42" s="33">
        <v>16684</v>
      </c>
    </row>
    <row r="43" hidden="1">
      <c r="A43" s="29" t="s">
        <v>70</v>
      </c>
      <c r="B43" s="30">
        <v>8546</v>
      </c>
      <c r="C43" s="30">
        <v>7570</v>
      </c>
      <c r="D43" s="30">
        <v>8551</v>
      </c>
      <c r="E43" s="30">
        <v>10547</v>
      </c>
      <c r="F43" s="31"/>
    </row>
    <row r="44" hidden="1">
      <c r="A44" s="27" t="s">
        <v>65</v>
      </c>
      <c r="B44" s="32">
        <v>4514</v>
      </c>
      <c r="C44" s="32">
        <v>8031</v>
      </c>
      <c r="D44" s="32">
        <v>3788</v>
      </c>
      <c r="E44" s="32">
        <v>9970</v>
      </c>
      <c r="F44" s="33">
        <v>16973</v>
      </c>
    </row>
    <row r="45" hidden="1">
      <c r="A45" s="29" t="s">
        <v>91</v>
      </c>
      <c r="B45" s="30">
        <v>8264</v>
      </c>
      <c r="C45" s="30">
        <v>7284</v>
      </c>
      <c r="D45" s="30">
        <v>4414</v>
      </c>
      <c r="E45" s="30">
        <v>9477</v>
      </c>
      <c r="F45" s="31">
        <v>6929</v>
      </c>
    </row>
    <row r="46" hidden="1">
      <c r="A46" s="27" t="s">
        <v>86</v>
      </c>
      <c r="B46" s="32">
        <v>11088</v>
      </c>
      <c r="C46" s="32">
        <v>9463</v>
      </c>
      <c r="D46" s="32">
        <v>7032</v>
      </c>
      <c r="E46" s="32">
        <v>8722</v>
      </c>
      <c r="F46" s="33">
        <v>25138</v>
      </c>
    </row>
    <row r="47" hidden="1">
      <c r="A47" s="29" t="s">
        <v>56</v>
      </c>
      <c r="B47" s="30">
        <v>5892</v>
      </c>
      <c r="C47" s="30">
        <v>3925</v>
      </c>
      <c r="D47" s="30">
        <v>6038</v>
      </c>
      <c r="E47" s="30">
        <v>7430</v>
      </c>
      <c r="F47" s="31">
        <v>9870</v>
      </c>
    </row>
    <row r="48" hidden="1">
      <c r="A48" s="27" t="s">
        <v>66</v>
      </c>
      <c r="B48" s="32">
        <v>6058</v>
      </c>
      <c r="C48" s="32">
        <v>11405</v>
      </c>
      <c r="D48" s="32">
        <v>13548</v>
      </c>
      <c r="E48" s="32">
        <v>7359</v>
      </c>
      <c r="F48" s="33"/>
    </row>
    <row r="49" hidden="1">
      <c r="A49" s="29" t="s">
        <v>92</v>
      </c>
      <c r="B49" s="30">
        <v>524</v>
      </c>
      <c r="C49" s="30">
        <v>1333</v>
      </c>
      <c r="D49" s="30">
        <v>1497</v>
      </c>
      <c r="E49" s="30">
        <v>4983</v>
      </c>
      <c r="F49" s="31">
        <v>8897</v>
      </c>
    </row>
    <row r="50" hidden="1">
      <c r="A50" s="27" t="s">
        <v>93</v>
      </c>
      <c r="B50" s="32">
        <v>305</v>
      </c>
      <c r="C50" s="32">
        <v>626</v>
      </c>
      <c r="D50" s="32">
        <v>3170</v>
      </c>
      <c r="E50" s="32">
        <v>4738</v>
      </c>
      <c r="F50" s="33"/>
    </row>
    <row r="51" hidden="1">
      <c r="A51" s="29" t="s">
        <v>60</v>
      </c>
      <c r="B51" s="30">
        <v>799</v>
      </c>
      <c r="C51" s="30">
        <v>1228</v>
      </c>
      <c r="D51" s="30">
        <v>1074</v>
      </c>
      <c r="E51" s="30">
        <v>4190</v>
      </c>
      <c r="F51" s="31">
        <v>9983</v>
      </c>
    </row>
    <row r="52" hidden="1">
      <c r="A52" s="27" t="s">
        <v>74</v>
      </c>
      <c r="B52" s="32">
        <v>2110</v>
      </c>
      <c r="C52" s="32">
        <v>2902</v>
      </c>
      <c r="D52" s="32">
        <v>2658</v>
      </c>
      <c r="E52" s="32">
        <v>2775</v>
      </c>
      <c r="F52" s="33">
        <v>17930</v>
      </c>
    </row>
    <row r="53" hidden="1">
      <c r="A53" s="29" t="s">
        <v>94</v>
      </c>
      <c r="B53" s="30">
        <v>799</v>
      </c>
      <c r="C53" s="30">
        <v>768</v>
      </c>
      <c r="D53" s="30">
        <v>1288</v>
      </c>
      <c r="E53" s="30">
        <v>2205</v>
      </c>
      <c r="F53" s="31"/>
    </row>
    <row r="54" hidden="1">
      <c r="A54" s="27" t="s">
        <v>72</v>
      </c>
      <c r="B54" s="32">
        <v>1086</v>
      </c>
      <c r="C54" s="32">
        <v>1041</v>
      </c>
      <c r="D54" s="32">
        <v>2612</v>
      </c>
      <c r="E54" s="32">
        <v>2112</v>
      </c>
      <c r="F54" s="33">
        <v>3621</v>
      </c>
    </row>
    <row r="55" hidden="1">
      <c r="A55" s="29" t="s">
        <v>68</v>
      </c>
      <c r="B55" s="30">
        <v>1302</v>
      </c>
      <c r="C55" s="30">
        <v>900</v>
      </c>
      <c r="D55" s="30">
        <v>5064</v>
      </c>
      <c r="E55" s="30">
        <v>1825</v>
      </c>
      <c r="F55" s="31">
        <v>2243</v>
      </c>
    </row>
    <row r="56" hidden="1">
      <c r="A56" s="27" t="s">
        <v>95</v>
      </c>
      <c r="B56" s="32">
        <v>14340</v>
      </c>
      <c r="C56" s="32">
        <v>15060</v>
      </c>
      <c r="D56" s="32">
        <v>13240</v>
      </c>
      <c r="E56" s="32">
        <v>1175</v>
      </c>
      <c r="F56" s="33"/>
    </row>
    <row r="57" hidden="1">
      <c r="A57" s="29" t="s">
        <v>80</v>
      </c>
      <c r="B57" s="30">
        <v>610</v>
      </c>
      <c r="C57" s="30">
        <v>627</v>
      </c>
      <c r="D57" s="30">
        <v>943</v>
      </c>
      <c r="E57" s="30">
        <v>1141</v>
      </c>
      <c r="F57" s="31">
        <v>1907</v>
      </c>
    </row>
    <row r="58" hidden="1">
      <c r="A58" s="27" t="s">
        <v>96</v>
      </c>
      <c r="B58" s="32">
        <v>7</v>
      </c>
      <c r="C58" s="32">
        <v>309</v>
      </c>
      <c r="D58" s="32">
        <v>0</v>
      </c>
      <c r="E58" s="32">
        <v>990</v>
      </c>
      <c r="F58" s="33"/>
    </row>
    <row r="59">
      <c r="A59" s="27" t="s">
        <v>18</v>
      </c>
      <c r="B59" s="32">
        <v>1395701</v>
      </c>
      <c r="C59" s="32">
        <v>1499629</v>
      </c>
      <c r="D59" s="32">
        <v>1650655</v>
      </c>
      <c r="E59" s="32">
        <v>1601580</v>
      </c>
      <c r="F59" s="33">
        <v>1928897</v>
      </c>
    </row>
    <row r="60">
      <c r="A60" s="27" t="s">
        <v>13</v>
      </c>
      <c r="B60" s="39">
        <v>29631164</v>
      </c>
      <c r="C60" s="39">
        <v>34950407</v>
      </c>
      <c r="D60" s="39">
        <v>45031378</v>
      </c>
      <c r="E60" s="39">
        <v>68933318</v>
      </c>
      <c r="F60" s="40"/>
    </row>
    <row r="61" hidden="1">
      <c r="A61" s="29" t="s">
        <v>97</v>
      </c>
      <c r="B61" s="30">
        <v>39</v>
      </c>
      <c r="C61" s="30">
        <v>0</v>
      </c>
      <c r="D61" s="30">
        <v>598</v>
      </c>
      <c r="E61" s="30">
        <v>850</v>
      </c>
      <c r="F61" s="31"/>
    </row>
    <row r="62" hidden="1">
      <c r="A62" s="27" t="s">
        <v>98</v>
      </c>
      <c r="B62" s="32">
        <v>223</v>
      </c>
      <c r="C62" s="32">
        <v>548</v>
      </c>
      <c r="D62" s="32">
        <v>802</v>
      </c>
      <c r="E62" s="32">
        <v>783</v>
      </c>
      <c r="F62" s="33"/>
    </row>
    <row r="63" hidden="1">
      <c r="A63" s="29" t="s">
        <v>99</v>
      </c>
      <c r="B63" s="30">
        <v>1270</v>
      </c>
      <c r="C63" s="30">
        <v>494</v>
      </c>
      <c r="D63" s="30">
        <v>291</v>
      </c>
      <c r="E63" s="30">
        <v>664</v>
      </c>
      <c r="F63" s="31">
        <v>1038</v>
      </c>
    </row>
    <row r="64" hidden="1">
      <c r="A64" s="27" t="s">
        <v>100</v>
      </c>
      <c r="B64" s="41">
        <v>16</v>
      </c>
      <c r="C64" s="41">
        <v>2</v>
      </c>
      <c r="D64" s="41">
        <v>47</v>
      </c>
      <c r="E64" s="41">
        <v>663</v>
      </c>
      <c r="F64" s="33"/>
    </row>
    <row r="65" hidden="1">
      <c r="A65" s="29" t="s">
        <v>101</v>
      </c>
      <c r="B65" s="30">
        <v>201</v>
      </c>
      <c r="C65" s="30">
        <v>119</v>
      </c>
      <c r="D65" s="30">
        <v>267</v>
      </c>
      <c r="E65" s="30">
        <v>553</v>
      </c>
      <c r="F65" s="31"/>
    </row>
    <row r="66" hidden="1">
      <c r="A66" s="27" t="s">
        <v>102</v>
      </c>
      <c r="B66" s="32">
        <v>0</v>
      </c>
      <c r="C66" s="32">
        <v>0</v>
      </c>
      <c r="D66" s="32">
        <v>496</v>
      </c>
      <c r="E66" s="32">
        <v>460</v>
      </c>
      <c r="F66" s="33"/>
    </row>
    <row r="67" hidden="1">
      <c r="A67" s="29" t="s">
        <v>103</v>
      </c>
      <c r="B67" s="42">
        <v>183</v>
      </c>
      <c r="C67" s="42">
        <v>337</v>
      </c>
      <c r="D67" s="42">
        <v>207</v>
      </c>
      <c r="E67" s="42">
        <v>340</v>
      </c>
      <c r="F67" s="31"/>
    </row>
    <row r="68" hidden="1">
      <c r="A68" s="27" t="s">
        <v>104</v>
      </c>
      <c r="B68" s="32"/>
      <c r="C68" s="41">
        <v>4039</v>
      </c>
      <c r="D68" s="41">
        <v>16</v>
      </c>
      <c r="E68" s="41">
        <v>307</v>
      </c>
      <c r="F68" s="33"/>
    </row>
    <row r="69" hidden="1">
      <c r="A69" s="29" t="s">
        <v>105</v>
      </c>
      <c r="B69" s="30">
        <v>0</v>
      </c>
      <c r="C69" s="30">
        <v>0</v>
      </c>
      <c r="D69" s="30">
        <v>23</v>
      </c>
      <c r="E69" s="30">
        <v>306</v>
      </c>
      <c r="F69" s="31">
        <v>392</v>
      </c>
    </row>
    <row r="70" hidden="1">
      <c r="A70" s="27" t="s">
        <v>83</v>
      </c>
      <c r="B70" s="32">
        <v>35</v>
      </c>
      <c r="C70" s="32">
        <v>75</v>
      </c>
      <c r="D70" s="32">
        <v>163</v>
      </c>
      <c r="E70" s="32">
        <v>237</v>
      </c>
      <c r="F70" s="33"/>
    </row>
    <row r="71" hidden="1">
      <c r="A71" s="29" t="s">
        <v>106</v>
      </c>
      <c r="B71" s="30">
        <v>34</v>
      </c>
      <c r="C71" s="30">
        <v>32</v>
      </c>
      <c r="D71" s="30">
        <v>8</v>
      </c>
      <c r="E71" s="30">
        <v>201</v>
      </c>
      <c r="F71" s="31"/>
    </row>
    <row r="72" hidden="1">
      <c r="A72" s="27" t="s">
        <v>107</v>
      </c>
      <c r="B72" s="41">
        <v>1</v>
      </c>
      <c r="C72" s="41">
        <v>92</v>
      </c>
      <c r="D72" s="32"/>
      <c r="E72" s="41">
        <v>178</v>
      </c>
      <c r="F72" s="33"/>
    </row>
    <row r="73" hidden="1">
      <c r="A73" s="29" t="s">
        <v>108</v>
      </c>
      <c r="B73" s="30">
        <v>864</v>
      </c>
      <c r="C73" s="30">
        <v>443</v>
      </c>
      <c r="D73" s="30">
        <v>396</v>
      </c>
      <c r="E73" s="30">
        <v>171</v>
      </c>
      <c r="F73" s="31">
        <v>521</v>
      </c>
    </row>
    <row r="74" hidden="1">
      <c r="A74" s="27" t="s">
        <v>87</v>
      </c>
      <c r="B74" s="32">
        <v>232</v>
      </c>
      <c r="C74" s="32">
        <v>193</v>
      </c>
      <c r="D74" s="32">
        <v>201</v>
      </c>
      <c r="E74" s="32">
        <v>164</v>
      </c>
      <c r="F74" s="33">
        <v>237</v>
      </c>
    </row>
    <row r="75" hidden="1">
      <c r="A75" s="29" t="s">
        <v>109</v>
      </c>
      <c r="B75" s="30">
        <v>186</v>
      </c>
      <c r="C75" s="30">
        <v>50</v>
      </c>
      <c r="D75" s="30">
        <v>2</v>
      </c>
      <c r="E75" s="30">
        <v>151</v>
      </c>
      <c r="F75" s="31"/>
    </row>
    <row r="76" hidden="1">
      <c r="A76" s="27" t="s">
        <v>110</v>
      </c>
      <c r="B76" s="32">
        <v>306</v>
      </c>
      <c r="C76" s="32">
        <v>279</v>
      </c>
      <c r="D76" s="32">
        <v>242</v>
      </c>
      <c r="E76" s="32">
        <v>130</v>
      </c>
      <c r="F76" s="33"/>
    </row>
    <row r="77" hidden="1">
      <c r="A77" s="29" t="s">
        <v>111</v>
      </c>
      <c r="B77" s="30">
        <v>0</v>
      </c>
      <c r="C77" s="30">
        <v>45</v>
      </c>
      <c r="D77" s="30">
        <v>32</v>
      </c>
      <c r="E77" s="30">
        <v>115</v>
      </c>
      <c r="F77" s="31"/>
    </row>
    <row r="78" hidden="1">
      <c r="A78" s="27" t="s">
        <v>76</v>
      </c>
      <c r="B78" s="32">
        <v>298</v>
      </c>
      <c r="C78" s="32">
        <v>234</v>
      </c>
      <c r="D78" s="32">
        <v>70</v>
      </c>
      <c r="E78" s="32">
        <v>101</v>
      </c>
      <c r="F78" s="33"/>
    </row>
    <row r="79" hidden="1">
      <c r="A79" s="29" t="s">
        <v>67</v>
      </c>
      <c r="B79" s="30">
        <v>106</v>
      </c>
      <c r="C79" s="30">
        <v>282</v>
      </c>
      <c r="D79" s="30">
        <v>166</v>
      </c>
      <c r="E79" s="30">
        <v>99</v>
      </c>
      <c r="F79" s="31"/>
    </row>
    <row r="80" hidden="1">
      <c r="A80" s="27" t="s">
        <v>112</v>
      </c>
      <c r="B80" s="32">
        <v>1</v>
      </c>
      <c r="C80" s="41">
        <v>18</v>
      </c>
      <c r="D80" s="32"/>
      <c r="E80" s="41">
        <v>84</v>
      </c>
      <c r="F80" s="33"/>
    </row>
    <row r="81" hidden="1">
      <c r="A81" s="29" t="s">
        <v>113</v>
      </c>
      <c r="B81" s="30">
        <v>4</v>
      </c>
      <c r="C81" s="30">
        <v>22</v>
      </c>
      <c r="D81" s="30">
        <v>3</v>
      </c>
      <c r="E81" s="30">
        <v>79</v>
      </c>
      <c r="F81" s="31"/>
    </row>
    <row r="82" hidden="1">
      <c r="A82" s="27" t="s">
        <v>114</v>
      </c>
      <c r="B82" s="32">
        <v>144</v>
      </c>
      <c r="C82" s="32">
        <v>261</v>
      </c>
      <c r="D82" s="32">
        <v>150</v>
      </c>
      <c r="E82" s="32">
        <v>69</v>
      </c>
      <c r="F82" s="33"/>
    </row>
    <row r="83" hidden="1">
      <c r="A83" s="29" t="s">
        <v>115</v>
      </c>
      <c r="B83" s="30">
        <v>0</v>
      </c>
      <c r="C83" s="30">
        <v>0</v>
      </c>
      <c r="D83" s="30">
        <v>0</v>
      </c>
      <c r="E83" s="42">
        <v>69</v>
      </c>
      <c r="F83" s="31"/>
    </row>
    <row r="84" hidden="1">
      <c r="A84" s="27" t="s">
        <v>116</v>
      </c>
      <c r="B84" s="32">
        <v>0</v>
      </c>
      <c r="C84" s="32">
        <v>0</v>
      </c>
      <c r="D84" s="32">
        <v>2</v>
      </c>
      <c r="E84" s="32">
        <v>65</v>
      </c>
      <c r="F84" s="33">
        <v>1</v>
      </c>
    </row>
    <row r="85" hidden="1">
      <c r="A85" s="29" t="s">
        <v>117</v>
      </c>
      <c r="B85" s="42">
        <v>268</v>
      </c>
      <c r="C85" s="42">
        <v>24</v>
      </c>
      <c r="D85" s="42">
        <v>143</v>
      </c>
      <c r="E85" s="42">
        <v>64</v>
      </c>
      <c r="F85" s="31"/>
    </row>
    <row r="86" hidden="1">
      <c r="A86" s="27" t="s">
        <v>75</v>
      </c>
      <c r="B86" s="32">
        <v>51</v>
      </c>
      <c r="C86" s="32">
        <v>4</v>
      </c>
      <c r="D86" s="32">
        <v>15</v>
      </c>
      <c r="E86" s="32">
        <v>62</v>
      </c>
      <c r="F86" s="33"/>
    </row>
    <row r="87" hidden="1">
      <c r="A87" s="29" t="s">
        <v>118</v>
      </c>
      <c r="B87" s="30">
        <v>8</v>
      </c>
      <c r="C87" s="30">
        <v>42</v>
      </c>
      <c r="D87" s="30">
        <v>16</v>
      </c>
      <c r="E87" s="42">
        <v>59</v>
      </c>
      <c r="F87" s="31"/>
    </row>
    <row r="88" hidden="1">
      <c r="A88" s="27" t="s">
        <v>119</v>
      </c>
      <c r="B88" s="32">
        <v>48</v>
      </c>
      <c r="C88" s="32">
        <v>120</v>
      </c>
      <c r="D88" s="32">
        <v>22</v>
      </c>
      <c r="E88" s="32">
        <v>52</v>
      </c>
      <c r="F88" s="33"/>
    </row>
    <row r="89" hidden="1">
      <c r="A89" s="29" t="s">
        <v>120</v>
      </c>
      <c r="B89" s="30"/>
      <c r="C89" s="30">
        <v>89</v>
      </c>
      <c r="D89" s="30">
        <v>0</v>
      </c>
      <c r="E89" s="30">
        <v>52</v>
      </c>
      <c r="F89" s="31"/>
    </row>
    <row r="90" hidden="1">
      <c r="A90" s="27" t="s">
        <v>121</v>
      </c>
      <c r="B90" s="32">
        <v>64</v>
      </c>
      <c r="C90" s="32">
        <v>133</v>
      </c>
      <c r="D90" s="32">
        <v>99</v>
      </c>
      <c r="E90" s="32">
        <v>48</v>
      </c>
      <c r="F90" s="33"/>
    </row>
    <row r="91" hidden="1">
      <c r="A91" s="29" t="s">
        <v>122</v>
      </c>
      <c r="B91" s="30">
        <v>1</v>
      </c>
      <c r="C91" s="30">
        <v>8</v>
      </c>
      <c r="D91" s="30">
        <v>18</v>
      </c>
      <c r="E91" s="30">
        <v>47</v>
      </c>
      <c r="F91" s="31">
        <v>10</v>
      </c>
    </row>
    <row r="92" hidden="1">
      <c r="A92" s="27" t="s">
        <v>123</v>
      </c>
      <c r="B92" s="32">
        <v>22</v>
      </c>
      <c r="C92" s="32">
        <v>10</v>
      </c>
      <c r="D92" s="32">
        <v>21</v>
      </c>
      <c r="E92" s="32">
        <v>44</v>
      </c>
      <c r="F92" s="33">
        <v>38</v>
      </c>
    </row>
    <row r="93" hidden="1">
      <c r="A93" s="29" t="s">
        <v>124</v>
      </c>
      <c r="B93" s="30">
        <v>41</v>
      </c>
      <c r="C93" s="30">
        <v>31</v>
      </c>
      <c r="D93" s="30">
        <v>15</v>
      </c>
      <c r="E93" s="30">
        <v>43</v>
      </c>
      <c r="F93" s="31"/>
    </row>
    <row r="94" hidden="1">
      <c r="A94" s="27" t="s">
        <v>125</v>
      </c>
      <c r="B94" s="32">
        <v>98</v>
      </c>
      <c r="C94" s="32">
        <v>101</v>
      </c>
      <c r="D94" s="32">
        <v>17</v>
      </c>
      <c r="E94" s="32">
        <v>34</v>
      </c>
      <c r="F94" s="33"/>
    </row>
    <row r="95" hidden="1">
      <c r="A95" s="29" t="s">
        <v>126</v>
      </c>
      <c r="B95" s="30">
        <v>0</v>
      </c>
      <c r="C95" s="30">
        <v>0</v>
      </c>
      <c r="D95" s="30"/>
      <c r="E95" s="42">
        <v>31</v>
      </c>
      <c r="F95" s="31"/>
    </row>
    <row r="96" hidden="1">
      <c r="A96" s="27" t="s">
        <v>127</v>
      </c>
      <c r="B96" s="32"/>
      <c r="C96" s="32"/>
      <c r="D96" s="32">
        <v>0</v>
      </c>
      <c r="E96" s="32">
        <v>29</v>
      </c>
      <c r="F96" s="33"/>
    </row>
    <row r="97" hidden="1">
      <c r="A97" s="29" t="s">
        <v>128</v>
      </c>
      <c r="B97" s="30"/>
      <c r="C97" s="30"/>
      <c r="D97" s="30"/>
      <c r="E97" s="42">
        <v>29</v>
      </c>
      <c r="F97" s="31"/>
    </row>
    <row r="98" hidden="1">
      <c r="A98" s="27" t="s">
        <v>129</v>
      </c>
      <c r="B98" s="32">
        <v>127</v>
      </c>
      <c r="C98" s="32">
        <v>13</v>
      </c>
      <c r="D98" s="32">
        <v>18</v>
      </c>
      <c r="E98" s="32">
        <v>28</v>
      </c>
      <c r="F98" s="33"/>
    </row>
    <row r="99" hidden="1">
      <c r="A99" s="29" t="s">
        <v>130</v>
      </c>
      <c r="B99" s="30">
        <v>25</v>
      </c>
      <c r="C99" s="30">
        <v>32</v>
      </c>
      <c r="D99" s="30">
        <v>39</v>
      </c>
      <c r="E99" s="30">
        <v>25</v>
      </c>
      <c r="F99" s="31">
        <v>9</v>
      </c>
    </row>
    <row r="100" hidden="1">
      <c r="A100" s="27" t="s">
        <v>131</v>
      </c>
      <c r="B100" s="32">
        <v>0</v>
      </c>
      <c r="C100" s="32">
        <v>0</v>
      </c>
      <c r="D100" s="32">
        <v>0</v>
      </c>
      <c r="E100" s="41">
        <v>16</v>
      </c>
      <c r="F100" s="33"/>
    </row>
    <row r="101" hidden="1">
      <c r="A101" s="29" t="s">
        <v>132</v>
      </c>
      <c r="B101" s="30">
        <v>0</v>
      </c>
      <c r="C101" s="42">
        <v>2</v>
      </c>
      <c r="D101" s="30"/>
      <c r="E101" s="42">
        <v>16</v>
      </c>
      <c r="F101" s="31"/>
    </row>
    <row r="102" hidden="1">
      <c r="A102" s="27" t="s">
        <v>133</v>
      </c>
      <c r="B102" s="32">
        <v>5</v>
      </c>
      <c r="C102" s="32">
        <v>0</v>
      </c>
      <c r="D102" s="32">
        <v>0</v>
      </c>
      <c r="E102" s="41">
        <v>15</v>
      </c>
      <c r="F102" s="33"/>
    </row>
    <row r="103" hidden="1">
      <c r="A103" s="29" t="s">
        <v>134</v>
      </c>
      <c r="B103" s="30"/>
      <c r="C103" s="30"/>
      <c r="D103" s="42">
        <v>2</v>
      </c>
      <c r="E103" s="42">
        <v>15</v>
      </c>
      <c r="F103" s="31"/>
    </row>
    <row r="104" hidden="1">
      <c r="A104" s="27" t="s">
        <v>135</v>
      </c>
      <c r="B104" s="32"/>
      <c r="C104" s="32"/>
      <c r="D104" s="32"/>
      <c r="E104" s="41">
        <v>14</v>
      </c>
      <c r="F104" s="33"/>
    </row>
    <row r="105" hidden="1">
      <c r="A105" s="29" t="s">
        <v>136</v>
      </c>
      <c r="B105" s="30">
        <v>0</v>
      </c>
      <c r="C105" s="30">
        <v>0</v>
      </c>
      <c r="D105" s="30">
        <v>3</v>
      </c>
      <c r="E105" s="30">
        <v>13</v>
      </c>
      <c r="F105" s="31"/>
    </row>
    <row r="106" hidden="1">
      <c r="A106" s="27" t="s">
        <v>137</v>
      </c>
      <c r="B106" s="32">
        <v>30</v>
      </c>
      <c r="C106" s="32">
        <v>8</v>
      </c>
      <c r="D106" s="32">
        <v>26</v>
      </c>
      <c r="E106" s="32">
        <v>13</v>
      </c>
      <c r="F106" s="33"/>
    </row>
    <row r="107" hidden="1">
      <c r="A107" s="29" t="s">
        <v>138</v>
      </c>
      <c r="B107" s="30">
        <v>2</v>
      </c>
      <c r="C107" s="30">
        <v>1</v>
      </c>
      <c r="D107" s="30">
        <v>1</v>
      </c>
      <c r="E107" s="30">
        <v>12</v>
      </c>
      <c r="F107" s="31"/>
    </row>
    <row r="108" hidden="1">
      <c r="A108" s="27" t="s">
        <v>139</v>
      </c>
      <c r="B108" s="32">
        <v>4</v>
      </c>
      <c r="C108" s="32">
        <v>0</v>
      </c>
      <c r="D108" s="32">
        <v>3</v>
      </c>
      <c r="E108" s="32">
        <v>11</v>
      </c>
      <c r="F108" s="33"/>
    </row>
    <row r="109" hidden="1">
      <c r="A109" s="29" t="s">
        <v>140</v>
      </c>
      <c r="B109" s="30">
        <v>0</v>
      </c>
      <c r="C109" s="30">
        <v>0</v>
      </c>
      <c r="D109" s="30">
        <v>0</v>
      </c>
      <c r="E109" s="30">
        <v>10</v>
      </c>
      <c r="F109" s="31"/>
    </row>
    <row r="110" hidden="1">
      <c r="A110" s="27" t="s">
        <v>141</v>
      </c>
      <c r="B110" s="32">
        <v>2</v>
      </c>
      <c r="C110" s="32">
        <v>185</v>
      </c>
      <c r="D110" s="32">
        <v>51</v>
      </c>
      <c r="E110" s="32">
        <v>10</v>
      </c>
      <c r="F110" s="33"/>
    </row>
    <row r="111" hidden="1">
      <c r="A111" s="29" t="s">
        <v>142</v>
      </c>
      <c r="B111" s="30"/>
      <c r="C111" s="30"/>
      <c r="D111" s="30"/>
      <c r="E111" s="42">
        <v>9</v>
      </c>
      <c r="F111" s="31"/>
    </row>
    <row r="112" hidden="1">
      <c r="A112" s="27" t="s">
        <v>143</v>
      </c>
      <c r="B112" s="32">
        <v>30</v>
      </c>
      <c r="C112" s="32">
        <v>13</v>
      </c>
      <c r="D112" s="32">
        <v>14</v>
      </c>
      <c r="E112" s="32">
        <v>9</v>
      </c>
      <c r="F112" s="33"/>
    </row>
    <row r="113" hidden="1">
      <c r="A113" s="29" t="s">
        <v>144</v>
      </c>
      <c r="B113" s="30">
        <v>5</v>
      </c>
      <c r="C113" s="30">
        <v>1</v>
      </c>
      <c r="D113" s="30">
        <v>21</v>
      </c>
      <c r="E113" s="30">
        <v>8</v>
      </c>
      <c r="F113" s="31"/>
    </row>
    <row r="114" hidden="1">
      <c r="A114" s="27" t="s">
        <v>145</v>
      </c>
      <c r="B114" s="32">
        <v>0</v>
      </c>
      <c r="C114" s="32">
        <v>0</v>
      </c>
      <c r="D114" s="32">
        <v>1</v>
      </c>
      <c r="E114" s="32">
        <v>8</v>
      </c>
      <c r="F114" s="33"/>
    </row>
    <row r="115" hidden="1">
      <c r="A115" s="29" t="s">
        <v>146</v>
      </c>
      <c r="B115" s="30">
        <v>6</v>
      </c>
      <c r="C115" s="30">
        <v>1</v>
      </c>
      <c r="D115" s="30">
        <v>29</v>
      </c>
      <c r="E115" s="30">
        <v>8</v>
      </c>
      <c r="F115" s="31"/>
    </row>
    <row r="116" hidden="1">
      <c r="A116" s="27" t="s">
        <v>147</v>
      </c>
      <c r="B116" s="32">
        <v>3</v>
      </c>
      <c r="C116" s="32">
        <v>12</v>
      </c>
      <c r="D116" s="32">
        <v>8</v>
      </c>
      <c r="E116" s="32">
        <v>8</v>
      </c>
      <c r="F116" s="33"/>
    </row>
    <row r="117" hidden="1">
      <c r="A117" s="29" t="s">
        <v>148</v>
      </c>
      <c r="B117" s="42">
        <v>215</v>
      </c>
      <c r="C117" s="42">
        <v>161</v>
      </c>
      <c r="D117" s="42">
        <v>5</v>
      </c>
      <c r="E117" s="42">
        <v>8</v>
      </c>
      <c r="F117" s="31"/>
    </row>
    <row r="118" hidden="1">
      <c r="A118" s="27" t="s">
        <v>149</v>
      </c>
      <c r="B118" s="32">
        <v>1</v>
      </c>
      <c r="C118" s="32">
        <v>0</v>
      </c>
      <c r="D118" s="32">
        <v>0</v>
      </c>
      <c r="E118" s="32">
        <v>7</v>
      </c>
      <c r="F118" s="33"/>
    </row>
    <row r="119" hidden="1">
      <c r="A119" s="29" t="s">
        <v>150</v>
      </c>
      <c r="B119" s="30"/>
      <c r="C119" s="30">
        <v>288</v>
      </c>
      <c r="D119" s="30">
        <v>11</v>
      </c>
      <c r="E119" s="30">
        <v>7</v>
      </c>
      <c r="F119" s="31"/>
    </row>
    <row r="120" hidden="1">
      <c r="A120" s="27" t="s">
        <v>151</v>
      </c>
      <c r="B120" s="32">
        <v>0</v>
      </c>
      <c r="C120" s="32">
        <v>9</v>
      </c>
      <c r="D120" s="32">
        <v>1</v>
      </c>
      <c r="E120" s="32">
        <v>7</v>
      </c>
      <c r="F120" s="33"/>
    </row>
    <row r="121" hidden="1">
      <c r="A121" s="29" t="s">
        <v>79</v>
      </c>
      <c r="B121" s="30">
        <v>364</v>
      </c>
      <c r="C121" s="30">
        <v>252</v>
      </c>
      <c r="D121" s="30">
        <v>580</v>
      </c>
      <c r="E121" s="30">
        <v>6</v>
      </c>
      <c r="F121" s="31"/>
    </row>
    <row r="122" hidden="1">
      <c r="A122" s="27" t="s">
        <v>152</v>
      </c>
      <c r="B122" s="32">
        <v>0</v>
      </c>
      <c r="C122" s="32">
        <v>0</v>
      </c>
      <c r="D122" s="32">
        <v>4</v>
      </c>
      <c r="E122" s="41">
        <v>5</v>
      </c>
      <c r="F122" s="33"/>
    </row>
    <row r="123" hidden="1">
      <c r="A123" s="29" t="s">
        <v>153</v>
      </c>
      <c r="B123" s="30">
        <v>0</v>
      </c>
      <c r="C123" s="30">
        <v>7</v>
      </c>
      <c r="D123" s="30">
        <v>0</v>
      </c>
      <c r="E123" s="30">
        <v>4</v>
      </c>
      <c r="F123" s="31"/>
    </row>
    <row r="124" hidden="1">
      <c r="A124" s="27" t="s">
        <v>154</v>
      </c>
      <c r="B124" s="32">
        <v>0</v>
      </c>
      <c r="C124" s="32">
        <v>1</v>
      </c>
      <c r="D124" s="32">
        <v>3</v>
      </c>
      <c r="E124" s="32">
        <v>3</v>
      </c>
      <c r="F124" s="33"/>
    </row>
    <row r="125" hidden="1">
      <c r="A125" s="29" t="s">
        <v>155</v>
      </c>
      <c r="B125" s="30">
        <v>34</v>
      </c>
      <c r="C125" s="30">
        <v>1</v>
      </c>
      <c r="D125" s="30"/>
      <c r="E125" s="42">
        <v>3</v>
      </c>
      <c r="F125" s="31"/>
    </row>
    <row r="126" hidden="1">
      <c r="A126" s="27" t="s">
        <v>156</v>
      </c>
      <c r="B126" s="32">
        <v>20</v>
      </c>
      <c r="C126" s="32">
        <v>21</v>
      </c>
      <c r="D126" s="32">
        <v>41</v>
      </c>
      <c r="E126" s="32">
        <v>3</v>
      </c>
      <c r="F126" s="33"/>
    </row>
    <row r="127" hidden="1">
      <c r="A127" s="29" t="s">
        <v>157</v>
      </c>
      <c r="B127" s="30"/>
      <c r="C127" s="30"/>
      <c r="D127" s="30"/>
      <c r="E127" s="42">
        <v>2</v>
      </c>
      <c r="F127" s="31"/>
    </row>
    <row r="128" hidden="1">
      <c r="A128" s="27" t="s">
        <v>158</v>
      </c>
      <c r="B128" s="32">
        <v>2</v>
      </c>
      <c r="C128" s="32">
        <v>2</v>
      </c>
      <c r="D128" s="32">
        <v>5</v>
      </c>
      <c r="E128" s="32">
        <v>2</v>
      </c>
      <c r="F128" s="33"/>
    </row>
    <row r="129" hidden="1">
      <c r="A129" s="29" t="s">
        <v>159</v>
      </c>
      <c r="B129" s="30">
        <v>2</v>
      </c>
      <c r="C129" s="30">
        <v>0</v>
      </c>
      <c r="D129" s="30">
        <v>36</v>
      </c>
      <c r="E129" s="30">
        <v>2</v>
      </c>
      <c r="F129" s="31"/>
    </row>
    <row r="130" hidden="1">
      <c r="A130" s="27" t="s">
        <v>160</v>
      </c>
      <c r="B130" s="32">
        <v>1</v>
      </c>
      <c r="C130" s="32">
        <v>0</v>
      </c>
      <c r="D130" s="32">
        <v>1</v>
      </c>
      <c r="E130" s="32">
        <v>2</v>
      </c>
      <c r="F130" s="33"/>
    </row>
    <row r="131" hidden="1">
      <c r="A131" s="29" t="s">
        <v>161</v>
      </c>
      <c r="B131" s="30">
        <v>1</v>
      </c>
      <c r="C131" s="30">
        <v>0</v>
      </c>
      <c r="D131" s="30">
        <v>0</v>
      </c>
      <c r="E131" s="30">
        <v>2</v>
      </c>
      <c r="F131" s="31"/>
    </row>
    <row r="132" hidden="1">
      <c r="A132" s="27" t="s">
        <v>162</v>
      </c>
      <c r="B132" s="41">
        <v>10</v>
      </c>
      <c r="C132" s="32"/>
      <c r="D132" s="32"/>
      <c r="E132" s="41">
        <v>2</v>
      </c>
      <c r="F132" s="33"/>
    </row>
    <row r="133" hidden="1">
      <c r="A133" s="29" t="s">
        <v>163</v>
      </c>
      <c r="B133" s="30">
        <v>0</v>
      </c>
      <c r="C133" s="42">
        <v>1</v>
      </c>
      <c r="D133" s="30"/>
      <c r="E133" s="42">
        <v>2</v>
      </c>
      <c r="F133" s="31"/>
    </row>
    <row r="134" hidden="1">
      <c r="A134" s="27" t="s">
        <v>64</v>
      </c>
      <c r="B134" s="32">
        <v>3</v>
      </c>
      <c r="C134" s="32">
        <v>5</v>
      </c>
      <c r="D134" s="32">
        <v>0</v>
      </c>
      <c r="E134" s="32">
        <v>2</v>
      </c>
      <c r="F134" s="33"/>
    </row>
    <row r="135" hidden="1">
      <c r="A135" s="29" t="s">
        <v>164</v>
      </c>
      <c r="B135" s="30"/>
      <c r="C135" s="30"/>
      <c r="D135" s="30"/>
      <c r="E135" s="42">
        <v>1</v>
      </c>
      <c r="F135" s="31"/>
    </row>
    <row r="136" hidden="1">
      <c r="A136" s="27" t="s">
        <v>165</v>
      </c>
      <c r="B136" s="32">
        <v>0</v>
      </c>
      <c r="C136" s="32"/>
      <c r="D136" s="41">
        <v>5</v>
      </c>
      <c r="E136" s="41">
        <v>1</v>
      </c>
      <c r="F136" s="33"/>
    </row>
    <row r="137" hidden="1">
      <c r="A137" s="29" t="s">
        <v>166</v>
      </c>
      <c r="B137" s="30">
        <v>0</v>
      </c>
      <c r="C137" s="30">
        <v>0</v>
      </c>
      <c r="D137" s="30">
        <v>1</v>
      </c>
      <c r="E137" s="30">
        <v>1</v>
      </c>
      <c r="F137" s="31"/>
    </row>
    <row r="138" hidden="1">
      <c r="A138" s="27" t="s">
        <v>167</v>
      </c>
      <c r="B138" s="32">
        <v>7</v>
      </c>
      <c r="C138" s="32">
        <v>17</v>
      </c>
      <c r="D138" s="32">
        <v>28</v>
      </c>
      <c r="E138" s="32">
        <v>1</v>
      </c>
      <c r="F138" s="33"/>
    </row>
    <row r="139" hidden="1">
      <c r="A139" s="29" t="s">
        <v>42</v>
      </c>
      <c r="B139" s="30">
        <v>0</v>
      </c>
      <c r="C139" s="30">
        <v>0</v>
      </c>
      <c r="D139" s="30">
        <v>1</v>
      </c>
      <c r="E139" s="30">
        <v>1</v>
      </c>
      <c r="F139" s="31">
        <v>33</v>
      </c>
    </row>
    <row r="140" hidden="1">
      <c r="A140" s="27" t="s">
        <v>168</v>
      </c>
      <c r="B140" s="32">
        <v>0</v>
      </c>
      <c r="C140" s="32">
        <v>2</v>
      </c>
      <c r="D140" s="32">
        <v>1</v>
      </c>
      <c r="E140" s="32">
        <v>1</v>
      </c>
      <c r="F140" s="33">
        <v>4</v>
      </c>
    </row>
    <row r="141" hidden="1">
      <c r="A141" s="29" t="s">
        <v>169</v>
      </c>
      <c r="B141" s="30">
        <v>2</v>
      </c>
      <c r="C141" s="30">
        <v>0</v>
      </c>
      <c r="D141" s="30">
        <v>0</v>
      </c>
      <c r="E141" s="42">
        <v>1</v>
      </c>
      <c r="F141" s="31"/>
    </row>
    <row r="142" hidden="1">
      <c r="A142" s="27" t="s">
        <v>170</v>
      </c>
      <c r="B142" s="32">
        <v>2</v>
      </c>
      <c r="C142" s="32">
        <v>0</v>
      </c>
      <c r="D142" s="32">
        <v>3</v>
      </c>
      <c r="E142" s="32">
        <v>1</v>
      </c>
      <c r="F142" s="33"/>
    </row>
    <row r="143" hidden="1">
      <c r="A143" s="29" t="s">
        <v>171</v>
      </c>
      <c r="B143" s="30">
        <v>1</v>
      </c>
      <c r="C143" s="30">
        <v>1</v>
      </c>
      <c r="D143" s="30">
        <v>0</v>
      </c>
      <c r="E143" s="30">
        <v>1</v>
      </c>
      <c r="F143" s="31"/>
    </row>
    <row r="144" hidden="1">
      <c r="A144" s="27" t="s">
        <v>172</v>
      </c>
      <c r="B144" s="32">
        <v>142</v>
      </c>
      <c r="C144" s="32">
        <v>53</v>
      </c>
      <c r="D144" s="32">
        <v>141</v>
      </c>
      <c r="E144" s="32">
        <v>0</v>
      </c>
      <c r="F144" s="33"/>
    </row>
    <row r="145" hidden="1">
      <c r="A145" s="29" t="s">
        <v>173</v>
      </c>
      <c r="B145" s="30">
        <v>0</v>
      </c>
      <c r="C145" s="30">
        <v>1</v>
      </c>
      <c r="D145" s="30">
        <v>75</v>
      </c>
      <c r="E145" s="30">
        <v>0</v>
      </c>
      <c r="F145" s="31">
        <v>0</v>
      </c>
    </row>
    <row r="146" hidden="1">
      <c r="A146" s="27" t="s">
        <v>174</v>
      </c>
      <c r="B146" s="32">
        <v>8</v>
      </c>
      <c r="C146" s="32">
        <v>24</v>
      </c>
      <c r="D146" s="32">
        <v>1</v>
      </c>
      <c r="E146" s="32">
        <v>0</v>
      </c>
      <c r="F146" s="33"/>
    </row>
    <row r="147" hidden="1">
      <c r="A147" s="29" t="s">
        <v>175</v>
      </c>
      <c r="B147" s="30">
        <v>14</v>
      </c>
      <c r="C147" s="30">
        <v>6</v>
      </c>
      <c r="D147" s="30">
        <v>1</v>
      </c>
      <c r="E147" s="30">
        <v>0</v>
      </c>
      <c r="F147" s="31"/>
    </row>
    <row r="148" hidden="1">
      <c r="A148" s="27" t="s">
        <v>176</v>
      </c>
      <c r="B148" s="32">
        <v>44</v>
      </c>
      <c r="C148" s="32">
        <v>16</v>
      </c>
      <c r="D148" s="32">
        <v>0</v>
      </c>
      <c r="E148" s="32">
        <v>0</v>
      </c>
      <c r="F148" s="33"/>
    </row>
    <row r="149" hidden="1">
      <c r="A149" s="29" t="s">
        <v>177</v>
      </c>
      <c r="B149" s="30">
        <v>19</v>
      </c>
      <c r="C149" s="30">
        <v>22</v>
      </c>
      <c r="D149" s="30">
        <v>6</v>
      </c>
      <c r="E149" s="30">
        <v>0</v>
      </c>
      <c r="F149" s="31"/>
    </row>
    <row r="150" hidden="1">
      <c r="A150" s="27" t="s">
        <v>178</v>
      </c>
      <c r="B150" s="32">
        <v>3</v>
      </c>
      <c r="C150" s="32">
        <v>20</v>
      </c>
      <c r="D150" s="32">
        <v>0</v>
      </c>
      <c r="E150" s="32">
        <v>0</v>
      </c>
      <c r="F150" s="33"/>
    </row>
    <row r="151" hidden="1">
      <c r="A151" s="29" t="s">
        <v>179</v>
      </c>
      <c r="B151" s="30">
        <v>0</v>
      </c>
      <c r="C151" s="30">
        <v>3</v>
      </c>
      <c r="D151" s="30">
        <v>0</v>
      </c>
      <c r="E151" s="30">
        <v>0</v>
      </c>
      <c r="F151" s="31"/>
    </row>
    <row r="152" hidden="1">
      <c r="A152" s="27" t="s">
        <v>180</v>
      </c>
      <c r="B152" s="32">
        <v>2</v>
      </c>
      <c r="C152" s="32">
        <v>22</v>
      </c>
      <c r="D152" s="32">
        <v>2</v>
      </c>
      <c r="E152" s="32">
        <v>0</v>
      </c>
      <c r="F152" s="33"/>
    </row>
    <row r="153" hidden="1">
      <c r="A153" s="29" t="s">
        <v>181</v>
      </c>
      <c r="B153" s="30">
        <v>0</v>
      </c>
      <c r="C153" s="30">
        <v>2</v>
      </c>
      <c r="D153" s="30">
        <v>0</v>
      </c>
      <c r="E153" s="30">
        <v>0</v>
      </c>
      <c r="F153" s="31"/>
    </row>
    <row r="154" hidden="1">
      <c r="A154" s="27" t="s">
        <v>182</v>
      </c>
      <c r="B154" s="32">
        <v>4</v>
      </c>
      <c r="C154" s="32">
        <v>0</v>
      </c>
      <c r="D154" s="32">
        <v>0</v>
      </c>
      <c r="E154" s="32">
        <v>0</v>
      </c>
      <c r="F154" s="33"/>
    </row>
    <row r="155" hidden="1">
      <c r="A155" s="29" t="s">
        <v>183</v>
      </c>
      <c r="B155" s="30">
        <v>0</v>
      </c>
      <c r="C155" s="30">
        <v>0</v>
      </c>
      <c r="D155" s="30">
        <v>2</v>
      </c>
      <c r="E155" s="30">
        <v>0</v>
      </c>
      <c r="F155" s="31"/>
    </row>
    <row r="156" hidden="1">
      <c r="A156" s="27" t="s">
        <v>184</v>
      </c>
      <c r="B156" s="32">
        <v>0</v>
      </c>
      <c r="C156" s="32">
        <v>0</v>
      </c>
      <c r="D156" s="32">
        <v>332</v>
      </c>
      <c r="E156" s="32">
        <v>0</v>
      </c>
      <c r="F156" s="33"/>
    </row>
    <row r="157" hidden="1">
      <c r="A157" s="29" t="s">
        <v>185</v>
      </c>
      <c r="B157" s="30">
        <v>0</v>
      </c>
      <c r="C157" s="30">
        <v>0</v>
      </c>
      <c r="D157" s="30">
        <v>6</v>
      </c>
      <c r="E157" s="30">
        <v>0</v>
      </c>
      <c r="F157" s="31"/>
    </row>
    <row r="158" hidden="1">
      <c r="A158" s="27" t="s">
        <v>186</v>
      </c>
      <c r="B158" s="32">
        <v>0</v>
      </c>
      <c r="C158" s="32">
        <v>0</v>
      </c>
      <c r="D158" s="32">
        <v>1</v>
      </c>
      <c r="E158" s="32">
        <v>0</v>
      </c>
      <c r="F158" s="33"/>
    </row>
    <row r="159" hidden="1">
      <c r="A159" s="29" t="s">
        <v>187</v>
      </c>
      <c r="B159" s="42">
        <v>12</v>
      </c>
      <c r="C159" s="42">
        <v>26</v>
      </c>
      <c r="D159" s="42">
        <v>1</v>
      </c>
      <c r="E159" s="30"/>
      <c r="F159" s="31"/>
    </row>
    <row r="160" hidden="1">
      <c r="A160" s="27" t="s">
        <v>188</v>
      </c>
      <c r="B160" s="41">
        <v>3</v>
      </c>
      <c r="C160" s="41">
        <v>1</v>
      </c>
      <c r="D160" s="32"/>
      <c r="E160" s="32"/>
      <c r="F160" s="33"/>
    </row>
    <row r="161" hidden="1">
      <c r="A161" s="29" t="s">
        <v>189</v>
      </c>
      <c r="B161" s="42">
        <v>7</v>
      </c>
      <c r="C161" s="42">
        <v>39</v>
      </c>
      <c r="D161" s="30"/>
      <c r="E161" s="30"/>
      <c r="F161" s="31"/>
    </row>
    <row r="162" hidden="1">
      <c r="A162" s="27" t="s">
        <v>190</v>
      </c>
      <c r="B162" s="32"/>
      <c r="C162" s="32"/>
      <c r="D162" s="41">
        <v>1</v>
      </c>
      <c r="E162" s="32"/>
      <c r="F162" s="33"/>
    </row>
    <row r="163" hidden="1">
      <c r="A163" s="29" t="s">
        <v>191</v>
      </c>
      <c r="B163" s="30">
        <v>4</v>
      </c>
      <c r="C163" s="30">
        <v>0</v>
      </c>
      <c r="D163" s="30">
        <v>0</v>
      </c>
      <c r="E163" s="30"/>
      <c r="F163" s="31"/>
    </row>
    <row r="164" hidden="1">
      <c r="A164" s="27" t="s">
        <v>192</v>
      </c>
      <c r="B164" s="41">
        <v>88</v>
      </c>
      <c r="C164" s="32"/>
      <c r="D164" s="32"/>
      <c r="E164" s="32"/>
      <c r="F164" s="33"/>
    </row>
    <row r="165" hidden="1">
      <c r="A165" s="29" t="s">
        <v>193</v>
      </c>
      <c r="B165" s="42">
        <v>1</v>
      </c>
      <c r="C165" s="30"/>
      <c r="D165" s="30"/>
      <c r="E165" s="30"/>
      <c r="F165" s="31"/>
    </row>
    <row r="166" hidden="1">
      <c r="A166" s="27" t="s">
        <v>194</v>
      </c>
      <c r="B166" s="32">
        <v>3</v>
      </c>
      <c r="C166" s="32">
        <v>1</v>
      </c>
      <c r="D166" s="41">
        <v>7</v>
      </c>
      <c r="E166" s="32"/>
      <c r="F166" s="33"/>
    </row>
    <row r="167" hidden="1">
      <c r="A167" s="29" t="s">
        <v>195</v>
      </c>
      <c r="B167" s="42">
        <v>5</v>
      </c>
      <c r="C167" s="42">
        <v>6</v>
      </c>
      <c r="D167" s="30"/>
      <c r="E167" s="30"/>
      <c r="F167" s="31"/>
    </row>
    <row r="168" hidden="1">
      <c r="A168" s="27" t="s">
        <v>196</v>
      </c>
      <c r="B168" s="41">
        <v>1</v>
      </c>
      <c r="C168" s="41">
        <v>1</v>
      </c>
      <c r="D168" s="41">
        <v>11</v>
      </c>
      <c r="E168" s="32"/>
      <c r="F168" s="33"/>
    </row>
    <row r="169" hidden="1">
      <c r="A169" s="29" t="s">
        <v>197</v>
      </c>
      <c r="B169" s="42">
        <v>1</v>
      </c>
      <c r="C169" s="30"/>
      <c r="D169" s="42">
        <v>3</v>
      </c>
      <c r="E169" s="30"/>
      <c r="F169" s="31"/>
    </row>
    <row r="170" hidden="1">
      <c r="A170" s="27" t="s">
        <v>198</v>
      </c>
      <c r="B170" s="41">
        <v>1</v>
      </c>
      <c r="C170" s="41">
        <v>1</v>
      </c>
      <c r="D170" s="32"/>
      <c r="E170" s="32"/>
      <c r="F170" s="33"/>
    </row>
    <row r="171" hidden="1">
      <c r="A171" s="29" t="s">
        <v>199</v>
      </c>
      <c r="B171" s="30"/>
      <c r="C171" s="30"/>
      <c r="D171" s="42">
        <v>21</v>
      </c>
      <c r="E171" s="30"/>
      <c r="F171" s="31"/>
    </row>
    <row r="172" hidden="1">
      <c r="A172" s="27" t="s">
        <v>200</v>
      </c>
      <c r="B172" s="41">
        <v>7</v>
      </c>
      <c r="C172" s="32"/>
      <c r="D172" s="32"/>
      <c r="E172" s="32"/>
      <c r="F172" s="33"/>
    </row>
    <row r="173" hidden="1">
      <c r="A173" s="29" t="s">
        <v>201</v>
      </c>
      <c r="B173" s="30"/>
      <c r="C173" s="42">
        <v>1</v>
      </c>
      <c r="D173" s="30"/>
      <c r="E173" s="30"/>
      <c r="F173" s="31"/>
    </row>
    <row r="174" hidden="1">
      <c r="A174" s="27" t="s">
        <v>202</v>
      </c>
      <c r="B174" s="41">
        <v>4</v>
      </c>
      <c r="C174" s="32"/>
      <c r="D174" s="32"/>
      <c r="E174" s="32"/>
      <c r="F174" s="33"/>
    </row>
    <row r="175" hidden="1">
      <c r="A175" s="29" t="s">
        <v>203</v>
      </c>
      <c r="B175" s="30"/>
      <c r="C175" s="30"/>
      <c r="D175" s="42">
        <v>1</v>
      </c>
      <c r="E175" s="30"/>
      <c r="F175" s="31"/>
    </row>
    <row r="176" hidden="1">
      <c r="A176" s="27" t="s">
        <v>204</v>
      </c>
      <c r="B176" s="41">
        <v>66</v>
      </c>
      <c r="C176" s="32"/>
      <c r="D176" s="32"/>
      <c r="E176" s="32"/>
      <c r="F176" s="33"/>
    </row>
    <row r="177" hidden="1">
      <c r="A177" s="29" t="s">
        <v>205</v>
      </c>
      <c r="B177" s="30"/>
      <c r="C177" s="30"/>
      <c r="D177" s="42">
        <v>12</v>
      </c>
      <c r="E177" s="30"/>
      <c r="F177" s="31"/>
    </row>
    <row r="178" hidden="1">
      <c r="A178" s="35" t="s">
        <v>206</v>
      </c>
      <c r="B178" s="36">
        <v>4</v>
      </c>
      <c r="C178" s="36">
        <v>0</v>
      </c>
      <c r="D178" s="36">
        <v>0</v>
      </c>
      <c r="E178" s="36"/>
      <c r="F178" s="37"/>
    </row>
  </sheetData>
  <autoFilter ref="A1:F178">
    <filterColumn colId="0">
      <filters>
        <filter val="Argentina"/>
        <filter val="Chile"/>
        <filter val="China"/>
        <filter val="Germany"/>
        <filter val="Japan"/>
        <filter val="Korea, Republic of"/>
        <filter val="Poland"/>
        <filter val="United States of America"/>
        <filter val="World"/>
      </filters>
    </filterColumn>
    <sortState ref="A2:F60">
      <sortCondition ref="A1:A178"/>
    </sortState>
  </autoFilter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showGridLines="0" zoomScale="100" workbookViewId="0">
      <selection activeCell="K61" activeCellId="0" sqref="K61"/>
    </sheetView>
  </sheetViews>
  <sheetFormatPr baseColWidth="10" defaultRowHeight="14.25"/>
  <cols>
    <col bestFit="1" customWidth="1" min="1" max="1" width="45.7109375"/>
    <col customWidth="1" hidden="1" min="2" max="4" width="16.28515625"/>
    <col bestFit="1" customWidth="1" min="5" max="5" width="16.28515625"/>
    <col customWidth="1" min="6" max="6" width="22.421875"/>
    <col bestFit="1" customWidth="1" min="7" max="7" width="11.85546875"/>
  </cols>
  <sheetData>
    <row r="1">
      <c r="A1" s="24" t="s">
        <v>32</v>
      </c>
      <c r="B1" s="25" t="s">
        <v>33</v>
      </c>
      <c r="C1" s="25" t="s">
        <v>34</v>
      </c>
      <c r="D1" s="25" t="s">
        <v>35</v>
      </c>
      <c r="E1" s="25" t="s">
        <v>36</v>
      </c>
      <c r="F1" s="26" t="s">
        <v>37</v>
      </c>
    </row>
    <row r="2">
      <c r="A2" s="27" t="s">
        <v>13</v>
      </c>
      <c r="B2" s="28">
        <v>997733</v>
      </c>
      <c r="C2" s="28">
        <v>4395602</v>
      </c>
      <c r="D2" s="28">
        <v>6052010</v>
      </c>
      <c r="E2" s="28">
        <v>10927795</v>
      </c>
      <c r="F2" s="28"/>
      <c r="G2">
        <f>VLOOKUP(A2,Litio_autos2!A:E,5,FALSE)</f>
        <v>40443340</v>
      </c>
      <c r="H2">
        <f>VLOOKUP(A2,Litio_autos3!A:E,5,FALSE)</f>
        <v>3733667</v>
      </c>
      <c r="I2">
        <f>VLOOKUP(A2,Litio_autos4!A:E,5,FALSE)</f>
        <v>59894853</v>
      </c>
      <c r="J2">
        <f>VLOOKUP(A2,Litio_autos5!A:E,5,FALSE)</f>
        <v>80580181</v>
      </c>
      <c r="K2">
        <f t="shared" ref="K2:K65" si="7">SUM(E2:J2)</f>
        <v>195579836</v>
      </c>
    </row>
    <row r="3">
      <c r="A3" s="29" t="s">
        <v>17</v>
      </c>
      <c r="B3" s="30">
        <v>786704</v>
      </c>
      <c r="C3" s="30">
        <v>2436327</v>
      </c>
      <c r="D3" s="30">
        <v>3920476</v>
      </c>
      <c r="E3" s="30">
        <v>6520680</v>
      </c>
      <c r="F3" s="31">
        <v>8291470</v>
      </c>
      <c r="G3">
        <f>VLOOKUP(A3,Litio_autos2!A:E,5,FALSE)</f>
        <v>11056643</v>
      </c>
      <c r="H3">
        <f>VLOOKUP(A3,Litio_autos3!A:E,5,FALSE)</f>
        <v>1968305</v>
      </c>
      <c r="I3">
        <f>VLOOKUP(A3,Litio_autos4!A:E,5,FALSE)</f>
        <v>15634162</v>
      </c>
      <c r="J3">
        <f>VLOOKUP(A3,Litio_autos5!A:E,5,FALSE)</f>
        <v>20411993</v>
      </c>
      <c r="K3">
        <f t="shared" si="7"/>
        <v>63883253</v>
      </c>
    </row>
    <row r="4" hidden="1">
      <c r="A4" s="27" t="s">
        <v>81</v>
      </c>
      <c r="B4" s="32">
        <v>0</v>
      </c>
      <c r="C4" s="32">
        <v>1114725</v>
      </c>
      <c r="D4" s="32">
        <v>921591</v>
      </c>
      <c r="E4" s="32">
        <v>1795901</v>
      </c>
      <c r="F4" s="33">
        <v>1639144</v>
      </c>
      <c r="G4">
        <f>VLOOKUP(A4,Litio_autos2!A:E,5,FALSE)</f>
        <v>2801631</v>
      </c>
      <c r="H4">
        <f>VLOOKUP(A4,Litio_autos3!A:E,5,FALSE)</f>
        <v>1841</v>
      </c>
      <c r="I4">
        <f>VLOOKUP(A4,Litio_autos4!A:E,5,FALSE)</f>
        <v>2553361</v>
      </c>
      <c r="J4">
        <f>VLOOKUP(A4,Litio_autos5!A:E,5,FALSE)</f>
        <v>3554811</v>
      </c>
      <c r="K4">
        <f t="shared" si="7"/>
        <v>12346689</v>
      </c>
    </row>
    <row r="5" hidden="1">
      <c r="A5" s="29" t="s">
        <v>40</v>
      </c>
      <c r="B5" s="30">
        <v>10896</v>
      </c>
      <c r="C5" s="30">
        <v>236925</v>
      </c>
      <c r="D5" s="30">
        <v>16044</v>
      </c>
      <c r="E5" s="30">
        <v>703484</v>
      </c>
      <c r="F5" s="31">
        <v>1428610</v>
      </c>
      <c r="G5">
        <f>VLOOKUP(A5,Litio_autos2!A:E,5,FALSE)</f>
        <v>1254235</v>
      </c>
      <c r="H5">
        <f>VLOOKUP(A5,Litio_autos3!A:E,5,FALSE)</f>
        <v>9401</v>
      </c>
      <c r="I5">
        <f>VLOOKUP(A5,Litio_autos4!A:E,5,FALSE)</f>
        <v>1749290</v>
      </c>
      <c r="J5">
        <f>VLOOKUP(A5,Litio_autos5!A:E,5,FALSE)</f>
        <v>7194502</v>
      </c>
      <c r="K5">
        <f t="shared" si="7"/>
        <v>12339522</v>
      </c>
    </row>
    <row r="6" hidden="1">
      <c r="A6" s="27" t="s">
        <v>49</v>
      </c>
      <c r="B6" s="32">
        <v>0</v>
      </c>
      <c r="C6" s="32">
        <v>16574</v>
      </c>
      <c r="D6" s="32">
        <v>168423</v>
      </c>
      <c r="E6" s="32">
        <v>602155</v>
      </c>
      <c r="F6" s="33">
        <v>599056</v>
      </c>
      <c r="G6">
        <f>VLOOKUP(A6,Litio_autos2!A:E,5,FALSE)</f>
        <v>208098</v>
      </c>
      <c r="H6">
        <f>VLOOKUP(A6,Litio_autos3!A:E,5,FALSE)</f>
        <v>6930</v>
      </c>
      <c r="I6">
        <f>VLOOKUP(A6,Litio_autos4!A:E,5,FALSE)</f>
        <v>776370</v>
      </c>
      <c r="J6">
        <f>VLOOKUP(A6,Litio_autos5!A:E,5,FALSE)</f>
        <v>293182</v>
      </c>
      <c r="K6">
        <f t="shared" si="7"/>
        <v>2485791</v>
      </c>
    </row>
    <row r="7" hidden="1">
      <c r="A7" s="29" t="s">
        <v>69</v>
      </c>
      <c r="B7" s="30">
        <v>16782</v>
      </c>
      <c r="C7" s="30">
        <v>419936</v>
      </c>
      <c r="D7" s="30">
        <v>618893</v>
      </c>
      <c r="E7" s="30">
        <v>331544</v>
      </c>
      <c r="F7" s="31">
        <v>199572</v>
      </c>
      <c r="G7">
        <f>VLOOKUP(A7,Litio_autos2!A:E,5,FALSE)</f>
        <v>1565475</v>
      </c>
      <c r="H7">
        <f>VLOOKUP(A7,Litio_autos3!A:E,5,FALSE)</f>
        <v>975</v>
      </c>
      <c r="I7">
        <f>VLOOKUP(A7,Litio_autos4!A:E,5,FALSE)</f>
        <v>2620792</v>
      </c>
      <c r="J7">
        <f>VLOOKUP(A7,Litio_autos5!A:E,5,FALSE)</f>
        <v>2957712</v>
      </c>
      <c r="K7">
        <f t="shared" si="7"/>
        <v>7676070</v>
      </c>
    </row>
    <row r="8" hidden="1">
      <c r="A8" s="27" t="s">
        <v>39</v>
      </c>
      <c r="B8" s="32">
        <v>2558</v>
      </c>
      <c r="C8" s="32">
        <v>876</v>
      </c>
      <c r="D8" s="32">
        <v>1062</v>
      </c>
      <c r="E8" s="32">
        <v>317338</v>
      </c>
      <c r="F8" s="33">
        <v>804363</v>
      </c>
      <c r="G8">
        <f>VLOOKUP(A8,Litio_autos2!A:E,5,FALSE)</f>
        <v>1505931</v>
      </c>
      <c r="H8">
        <f>VLOOKUP(A8,Litio_autos3!A:E,5,FALSE)</f>
        <v>8214</v>
      </c>
      <c r="I8">
        <f>VLOOKUP(A8,Litio_autos4!A:E,5,FALSE)</f>
        <v>9775903</v>
      </c>
      <c r="J8">
        <f>VLOOKUP(A8,Litio_autos5!A:E,5,FALSE)</f>
        <v>4367910</v>
      </c>
      <c r="K8">
        <f t="shared" si="7"/>
        <v>16779659</v>
      </c>
    </row>
    <row r="9" hidden="1">
      <c r="A9" s="29" t="s">
        <v>65</v>
      </c>
      <c r="B9" s="30">
        <v>0</v>
      </c>
      <c r="C9" s="30">
        <v>0</v>
      </c>
      <c r="D9" s="30">
        <v>191480</v>
      </c>
      <c r="E9" s="30">
        <v>203288</v>
      </c>
      <c r="F9" s="31">
        <v>172500</v>
      </c>
      <c r="G9">
        <f>VLOOKUP(A9,Litio_autos2!A:E,5,FALSE)</f>
        <v>12769</v>
      </c>
      <c r="H9" t="e">
        <f>VLOOKUP(A9,Litio_autos3!A:E,5,FALSE)</f>
        <v>#N/A</v>
      </c>
      <c r="I9">
        <f>VLOOKUP(A9,Litio_autos4!A:E,5,FALSE)</f>
        <v>1862</v>
      </c>
      <c r="J9">
        <f>VLOOKUP(A9,Litio_autos5!A:E,5,FALSE)</f>
        <v>3560711</v>
      </c>
      <c r="K9" t="e">
        <f t="shared" si="7"/>
        <v>#N/A</v>
      </c>
    </row>
    <row r="10" hidden="1">
      <c r="A10" s="27" t="s">
        <v>62</v>
      </c>
      <c r="B10" s="32">
        <v>2148</v>
      </c>
      <c r="C10" s="32">
        <v>4208</v>
      </c>
      <c r="D10" s="32">
        <v>33016</v>
      </c>
      <c r="E10" s="32">
        <v>119740</v>
      </c>
      <c r="F10" s="33">
        <v>141590</v>
      </c>
      <c r="G10">
        <f>VLOOKUP(A10,Litio_autos2!A:E,5,FALSE)</f>
        <v>796181</v>
      </c>
      <c r="H10">
        <f>VLOOKUP(A10,Litio_autos3!A:E,5,FALSE)</f>
        <v>3357</v>
      </c>
      <c r="I10">
        <f>VLOOKUP(A10,Litio_autos4!A:E,5,FALSE)</f>
        <v>113862</v>
      </c>
      <c r="J10">
        <f>VLOOKUP(A10,Litio_autos5!A:E,5,FALSE)</f>
        <v>1857830</v>
      </c>
      <c r="K10">
        <f t="shared" si="7"/>
        <v>3032560</v>
      </c>
    </row>
    <row r="11" hidden="1">
      <c r="A11" s="29" t="s">
        <v>58</v>
      </c>
      <c r="B11" s="30">
        <v>122152</v>
      </c>
      <c r="C11" s="30">
        <v>114082</v>
      </c>
      <c r="D11" s="30">
        <v>98623</v>
      </c>
      <c r="E11" s="30">
        <v>103229</v>
      </c>
      <c r="F11" s="31">
        <v>209966</v>
      </c>
      <c r="G11">
        <f>VLOOKUP(A11,Litio_autos2!A:E,5,FALSE)</f>
        <v>3719556</v>
      </c>
      <c r="H11">
        <f>VLOOKUP(A11,Litio_autos3!A:E,5,FALSE)</f>
        <v>7585</v>
      </c>
      <c r="I11">
        <f>VLOOKUP(A11,Litio_autos4!A:E,5,FALSE)</f>
        <v>121739</v>
      </c>
      <c r="J11">
        <f>VLOOKUP(A11,Litio_autos5!A:E,5,FALSE)</f>
        <v>751970</v>
      </c>
      <c r="K11">
        <f t="shared" si="7"/>
        <v>4914045</v>
      </c>
    </row>
    <row r="12" hidden="1">
      <c r="A12" s="27" t="s">
        <v>46</v>
      </c>
      <c r="B12" s="32">
        <v>0</v>
      </c>
      <c r="C12" s="32">
        <v>3898</v>
      </c>
      <c r="D12" s="32">
        <v>6425</v>
      </c>
      <c r="E12" s="32">
        <v>84954</v>
      </c>
      <c r="F12" s="33">
        <v>54841</v>
      </c>
      <c r="G12">
        <f>VLOOKUP(A12,Litio_autos2!A:E,5,FALSE)</f>
        <v>4142445</v>
      </c>
      <c r="H12">
        <f>VLOOKUP(A12,Litio_autos3!A:E,5,FALSE)</f>
        <v>12154</v>
      </c>
      <c r="I12">
        <f>VLOOKUP(A12,Litio_autos4!A:E,5,FALSE)</f>
        <v>2131539</v>
      </c>
      <c r="J12">
        <f>VLOOKUP(A12,Litio_autos5!A:E,5,FALSE)</f>
        <v>1546610</v>
      </c>
      <c r="K12">
        <f t="shared" si="7"/>
        <v>7972543</v>
      </c>
    </row>
    <row r="13" hidden="1">
      <c r="A13" s="29" t="s">
        <v>38</v>
      </c>
      <c r="B13" s="30">
        <v>14387</v>
      </c>
      <c r="C13" s="30">
        <v>7183</v>
      </c>
      <c r="D13" s="30">
        <v>48199</v>
      </c>
      <c r="E13" s="30">
        <v>58160</v>
      </c>
      <c r="F13" s="31">
        <v>48343</v>
      </c>
      <c r="G13">
        <f>VLOOKUP(A13,Litio_autos2!A:E,5,FALSE)</f>
        <v>562483</v>
      </c>
      <c r="H13">
        <f>VLOOKUP(A13,Litio_autos3!A:E,5,FALSE)</f>
        <v>38053</v>
      </c>
      <c r="I13">
        <f>VLOOKUP(A13,Litio_autos4!A:E,5,FALSE)</f>
        <v>203898</v>
      </c>
      <c r="J13">
        <f>VLOOKUP(A13,Litio_autos5!A:E,5,FALSE)</f>
        <v>95795</v>
      </c>
      <c r="K13">
        <f t="shared" si="7"/>
        <v>1006732</v>
      </c>
    </row>
    <row r="14" hidden="1">
      <c r="A14" s="27" t="s">
        <v>45</v>
      </c>
      <c r="B14" s="32">
        <v>90</v>
      </c>
      <c r="C14" s="32">
        <v>6276</v>
      </c>
      <c r="D14" s="32">
        <v>7420</v>
      </c>
      <c r="E14" s="32">
        <v>21234</v>
      </c>
      <c r="F14" s="33">
        <v>32249</v>
      </c>
      <c r="G14">
        <f>VLOOKUP(A14,Litio_autos2!A:E,5,FALSE)</f>
        <v>92270</v>
      </c>
      <c r="H14">
        <f>VLOOKUP(A14,Litio_autos3!A:E,5,FALSE)</f>
        <v>9183</v>
      </c>
      <c r="I14">
        <f>VLOOKUP(A14,Litio_autos4!A:E,5,FALSE)</f>
        <v>1070146</v>
      </c>
      <c r="J14">
        <f>VLOOKUP(A14,Litio_autos5!A:E,5,FALSE)</f>
        <v>568860</v>
      </c>
      <c r="K14">
        <f t="shared" si="7"/>
        <v>1793942</v>
      </c>
    </row>
    <row r="15" hidden="1">
      <c r="A15" s="29" t="s">
        <v>92</v>
      </c>
      <c r="B15" s="30">
        <v>27481</v>
      </c>
      <c r="C15" s="30">
        <v>2999</v>
      </c>
      <c r="D15" s="30">
        <v>1716</v>
      </c>
      <c r="E15" s="30">
        <v>9770</v>
      </c>
      <c r="F15" s="31">
        <v>3757</v>
      </c>
      <c r="G15">
        <f>VLOOKUP(A15,Litio_autos2!A:E,5,FALSE)</f>
        <v>13018</v>
      </c>
      <c r="H15">
        <f>VLOOKUP(A15,Litio_autos3!A:E,5,FALSE)</f>
        <v>2206</v>
      </c>
      <c r="I15">
        <f>VLOOKUP(A15,Litio_autos4!A:E,5,FALSE)</f>
        <v>22249</v>
      </c>
      <c r="J15">
        <f>VLOOKUP(A15,Litio_autos5!A:E,5,FALSE)</f>
        <v>16039</v>
      </c>
      <c r="K15">
        <f t="shared" si="7"/>
        <v>67039</v>
      </c>
    </row>
    <row r="16" hidden="1">
      <c r="A16" s="27" t="s">
        <v>41</v>
      </c>
      <c r="B16" s="32">
        <v>1653</v>
      </c>
      <c r="C16" s="32">
        <v>1849</v>
      </c>
      <c r="D16" s="32">
        <v>2212</v>
      </c>
      <c r="E16" s="32">
        <v>7322</v>
      </c>
      <c r="F16" s="33">
        <v>5156</v>
      </c>
      <c r="G16">
        <f>VLOOKUP(A16,Litio_autos2!A:E,5,FALSE)</f>
        <v>296496</v>
      </c>
      <c r="H16">
        <f>VLOOKUP(A16,Litio_autos3!A:E,5,FALSE)</f>
        <v>2614</v>
      </c>
      <c r="I16">
        <f>VLOOKUP(A16,Litio_autos4!A:E,5,FALSE)</f>
        <v>2101847</v>
      </c>
      <c r="J16">
        <f>VLOOKUP(A16,Litio_autos5!A:E,5,FALSE)</f>
        <v>2241879</v>
      </c>
      <c r="K16">
        <f t="shared" si="7"/>
        <v>4655314</v>
      </c>
    </row>
    <row r="17" hidden="1">
      <c r="A17" s="29" t="s">
        <v>52</v>
      </c>
      <c r="B17" s="30">
        <v>642</v>
      </c>
      <c r="C17" s="30">
        <v>386</v>
      </c>
      <c r="D17" s="30">
        <v>372</v>
      </c>
      <c r="E17" s="30">
        <v>6821</v>
      </c>
      <c r="F17" s="31">
        <v>3945</v>
      </c>
      <c r="G17">
        <f>VLOOKUP(A17,Litio_autos2!A:E,5,FALSE)</f>
        <v>4178</v>
      </c>
      <c r="H17">
        <f>VLOOKUP(A17,Litio_autos3!A:E,5,FALSE)</f>
        <v>334</v>
      </c>
      <c r="I17">
        <f>VLOOKUP(A17,Litio_autos4!A:E,5,FALSE)</f>
        <v>8295</v>
      </c>
      <c r="J17">
        <f>VLOOKUP(A17,Litio_autos5!A:E,5,FALSE)</f>
        <v>16738</v>
      </c>
      <c r="K17">
        <f t="shared" si="7"/>
        <v>40311</v>
      </c>
    </row>
    <row r="18" hidden="1">
      <c r="A18" s="27" t="s">
        <v>86</v>
      </c>
      <c r="B18" s="32">
        <v>3218</v>
      </c>
      <c r="C18" s="32">
        <v>1983</v>
      </c>
      <c r="D18" s="32">
        <v>4330</v>
      </c>
      <c r="E18" s="32">
        <v>6115</v>
      </c>
      <c r="F18" s="33">
        <v>571</v>
      </c>
      <c r="G18">
        <f>VLOOKUP(A18,Litio_autos2!A:E,5,FALSE)</f>
        <v>7124</v>
      </c>
      <c r="H18">
        <f>VLOOKUP(A18,Litio_autos3!A:E,5,FALSE)</f>
        <v>165</v>
      </c>
      <c r="I18">
        <f>VLOOKUP(A18,Litio_autos4!A:E,5,FALSE)</f>
        <v>1856</v>
      </c>
      <c r="J18">
        <f>VLOOKUP(A18,Litio_autos5!A:E,5,FALSE)</f>
        <v>7749</v>
      </c>
      <c r="K18">
        <f t="shared" si="7"/>
        <v>23580</v>
      </c>
    </row>
    <row r="19" hidden="1">
      <c r="A19" s="29" t="s">
        <v>78</v>
      </c>
      <c r="B19" s="30">
        <v>1608</v>
      </c>
      <c r="C19" s="30">
        <v>1088</v>
      </c>
      <c r="D19" s="30">
        <v>543</v>
      </c>
      <c r="E19" s="30">
        <v>4566</v>
      </c>
      <c r="F19" s="31">
        <v>8213</v>
      </c>
      <c r="G19">
        <f>VLOOKUP(A19,Litio_autos2!A:E,5,FALSE)</f>
        <v>17404</v>
      </c>
      <c r="H19">
        <f>VLOOKUP(A19,Litio_autos3!A:E,5,FALSE)</f>
        <v>415</v>
      </c>
      <c r="I19">
        <f>VLOOKUP(A19,Litio_autos4!A:E,5,FALSE)</f>
        <v>10713</v>
      </c>
      <c r="J19">
        <f>VLOOKUP(A19,Litio_autos5!A:E,5,FALSE)</f>
        <v>1465415</v>
      </c>
      <c r="K19">
        <f t="shared" si="7"/>
        <v>1506726</v>
      </c>
    </row>
    <row r="20" hidden="1">
      <c r="A20" s="27" t="s">
        <v>88</v>
      </c>
      <c r="B20" s="32">
        <v>32</v>
      </c>
      <c r="C20" s="32">
        <v>361</v>
      </c>
      <c r="D20" s="32">
        <v>31</v>
      </c>
      <c r="E20" s="32">
        <v>4309</v>
      </c>
      <c r="F20" s="33">
        <v>3268</v>
      </c>
      <c r="G20">
        <f>VLOOKUP(A20,Litio_autos2!A:E,5,FALSE)</f>
        <v>4036</v>
      </c>
      <c r="H20">
        <f>VLOOKUP(A20,Litio_autos3!A:E,5,FALSE)</f>
        <v>982</v>
      </c>
      <c r="I20">
        <f>VLOOKUP(A20,Litio_autos4!A:E,5,FALSE)</f>
        <v>17738</v>
      </c>
      <c r="J20">
        <f>VLOOKUP(A20,Litio_autos5!A:E,5,FALSE)</f>
        <v>181158</v>
      </c>
      <c r="K20">
        <f t="shared" si="7"/>
        <v>211491</v>
      </c>
    </row>
    <row r="21" hidden="1">
      <c r="A21" s="29" t="s">
        <v>54</v>
      </c>
      <c r="B21" s="30">
        <v>212</v>
      </c>
      <c r="C21" s="30">
        <v>83</v>
      </c>
      <c r="D21" s="30">
        <v>50</v>
      </c>
      <c r="E21" s="30">
        <v>4061</v>
      </c>
      <c r="F21" s="31">
        <v>3515</v>
      </c>
      <c r="G21">
        <f>VLOOKUP(A21,Litio_autos2!A:E,5,FALSE)</f>
        <v>812634</v>
      </c>
      <c r="H21">
        <f>VLOOKUP(A21,Litio_autos3!A:E,5,FALSE)</f>
        <v>587</v>
      </c>
      <c r="I21">
        <f>VLOOKUP(A21,Litio_autos4!A:E,5,FALSE)</f>
        <v>27949</v>
      </c>
      <c r="J21">
        <f>VLOOKUP(A21,Litio_autos5!A:E,5,FALSE)</f>
        <v>1496912</v>
      </c>
      <c r="K21">
        <f t="shared" si="7"/>
        <v>2345658</v>
      </c>
    </row>
    <row r="22" hidden="1">
      <c r="A22" s="27" t="s">
        <v>164</v>
      </c>
      <c r="B22" s="32"/>
      <c r="C22" s="32"/>
      <c r="D22" s="41">
        <v>153</v>
      </c>
      <c r="E22" s="41">
        <v>4054</v>
      </c>
      <c r="F22" s="33"/>
      <c r="G22">
        <f>VLOOKUP(A22,Litio_autos2!A:E,5,FALSE)</f>
        <v>2215</v>
      </c>
      <c r="H22" t="e">
        <f>VLOOKUP(A22,Litio_autos3!A:E,5,FALSE)</f>
        <v>#N/A</v>
      </c>
      <c r="I22">
        <f>VLOOKUP(A22,Litio_autos4!A:E,5,FALSE)</f>
        <v>1675</v>
      </c>
      <c r="J22">
        <f>VLOOKUP(A22,Litio_autos5!A:E,5,FALSE)</f>
        <v>2710</v>
      </c>
      <c r="K22" t="e">
        <f t="shared" si="7"/>
        <v>#N/A</v>
      </c>
    </row>
    <row r="23" hidden="1">
      <c r="A23" s="29" t="s">
        <v>80</v>
      </c>
      <c r="B23" s="30">
        <v>0</v>
      </c>
      <c r="C23" s="30">
        <v>0</v>
      </c>
      <c r="D23" s="30">
        <v>334</v>
      </c>
      <c r="E23" s="30">
        <v>2638</v>
      </c>
      <c r="F23" s="31">
        <v>3943</v>
      </c>
      <c r="G23">
        <f>VLOOKUP(A23,Litio_autos2!A:E,5,FALSE)</f>
        <v>868</v>
      </c>
      <c r="H23">
        <f>VLOOKUP(A23,Litio_autos3!A:E,5,FALSE)</f>
        <v>0</v>
      </c>
      <c r="I23">
        <f>VLOOKUP(A23,Litio_autos4!A:E,5,FALSE)</f>
        <v>299</v>
      </c>
      <c r="J23">
        <f>VLOOKUP(A23,Litio_autos5!A:E,5,FALSE)</f>
        <v>1726</v>
      </c>
      <c r="K23">
        <f t="shared" si="7"/>
        <v>9474</v>
      </c>
    </row>
    <row r="24" hidden="1">
      <c r="A24" s="27" t="s">
        <v>44</v>
      </c>
      <c r="B24" s="32">
        <v>128</v>
      </c>
      <c r="C24" s="32">
        <v>8</v>
      </c>
      <c r="D24" s="32">
        <v>32</v>
      </c>
      <c r="E24" s="32">
        <v>2447</v>
      </c>
      <c r="F24" s="33">
        <v>111031</v>
      </c>
      <c r="G24">
        <f>VLOOKUP(A24,Litio_autos2!A:E,5,FALSE)</f>
        <v>17315</v>
      </c>
      <c r="H24">
        <f>VLOOKUP(A24,Litio_autos3!A:E,5,FALSE)</f>
        <v>1094</v>
      </c>
      <c r="I24">
        <f>VLOOKUP(A24,Litio_autos4!A:E,5,FALSE)</f>
        <v>712639</v>
      </c>
      <c r="J24">
        <f>VLOOKUP(A24,Litio_autos5!A:E,5,FALSE)</f>
        <v>49418</v>
      </c>
      <c r="K24">
        <f t="shared" si="7"/>
        <v>893944</v>
      </c>
    </row>
    <row r="25" hidden="1">
      <c r="A25" s="29" t="s">
        <v>60</v>
      </c>
      <c r="B25" s="30">
        <v>0</v>
      </c>
      <c r="C25" s="30">
        <v>0</v>
      </c>
      <c r="D25" s="30">
        <v>0</v>
      </c>
      <c r="E25" s="30">
        <v>2110</v>
      </c>
      <c r="F25" s="31">
        <v>113</v>
      </c>
      <c r="G25">
        <f>VLOOKUP(A25,Litio_autos2!A:E,5,FALSE)</f>
        <v>2556</v>
      </c>
      <c r="H25" t="e">
        <f>VLOOKUP(A25,Litio_autos3!A:E,5,FALSE)</f>
        <v>#N/A</v>
      </c>
      <c r="I25">
        <f>VLOOKUP(A25,Litio_autos4!A:E,5,FALSE)</f>
        <v>4674</v>
      </c>
      <c r="J25">
        <f>VLOOKUP(A25,Litio_autos5!A:E,5,FALSE)</f>
        <v>4355</v>
      </c>
      <c r="K25" t="e">
        <f t="shared" si="7"/>
        <v>#N/A</v>
      </c>
    </row>
    <row r="26">
      <c r="A26" s="27" t="s">
        <v>16</v>
      </c>
      <c r="B26" s="32">
        <v>79</v>
      </c>
      <c r="C26" s="32">
        <v>55</v>
      </c>
      <c r="D26" s="32">
        <v>1605</v>
      </c>
      <c r="E26" s="32">
        <v>2081</v>
      </c>
      <c r="F26" s="33">
        <v>5406</v>
      </c>
      <c r="G26">
        <f>VLOOKUP(A26,Litio_autos2!A:E,5,FALSE)</f>
        <v>1339762</v>
      </c>
      <c r="H26">
        <f>VLOOKUP(A26,Litio_autos3!A:E,5,FALSE)</f>
        <v>26</v>
      </c>
      <c r="I26">
        <f>VLOOKUP(A26,Litio_autos4!A:E,5,FALSE)</f>
        <v>5649118</v>
      </c>
      <c r="J26">
        <f>VLOOKUP(A26,Litio_autos5!A:E,5,FALSE)</f>
        <v>4674060</v>
      </c>
      <c r="K26">
        <f t="shared" si="7"/>
        <v>11670453</v>
      </c>
    </row>
    <row r="27" hidden="1">
      <c r="A27" s="29" t="s">
        <v>89</v>
      </c>
      <c r="B27" s="30">
        <v>260</v>
      </c>
      <c r="C27" s="30">
        <v>1758</v>
      </c>
      <c r="D27" s="30">
        <v>92</v>
      </c>
      <c r="E27" s="30">
        <v>1931</v>
      </c>
      <c r="F27" s="31">
        <v>12395</v>
      </c>
      <c r="G27">
        <f>VLOOKUP(A27,Litio_autos2!A:E,5,FALSE)</f>
        <v>517701</v>
      </c>
      <c r="H27">
        <f>VLOOKUP(A27,Litio_autos3!A:E,5,FALSE)</f>
        <v>531908</v>
      </c>
      <c r="I27">
        <f>VLOOKUP(A27,Litio_autos4!A:E,5,FALSE)</f>
        <v>12219</v>
      </c>
      <c r="J27">
        <f>VLOOKUP(A27,Litio_autos5!A:E,5,FALSE)</f>
        <v>7524</v>
      </c>
      <c r="K27">
        <f t="shared" si="7"/>
        <v>1083678</v>
      </c>
    </row>
    <row r="28">
      <c r="A28" s="27" t="s">
        <v>18</v>
      </c>
      <c r="B28" s="32">
        <v>1585</v>
      </c>
      <c r="C28" s="32">
        <v>7442</v>
      </c>
      <c r="D28" s="32">
        <v>1510</v>
      </c>
      <c r="E28" s="32">
        <v>1738</v>
      </c>
      <c r="F28" s="33">
        <v>23820</v>
      </c>
      <c r="G28">
        <f>VLOOKUP(A28,Litio_autos2!A:E,5,FALSE)</f>
        <v>4400175</v>
      </c>
      <c r="H28">
        <f>VLOOKUP(A28,Litio_autos3!A:E,5,FALSE)</f>
        <v>1116707</v>
      </c>
      <c r="I28">
        <f>VLOOKUP(A28,Litio_autos4!A:E,5,FALSE)</f>
        <v>4633556</v>
      </c>
      <c r="J28">
        <f>VLOOKUP(A28,Litio_autos5!A:E,5,FALSE)</f>
        <v>2516193</v>
      </c>
      <c r="K28">
        <f t="shared" si="7"/>
        <v>12692189</v>
      </c>
    </row>
    <row r="29" hidden="1">
      <c r="A29" s="29" t="s">
        <v>70</v>
      </c>
      <c r="B29" s="30">
        <v>90</v>
      </c>
      <c r="C29" s="30">
        <v>0</v>
      </c>
      <c r="D29" s="30">
        <v>0</v>
      </c>
      <c r="E29" s="30">
        <v>1153</v>
      </c>
      <c r="F29" s="31"/>
      <c r="G29">
        <f>VLOOKUP(A29,Litio_autos2!A:E,5,FALSE)</f>
        <v>369</v>
      </c>
      <c r="H29">
        <f>VLOOKUP(A29,Litio_autos3!A:E,5,FALSE)</f>
        <v>21</v>
      </c>
      <c r="I29">
        <f>VLOOKUP(A29,Litio_autos4!A:E,5,FALSE)</f>
        <v>391</v>
      </c>
      <c r="J29">
        <f>VLOOKUP(A29,Litio_autos5!A:E,5,FALSE)</f>
        <v>133</v>
      </c>
      <c r="K29">
        <f t="shared" si="7"/>
        <v>2067</v>
      </c>
    </row>
    <row r="30" hidden="1">
      <c r="A30" s="27" t="s">
        <v>61</v>
      </c>
      <c r="B30" s="32">
        <v>371</v>
      </c>
      <c r="C30" s="32">
        <v>78</v>
      </c>
      <c r="D30" s="32">
        <v>340</v>
      </c>
      <c r="E30" s="32">
        <v>940</v>
      </c>
      <c r="F30" s="33"/>
      <c r="G30">
        <f>VLOOKUP(A30,Litio_autos2!A:E,5,FALSE)</f>
        <v>150</v>
      </c>
      <c r="H30">
        <f>VLOOKUP(A30,Litio_autos3!A:E,5,FALSE)</f>
        <v>222</v>
      </c>
      <c r="I30">
        <f>VLOOKUP(A30,Litio_autos4!A:E,5,FALSE)</f>
        <v>24917</v>
      </c>
      <c r="J30">
        <f>VLOOKUP(A30,Litio_autos5!A:E,5,FALSE)</f>
        <v>3778</v>
      </c>
      <c r="K30">
        <f t="shared" si="7"/>
        <v>30007</v>
      </c>
    </row>
    <row r="31" hidden="1">
      <c r="A31" s="29" t="s">
        <v>56</v>
      </c>
      <c r="B31" s="30">
        <v>37</v>
      </c>
      <c r="C31" s="30">
        <v>158</v>
      </c>
      <c r="D31" s="30">
        <v>130</v>
      </c>
      <c r="E31" s="30">
        <v>870</v>
      </c>
      <c r="F31" s="31">
        <v>29752</v>
      </c>
      <c r="G31">
        <f>VLOOKUP(A31,Litio_autos2!A:E,5,FALSE)</f>
        <v>4188</v>
      </c>
      <c r="H31">
        <f>VLOOKUP(A31,Litio_autos3!A:E,5,FALSE)</f>
        <v>2807</v>
      </c>
      <c r="I31">
        <f>VLOOKUP(A31,Litio_autos4!A:E,5,FALSE)</f>
        <v>28508</v>
      </c>
      <c r="J31">
        <f>VLOOKUP(A31,Litio_autos5!A:E,5,FALSE)</f>
        <v>11087</v>
      </c>
      <c r="K31">
        <f t="shared" si="7"/>
        <v>77212</v>
      </c>
    </row>
    <row r="32" hidden="1">
      <c r="A32" s="27" t="s">
        <v>53</v>
      </c>
      <c r="B32" s="32">
        <v>227</v>
      </c>
      <c r="C32" s="32">
        <v>0</v>
      </c>
      <c r="D32" s="32">
        <v>127</v>
      </c>
      <c r="E32" s="32">
        <v>772</v>
      </c>
      <c r="F32" s="33">
        <v>6726</v>
      </c>
      <c r="G32">
        <f>VLOOKUP(A32,Litio_autos2!A:E,5,FALSE)</f>
        <v>46</v>
      </c>
      <c r="H32">
        <f>VLOOKUP(A32,Litio_autos3!A:E,5,FALSE)</f>
        <v>0</v>
      </c>
      <c r="I32">
        <f>VLOOKUP(A32,Litio_autos4!A:E,5,FALSE)</f>
        <v>1082</v>
      </c>
      <c r="J32">
        <f>VLOOKUP(A32,Litio_autos5!A:E,5,FALSE)</f>
        <v>785635</v>
      </c>
      <c r="K32">
        <f t="shared" si="7"/>
        <v>794261</v>
      </c>
    </row>
    <row r="33" hidden="1">
      <c r="A33" s="29" t="s">
        <v>74</v>
      </c>
      <c r="B33" s="30">
        <v>0</v>
      </c>
      <c r="C33" s="30">
        <v>18</v>
      </c>
      <c r="D33" s="30">
        <v>0</v>
      </c>
      <c r="E33" s="30">
        <v>472</v>
      </c>
      <c r="F33" s="31">
        <v>448</v>
      </c>
      <c r="G33">
        <f>VLOOKUP(A33,Litio_autos2!A:E,5,FALSE)</f>
        <v>885</v>
      </c>
      <c r="H33" t="e">
        <f>VLOOKUP(A33,Litio_autos3!A:E,5,FALSE)</f>
        <v>#N/A</v>
      </c>
      <c r="I33">
        <f>VLOOKUP(A33,Litio_autos4!A:E,5,FALSE)</f>
        <v>21032</v>
      </c>
      <c r="J33">
        <f>VLOOKUP(A33,Litio_autos5!A:E,5,FALSE)</f>
        <v>1795</v>
      </c>
      <c r="K33" t="e">
        <f t="shared" si="7"/>
        <v>#N/A</v>
      </c>
    </row>
    <row r="34" hidden="1">
      <c r="A34" s="27" t="s">
        <v>106</v>
      </c>
      <c r="B34" s="32">
        <v>113</v>
      </c>
      <c r="C34" s="32">
        <v>103</v>
      </c>
      <c r="D34" s="32">
        <v>505</v>
      </c>
      <c r="E34" s="32">
        <v>317</v>
      </c>
      <c r="F34" s="33"/>
      <c r="G34">
        <f>VLOOKUP(A34,Litio_autos2!A:E,5,FALSE)</f>
        <v>14</v>
      </c>
      <c r="H34">
        <f>VLOOKUP(A34,Litio_autos3!A:E,5,FALSE)</f>
        <v>0</v>
      </c>
      <c r="I34">
        <f>VLOOKUP(A34,Litio_autos4!A:E,5,FALSE)</f>
        <v>75</v>
      </c>
      <c r="J34">
        <f>VLOOKUP(A34,Litio_autos5!A:E,5,FALSE)</f>
        <v>2347</v>
      </c>
      <c r="K34">
        <f t="shared" si="7"/>
        <v>2753</v>
      </c>
    </row>
    <row r="35" hidden="1">
      <c r="A35" s="29" t="s">
        <v>59</v>
      </c>
      <c r="B35" s="30">
        <v>121</v>
      </c>
      <c r="C35" s="30">
        <v>286</v>
      </c>
      <c r="D35" s="30">
        <v>337</v>
      </c>
      <c r="E35" s="30">
        <v>306</v>
      </c>
      <c r="F35" s="31">
        <v>99</v>
      </c>
      <c r="G35">
        <f>VLOOKUP(A35,Litio_autos2!A:E,5,FALSE)</f>
        <v>32</v>
      </c>
      <c r="H35">
        <f>VLOOKUP(A35,Litio_autos3!A:E,5,FALSE)</f>
        <v>95</v>
      </c>
      <c r="I35">
        <f>VLOOKUP(A35,Litio_autos4!A:E,5,FALSE)</f>
        <v>232</v>
      </c>
      <c r="J35">
        <f>VLOOKUP(A35,Litio_autos5!A:E,5,FALSE)</f>
        <v>885</v>
      </c>
      <c r="K35">
        <f t="shared" si="7"/>
        <v>1649</v>
      </c>
    </row>
    <row r="36" hidden="1">
      <c r="A36" s="27" t="s">
        <v>51</v>
      </c>
      <c r="B36" s="32">
        <v>400</v>
      </c>
      <c r="C36" s="32">
        <v>367</v>
      </c>
      <c r="D36" s="32">
        <v>191</v>
      </c>
      <c r="E36" s="32">
        <v>201</v>
      </c>
      <c r="F36" s="33">
        <v>314</v>
      </c>
      <c r="G36">
        <f>VLOOKUP(A36,Litio_autos2!A:E,5,FALSE)</f>
        <v>1087</v>
      </c>
      <c r="H36">
        <f>VLOOKUP(A36,Litio_autos3!A:E,5,FALSE)</f>
        <v>0</v>
      </c>
      <c r="I36">
        <f>VLOOKUP(A36,Litio_autos4!A:E,5,FALSE)</f>
        <v>11965</v>
      </c>
      <c r="J36">
        <f>VLOOKUP(A36,Litio_autos5!A:E,5,FALSE)</f>
        <v>10719</v>
      </c>
      <c r="K36">
        <f t="shared" si="7"/>
        <v>24286</v>
      </c>
    </row>
    <row r="37" hidden="1">
      <c r="A37" s="29" t="s">
        <v>63</v>
      </c>
      <c r="B37" s="30">
        <v>0</v>
      </c>
      <c r="C37" s="30">
        <v>0</v>
      </c>
      <c r="D37" s="30">
        <v>119</v>
      </c>
      <c r="E37" s="30">
        <v>192</v>
      </c>
      <c r="F37" s="31">
        <v>413</v>
      </c>
      <c r="G37">
        <f>VLOOKUP(A37,Litio_autos2!A:E,5,FALSE)</f>
        <v>2059</v>
      </c>
      <c r="H37">
        <f>VLOOKUP(A37,Litio_autos3!A:E,5,FALSE)</f>
        <v>0</v>
      </c>
      <c r="I37">
        <f>VLOOKUP(A37,Litio_autos4!A:E,5,FALSE)</f>
        <v>6469</v>
      </c>
      <c r="J37">
        <f>VLOOKUP(A37,Litio_autos5!A:E,5,FALSE)</f>
        <v>2881</v>
      </c>
      <c r="K37">
        <f t="shared" si="7"/>
        <v>12014</v>
      </c>
    </row>
    <row r="38" hidden="1">
      <c r="A38" s="27" t="s">
        <v>77</v>
      </c>
      <c r="B38" s="32">
        <v>0</v>
      </c>
      <c r="C38" s="32">
        <v>0</v>
      </c>
      <c r="D38" s="32">
        <v>79</v>
      </c>
      <c r="E38" s="32">
        <v>152</v>
      </c>
      <c r="F38" s="33">
        <v>172</v>
      </c>
      <c r="G38">
        <f>VLOOKUP(A38,Litio_autos2!A:E,5,FALSE)</f>
        <v>7242</v>
      </c>
      <c r="H38">
        <f>VLOOKUP(A38,Litio_autos3!A:E,5,FALSE)</f>
        <v>275</v>
      </c>
      <c r="I38">
        <f>VLOOKUP(A38,Litio_autos4!A:E,5,FALSE)</f>
        <v>759</v>
      </c>
      <c r="J38">
        <f>VLOOKUP(A38,Litio_autos5!A:E,5,FALSE)</f>
        <v>431</v>
      </c>
      <c r="K38">
        <f t="shared" si="7"/>
        <v>9031</v>
      </c>
    </row>
    <row r="39" hidden="1">
      <c r="A39" s="29" t="s">
        <v>66</v>
      </c>
      <c r="B39" s="30">
        <v>113</v>
      </c>
      <c r="C39" s="30">
        <v>10</v>
      </c>
      <c r="D39" s="30">
        <v>4</v>
      </c>
      <c r="E39" s="30">
        <v>138</v>
      </c>
      <c r="F39" s="31"/>
      <c r="G39">
        <f>VLOOKUP(A39,Litio_autos2!A:E,5,FALSE)</f>
        <v>750</v>
      </c>
      <c r="H39">
        <f>VLOOKUP(A39,Litio_autos3!A:E,5,FALSE)</f>
        <v>5</v>
      </c>
      <c r="I39">
        <f>VLOOKUP(A39,Litio_autos4!A:E,5,FALSE)</f>
        <v>4578</v>
      </c>
      <c r="J39">
        <f>VLOOKUP(A39,Litio_autos5!A:E,5,FALSE)</f>
        <v>38728</v>
      </c>
      <c r="K39">
        <f t="shared" si="7"/>
        <v>44199</v>
      </c>
    </row>
    <row r="40" hidden="1">
      <c r="A40" s="27" t="s">
        <v>90</v>
      </c>
      <c r="B40" s="32">
        <v>0</v>
      </c>
      <c r="C40" s="32">
        <v>0</v>
      </c>
      <c r="D40" s="32">
        <v>112</v>
      </c>
      <c r="E40" s="32">
        <v>126</v>
      </c>
      <c r="F40" s="33"/>
      <c r="G40">
        <f>VLOOKUP(A40,Litio_autos2!A:E,5,FALSE)</f>
        <v>671</v>
      </c>
      <c r="H40">
        <f>VLOOKUP(A40,Litio_autos3!A:E,5,FALSE)</f>
        <v>2</v>
      </c>
      <c r="I40">
        <f>VLOOKUP(A40,Litio_autos4!A:E,5,FALSE)</f>
        <v>495</v>
      </c>
      <c r="J40">
        <f>VLOOKUP(A40,Litio_autos5!A:E,5,FALSE)</f>
        <v>9</v>
      </c>
      <c r="K40">
        <f t="shared" si="7"/>
        <v>1303</v>
      </c>
    </row>
    <row r="41" hidden="1">
      <c r="A41" s="29" t="s">
        <v>50</v>
      </c>
      <c r="B41" s="30">
        <v>0</v>
      </c>
      <c r="C41" s="30">
        <v>336</v>
      </c>
      <c r="D41" s="30">
        <v>1370</v>
      </c>
      <c r="E41" s="30">
        <v>103</v>
      </c>
      <c r="F41" s="31">
        <v>2245</v>
      </c>
      <c r="G41">
        <f>VLOOKUP(A41,Litio_autos2!A:E,5,FALSE)</f>
        <v>49419</v>
      </c>
      <c r="H41">
        <f>VLOOKUP(A41,Litio_autos3!A:E,5,FALSE)</f>
        <v>6490</v>
      </c>
      <c r="I41">
        <f>VLOOKUP(A41,Litio_autos4!A:E,5,FALSE)</f>
        <v>60501</v>
      </c>
      <c r="J41">
        <f>VLOOKUP(A41,Litio_autos5!A:E,5,FALSE)</f>
        <v>17564</v>
      </c>
      <c r="K41">
        <f t="shared" si="7"/>
        <v>136322</v>
      </c>
    </row>
    <row r="42" hidden="1">
      <c r="A42" s="27" t="s">
        <v>109</v>
      </c>
      <c r="B42" s="32">
        <v>24</v>
      </c>
      <c r="C42" s="32">
        <v>0</v>
      </c>
      <c r="D42" s="32">
        <v>129</v>
      </c>
      <c r="E42" s="32">
        <v>73</v>
      </c>
      <c r="F42" s="33"/>
      <c r="G42" t="e">
        <f>VLOOKUP(A42,Litio_autos2!A:E,5,FALSE)</f>
        <v>#N/A</v>
      </c>
      <c r="H42" t="e">
        <f>VLOOKUP(A42,Litio_autos3!A:E,5,FALSE)</f>
        <v>#N/A</v>
      </c>
      <c r="I42" t="e">
        <f>VLOOKUP(A42,Litio_autos4!A:E,5,FALSE)</f>
        <v>#N/A</v>
      </c>
      <c r="J42">
        <f>VLOOKUP(A42,Litio_autos5!A:E,5,FALSE)</f>
        <v>97</v>
      </c>
      <c r="K42" t="e">
        <f t="shared" si="7"/>
        <v>#N/A</v>
      </c>
    </row>
    <row r="43" hidden="1">
      <c r="A43" s="29" t="s">
        <v>47</v>
      </c>
      <c r="B43" s="30">
        <v>32</v>
      </c>
      <c r="C43" s="30">
        <v>1</v>
      </c>
      <c r="D43" s="30">
        <v>0</v>
      </c>
      <c r="E43" s="30">
        <v>62</v>
      </c>
      <c r="F43" s="31"/>
      <c r="G43">
        <f>VLOOKUP(A43,Litio_autos2!A:E,5,FALSE)</f>
        <v>0</v>
      </c>
      <c r="H43">
        <f>VLOOKUP(A43,Litio_autos3!A:E,5,FALSE)</f>
        <v>114</v>
      </c>
      <c r="I43">
        <f>VLOOKUP(A43,Litio_autos4!A:E,5,FALSE)</f>
        <v>6087</v>
      </c>
      <c r="J43">
        <f>VLOOKUP(A43,Litio_autos5!A:E,5,FALSE)</f>
        <v>2237</v>
      </c>
      <c r="K43">
        <f t="shared" si="7"/>
        <v>8500</v>
      </c>
    </row>
    <row r="44" hidden="1">
      <c r="A44" s="27" t="s">
        <v>146</v>
      </c>
      <c r="B44" s="32">
        <v>0</v>
      </c>
      <c r="C44" s="32">
        <v>0</v>
      </c>
      <c r="D44" s="32">
        <v>0</v>
      </c>
      <c r="E44" s="32">
        <v>54</v>
      </c>
      <c r="F44" s="33"/>
      <c r="G44">
        <f>VLOOKUP(A44,Litio_autos2!A:E,5,FALSE)</f>
        <v>5767</v>
      </c>
      <c r="H44" t="e">
        <f>VLOOKUP(A44,Litio_autos3!A:E,5,FALSE)</f>
        <v>#N/A</v>
      </c>
      <c r="I44">
        <f>VLOOKUP(A44,Litio_autos4!A:E,5,FALSE)</f>
        <v>24</v>
      </c>
      <c r="J44">
        <f>VLOOKUP(A44,Litio_autos5!A:E,5,FALSE)</f>
        <v>95</v>
      </c>
      <c r="K44" t="e">
        <f t="shared" si="7"/>
        <v>#N/A</v>
      </c>
    </row>
    <row r="45" hidden="1">
      <c r="A45" s="29" t="s">
        <v>91</v>
      </c>
      <c r="B45" s="30">
        <v>71</v>
      </c>
      <c r="C45" s="30">
        <v>24</v>
      </c>
      <c r="D45" s="30">
        <v>45</v>
      </c>
      <c r="E45" s="30">
        <v>44</v>
      </c>
      <c r="F45" s="31">
        <v>7</v>
      </c>
      <c r="G45">
        <f>VLOOKUP(A45,Litio_autos2!A:E,5,FALSE)</f>
        <v>15</v>
      </c>
      <c r="H45">
        <f>VLOOKUP(A45,Litio_autos3!A:E,5,FALSE)</f>
        <v>0</v>
      </c>
      <c r="I45">
        <f>VLOOKUP(A45,Litio_autos4!A:E,5,FALSE)</f>
        <v>65</v>
      </c>
      <c r="J45">
        <f>VLOOKUP(A45,Litio_autos5!A:E,5,FALSE)</f>
        <v>224</v>
      </c>
      <c r="K45">
        <f t="shared" si="7"/>
        <v>355</v>
      </c>
    </row>
    <row r="46" hidden="1">
      <c r="A46" s="27" t="s">
        <v>55</v>
      </c>
      <c r="B46" s="32">
        <v>5</v>
      </c>
      <c r="C46" s="32">
        <v>0</v>
      </c>
      <c r="D46" s="32">
        <v>0</v>
      </c>
      <c r="E46" s="32">
        <v>39</v>
      </c>
      <c r="F46" s="33">
        <v>6</v>
      </c>
      <c r="G46">
        <f>VLOOKUP(A46,Litio_autos2!A:E,5,FALSE)</f>
        <v>83</v>
      </c>
      <c r="H46">
        <f>VLOOKUP(A46,Litio_autos3!A:E,5,FALSE)</f>
        <v>3</v>
      </c>
      <c r="I46">
        <f>VLOOKUP(A46,Litio_autos4!A:E,5,FALSE)</f>
        <v>5217</v>
      </c>
      <c r="J46">
        <f>VLOOKUP(A46,Litio_autos5!A:E,5,FALSE)</f>
        <v>325</v>
      </c>
      <c r="K46">
        <f t="shared" si="7"/>
        <v>5673</v>
      </c>
    </row>
    <row r="47">
      <c r="A47" s="29" t="s">
        <v>19</v>
      </c>
      <c r="B47" s="30">
        <v>11</v>
      </c>
      <c r="C47" s="30">
        <v>63</v>
      </c>
      <c r="D47" s="30">
        <v>137</v>
      </c>
      <c r="E47" s="30">
        <v>37</v>
      </c>
      <c r="F47" s="31">
        <v>29</v>
      </c>
      <c r="G47">
        <f>VLOOKUP(A47,Litio_autos2!A:E,5,FALSE)</f>
        <v>3623523</v>
      </c>
      <c r="H47">
        <f>VLOOKUP(A47,Litio_autos3!A:E,5,FALSE)</f>
        <v>0</v>
      </c>
      <c r="I47">
        <f>VLOOKUP(A47,Litio_autos4!A:E,5,FALSE)</f>
        <v>1018937</v>
      </c>
      <c r="J47">
        <f>VLOOKUP(A47,Litio_autos5!A:E,5,FALSE)</f>
        <v>19084523</v>
      </c>
      <c r="K47">
        <f t="shared" si="7"/>
        <v>23727049</v>
      </c>
    </row>
    <row r="48" hidden="1">
      <c r="A48" s="27" t="s">
        <v>85</v>
      </c>
      <c r="B48" s="32">
        <v>47</v>
      </c>
      <c r="C48" s="32">
        <v>331</v>
      </c>
      <c r="D48" s="32">
        <v>30</v>
      </c>
      <c r="E48" s="32">
        <v>22</v>
      </c>
      <c r="F48" s="33">
        <v>38</v>
      </c>
      <c r="G48">
        <f>VLOOKUP(A48,Litio_autos2!A:E,5,FALSE)</f>
        <v>4212</v>
      </c>
      <c r="H48">
        <f>VLOOKUP(A48,Litio_autos3!A:E,5,FALSE)</f>
        <v>497</v>
      </c>
      <c r="I48">
        <f>VLOOKUP(A48,Litio_autos4!A:E,5,FALSE)</f>
        <v>19779</v>
      </c>
      <c r="J48">
        <f>VLOOKUP(A48,Litio_autos5!A:E,5,FALSE)</f>
        <v>3052</v>
      </c>
      <c r="K48">
        <f t="shared" si="7"/>
        <v>27600</v>
      </c>
    </row>
    <row r="49" hidden="1">
      <c r="A49" s="29" t="s">
        <v>108</v>
      </c>
      <c r="B49" s="30">
        <v>0</v>
      </c>
      <c r="C49" s="30">
        <v>4</v>
      </c>
      <c r="D49" s="30">
        <v>0</v>
      </c>
      <c r="E49" s="30">
        <v>21</v>
      </c>
      <c r="F49" s="31">
        <v>0</v>
      </c>
      <c r="G49">
        <f>VLOOKUP(A49,Litio_autos2!A:E,5,FALSE)</f>
        <v>4</v>
      </c>
      <c r="H49" t="e">
        <f>VLOOKUP(A49,Litio_autos3!A:E,5,FALSE)</f>
        <v>#N/A</v>
      </c>
      <c r="I49">
        <f>VLOOKUP(A49,Litio_autos4!A:E,5,FALSE)</f>
        <v>1048</v>
      </c>
      <c r="J49">
        <f>VLOOKUP(A49,Litio_autos5!A:E,5,FALSE)</f>
        <v>242</v>
      </c>
      <c r="K49" t="e">
        <f t="shared" si="7"/>
        <v>#N/A</v>
      </c>
    </row>
    <row r="50" hidden="1">
      <c r="A50" s="27" t="s">
        <v>87</v>
      </c>
      <c r="B50" s="32">
        <v>0</v>
      </c>
      <c r="C50" s="32">
        <v>0</v>
      </c>
      <c r="D50" s="32">
        <v>0</v>
      </c>
      <c r="E50" s="32">
        <v>8</v>
      </c>
      <c r="F50" s="33">
        <v>0</v>
      </c>
      <c r="G50" t="e">
        <f>VLOOKUP(A50,Litio_autos2!A:E,5,FALSE)</f>
        <v>#N/A</v>
      </c>
      <c r="H50" t="e">
        <f>VLOOKUP(A50,Litio_autos3!A:E,5,FALSE)</f>
        <v>#N/A</v>
      </c>
      <c r="I50">
        <f>VLOOKUP(A50,Litio_autos4!A:E,5,FALSE)</f>
        <v>871</v>
      </c>
      <c r="J50">
        <f>VLOOKUP(A50,Litio_autos5!A:E,5,FALSE)</f>
        <v>185</v>
      </c>
      <c r="K50" t="e">
        <f t="shared" si="7"/>
        <v>#N/A</v>
      </c>
    </row>
    <row r="51" hidden="1">
      <c r="A51" s="29" t="s">
        <v>183</v>
      </c>
      <c r="B51" s="30">
        <v>0</v>
      </c>
      <c r="C51" s="30">
        <v>0</v>
      </c>
      <c r="D51" s="30">
        <v>0</v>
      </c>
      <c r="E51" s="30">
        <v>7</v>
      </c>
      <c r="F51" s="31"/>
      <c r="G51" t="e">
        <f>VLOOKUP(A51,Litio_autos2!A:E,5,FALSE)</f>
        <v>#N/A</v>
      </c>
      <c r="H51" t="e">
        <f>VLOOKUP(A51,Litio_autos3!A:E,5,FALSE)</f>
        <v>#N/A</v>
      </c>
      <c r="I51" t="e">
        <f>VLOOKUP(A51,Litio_autos4!A:E,5,FALSE)</f>
        <v>#N/A</v>
      </c>
      <c r="J51" t="e">
        <f>VLOOKUP(A51,Litio_autos5!A:E,5,FALSE)</f>
        <v>#N/A</v>
      </c>
      <c r="K51" t="e">
        <f t="shared" si="7"/>
        <v>#N/A</v>
      </c>
    </row>
    <row r="52" hidden="1">
      <c r="A52" s="27" t="s">
        <v>174</v>
      </c>
      <c r="B52" s="32">
        <v>0</v>
      </c>
      <c r="C52" s="32">
        <v>9</v>
      </c>
      <c r="D52" s="32">
        <v>0</v>
      </c>
      <c r="E52" s="32">
        <v>6</v>
      </c>
      <c r="F52" s="33"/>
      <c r="G52">
        <f>VLOOKUP(A52,Litio_autos2!A:E,5,FALSE)</f>
        <v>0</v>
      </c>
      <c r="H52">
        <f>VLOOKUP(A52,Litio_autos3!A:E,5,FALSE)</f>
        <v>4</v>
      </c>
      <c r="I52">
        <f>VLOOKUP(A52,Litio_autos4!A:E,5,FALSE)</f>
        <v>0</v>
      </c>
      <c r="J52" t="e">
        <f>VLOOKUP(A52,Litio_autos5!A:E,5,FALSE)</f>
        <v>#N/A</v>
      </c>
      <c r="K52" t="e">
        <f t="shared" si="7"/>
        <v>#N/A</v>
      </c>
    </row>
    <row r="53" hidden="1">
      <c r="A53" s="29" t="s">
        <v>57</v>
      </c>
      <c r="B53" s="30">
        <v>2125</v>
      </c>
      <c r="C53" s="30">
        <v>0</v>
      </c>
      <c r="D53" s="30">
        <v>159</v>
      </c>
      <c r="E53" s="30">
        <v>5</v>
      </c>
      <c r="F53" s="31"/>
      <c r="G53">
        <f>VLOOKUP(A53,Litio_autos2!A:E,5,FALSE)</f>
        <v>26743</v>
      </c>
      <c r="H53">
        <f>VLOOKUP(A53,Litio_autos3!A:E,5,FALSE)</f>
        <v>9</v>
      </c>
      <c r="I53">
        <f>VLOOKUP(A53,Litio_autos4!A:E,5,FALSE)</f>
        <v>1389</v>
      </c>
      <c r="J53">
        <f>VLOOKUP(A53,Litio_autos5!A:E,5,FALSE)</f>
        <v>132</v>
      </c>
      <c r="K53">
        <f t="shared" si="7"/>
        <v>28278</v>
      </c>
    </row>
    <row r="54" hidden="1">
      <c r="A54" s="27" t="s">
        <v>117</v>
      </c>
      <c r="B54" s="32"/>
      <c r="C54" s="41">
        <v>2</v>
      </c>
      <c r="D54" s="32"/>
      <c r="E54" s="41">
        <v>5</v>
      </c>
      <c r="F54" s="33"/>
      <c r="G54">
        <f>VLOOKUP(A54,Litio_autos2!A:E,5,FALSE)</f>
        <v>0</v>
      </c>
      <c r="H54" t="e">
        <f>VLOOKUP(A54,Litio_autos3!A:E,5,FALSE)</f>
        <v>#N/A</v>
      </c>
      <c r="I54">
        <f>VLOOKUP(A54,Litio_autos4!A:E,5,FALSE)</f>
        <v>79</v>
      </c>
      <c r="J54">
        <f>VLOOKUP(A54,Litio_autos5!A:E,5,FALSE)</f>
        <v>10</v>
      </c>
      <c r="K54" t="e">
        <f t="shared" si="7"/>
        <v>#N/A</v>
      </c>
    </row>
    <row r="55">
      <c r="A55" s="29" t="s">
        <v>14</v>
      </c>
      <c r="B55" s="30">
        <v>24</v>
      </c>
      <c r="C55" s="30">
        <v>22</v>
      </c>
      <c r="D55" s="30">
        <v>0</v>
      </c>
      <c r="E55" s="30">
        <v>0</v>
      </c>
      <c r="F55" s="31">
        <v>0</v>
      </c>
      <c r="G55">
        <f>VLOOKUP(A55,Litio_autos2!A:E,5,FALSE)</f>
        <v>115</v>
      </c>
      <c r="H55">
        <f>VLOOKUP(A55,Litio_autos3!A:E,5,FALSE)</f>
        <v>33</v>
      </c>
      <c r="I55">
        <f>VLOOKUP(A55,Litio_autos4!A:E,5,FALSE)</f>
        <v>375</v>
      </c>
      <c r="J55">
        <f>VLOOKUP(A55,Litio_autos5!A:E,5,FALSE)</f>
        <v>23</v>
      </c>
      <c r="K55">
        <f t="shared" si="7"/>
        <v>546</v>
      </c>
    </row>
    <row r="56">
      <c r="A56" s="27" t="s">
        <v>15</v>
      </c>
      <c r="B56" s="32">
        <v>157</v>
      </c>
      <c r="C56" s="32">
        <v>14262</v>
      </c>
      <c r="D56" s="32">
        <v>3320</v>
      </c>
      <c r="E56" s="32">
        <v>0</v>
      </c>
      <c r="F56" s="33">
        <v>17</v>
      </c>
      <c r="G56">
        <f>VLOOKUP(A56,Litio_autos2!A:E,5,FALSE)</f>
        <v>1433552</v>
      </c>
      <c r="H56">
        <f>VLOOKUP(A56,Litio_autos3!A:E,5,FALSE)</f>
        <v>0</v>
      </c>
      <c r="I56">
        <f>VLOOKUP(A56,Litio_autos4!A:E,5,FALSE)</f>
        <v>8596328</v>
      </c>
      <c r="J56">
        <f>VLOOKUP(A56,Litio_autos5!A:E,5,FALSE)</f>
        <v>109559</v>
      </c>
      <c r="K56">
        <f t="shared" si="7"/>
        <v>10139456</v>
      </c>
    </row>
    <row r="57" hidden="1">
      <c r="A57" s="29" t="s">
        <v>207</v>
      </c>
      <c r="B57" s="30">
        <v>0</v>
      </c>
      <c r="C57" s="30">
        <v>0</v>
      </c>
      <c r="D57" s="30">
        <v>195</v>
      </c>
      <c r="E57" s="30">
        <v>0</v>
      </c>
      <c r="F57" s="31"/>
      <c r="G57" t="e">
        <f>VLOOKUP(A57,Litio_autos2!A:E,5,FALSE)</f>
        <v>#N/A</v>
      </c>
      <c r="H57">
        <f>VLOOKUP(A57,Litio_autos3!A:E,5,FALSE)</f>
        <v>0</v>
      </c>
      <c r="I57" t="e">
        <f>VLOOKUP(A57,Litio_autos4!A:E,5,FALSE)</f>
        <v>#N/A</v>
      </c>
      <c r="J57">
        <f>VLOOKUP(A57,Litio_autos5!A:E,5,FALSE)</f>
        <v>0</v>
      </c>
      <c r="K57" t="e">
        <f t="shared" si="7"/>
        <v>#N/A</v>
      </c>
    </row>
    <row r="58" hidden="1">
      <c r="A58" s="27" t="s">
        <v>153</v>
      </c>
      <c r="B58" s="32">
        <v>56</v>
      </c>
      <c r="C58" s="32">
        <v>0</v>
      </c>
      <c r="D58" s="32">
        <v>0</v>
      </c>
      <c r="E58" s="32">
        <v>0</v>
      </c>
      <c r="F58" s="33"/>
      <c r="G58" t="e">
        <f>VLOOKUP(A58,Litio_autos2!A:E,5,FALSE)</f>
        <v>#N/A</v>
      </c>
      <c r="H58" t="e">
        <f>VLOOKUP(A58,Litio_autos3!A:E,5,FALSE)</f>
        <v>#N/A</v>
      </c>
      <c r="I58" t="e">
        <f>VLOOKUP(A58,Litio_autos4!A:E,5,FALSE)</f>
        <v>#N/A</v>
      </c>
      <c r="J58" t="e">
        <f>VLOOKUP(A58,Litio_autos5!A:E,5,FALSE)</f>
        <v>#N/A</v>
      </c>
      <c r="K58" t="e">
        <f t="shared" si="7"/>
        <v>#N/A</v>
      </c>
    </row>
    <row r="59" hidden="1">
      <c r="A59" s="29" t="s">
        <v>147</v>
      </c>
      <c r="B59" s="30">
        <v>7</v>
      </c>
      <c r="C59" s="30">
        <v>4</v>
      </c>
      <c r="D59" s="30">
        <v>0</v>
      </c>
      <c r="E59" s="30">
        <v>0</v>
      </c>
      <c r="F59" s="31"/>
      <c r="G59">
        <f>VLOOKUP(A59,Litio_autos2!A:E,5,FALSE)</f>
        <v>2</v>
      </c>
      <c r="H59" t="e">
        <f>VLOOKUP(A59,Litio_autos3!A:E,5,FALSE)</f>
        <v>#N/A</v>
      </c>
      <c r="I59">
        <f>VLOOKUP(A59,Litio_autos4!A:E,5,FALSE)</f>
        <v>6</v>
      </c>
      <c r="J59">
        <f>VLOOKUP(A59,Litio_autos5!A:E,5,FALSE)</f>
        <v>0</v>
      </c>
      <c r="K59" t="e">
        <f t="shared" si="7"/>
        <v>#N/A</v>
      </c>
    </row>
    <row r="60" hidden="1">
      <c r="A60" s="27" t="s">
        <v>141</v>
      </c>
      <c r="B60" s="32">
        <v>6</v>
      </c>
      <c r="C60" s="32">
        <v>0</v>
      </c>
      <c r="D60" s="32">
        <v>0</v>
      </c>
      <c r="E60" s="32">
        <v>0</v>
      </c>
      <c r="F60" s="33"/>
      <c r="G60" t="e">
        <f>VLOOKUP(A60,Litio_autos2!A:E,5,FALSE)</f>
        <v>#N/A</v>
      </c>
      <c r="H60">
        <f>VLOOKUP(A60,Litio_autos3!A:E,5,FALSE)</f>
        <v>0</v>
      </c>
      <c r="I60">
        <f>VLOOKUP(A60,Litio_autos4!A:E,5,FALSE)</f>
        <v>86</v>
      </c>
      <c r="J60" t="e">
        <f>VLOOKUP(A60,Litio_autos5!A:E,5,FALSE)</f>
        <v>#N/A</v>
      </c>
      <c r="K60" t="e">
        <f t="shared" si="7"/>
        <v>#N/A</v>
      </c>
    </row>
    <row r="61">
      <c r="A61" s="29" t="s">
        <v>20</v>
      </c>
      <c r="B61" s="30">
        <v>1079</v>
      </c>
      <c r="C61" s="30">
        <v>0</v>
      </c>
      <c r="D61" s="30">
        <v>0</v>
      </c>
      <c r="E61" s="30">
        <v>0</v>
      </c>
      <c r="F61" s="31">
        <v>24845</v>
      </c>
      <c r="G61">
        <f>VLOOKUP(A61,Litio_autos2!A:E,5,FALSE)</f>
        <v>0</v>
      </c>
      <c r="H61">
        <f>VLOOKUP(A61,Litio_autos3!A:E,5,FALSE)</f>
        <v>0</v>
      </c>
      <c r="I61">
        <f>VLOOKUP(A61,Litio_autos4!A:E,5,FALSE)</f>
        <v>0</v>
      </c>
      <c r="J61">
        <f>VLOOKUP(A61,Litio_autos5!A:E,5,FALSE)</f>
        <v>0</v>
      </c>
      <c r="K61">
        <f t="shared" si="7"/>
        <v>24845</v>
      </c>
    </row>
    <row r="62" hidden="1">
      <c r="A62" s="27" t="s">
        <v>73</v>
      </c>
      <c r="B62" s="32">
        <v>0</v>
      </c>
      <c r="C62" s="32">
        <v>0</v>
      </c>
      <c r="D62" s="32">
        <v>0</v>
      </c>
      <c r="E62" s="32">
        <v>0</v>
      </c>
      <c r="F62" s="33">
        <v>7</v>
      </c>
      <c r="G62">
        <f>VLOOKUP(A62,Litio_autos2!A:E,5,FALSE)</f>
        <v>101599</v>
      </c>
      <c r="H62">
        <f>VLOOKUP(A62,Litio_autos3!A:E,5,FALSE)</f>
        <v>0</v>
      </c>
      <c r="I62">
        <f>VLOOKUP(A62,Litio_autos4!A:E,5,FALSE)</f>
        <v>133</v>
      </c>
      <c r="J62">
        <f>VLOOKUP(A62,Litio_autos5!A:E,5,FALSE)</f>
        <v>224</v>
      </c>
      <c r="K62">
        <f t="shared" si="7"/>
        <v>101963</v>
      </c>
    </row>
    <row r="63" hidden="1">
      <c r="A63" s="29" t="s">
        <v>48</v>
      </c>
      <c r="B63" s="30">
        <v>2</v>
      </c>
      <c r="C63" s="30">
        <v>0</v>
      </c>
      <c r="D63" s="30">
        <v>0</v>
      </c>
      <c r="E63" s="30">
        <v>0</v>
      </c>
      <c r="F63" s="31">
        <v>0</v>
      </c>
      <c r="G63">
        <f>VLOOKUP(A63,Litio_autos2!A:E,5,FALSE)</f>
        <v>123</v>
      </c>
      <c r="H63">
        <f>VLOOKUP(A63,Litio_autos3!A:E,5,FALSE)</f>
        <v>10</v>
      </c>
      <c r="I63">
        <f>VLOOKUP(A63,Litio_autos4!A:E,5,FALSE)</f>
        <v>585</v>
      </c>
      <c r="J63">
        <f>VLOOKUP(A63,Litio_autos5!A:E,5,FALSE)</f>
        <v>216448</v>
      </c>
      <c r="K63">
        <f t="shared" si="7"/>
        <v>217166</v>
      </c>
    </row>
    <row r="64" hidden="1">
      <c r="A64" s="27" t="s">
        <v>68</v>
      </c>
      <c r="B64" s="32">
        <v>0</v>
      </c>
      <c r="C64" s="32">
        <v>0</v>
      </c>
      <c r="D64" s="32">
        <v>0</v>
      </c>
      <c r="E64" s="32">
        <v>0</v>
      </c>
      <c r="F64" s="33">
        <v>0</v>
      </c>
      <c r="G64">
        <f>VLOOKUP(A64,Litio_autos2!A:E,5,FALSE)</f>
        <v>0</v>
      </c>
      <c r="H64">
        <f>VLOOKUP(A64,Litio_autos3!A:E,5,FALSE)</f>
        <v>0</v>
      </c>
      <c r="I64">
        <f>VLOOKUP(A64,Litio_autos4!A:E,5,FALSE)</f>
        <v>0</v>
      </c>
      <c r="J64">
        <f>VLOOKUP(A64,Litio_autos5!A:E,5,FALSE)</f>
        <v>0</v>
      </c>
      <c r="K64">
        <f t="shared" si="7"/>
        <v>0</v>
      </c>
    </row>
    <row r="65" hidden="1">
      <c r="A65" s="29" t="s">
        <v>82</v>
      </c>
      <c r="B65" s="30">
        <v>0</v>
      </c>
      <c r="C65" s="30">
        <v>341</v>
      </c>
      <c r="D65" s="30">
        <v>0</v>
      </c>
      <c r="E65" s="30">
        <v>0</v>
      </c>
      <c r="F65" s="31"/>
      <c r="G65">
        <f>VLOOKUP(A65,Litio_autos2!A:E,5,FALSE)</f>
        <v>0</v>
      </c>
      <c r="H65">
        <f>VLOOKUP(A65,Litio_autos3!A:E,5,FALSE)</f>
        <v>0</v>
      </c>
      <c r="I65">
        <f>VLOOKUP(A65,Litio_autos4!A:E,5,FALSE)</f>
        <v>8066</v>
      </c>
      <c r="J65">
        <f>VLOOKUP(A65,Litio_autos5!A:E,5,FALSE)</f>
        <v>15</v>
      </c>
      <c r="K65">
        <f t="shared" si="7"/>
        <v>8081</v>
      </c>
    </row>
    <row r="66" hidden="1">
      <c r="A66" s="27" t="s">
        <v>98</v>
      </c>
      <c r="B66" s="32">
        <v>0</v>
      </c>
      <c r="C66" s="32">
        <v>0</v>
      </c>
      <c r="D66" s="32">
        <v>49</v>
      </c>
      <c r="E66" s="32">
        <v>0</v>
      </c>
      <c r="F66" s="33"/>
      <c r="G66">
        <f>VLOOKUP(A66,Litio_autos2!A:E,5,FALSE)</f>
        <v>20</v>
      </c>
      <c r="H66" t="e">
        <f>VLOOKUP(A66,Litio_autos3!A:E,5,FALSE)</f>
        <v>#N/A</v>
      </c>
      <c r="I66">
        <f>VLOOKUP(A66,Litio_autos4!A:E,5,FALSE)</f>
        <v>3055</v>
      </c>
      <c r="J66">
        <f>VLOOKUP(A66,Litio_autos5!A:E,5,FALSE)</f>
        <v>453</v>
      </c>
      <c r="K66" t="e">
        <f t="shared" ref="K66" si="8">SUM(E66:J66)</f>
        <v>#N/A</v>
      </c>
    </row>
    <row r="67" hidden="1">
      <c r="A67" s="29" t="s">
        <v>124</v>
      </c>
      <c r="B67" s="30">
        <v>0</v>
      </c>
      <c r="C67" s="30">
        <v>107</v>
      </c>
      <c r="D67" s="30">
        <v>0</v>
      </c>
      <c r="E67" s="30">
        <v>0</v>
      </c>
      <c r="F67" s="31"/>
      <c r="G67">
        <f>VLOOKUP(A67,Litio_autos2!A:E,5,FALSE)</f>
        <v>0</v>
      </c>
      <c r="H67" t="e">
        <f>VLOOKUP(A67,Litio_autos3!A:E,5,FALSE)</f>
        <v>#N/A</v>
      </c>
      <c r="I67">
        <f>VLOOKUP(A67,Litio_autos4!A:E,5,FALSE)</f>
        <v>0</v>
      </c>
      <c r="J67" t="e">
        <f>VLOOKUP(A67,Litio_autos5!A:E,5,FALSE)</f>
        <v>#N/A</v>
      </c>
      <c r="K67" t="e">
        <f t="shared" ref="K67:K70" si="9">SUM(E67:J67)</f>
        <v>#N/A</v>
      </c>
    </row>
    <row r="68" hidden="1">
      <c r="A68" s="27" t="s">
        <v>103</v>
      </c>
      <c r="B68" s="32"/>
      <c r="C68" s="41">
        <v>8</v>
      </c>
      <c r="D68" s="32"/>
      <c r="E68" s="32"/>
      <c r="F68" s="33"/>
      <c r="G68">
        <f>VLOOKUP(A68,Litio_autos2!A:E,5,FALSE)</f>
        <v>161</v>
      </c>
      <c r="H68">
        <f>VLOOKUP(A68,Litio_autos3!A:E,5,FALSE)</f>
        <v>8</v>
      </c>
      <c r="I68">
        <f>VLOOKUP(A68,Litio_autos4!A:E,5,FALSE)</f>
        <v>618</v>
      </c>
      <c r="J68">
        <f>VLOOKUP(A68,Litio_autos5!A:E,5,FALSE)</f>
        <v>0</v>
      </c>
      <c r="K68">
        <f t="shared" si="9"/>
        <v>787</v>
      </c>
    </row>
    <row r="69" hidden="1">
      <c r="A69" s="29" t="s">
        <v>104</v>
      </c>
      <c r="B69" s="30"/>
      <c r="C69" s="42">
        <v>19</v>
      </c>
      <c r="D69" s="30"/>
      <c r="E69" s="30"/>
      <c r="F69" s="31"/>
      <c r="G69" t="e">
        <f>VLOOKUP(A69,Litio_autos2!A:E,5,FALSE)</f>
        <v>#N/A</v>
      </c>
      <c r="H69" t="e">
        <f>VLOOKUP(A69,Litio_autos3!A:E,5,FALSE)</f>
        <v>#N/A</v>
      </c>
      <c r="I69" t="e">
        <f>VLOOKUP(A69,Litio_autos4!A:E,5,FALSE)</f>
        <v>#N/A</v>
      </c>
      <c r="J69">
        <f>VLOOKUP(A69,Litio_autos5!A:E,5,FALSE)</f>
        <v>8</v>
      </c>
      <c r="K69" t="e">
        <f t="shared" si="9"/>
        <v>#N/A</v>
      </c>
    </row>
    <row r="70" hidden="1">
      <c r="A70" s="35" t="s">
        <v>115</v>
      </c>
      <c r="B70" s="36">
        <v>0</v>
      </c>
      <c r="C70" s="36">
        <v>27</v>
      </c>
      <c r="D70" s="36">
        <v>0</v>
      </c>
      <c r="E70" s="36"/>
      <c r="F70" s="37"/>
      <c r="G70" t="e">
        <f>VLOOKUP(A70,Litio_autos2!A:E,5,FALSE)</f>
        <v>#N/A</v>
      </c>
      <c r="H70" t="e">
        <f>VLOOKUP(A70,Litio_autos3!A:E,5,FALSE)</f>
        <v>#N/A</v>
      </c>
      <c r="I70">
        <f>VLOOKUP(A70,Litio_autos4!A:E,5,FALSE)</f>
        <v>0</v>
      </c>
      <c r="J70">
        <f>VLOOKUP(A70,Litio_autos5!A:E,5,FALSE)</f>
        <v>0</v>
      </c>
      <c r="K70" t="e">
        <f t="shared" si="9"/>
        <v>#N/A</v>
      </c>
    </row>
  </sheetData>
  <autoFilter ref="A1:K70">
    <filterColumn colId="0">
      <filters>
        <filter val="Chile"/>
        <filter val="China"/>
        <filter val="Germany"/>
        <filter val="Japan"/>
        <filter val="Korea, Republic of"/>
        <filter val="Poland"/>
        <filter val="United States of America"/>
        <filter val="World"/>
      </filters>
    </filterColumn>
  </autoFilter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1:1"/>
    </sheetView>
  </sheetViews>
  <sheetFormatPr baseColWidth="10" defaultRowHeight="15"/>
  <cols>
    <col bestFit="1" customWidth="1" min="1" max="1" width="45.7109375"/>
    <col customWidth="1" min="2" max="4" width="16.28515625"/>
    <col bestFit="1" customWidth="1" min="5" max="5" width="16.28515625"/>
    <col customWidth="1" min="6" max="6" width="16.28515625"/>
  </cols>
  <sheetData>
    <row r="1">
      <c r="A1" s="24" t="s">
        <v>32</v>
      </c>
      <c r="B1" s="25" t="s">
        <v>33</v>
      </c>
      <c r="C1" s="25" t="s">
        <v>34</v>
      </c>
      <c r="D1" s="25" t="s">
        <v>35</v>
      </c>
      <c r="E1" s="25" t="s">
        <v>36</v>
      </c>
      <c r="F1" s="26" t="s">
        <v>37</v>
      </c>
    </row>
    <row r="2">
      <c r="A2" s="27" t="s">
        <v>13</v>
      </c>
      <c r="B2" s="28">
        <v>11621026</v>
      </c>
      <c r="C2" s="28">
        <v>13630175</v>
      </c>
      <c r="D2" s="28">
        <v>24412906</v>
      </c>
      <c r="E2" s="28">
        <v>40443340</v>
      </c>
      <c r="F2" s="28"/>
    </row>
    <row r="3">
      <c r="A3" s="29" t="s">
        <v>17</v>
      </c>
      <c r="B3" s="30">
        <v>4242232</v>
      </c>
      <c r="C3" s="30">
        <v>4407681</v>
      </c>
      <c r="D3" s="30">
        <v>7940894</v>
      </c>
      <c r="E3" s="30">
        <v>11056643</v>
      </c>
      <c r="F3" s="31">
        <v>11228486</v>
      </c>
    </row>
    <row r="4">
      <c r="A4" s="27" t="s">
        <v>18</v>
      </c>
      <c r="B4" s="32">
        <v>1063479</v>
      </c>
      <c r="C4" s="32">
        <v>1026236</v>
      </c>
      <c r="D4" s="32">
        <v>2710964</v>
      </c>
      <c r="E4" s="32">
        <v>4400175</v>
      </c>
      <c r="F4" s="33">
        <v>4610731</v>
      </c>
    </row>
    <row r="5">
      <c r="A5" s="29" t="s">
        <v>46</v>
      </c>
      <c r="B5" s="30">
        <v>30011</v>
      </c>
      <c r="C5" s="30">
        <v>269440</v>
      </c>
      <c r="D5" s="30">
        <v>1787543</v>
      </c>
      <c r="E5" s="30">
        <v>4142445</v>
      </c>
      <c r="F5" s="31">
        <v>3693380</v>
      </c>
    </row>
    <row r="6">
      <c r="A6" s="27" t="s">
        <v>58</v>
      </c>
      <c r="B6" s="32">
        <v>1344350</v>
      </c>
      <c r="C6" s="32">
        <v>1664897</v>
      </c>
      <c r="D6" s="32">
        <v>2457158</v>
      </c>
      <c r="E6" s="32">
        <v>3719556</v>
      </c>
      <c r="F6" s="33">
        <v>3266790</v>
      </c>
    </row>
    <row r="7">
      <c r="A7" s="29" t="s">
        <v>19</v>
      </c>
      <c r="B7" s="30">
        <v>2765223</v>
      </c>
      <c r="C7" s="30">
        <v>2588951</v>
      </c>
      <c r="D7" s="30">
        <v>2188795</v>
      </c>
      <c r="E7" s="30">
        <v>3623523</v>
      </c>
      <c r="F7" s="31">
        <v>4006458</v>
      </c>
    </row>
    <row r="8">
      <c r="A8" s="27" t="s">
        <v>81</v>
      </c>
      <c r="B8" s="32">
        <v>10182</v>
      </c>
      <c r="C8" s="32">
        <v>501864</v>
      </c>
      <c r="D8" s="32">
        <v>1329113</v>
      </c>
      <c r="E8" s="32">
        <v>2801631</v>
      </c>
      <c r="F8" s="33">
        <v>2619603</v>
      </c>
    </row>
    <row r="9">
      <c r="A9" s="29" t="s">
        <v>69</v>
      </c>
      <c r="B9" s="30">
        <v>5456</v>
      </c>
      <c r="C9" s="30">
        <v>9483</v>
      </c>
      <c r="D9" s="30">
        <v>734851</v>
      </c>
      <c r="E9" s="30">
        <v>1565475</v>
      </c>
      <c r="F9" s="31">
        <v>1487156</v>
      </c>
    </row>
    <row r="10">
      <c r="A10" s="27" t="s">
        <v>39</v>
      </c>
      <c r="B10" s="32">
        <v>147319</v>
      </c>
      <c r="C10" s="32">
        <v>195431</v>
      </c>
      <c r="D10" s="32">
        <v>925332</v>
      </c>
      <c r="E10" s="32">
        <v>1505931</v>
      </c>
      <c r="F10" s="33">
        <v>1923609</v>
      </c>
    </row>
    <row r="11">
      <c r="A11" s="29" t="s">
        <v>15</v>
      </c>
      <c r="B11" s="30">
        <v>199691</v>
      </c>
      <c r="C11" s="30">
        <v>522937</v>
      </c>
      <c r="D11" s="30">
        <v>972738</v>
      </c>
      <c r="E11" s="30">
        <v>1433552</v>
      </c>
      <c r="F11" s="31">
        <v>2528335</v>
      </c>
    </row>
    <row r="12">
      <c r="A12" s="27" t="s">
        <v>16</v>
      </c>
      <c r="B12" s="32">
        <v>709433</v>
      </c>
      <c r="C12" s="32">
        <v>939425</v>
      </c>
      <c r="D12" s="32">
        <v>703974</v>
      </c>
      <c r="E12" s="32">
        <v>1339762</v>
      </c>
      <c r="F12" s="33">
        <v>1635614</v>
      </c>
    </row>
    <row r="13">
      <c r="A13" s="29" t="s">
        <v>40</v>
      </c>
      <c r="B13" s="30">
        <v>411442</v>
      </c>
      <c r="C13" s="30">
        <v>837848</v>
      </c>
      <c r="D13" s="30">
        <v>673743</v>
      </c>
      <c r="E13" s="30">
        <v>1254235</v>
      </c>
      <c r="F13" s="31">
        <v>1359042</v>
      </c>
    </row>
    <row r="14">
      <c r="A14" s="27" t="s">
        <v>54</v>
      </c>
      <c r="B14" s="32">
        <v>453145</v>
      </c>
      <c r="C14" s="32">
        <v>180740</v>
      </c>
      <c r="D14" s="32">
        <v>505265</v>
      </c>
      <c r="E14" s="32">
        <v>812634</v>
      </c>
      <c r="F14" s="33">
        <v>769699</v>
      </c>
    </row>
    <row r="15">
      <c r="A15" s="29" t="s">
        <v>62</v>
      </c>
      <c r="B15" s="30">
        <v>6126</v>
      </c>
      <c r="C15" s="30">
        <v>6521</v>
      </c>
      <c r="D15" s="30">
        <v>29913</v>
      </c>
      <c r="E15" s="30">
        <v>796181</v>
      </c>
      <c r="F15" s="31">
        <v>715583</v>
      </c>
    </row>
    <row r="16">
      <c r="A16" s="27" t="s">
        <v>38</v>
      </c>
      <c r="B16" s="32">
        <v>48632</v>
      </c>
      <c r="C16" s="32">
        <v>67472</v>
      </c>
      <c r="D16" s="32">
        <v>394442</v>
      </c>
      <c r="E16" s="32">
        <v>562483</v>
      </c>
      <c r="F16" s="33">
        <v>911628</v>
      </c>
    </row>
    <row r="17">
      <c r="A17" s="29" t="s">
        <v>89</v>
      </c>
      <c r="B17" s="30">
        <v>1124</v>
      </c>
      <c r="C17" s="30">
        <v>5111</v>
      </c>
      <c r="D17" s="30">
        <v>377116</v>
      </c>
      <c r="E17" s="30">
        <v>517701</v>
      </c>
      <c r="F17" s="31">
        <v>215711</v>
      </c>
    </row>
    <row r="18">
      <c r="A18" s="27" t="s">
        <v>41</v>
      </c>
      <c r="B18" s="32">
        <v>4936</v>
      </c>
      <c r="C18" s="32">
        <v>161015</v>
      </c>
      <c r="D18" s="32">
        <v>297398</v>
      </c>
      <c r="E18" s="32">
        <v>296496</v>
      </c>
      <c r="F18" s="33">
        <v>163842</v>
      </c>
    </row>
    <row r="19">
      <c r="A19" s="29" t="s">
        <v>49</v>
      </c>
      <c r="B19" s="30">
        <v>68528</v>
      </c>
      <c r="C19" s="30">
        <v>65831</v>
      </c>
      <c r="D19" s="30">
        <v>101361</v>
      </c>
      <c r="E19" s="30">
        <v>208098</v>
      </c>
      <c r="F19" s="31">
        <v>218548</v>
      </c>
    </row>
    <row r="20">
      <c r="A20" s="27" t="s">
        <v>73</v>
      </c>
      <c r="B20" s="32">
        <v>32589</v>
      </c>
      <c r="C20" s="32">
        <v>73657</v>
      </c>
      <c r="D20" s="32">
        <v>72186</v>
      </c>
      <c r="E20" s="32">
        <v>101599</v>
      </c>
      <c r="F20" s="33">
        <v>137956</v>
      </c>
    </row>
    <row r="21">
      <c r="A21" s="29" t="s">
        <v>45</v>
      </c>
      <c r="B21" s="30">
        <v>5603</v>
      </c>
      <c r="C21" s="30">
        <v>8284</v>
      </c>
      <c r="D21" s="30">
        <v>38360</v>
      </c>
      <c r="E21" s="30">
        <v>92270</v>
      </c>
      <c r="F21" s="31">
        <v>176220</v>
      </c>
    </row>
    <row r="22">
      <c r="A22" s="27" t="s">
        <v>50</v>
      </c>
      <c r="B22" s="32">
        <v>3194</v>
      </c>
      <c r="C22" s="32">
        <v>7536</v>
      </c>
      <c r="D22" s="32">
        <v>14190</v>
      </c>
      <c r="E22" s="32">
        <v>49419</v>
      </c>
      <c r="F22" s="33">
        <v>146568</v>
      </c>
    </row>
    <row r="23">
      <c r="A23" s="29" t="s">
        <v>57</v>
      </c>
      <c r="B23" s="30">
        <v>29845</v>
      </c>
      <c r="C23" s="30">
        <v>52967</v>
      </c>
      <c r="D23" s="30">
        <v>78114</v>
      </c>
      <c r="E23" s="30">
        <v>26743</v>
      </c>
      <c r="F23" s="31"/>
    </row>
    <row r="24">
      <c r="A24" s="27" t="s">
        <v>43</v>
      </c>
      <c r="B24" s="32">
        <v>1048</v>
      </c>
      <c r="C24" s="32">
        <v>5813</v>
      </c>
      <c r="D24" s="32">
        <v>5964</v>
      </c>
      <c r="E24" s="32">
        <v>23335</v>
      </c>
      <c r="F24" s="33">
        <v>18580</v>
      </c>
    </row>
    <row r="25">
      <c r="A25" s="29" t="s">
        <v>78</v>
      </c>
      <c r="B25" s="30">
        <v>6992</v>
      </c>
      <c r="C25" s="30">
        <v>5629</v>
      </c>
      <c r="D25" s="30">
        <v>7259</v>
      </c>
      <c r="E25" s="30">
        <v>17404</v>
      </c>
      <c r="F25" s="31">
        <v>10397</v>
      </c>
    </row>
    <row r="26">
      <c r="A26" s="27" t="s">
        <v>44</v>
      </c>
      <c r="B26" s="32">
        <v>3195</v>
      </c>
      <c r="C26" s="32">
        <v>2572</v>
      </c>
      <c r="D26" s="32">
        <v>5541</v>
      </c>
      <c r="E26" s="32">
        <v>17315</v>
      </c>
      <c r="F26" s="33">
        <v>111094</v>
      </c>
    </row>
    <row r="27">
      <c r="A27" s="29" t="s">
        <v>92</v>
      </c>
      <c r="B27" s="30">
        <v>4496</v>
      </c>
      <c r="C27" s="30">
        <v>1840</v>
      </c>
      <c r="D27" s="30">
        <v>3830</v>
      </c>
      <c r="E27" s="30">
        <v>13018</v>
      </c>
      <c r="F27" s="31">
        <v>17209</v>
      </c>
    </row>
    <row r="28">
      <c r="A28" s="27" t="s">
        <v>65</v>
      </c>
      <c r="B28" s="32">
        <v>3437</v>
      </c>
      <c r="C28" s="32">
        <v>0</v>
      </c>
      <c r="D28" s="32">
        <v>25273</v>
      </c>
      <c r="E28" s="32">
        <v>12769</v>
      </c>
      <c r="F28" s="33">
        <v>8076</v>
      </c>
    </row>
    <row r="29">
      <c r="A29" s="29" t="s">
        <v>77</v>
      </c>
      <c r="B29" s="30">
        <v>664</v>
      </c>
      <c r="C29" s="30">
        <v>0</v>
      </c>
      <c r="D29" s="30">
        <v>479</v>
      </c>
      <c r="E29" s="30">
        <v>7242</v>
      </c>
      <c r="F29" s="31">
        <v>481</v>
      </c>
    </row>
    <row r="30">
      <c r="A30" s="27" t="s">
        <v>86</v>
      </c>
      <c r="B30" s="32">
        <v>201</v>
      </c>
      <c r="C30" s="32">
        <v>6788</v>
      </c>
      <c r="D30" s="32">
        <v>3166</v>
      </c>
      <c r="E30" s="32">
        <v>7124</v>
      </c>
      <c r="F30" s="33">
        <v>8137</v>
      </c>
    </row>
    <row r="31">
      <c r="A31" s="29" t="s">
        <v>146</v>
      </c>
      <c r="B31" s="30">
        <v>0</v>
      </c>
      <c r="C31" s="30">
        <v>0</v>
      </c>
      <c r="D31" s="30">
        <v>2667</v>
      </c>
      <c r="E31" s="30">
        <v>5767</v>
      </c>
      <c r="F31" s="31"/>
    </row>
    <row r="32">
      <c r="A32" s="27" t="s">
        <v>85</v>
      </c>
      <c r="B32" s="32">
        <v>1136</v>
      </c>
      <c r="C32" s="32">
        <v>538</v>
      </c>
      <c r="D32" s="32">
        <v>507</v>
      </c>
      <c r="E32" s="32">
        <v>4212</v>
      </c>
      <c r="F32" s="33">
        <v>3981</v>
      </c>
    </row>
    <row r="33">
      <c r="A33" s="29" t="s">
        <v>56</v>
      </c>
      <c r="B33" s="30">
        <v>338</v>
      </c>
      <c r="C33" s="30">
        <v>310</v>
      </c>
      <c r="D33" s="30">
        <v>456</v>
      </c>
      <c r="E33" s="30">
        <v>4188</v>
      </c>
      <c r="F33" s="31">
        <v>9596</v>
      </c>
    </row>
    <row r="34">
      <c r="A34" s="27" t="s">
        <v>52</v>
      </c>
      <c r="B34" s="32">
        <v>3755</v>
      </c>
      <c r="C34" s="32">
        <v>1337</v>
      </c>
      <c r="D34" s="32">
        <v>4883</v>
      </c>
      <c r="E34" s="32">
        <v>4178</v>
      </c>
      <c r="F34" s="33">
        <v>2643</v>
      </c>
    </row>
    <row r="35">
      <c r="A35" s="29" t="s">
        <v>88</v>
      </c>
      <c r="B35" s="30">
        <v>35</v>
      </c>
      <c r="C35" s="30">
        <v>99</v>
      </c>
      <c r="D35" s="30">
        <v>576</v>
      </c>
      <c r="E35" s="30">
        <v>4036</v>
      </c>
      <c r="F35" s="31">
        <v>12587</v>
      </c>
    </row>
    <row r="36">
      <c r="A36" s="27" t="s">
        <v>84</v>
      </c>
      <c r="B36" s="32">
        <v>0</v>
      </c>
      <c r="C36" s="32">
        <v>0</v>
      </c>
      <c r="D36" s="32">
        <v>0</v>
      </c>
      <c r="E36" s="32">
        <v>3096</v>
      </c>
      <c r="F36" s="33"/>
    </row>
    <row r="37">
      <c r="A37" s="29" t="s">
        <v>60</v>
      </c>
      <c r="B37" s="30">
        <v>0</v>
      </c>
      <c r="C37" s="30">
        <v>2425</v>
      </c>
      <c r="D37" s="30">
        <v>2227</v>
      </c>
      <c r="E37" s="30">
        <v>2556</v>
      </c>
      <c r="F37" s="31">
        <v>1048</v>
      </c>
    </row>
    <row r="38">
      <c r="A38" s="27" t="s">
        <v>164</v>
      </c>
      <c r="B38" s="32"/>
      <c r="C38" s="41">
        <v>4959</v>
      </c>
      <c r="D38" s="41">
        <v>10966</v>
      </c>
      <c r="E38" s="41">
        <v>2215</v>
      </c>
      <c r="F38" s="33"/>
    </row>
    <row r="39">
      <c r="A39" s="29" t="s">
        <v>63</v>
      </c>
      <c r="B39" s="30">
        <v>130</v>
      </c>
      <c r="C39" s="30">
        <v>586</v>
      </c>
      <c r="D39" s="30">
        <v>189</v>
      </c>
      <c r="E39" s="30">
        <v>2059</v>
      </c>
      <c r="F39" s="31">
        <v>1748</v>
      </c>
    </row>
    <row r="40">
      <c r="A40" s="27" t="s">
        <v>51</v>
      </c>
      <c r="B40" s="32">
        <v>9062</v>
      </c>
      <c r="C40" s="32">
        <v>96</v>
      </c>
      <c r="D40" s="32">
        <v>461</v>
      </c>
      <c r="E40" s="32">
        <v>1087</v>
      </c>
      <c r="F40" s="33">
        <v>65</v>
      </c>
    </row>
    <row r="41">
      <c r="A41" s="29" t="s">
        <v>74</v>
      </c>
      <c r="B41" s="30">
        <v>1043</v>
      </c>
      <c r="C41" s="30">
        <v>1083</v>
      </c>
      <c r="D41" s="30">
        <v>979</v>
      </c>
      <c r="E41" s="30">
        <v>885</v>
      </c>
      <c r="F41" s="31">
        <v>682</v>
      </c>
    </row>
    <row r="42">
      <c r="A42" s="27" t="s">
        <v>80</v>
      </c>
      <c r="B42" s="32">
        <v>0</v>
      </c>
      <c r="C42" s="32">
        <v>0</v>
      </c>
      <c r="D42" s="32">
        <v>129</v>
      </c>
      <c r="E42" s="32">
        <v>868</v>
      </c>
      <c r="F42" s="33">
        <v>718</v>
      </c>
    </row>
    <row r="43">
      <c r="A43" s="29" t="s">
        <v>66</v>
      </c>
      <c r="B43" s="30">
        <v>749</v>
      </c>
      <c r="C43" s="30">
        <v>1084</v>
      </c>
      <c r="D43" s="30">
        <v>263</v>
      </c>
      <c r="E43" s="30">
        <v>750</v>
      </c>
      <c r="F43" s="31"/>
    </row>
    <row r="44">
      <c r="A44" s="27" t="s">
        <v>90</v>
      </c>
      <c r="B44" s="32">
        <v>10</v>
      </c>
      <c r="C44" s="32">
        <v>8</v>
      </c>
      <c r="D44" s="32">
        <v>77</v>
      </c>
      <c r="E44" s="32">
        <v>671</v>
      </c>
      <c r="F44" s="33"/>
    </row>
    <row r="45">
      <c r="A45" s="29" t="s">
        <v>75</v>
      </c>
      <c r="B45" s="30">
        <v>0</v>
      </c>
      <c r="C45" s="30">
        <v>0</v>
      </c>
      <c r="D45" s="30">
        <v>0</v>
      </c>
      <c r="E45" s="30">
        <v>529</v>
      </c>
      <c r="F45" s="31"/>
    </row>
    <row r="46">
      <c r="A46" s="27" t="s">
        <v>70</v>
      </c>
      <c r="B46" s="32">
        <v>0</v>
      </c>
      <c r="C46" s="32">
        <v>0</v>
      </c>
      <c r="D46" s="32">
        <v>175</v>
      </c>
      <c r="E46" s="32">
        <v>369</v>
      </c>
      <c r="F46" s="33"/>
    </row>
    <row r="47">
      <c r="A47" s="29" t="s">
        <v>103</v>
      </c>
      <c r="B47" s="42">
        <v>10</v>
      </c>
      <c r="C47" s="42">
        <v>2</v>
      </c>
      <c r="D47" s="42">
        <v>77</v>
      </c>
      <c r="E47" s="42">
        <v>161</v>
      </c>
      <c r="F47" s="31"/>
    </row>
    <row r="48">
      <c r="A48" s="27" t="s">
        <v>61</v>
      </c>
      <c r="B48" s="32">
        <v>290</v>
      </c>
      <c r="C48" s="32">
        <v>313</v>
      </c>
      <c r="D48" s="32">
        <v>1282</v>
      </c>
      <c r="E48" s="32">
        <v>150</v>
      </c>
      <c r="F48" s="33"/>
    </row>
    <row r="49">
      <c r="A49" s="29" t="s">
        <v>48</v>
      </c>
      <c r="B49" s="30">
        <v>0</v>
      </c>
      <c r="C49" s="30">
        <v>4</v>
      </c>
      <c r="D49" s="30">
        <v>2</v>
      </c>
      <c r="E49" s="30">
        <v>123</v>
      </c>
      <c r="F49" s="31">
        <v>172</v>
      </c>
    </row>
    <row r="50">
      <c r="A50" s="27" t="s">
        <v>14</v>
      </c>
      <c r="B50" s="32">
        <v>5</v>
      </c>
      <c r="C50" s="32">
        <v>25</v>
      </c>
      <c r="D50" s="32">
        <v>480</v>
      </c>
      <c r="E50" s="32">
        <v>115</v>
      </c>
      <c r="F50" s="33">
        <v>68</v>
      </c>
    </row>
    <row r="51">
      <c r="A51" s="29" t="s">
        <v>156</v>
      </c>
      <c r="B51" s="30">
        <v>0</v>
      </c>
      <c r="C51" s="30">
        <v>0</v>
      </c>
      <c r="D51" s="30">
        <v>341</v>
      </c>
      <c r="E51" s="30">
        <v>100</v>
      </c>
      <c r="F51" s="31"/>
    </row>
    <row r="52">
      <c r="A52" s="27" t="s">
        <v>55</v>
      </c>
      <c r="B52" s="32">
        <v>0</v>
      </c>
      <c r="C52" s="32">
        <v>37</v>
      </c>
      <c r="D52" s="32">
        <v>0</v>
      </c>
      <c r="E52" s="32">
        <v>83</v>
      </c>
      <c r="F52" s="33">
        <v>659</v>
      </c>
    </row>
    <row r="53">
      <c r="A53" s="29" t="s">
        <v>149</v>
      </c>
      <c r="B53" s="30">
        <v>0</v>
      </c>
      <c r="C53" s="30">
        <v>0</v>
      </c>
      <c r="D53" s="30">
        <v>143</v>
      </c>
      <c r="E53" s="30">
        <v>75</v>
      </c>
      <c r="F53" s="31"/>
    </row>
    <row r="54">
      <c r="A54" s="27" t="s">
        <v>111</v>
      </c>
      <c r="B54" s="32">
        <v>0</v>
      </c>
      <c r="C54" s="32">
        <v>0</v>
      </c>
      <c r="D54" s="32">
        <v>105</v>
      </c>
      <c r="E54" s="32">
        <v>69</v>
      </c>
      <c r="F54" s="33"/>
    </row>
    <row r="55">
      <c r="A55" s="29" t="s">
        <v>53</v>
      </c>
      <c r="B55" s="30">
        <v>8</v>
      </c>
      <c r="C55" s="30">
        <v>690</v>
      </c>
      <c r="D55" s="30">
        <v>557</v>
      </c>
      <c r="E55" s="30">
        <v>46</v>
      </c>
      <c r="F55" s="31">
        <v>287</v>
      </c>
    </row>
    <row r="56">
      <c r="A56" s="27" t="s">
        <v>72</v>
      </c>
      <c r="B56" s="32">
        <v>119</v>
      </c>
      <c r="C56" s="32">
        <v>0</v>
      </c>
      <c r="D56" s="32">
        <v>0</v>
      </c>
      <c r="E56" s="32">
        <v>41</v>
      </c>
      <c r="F56" s="33">
        <v>0</v>
      </c>
    </row>
    <row r="57">
      <c r="A57" s="29" t="s">
        <v>59</v>
      </c>
      <c r="B57" s="30">
        <v>307</v>
      </c>
      <c r="C57" s="30">
        <v>69</v>
      </c>
      <c r="D57" s="30">
        <v>42</v>
      </c>
      <c r="E57" s="30">
        <v>32</v>
      </c>
      <c r="F57" s="31">
        <v>217</v>
      </c>
    </row>
    <row r="58">
      <c r="A58" s="27" t="s">
        <v>155</v>
      </c>
      <c r="B58" s="32">
        <v>0</v>
      </c>
      <c r="C58" s="32">
        <v>0</v>
      </c>
      <c r="D58" s="32"/>
      <c r="E58" s="41">
        <v>26</v>
      </c>
      <c r="F58" s="33"/>
    </row>
    <row r="59">
      <c r="A59" s="29" t="s">
        <v>177</v>
      </c>
      <c r="B59" s="30">
        <v>0</v>
      </c>
      <c r="C59" s="30">
        <v>0</v>
      </c>
      <c r="D59" s="30">
        <v>0</v>
      </c>
      <c r="E59" s="30">
        <v>22</v>
      </c>
      <c r="F59" s="31"/>
    </row>
    <row r="60">
      <c r="A60" s="27" t="s">
        <v>98</v>
      </c>
      <c r="B60" s="32">
        <v>0</v>
      </c>
      <c r="C60" s="32">
        <v>0</v>
      </c>
      <c r="D60" s="32">
        <v>15</v>
      </c>
      <c r="E60" s="32">
        <v>20</v>
      </c>
      <c r="F60" s="33"/>
    </row>
    <row r="61">
      <c r="A61" s="29" t="s">
        <v>91</v>
      </c>
      <c r="B61" s="30">
        <v>98</v>
      </c>
      <c r="C61" s="30">
        <v>0</v>
      </c>
      <c r="D61" s="30">
        <v>0</v>
      </c>
      <c r="E61" s="30">
        <v>15</v>
      </c>
      <c r="F61" s="31">
        <v>0</v>
      </c>
    </row>
    <row r="62">
      <c r="A62" s="27" t="s">
        <v>106</v>
      </c>
      <c r="B62" s="32">
        <v>38</v>
      </c>
      <c r="C62" s="32">
        <v>0</v>
      </c>
      <c r="D62" s="32">
        <v>63</v>
      </c>
      <c r="E62" s="32">
        <v>14</v>
      </c>
      <c r="F62" s="33"/>
    </row>
    <row r="63">
      <c r="A63" s="29" t="s">
        <v>116</v>
      </c>
      <c r="B63" s="30">
        <v>0</v>
      </c>
      <c r="C63" s="30">
        <v>0</v>
      </c>
      <c r="D63" s="30">
        <v>0</v>
      </c>
      <c r="E63" s="30">
        <v>11</v>
      </c>
      <c r="F63" s="31">
        <v>0</v>
      </c>
    </row>
    <row r="64">
      <c r="A64" s="27" t="s">
        <v>118</v>
      </c>
      <c r="B64" s="32">
        <v>0</v>
      </c>
      <c r="C64" s="32">
        <v>0</v>
      </c>
      <c r="D64" s="32">
        <v>0</v>
      </c>
      <c r="E64" s="41">
        <v>6</v>
      </c>
      <c r="F64" s="33"/>
    </row>
    <row r="65">
      <c r="A65" s="29" t="s">
        <v>108</v>
      </c>
      <c r="B65" s="30">
        <v>0</v>
      </c>
      <c r="C65" s="30">
        <v>11</v>
      </c>
      <c r="D65" s="30">
        <v>86</v>
      </c>
      <c r="E65" s="30">
        <v>4</v>
      </c>
      <c r="F65" s="31">
        <v>35</v>
      </c>
    </row>
    <row r="66">
      <c r="A66" s="27" t="s">
        <v>147</v>
      </c>
      <c r="B66" s="32">
        <v>20</v>
      </c>
      <c r="C66" s="32">
        <v>0</v>
      </c>
      <c r="D66" s="32">
        <v>0</v>
      </c>
      <c r="E66" s="32">
        <v>2</v>
      </c>
      <c r="F66" s="33"/>
    </row>
    <row r="67">
      <c r="A67" s="29" t="s">
        <v>178</v>
      </c>
      <c r="B67" s="30">
        <v>2</v>
      </c>
      <c r="C67" s="30">
        <v>0</v>
      </c>
      <c r="D67" s="30">
        <v>0</v>
      </c>
      <c r="E67" s="30">
        <v>0</v>
      </c>
      <c r="F67" s="31"/>
    </row>
    <row r="68">
      <c r="A68" s="27" t="s">
        <v>42</v>
      </c>
      <c r="B68" s="32">
        <v>0</v>
      </c>
      <c r="C68" s="32">
        <v>0</v>
      </c>
      <c r="D68" s="32">
        <v>46</v>
      </c>
      <c r="E68" s="32">
        <v>0</v>
      </c>
      <c r="F68" s="33">
        <v>0</v>
      </c>
    </row>
    <row r="69">
      <c r="A69" s="29" t="s">
        <v>123</v>
      </c>
      <c r="B69" s="30">
        <v>176</v>
      </c>
      <c r="C69" s="30">
        <v>0</v>
      </c>
      <c r="D69" s="30">
        <v>0</v>
      </c>
      <c r="E69" s="30">
        <v>0</v>
      </c>
      <c r="F69" s="31">
        <v>119</v>
      </c>
    </row>
    <row r="70">
      <c r="A70" s="27" t="s">
        <v>130</v>
      </c>
      <c r="B70" s="32">
        <v>0</v>
      </c>
      <c r="C70" s="32">
        <v>0</v>
      </c>
      <c r="D70" s="32">
        <v>0</v>
      </c>
      <c r="E70" s="32">
        <v>0</v>
      </c>
      <c r="F70" s="33">
        <v>92</v>
      </c>
    </row>
    <row r="71">
      <c r="A71" s="29" t="s">
        <v>113</v>
      </c>
      <c r="B71" s="30">
        <v>15</v>
      </c>
      <c r="C71" s="30">
        <v>0</v>
      </c>
      <c r="D71" s="30">
        <v>0</v>
      </c>
      <c r="E71" s="30">
        <v>0</v>
      </c>
      <c r="F71" s="31"/>
    </row>
    <row r="72">
      <c r="A72" s="27" t="s">
        <v>174</v>
      </c>
      <c r="B72" s="32">
        <v>0</v>
      </c>
      <c r="C72" s="32">
        <v>0</v>
      </c>
      <c r="D72" s="32">
        <v>40</v>
      </c>
      <c r="E72" s="32">
        <v>0</v>
      </c>
      <c r="F72" s="33"/>
    </row>
    <row r="73">
      <c r="A73" s="29" t="s">
        <v>68</v>
      </c>
      <c r="B73" s="30">
        <v>0</v>
      </c>
      <c r="C73" s="30">
        <v>0</v>
      </c>
      <c r="D73" s="30">
        <v>0</v>
      </c>
      <c r="E73" s="30">
        <v>0</v>
      </c>
      <c r="F73" s="31">
        <v>0</v>
      </c>
    </row>
    <row r="74">
      <c r="A74" s="27" t="s">
        <v>160</v>
      </c>
      <c r="B74" s="32">
        <v>0</v>
      </c>
      <c r="C74" s="32">
        <v>7</v>
      </c>
      <c r="D74" s="32">
        <v>0</v>
      </c>
      <c r="E74" s="32">
        <v>0</v>
      </c>
      <c r="F74" s="33"/>
    </row>
    <row r="75">
      <c r="A75" s="29" t="s">
        <v>161</v>
      </c>
      <c r="B75" s="30">
        <v>0</v>
      </c>
      <c r="C75" s="30">
        <v>2</v>
      </c>
      <c r="D75" s="30">
        <v>0</v>
      </c>
      <c r="E75" s="30">
        <v>0</v>
      </c>
      <c r="F75" s="31"/>
    </row>
    <row r="76">
      <c r="A76" s="27" t="s">
        <v>20</v>
      </c>
      <c r="B76" s="32">
        <v>738</v>
      </c>
      <c r="C76" s="32">
        <v>0</v>
      </c>
      <c r="D76" s="32">
        <v>0</v>
      </c>
      <c r="E76" s="32">
        <v>0</v>
      </c>
      <c r="F76" s="33">
        <v>47265</v>
      </c>
    </row>
    <row r="77">
      <c r="A77" s="29" t="s">
        <v>47</v>
      </c>
      <c r="B77" s="30">
        <v>0</v>
      </c>
      <c r="C77" s="30">
        <v>27</v>
      </c>
      <c r="D77" s="30">
        <v>0</v>
      </c>
      <c r="E77" s="30">
        <v>0</v>
      </c>
      <c r="F77" s="31"/>
    </row>
    <row r="78">
      <c r="A78" s="27" t="s">
        <v>136</v>
      </c>
      <c r="B78" s="32">
        <v>0</v>
      </c>
      <c r="C78" s="32">
        <v>0</v>
      </c>
      <c r="D78" s="32">
        <v>7</v>
      </c>
      <c r="E78" s="32">
        <v>0</v>
      </c>
      <c r="F78" s="33"/>
    </row>
    <row r="79">
      <c r="A79" s="29" t="s">
        <v>99</v>
      </c>
      <c r="B79" s="30">
        <v>117</v>
      </c>
      <c r="C79" s="30">
        <v>0</v>
      </c>
      <c r="D79" s="30">
        <v>0</v>
      </c>
      <c r="E79" s="30">
        <v>0</v>
      </c>
      <c r="F79" s="31">
        <v>254</v>
      </c>
    </row>
    <row r="80">
      <c r="A80" s="27" t="s">
        <v>93</v>
      </c>
      <c r="B80" s="32">
        <v>0</v>
      </c>
      <c r="C80" s="32">
        <v>0</v>
      </c>
      <c r="D80" s="32">
        <v>74</v>
      </c>
      <c r="E80" s="32">
        <v>0</v>
      </c>
      <c r="F80" s="33"/>
    </row>
    <row r="81">
      <c r="A81" s="29" t="s">
        <v>151</v>
      </c>
      <c r="B81" s="30">
        <v>0</v>
      </c>
      <c r="C81" s="30">
        <v>0</v>
      </c>
      <c r="D81" s="30">
        <v>7</v>
      </c>
      <c r="E81" s="30">
        <v>0</v>
      </c>
      <c r="F81" s="31"/>
    </row>
    <row r="82">
      <c r="A82" s="27" t="s">
        <v>124</v>
      </c>
      <c r="B82" s="32">
        <v>119</v>
      </c>
      <c r="C82" s="32">
        <v>158</v>
      </c>
      <c r="D82" s="32">
        <v>0</v>
      </c>
      <c r="E82" s="32">
        <v>0</v>
      </c>
      <c r="F82" s="33"/>
    </row>
    <row r="83">
      <c r="A83" s="29" t="s">
        <v>82</v>
      </c>
      <c r="B83" s="30">
        <v>31</v>
      </c>
      <c r="C83" s="30">
        <v>0</v>
      </c>
      <c r="D83" s="30">
        <v>0</v>
      </c>
      <c r="E83" s="30">
        <v>0</v>
      </c>
      <c r="F83" s="31"/>
    </row>
    <row r="84">
      <c r="A84" s="27" t="s">
        <v>189</v>
      </c>
      <c r="B84" s="41">
        <v>62</v>
      </c>
      <c r="C84" s="41">
        <v>194</v>
      </c>
      <c r="D84" s="32"/>
      <c r="E84" s="32"/>
      <c r="F84" s="33"/>
    </row>
    <row r="85">
      <c r="A85" s="29" t="s">
        <v>117</v>
      </c>
      <c r="B85" s="42">
        <v>40</v>
      </c>
      <c r="C85" s="30"/>
      <c r="D85" s="42">
        <v>10</v>
      </c>
      <c r="E85" s="30"/>
      <c r="F85" s="31"/>
    </row>
    <row r="86">
      <c r="A86" s="27" t="s">
        <v>208</v>
      </c>
      <c r="B86" s="32"/>
      <c r="C86" s="41">
        <v>75</v>
      </c>
      <c r="D86" s="32"/>
      <c r="E86" s="32"/>
      <c r="F86" s="33"/>
    </row>
    <row r="87">
      <c r="A87" s="29" t="s">
        <v>165</v>
      </c>
      <c r="B87" s="30">
        <v>0</v>
      </c>
      <c r="C87" s="42">
        <v>67</v>
      </c>
      <c r="D87" s="30"/>
      <c r="E87" s="30"/>
      <c r="F87" s="31"/>
    </row>
    <row r="88">
      <c r="A88" s="35" t="s">
        <v>163</v>
      </c>
      <c r="B88" s="36">
        <v>0</v>
      </c>
      <c r="C88" s="36"/>
      <c r="D88" s="41">
        <v>12</v>
      </c>
      <c r="E88" s="36"/>
      <c r="F88" s="37"/>
    </row>
  </sheetData>
  <autoFilter ref="A1:F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1:1"/>
    </sheetView>
  </sheetViews>
  <sheetFormatPr baseColWidth="10" defaultRowHeight="15"/>
  <cols>
    <col bestFit="1" customWidth="1" min="1" max="1" width="45.7109375"/>
    <col bestFit="1" customWidth="1" min="2" max="6" width="16.28515625"/>
  </cols>
  <sheetData>
    <row r="1">
      <c r="A1" s="24" t="s">
        <v>32</v>
      </c>
      <c r="B1" s="25" t="s">
        <v>33</v>
      </c>
      <c r="C1" s="25" t="s">
        <v>34</v>
      </c>
      <c r="D1" s="25" t="s">
        <v>35</v>
      </c>
      <c r="E1" s="25" t="s">
        <v>36</v>
      </c>
      <c r="F1" s="26" t="s">
        <v>37</v>
      </c>
    </row>
    <row r="2">
      <c r="A2" s="27" t="s">
        <v>13</v>
      </c>
      <c r="B2" s="28">
        <v>233738</v>
      </c>
      <c r="C2" s="28">
        <v>576651</v>
      </c>
      <c r="D2" s="28">
        <v>3044018</v>
      </c>
      <c r="E2" s="28">
        <v>3733667</v>
      </c>
      <c r="F2" s="28"/>
    </row>
    <row r="3">
      <c r="A3" s="29" t="s">
        <v>17</v>
      </c>
      <c r="B3" s="30">
        <v>114814</v>
      </c>
      <c r="C3" s="30">
        <v>374686</v>
      </c>
      <c r="D3" s="30">
        <v>1068911</v>
      </c>
      <c r="E3" s="30">
        <v>1968305</v>
      </c>
      <c r="F3" s="31">
        <v>1562595</v>
      </c>
    </row>
    <row r="4">
      <c r="A4" s="27" t="s">
        <v>18</v>
      </c>
      <c r="B4" s="32">
        <v>17982</v>
      </c>
      <c r="C4" s="32">
        <v>18345</v>
      </c>
      <c r="D4" s="32">
        <v>727301</v>
      </c>
      <c r="E4" s="32">
        <v>1116707</v>
      </c>
      <c r="F4" s="33">
        <v>1269941</v>
      </c>
    </row>
    <row r="5">
      <c r="A5" s="29" t="s">
        <v>89</v>
      </c>
      <c r="B5" s="30">
        <v>0</v>
      </c>
      <c r="C5" s="30">
        <v>0</v>
      </c>
      <c r="D5" s="30">
        <v>117952</v>
      </c>
      <c r="E5" s="30">
        <v>531908</v>
      </c>
      <c r="F5" s="31">
        <v>128389</v>
      </c>
    </row>
    <row r="6">
      <c r="A6" s="27" t="s">
        <v>38</v>
      </c>
      <c r="B6" s="32">
        <v>42314</v>
      </c>
      <c r="C6" s="32">
        <v>73005</v>
      </c>
      <c r="D6" s="32">
        <v>20497</v>
      </c>
      <c r="E6" s="32">
        <v>38053</v>
      </c>
      <c r="F6" s="33">
        <v>205278</v>
      </c>
    </row>
    <row r="7">
      <c r="A7" s="29" t="s">
        <v>46</v>
      </c>
      <c r="B7" s="30">
        <v>1447</v>
      </c>
      <c r="C7" s="30">
        <v>1417</v>
      </c>
      <c r="D7" s="30">
        <v>4914</v>
      </c>
      <c r="E7" s="30">
        <v>12154</v>
      </c>
      <c r="F7" s="31">
        <v>7811</v>
      </c>
    </row>
    <row r="8">
      <c r="A8" s="27" t="s">
        <v>40</v>
      </c>
      <c r="B8" s="32">
        <v>15181</v>
      </c>
      <c r="C8" s="32">
        <v>987</v>
      </c>
      <c r="D8" s="32">
        <v>713</v>
      </c>
      <c r="E8" s="32">
        <v>9401</v>
      </c>
      <c r="F8" s="33">
        <v>5744</v>
      </c>
    </row>
    <row r="9">
      <c r="A9" s="29" t="s">
        <v>45</v>
      </c>
      <c r="B9" s="30">
        <v>275</v>
      </c>
      <c r="C9" s="30">
        <v>213</v>
      </c>
      <c r="D9" s="30">
        <v>3581</v>
      </c>
      <c r="E9" s="30">
        <v>9183</v>
      </c>
      <c r="F9" s="31">
        <v>4573</v>
      </c>
    </row>
    <row r="10">
      <c r="A10" s="27" t="s">
        <v>39</v>
      </c>
      <c r="B10" s="32">
        <v>18172</v>
      </c>
      <c r="C10" s="32">
        <v>789</v>
      </c>
      <c r="D10" s="32">
        <v>137444</v>
      </c>
      <c r="E10" s="32">
        <v>8214</v>
      </c>
      <c r="F10" s="33">
        <v>10607</v>
      </c>
    </row>
    <row r="11">
      <c r="A11" s="29" t="s">
        <v>58</v>
      </c>
      <c r="B11" s="30">
        <v>16019</v>
      </c>
      <c r="C11" s="30">
        <v>96912</v>
      </c>
      <c r="D11" s="30">
        <v>945050</v>
      </c>
      <c r="E11" s="30">
        <v>7585</v>
      </c>
      <c r="F11" s="31">
        <v>15726</v>
      </c>
    </row>
    <row r="12">
      <c r="A12" s="27" t="s">
        <v>49</v>
      </c>
      <c r="B12" s="32">
        <v>347</v>
      </c>
      <c r="C12" s="32">
        <v>2404</v>
      </c>
      <c r="D12" s="32">
        <v>2109</v>
      </c>
      <c r="E12" s="32">
        <v>6930</v>
      </c>
      <c r="F12" s="33">
        <v>12898</v>
      </c>
    </row>
    <row r="13">
      <c r="A13" s="29" t="s">
        <v>50</v>
      </c>
      <c r="B13" s="30">
        <v>417</v>
      </c>
      <c r="C13" s="30">
        <v>3086</v>
      </c>
      <c r="D13" s="30">
        <v>4495</v>
      </c>
      <c r="E13" s="30">
        <v>6490</v>
      </c>
      <c r="F13" s="31">
        <v>29504</v>
      </c>
    </row>
    <row r="14">
      <c r="A14" s="27" t="s">
        <v>62</v>
      </c>
      <c r="B14" s="32">
        <v>456</v>
      </c>
      <c r="C14" s="32">
        <v>424</v>
      </c>
      <c r="D14" s="32">
        <v>1894</v>
      </c>
      <c r="E14" s="32">
        <v>3357</v>
      </c>
      <c r="F14" s="33">
        <v>5197</v>
      </c>
    </row>
    <row r="15">
      <c r="A15" s="29" t="s">
        <v>56</v>
      </c>
      <c r="B15" s="30">
        <v>0</v>
      </c>
      <c r="C15" s="30">
        <v>35</v>
      </c>
      <c r="D15" s="30">
        <v>1202</v>
      </c>
      <c r="E15" s="30">
        <v>2807</v>
      </c>
      <c r="F15" s="31">
        <v>6307</v>
      </c>
    </row>
    <row r="16">
      <c r="A16" s="27" t="s">
        <v>41</v>
      </c>
      <c r="B16" s="32">
        <v>688</v>
      </c>
      <c r="C16" s="32">
        <v>501</v>
      </c>
      <c r="D16" s="32">
        <v>860</v>
      </c>
      <c r="E16" s="32">
        <v>2614</v>
      </c>
      <c r="F16" s="33">
        <v>5478</v>
      </c>
    </row>
    <row r="17">
      <c r="A17" s="29" t="s">
        <v>92</v>
      </c>
      <c r="B17" s="30">
        <v>2102</v>
      </c>
      <c r="C17" s="30">
        <v>65</v>
      </c>
      <c r="D17" s="30">
        <v>386</v>
      </c>
      <c r="E17" s="30">
        <v>2206</v>
      </c>
      <c r="F17" s="31">
        <v>6697</v>
      </c>
    </row>
    <row r="18">
      <c r="A18" s="27" t="s">
        <v>81</v>
      </c>
      <c r="B18" s="32">
        <v>0</v>
      </c>
      <c r="C18" s="32">
        <v>22</v>
      </c>
      <c r="D18" s="32">
        <v>250</v>
      </c>
      <c r="E18" s="32">
        <v>1841</v>
      </c>
      <c r="F18" s="33">
        <v>58007</v>
      </c>
    </row>
    <row r="19">
      <c r="A19" s="29" t="s">
        <v>44</v>
      </c>
      <c r="B19" s="30">
        <v>0</v>
      </c>
      <c r="C19" s="30">
        <v>114</v>
      </c>
      <c r="D19" s="30">
        <v>606</v>
      </c>
      <c r="E19" s="30">
        <v>1094</v>
      </c>
      <c r="F19" s="31">
        <v>5043</v>
      </c>
    </row>
    <row r="20">
      <c r="A20" s="27" t="s">
        <v>88</v>
      </c>
      <c r="B20" s="32">
        <v>0</v>
      </c>
      <c r="C20" s="32">
        <v>0</v>
      </c>
      <c r="D20" s="32">
        <v>2771</v>
      </c>
      <c r="E20" s="32">
        <v>982</v>
      </c>
      <c r="F20" s="33">
        <v>4606</v>
      </c>
    </row>
    <row r="21">
      <c r="A21" s="29" t="s">
        <v>69</v>
      </c>
      <c r="B21" s="30">
        <v>100</v>
      </c>
      <c r="C21" s="30">
        <v>149</v>
      </c>
      <c r="D21" s="30">
        <v>399</v>
      </c>
      <c r="E21" s="30">
        <v>975</v>
      </c>
      <c r="F21" s="31">
        <v>3000</v>
      </c>
    </row>
    <row r="22">
      <c r="A22" s="27" t="s">
        <v>54</v>
      </c>
      <c r="B22" s="32">
        <v>31</v>
      </c>
      <c r="C22" s="32">
        <v>339</v>
      </c>
      <c r="D22" s="32">
        <v>549</v>
      </c>
      <c r="E22" s="32">
        <v>587</v>
      </c>
      <c r="F22" s="33">
        <v>55</v>
      </c>
    </row>
    <row r="23">
      <c r="A23" s="29" t="s">
        <v>85</v>
      </c>
      <c r="B23" s="30">
        <v>2</v>
      </c>
      <c r="C23" s="30">
        <v>30</v>
      </c>
      <c r="D23" s="30">
        <v>43</v>
      </c>
      <c r="E23" s="30">
        <v>497</v>
      </c>
      <c r="F23" s="31">
        <v>268</v>
      </c>
    </row>
    <row r="24">
      <c r="A24" s="27" t="s">
        <v>78</v>
      </c>
      <c r="B24" s="32">
        <v>338</v>
      </c>
      <c r="C24" s="32">
        <v>325</v>
      </c>
      <c r="D24" s="32">
        <v>569</v>
      </c>
      <c r="E24" s="32">
        <v>415</v>
      </c>
      <c r="F24" s="33">
        <v>1166</v>
      </c>
    </row>
    <row r="25">
      <c r="A25" s="29" t="s">
        <v>52</v>
      </c>
      <c r="B25" s="30">
        <v>256</v>
      </c>
      <c r="C25" s="30">
        <v>75</v>
      </c>
      <c r="D25" s="30">
        <v>80</v>
      </c>
      <c r="E25" s="30">
        <v>334</v>
      </c>
      <c r="F25" s="31">
        <v>376</v>
      </c>
    </row>
    <row r="26">
      <c r="A26" s="27" t="s">
        <v>77</v>
      </c>
      <c r="B26" s="32">
        <v>0</v>
      </c>
      <c r="C26" s="32">
        <v>0</v>
      </c>
      <c r="D26" s="32">
        <v>0</v>
      </c>
      <c r="E26" s="32">
        <v>275</v>
      </c>
      <c r="F26" s="33">
        <v>0</v>
      </c>
    </row>
    <row r="27">
      <c r="A27" s="29" t="s">
        <v>61</v>
      </c>
      <c r="B27" s="30">
        <v>110</v>
      </c>
      <c r="C27" s="30">
        <v>1424</v>
      </c>
      <c r="D27" s="30">
        <v>414</v>
      </c>
      <c r="E27" s="30">
        <v>222</v>
      </c>
      <c r="F27" s="31"/>
    </row>
    <row r="28">
      <c r="A28" s="27" t="s">
        <v>86</v>
      </c>
      <c r="B28" s="32">
        <v>2</v>
      </c>
      <c r="C28" s="32">
        <v>212</v>
      </c>
      <c r="D28" s="32">
        <v>244</v>
      </c>
      <c r="E28" s="32">
        <v>165</v>
      </c>
      <c r="F28" s="33">
        <v>123</v>
      </c>
    </row>
    <row r="29">
      <c r="A29" s="29" t="s">
        <v>47</v>
      </c>
      <c r="B29" s="30">
        <v>154</v>
      </c>
      <c r="C29" s="30">
        <v>110</v>
      </c>
      <c r="D29" s="30">
        <v>84</v>
      </c>
      <c r="E29" s="30">
        <v>114</v>
      </c>
      <c r="F29" s="31"/>
    </row>
    <row r="30">
      <c r="A30" s="27" t="s">
        <v>59</v>
      </c>
      <c r="B30" s="32">
        <v>97</v>
      </c>
      <c r="C30" s="32">
        <v>31</v>
      </c>
      <c r="D30" s="32">
        <v>115</v>
      </c>
      <c r="E30" s="32">
        <v>95</v>
      </c>
      <c r="F30" s="33">
        <v>20</v>
      </c>
    </row>
    <row r="31">
      <c r="A31" s="29" t="s">
        <v>14</v>
      </c>
      <c r="B31" s="30">
        <v>0</v>
      </c>
      <c r="C31" s="30">
        <v>62</v>
      </c>
      <c r="D31" s="30">
        <v>21</v>
      </c>
      <c r="E31" s="30">
        <v>33</v>
      </c>
      <c r="F31" s="31">
        <v>0</v>
      </c>
    </row>
    <row r="32">
      <c r="A32" s="27" t="s">
        <v>16</v>
      </c>
      <c r="B32" s="32">
        <v>152</v>
      </c>
      <c r="C32" s="32">
        <v>0</v>
      </c>
      <c r="D32" s="32">
        <v>24</v>
      </c>
      <c r="E32" s="32">
        <v>26</v>
      </c>
      <c r="F32" s="33">
        <v>1906</v>
      </c>
    </row>
    <row r="33">
      <c r="A33" s="29" t="s">
        <v>165</v>
      </c>
      <c r="B33" s="30">
        <v>0</v>
      </c>
      <c r="C33" s="30"/>
      <c r="D33" s="30"/>
      <c r="E33" s="42">
        <v>21</v>
      </c>
      <c r="F33" s="31"/>
    </row>
    <row r="34">
      <c r="A34" s="27" t="s">
        <v>70</v>
      </c>
      <c r="B34" s="32">
        <v>0</v>
      </c>
      <c r="C34" s="32">
        <v>0</v>
      </c>
      <c r="D34" s="32">
        <v>0</v>
      </c>
      <c r="E34" s="32">
        <v>21</v>
      </c>
      <c r="F34" s="33"/>
    </row>
    <row r="35">
      <c r="A35" s="29" t="s">
        <v>123</v>
      </c>
      <c r="B35" s="30">
        <v>0</v>
      </c>
      <c r="C35" s="30">
        <v>0</v>
      </c>
      <c r="D35" s="30">
        <v>0</v>
      </c>
      <c r="E35" s="30">
        <v>15</v>
      </c>
      <c r="F35" s="31">
        <v>0</v>
      </c>
    </row>
    <row r="36">
      <c r="A36" s="27" t="s">
        <v>48</v>
      </c>
      <c r="B36" s="32">
        <v>5</v>
      </c>
      <c r="C36" s="32">
        <v>0</v>
      </c>
      <c r="D36" s="32">
        <v>0</v>
      </c>
      <c r="E36" s="32">
        <v>10</v>
      </c>
      <c r="F36" s="33">
        <v>0</v>
      </c>
    </row>
    <row r="37">
      <c r="A37" s="29" t="s">
        <v>57</v>
      </c>
      <c r="B37" s="30">
        <v>1984</v>
      </c>
      <c r="C37" s="30">
        <v>48</v>
      </c>
      <c r="D37" s="30">
        <v>172</v>
      </c>
      <c r="E37" s="30">
        <v>9</v>
      </c>
      <c r="F37" s="31"/>
    </row>
    <row r="38">
      <c r="A38" s="27" t="s">
        <v>103</v>
      </c>
      <c r="B38" s="32"/>
      <c r="C38" s="32"/>
      <c r="D38" s="32"/>
      <c r="E38" s="41">
        <v>8</v>
      </c>
      <c r="F38" s="33"/>
    </row>
    <row r="39">
      <c r="A39" s="29" t="s">
        <v>66</v>
      </c>
      <c r="B39" s="30">
        <v>69</v>
      </c>
      <c r="C39" s="30">
        <v>50</v>
      </c>
      <c r="D39" s="30">
        <v>118</v>
      </c>
      <c r="E39" s="30">
        <v>5</v>
      </c>
      <c r="F39" s="31"/>
    </row>
    <row r="40">
      <c r="A40" s="27" t="s">
        <v>174</v>
      </c>
      <c r="B40" s="32">
        <v>0</v>
      </c>
      <c r="C40" s="32">
        <v>0</v>
      </c>
      <c r="D40" s="32">
        <v>0</v>
      </c>
      <c r="E40" s="32">
        <v>4</v>
      </c>
      <c r="F40" s="33"/>
    </row>
    <row r="41">
      <c r="A41" s="29" t="s">
        <v>55</v>
      </c>
      <c r="B41" s="30">
        <v>0</v>
      </c>
      <c r="C41" s="30">
        <v>0</v>
      </c>
      <c r="D41" s="30">
        <v>6</v>
      </c>
      <c r="E41" s="30">
        <v>3</v>
      </c>
      <c r="F41" s="31">
        <v>0</v>
      </c>
    </row>
    <row r="42">
      <c r="A42" s="27" t="s">
        <v>90</v>
      </c>
      <c r="B42" s="32">
        <v>0</v>
      </c>
      <c r="C42" s="32">
        <v>0</v>
      </c>
      <c r="D42" s="32">
        <v>0</v>
      </c>
      <c r="E42" s="32">
        <v>2</v>
      </c>
      <c r="F42" s="33"/>
    </row>
    <row r="43">
      <c r="A43" s="29" t="s">
        <v>20</v>
      </c>
      <c r="B43" s="30">
        <v>23</v>
      </c>
      <c r="C43" s="30">
        <v>0</v>
      </c>
      <c r="D43" s="30">
        <v>0</v>
      </c>
      <c r="E43" s="30">
        <v>0</v>
      </c>
      <c r="F43" s="31">
        <v>7302</v>
      </c>
    </row>
    <row r="44">
      <c r="A44" s="27" t="s">
        <v>68</v>
      </c>
      <c r="B44" s="32">
        <v>0</v>
      </c>
      <c r="C44" s="32">
        <v>0</v>
      </c>
      <c r="D44" s="32">
        <v>0</v>
      </c>
      <c r="E44" s="32">
        <v>0</v>
      </c>
      <c r="F44" s="33">
        <v>0</v>
      </c>
    </row>
    <row r="45">
      <c r="A45" s="29" t="s">
        <v>160</v>
      </c>
      <c r="B45" s="30">
        <v>0</v>
      </c>
      <c r="C45" s="30">
        <v>0</v>
      </c>
      <c r="D45" s="30">
        <v>1</v>
      </c>
      <c r="E45" s="30">
        <v>0</v>
      </c>
      <c r="F45" s="31"/>
    </row>
    <row r="46">
      <c r="A46" s="27" t="s">
        <v>80</v>
      </c>
      <c r="B46" s="32">
        <v>0</v>
      </c>
      <c r="C46" s="32">
        <v>397</v>
      </c>
      <c r="D46" s="32">
        <v>57</v>
      </c>
      <c r="E46" s="32">
        <v>0</v>
      </c>
      <c r="F46" s="33">
        <v>98</v>
      </c>
    </row>
    <row r="47">
      <c r="A47" s="29" t="s">
        <v>82</v>
      </c>
      <c r="B47" s="30">
        <v>3</v>
      </c>
      <c r="C47" s="30">
        <v>0</v>
      </c>
      <c r="D47" s="30">
        <v>0</v>
      </c>
      <c r="E47" s="30">
        <v>0</v>
      </c>
      <c r="F47" s="31"/>
    </row>
    <row r="48">
      <c r="A48" s="27" t="s">
        <v>53</v>
      </c>
      <c r="B48" s="32">
        <v>39</v>
      </c>
      <c r="C48" s="32">
        <v>30</v>
      </c>
      <c r="D48" s="32">
        <v>41</v>
      </c>
      <c r="E48" s="32">
        <v>0</v>
      </c>
      <c r="F48" s="33">
        <v>4</v>
      </c>
    </row>
    <row r="49">
      <c r="A49" s="29" t="s">
        <v>209</v>
      </c>
      <c r="B49" s="30">
        <v>0</v>
      </c>
      <c r="C49" s="30">
        <v>0</v>
      </c>
      <c r="D49" s="30">
        <v>80</v>
      </c>
      <c r="E49" s="30">
        <v>0</v>
      </c>
      <c r="F49" s="31"/>
    </row>
    <row r="50">
      <c r="A50" s="27" t="s">
        <v>105</v>
      </c>
      <c r="B50" s="32">
        <v>8</v>
      </c>
      <c r="C50" s="32">
        <v>0</v>
      </c>
      <c r="D50" s="32">
        <v>0</v>
      </c>
      <c r="E50" s="32">
        <v>0</v>
      </c>
      <c r="F50" s="33">
        <v>0</v>
      </c>
    </row>
    <row r="51">
      <c r="A51" s="29" t="s">
        <v>73</v>
      </c>
      <c r="B51" s="30">
        <v>0</v>
      </c>
      <c r="C51" s="30">
        <v>0</v>
      </c>
      <c r="D51" s="30">
        <v>0</v>
      </c>
      <c r="E51" s="30">
        <v>0</v>
      </c>
      <c r="F51" s="31">
        <v>129</v>
      </c>
    </row>
    <row r="52">
      <c r="A52" s="27" t="s">
        <v>170</v>
      </c>
      <c r="B52" s="32">
        <v>0</v>
      </c>
      <c r="C52" s="32">
        <v>0</v>
      </c>
      <c r="D52" s="32">
        <v>30</v>
      </c>
      <c r="E52" s="32">
        <v>0</v>
      </c>
      <c r="F52" s="33"/>
    </row>
    <row r="53">
      <c r="A53" s="29" t="s">
        <v>19</v>
      </c>
      <c r="B53" s="30">
        <v>14</v>
      </c>
      <c r="C53" s="30">
        <v>17</v>
      </c>
      <c r="D53" s="30">
        <v>7</v>
      </c>
      <c r="E53" s="30">
        <v>0</v>
      </c>
      <c r="F53" s="31">
        <v>0</v>
      </c>
    </row>
    <row r="54">
      <c r="A54" s="27" t="s">
        <v>106</v>
      </c>
      <c r="B54" s="32">
        <v>0</v>
      </c>
      <c r="C54" s="32">
        <v>28</v>
      </c>
      <c r="D54" s="32">
        <v>0</v>
      </c>
      <c r="E54" s="32">
        <v>0</v>
      </c>
      <c r="F54" s="33"/>
    </row>
    <row r="55">
      <c r="A55" s="29" t="s">
        <v>91</v>
      </c>
      <c r="B55" s="30">
        <v>26</v>
      </c>
      <c r="C55" s="30">
        <v>0</v>
      </c>
      <c r="D55" s="30">
        <v>0</v>
      </c>
      <c r="E55" s="30">
        <v>0</v>
      </c>
      <c r="F55" s="31">
        <v>0</v>
      </c>
    </row>
    <row r="56">
      <c r="A56" s="27" t="s">
        <v>72</v>
      </c>
      <c r="B56" s="32">
        <v>0</v>
      </c>
      <c r="C56" s="32">
        <v>0</v>
      </c>
      <c r="D56" s="32">
        <v>0</v>
      </c>
      <c r="E56" s="32">
        <v>0</v>
      </c>
      <c r="F56" s="33">
        <v>1</v>
      </c>
    </row>
    <row r="57">
      <c r="A57" s="29" t="s">
        <v>141</v>
      </c>
      <c r="B57" s="30">
        <v>0</v>
      </c>
      <c r="C57" s="30">
        <v>68</v>
      </c>
      <c r="D57" s="30">
        <v>0</v>
      </c>
      <c r="E57" s="30">
        <v>0</v>
      </c>
      <c r="F57" s="31"/>
    </row>
    <row r="58">
      <c r="A58" s="27" t="s">
        <v>51</v>
      </c>
      <c r="B58" s="32">
        <v>101</v>
      </c>
      <c r="C58" s="32">
        <v>160</v>
      </c>
      <c r="D58" s="32">
        <v>0</v>
      </c>
      <c r="E58" s="32">
        <v>0</v>
      </c>
      <c r="F58" s="33">
        <v>422</v>
      </c>
    </row>
    <row r="59">
      <c r="A59" s="29" t="s">
        <v>15</v>
      </c>
      <c r="B59" s="30">
        <v>0</v>
      </c>
      <c r="C59" s="30">
        <v>15</v>
      </c>
      <c r="D59" s="30">
        <v>0</v>
      </c>
      <c r="E59" s="30">
        <v>0</v>
      </c>
      <c r="F59" s="31">
        <v>0</v>
      </c>
    </row>
    <row r="60">
      <c r="A60" s="27" t="s">
        <v>63</v>
      </c>
      <c r="B60" s="32">
        <v>0</v>
      </c>
      <c r="C60" s="32">
        <v>0</v>
      </c>
      <c r="D60" s="32">
        <v>0</v>
      </c>
      <c r="E60" s="32">
        <v>0</v>
      </c>
      <c r="F60" s="33">
        <v>79</v>
      </c>
    </row>
    <row r="61">
      <c r="A61" s="29" t="s">
        <v>207</v>
      </c>
      <c r="B61" s="30">
        <v>0</v>
      </c>
      <c r="C61" s="30">
        <v>71</v>
      </c>
      <c r="D61" s="30">
        <v>0</v>
      </c>
      <c r="E61" s="30">
        <v>0</v>
      </c>
      <c r="F61" s="31"/>
    </row>
    <row r="62">
      <c r="A62" s="27" t="s">
        <v>102</v>
      </c>
      <c r="B62" s="32">
        <v>10</v>
      </c>
      <c r="C62" s="32">
        <v>0</v>
      </c>
      <c r="D62" s="32">
        <v>0</v>
      </c>
      <c r="E62" s="32">
        <v>0</v>
      </c>
      <c r="F62" s="33"/>
    </row>
    <row r="63">
      <c r="A63" s="29" t="s">
        <v>150</v>
      </c>
      <c r="B63" s="30"/>
      <c r="C63" s="30">
        <v>0</v>
      </c>
      <c r="D63" s="30">
        <v>9</v>
      </c>
      <c r="E63" s="30">
        <v>0</v>
      </c>
      <c r="F63" s="31"/>
    </row>
    <row r="64">
      <c r="A64" s="35" t="s">
        <v>148</v>
      </c>
      <c r="B64" s="36"/>
      <c r="C64" s="36"/>
      <c r="D64" s="41">
        <v>19</v>
      </c>
      <c r="E64" s="36"/>
      <c r="F64" s="37"/>
    </row>
  </sheetData>
  <autoFilter ref="A1:F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1:1"/>
    </sheetView>
  </sheetViews>
  <sheetFormatPr baseColWidth="10" defaultRowHeight="15"/>
  <cols>
    <col bestFit="1" customWidth="1" min="1" max="1" width="45.7109375"/>
    <col bestFit="1" customWidth="1" min="2" max="6" width="16.28515625"/>
  </cols>
  <sheetData>
    <row r="1">
      <c r="A1" s="24" t="s">
        <v>32</v>
      </c>
      <c r="B1" s="25" t="s">
        <v>33</v>
      </c>
      <c r="C1" s="25" t="s">
        <v>34</v>
      </c>
      <c r="D1" s="25" t="s">
        <v>35</v>
      </c>
      <c r="E1" s="25" t="s">
        <v>36</v>
      </c>
      <c r="F1" s="26" t="s">
        <v>37</v>
      </c>
    </row>
    <row r="2">
      <c r="A2" s="27" t="s">
        <v>13</v>
      </c>
      <c r="B2" s="28">
        <v>11304213</v>
      </c>
      <c r="C2" s="28">
        <v>25908313</v>
      </c>
      <c r="D2" s="28">
        <v>37762170</v>
      </c>
      <c r="E2" s="28">
        <v>59894853</v>
      </c>
      <c r="F2" s="28"/>
    </row>
    <row r="3">
      <c r="A3" s="29" t="s">
        <v>17</v>
      </c>
      <c r="B3" s="30">
        <v>1812016</v>
      </c>
      <c r="C3" s="30">
        <v>3909260</v>
      </c>
      <c r="D3" s="30">
        <v>8471752</v>
      </c>
      <c r="E3" s="30">
        <v>15634162</v>
      </c>
      <c r="F3" s="31">
        <v>26131087</v>
      </c>
    </row>
    <row r="4">
      <c r="A4" s="27" t="s">
        <v>39</v>
      </c>
      <c r="B4" s="32">
        <v>543532</v>
      </c>
      <c r="C4" s="32">
        <v>5594154</v>
      </c>
      <c r="D4" s="32">
        <v>7076844</v>
      </c>
      <c r="E4" s="32">
        <v>9775903</v>
      </c>
      <c r="F4" s="33">
        <v>12461127</v>
      </c>
    </row>
    <row r="5">
      <c r="A5" s="29" t="s">
        <v>15</v>
      </c>
      <c r="B5" s="30">
        <v>129753</v>
      </c>
      <c r="C5" s="30">
        <v>438097</v>
      </c>
      <c r="D5" s="30">
        <v>1578873</v>
      </c>
      <c r="E5" s="30">
        <v>8596328</v>
      </c>
      <c r="F5" s="31">
        <v>20088878</v>
      </c>
    </row>
    <row r="6">
      <c r="A6" s="27" t="s">
        <v>16</v>
      </c>
      <c r="B6" s="32">
        <v>1092526</v>
      </c>
      <c r="C6" s="32">
        <v>2353736</v>
      </c>
      <c r="D6" s="32">
        <v>3904372</v>
      </c>
      <c r="E6" s="32">
        <v>5649118</v>
      </c>
      <c r="F6" s="33">
        <v>8175751</v>
      </c>
    </row>
    <row r="7">
      <c r="A7" s="29" t="s">
        <v>18</v>
      </c>
      <c r="B7" s="30">
        <v>3417659</v>
      </c>
      <c r="C7" s="30">
        <v>7879129</v>
      </c>
      <c r="D7" s="30">
        <v>6156647</v>
      </c>
      <c r="E7" s="30">
        <v>4633556</v>
      </c>
      <c r="F7" s="31">
        <v>5784450</v>
      </c>
    </row>
    <row r="8">
      <c r="A8" s="27" t="s">
        <v>69</v>
      </c>
      <c r="B8" s="32">
        <v>2759</v>
      </c>
      <c r="C8" s="32">
        <v>3292</v>
      </c>
      <c r="D8" s="32">
        <v>978937</v>
      </c>
      <c r="E8" s="32">
        <v>2620792</v>
      </c>
      <c r="F8" s="33">
        <v>2926509</v>
      </c>
    </row>
    <row r="9">
      <c r="A9" s="29" t="s">
        <v>81</v>
      </c>
      <c r="B9" s="30">
        <v>102120</v>
      </c>
      <c r="C9" s="30">
        <v>373519</v>
      </c>
      <c r="D9" s="30">
        <v>2111889</v>
      </c>
      <c r="E9" s="30">
        <v>2553361</v>
      </c>
      <c r="F9" s="31">
        <v>1524872</v>
      </c>
    </row>
    <row r="10">
      <c r="A10" s="27" t="s">
        <v>46</v>
      </c>
      <c r="B10" s="32">
        <v>246511</v>
      </c>
      <c r="C10" s="32">
        <v>259671</v>
      </c>
      <c r="D10" s="32">
        <v>1349272</v>
      </c>
      <c r="E10" s="32">
        <v>2131539</v>
      </c>
      <c r="F10" s="33">
        <v>3906746</v>
      </c>
    </row>
    <row r="11">
      <c r="A11" s="29" t="s">
        <v>41</v>
      </c>
      <c r="B11" s="30">
        <v>968845</v>
      </c>
      <c r="C11" s="30">
        <v>1167276</v>
      </c>
      <c r="D11" s="30">
        <v>1834290</v>
      </c>
      <c r="E11" s="30">
        <v>2101847</v>
      </c>
      <c r="F11" s="31">
        <v>2528903</v>
      </c>
    </row>
    <row r="12">
      <c r="A12" s="27" t="s">
        <v>40</v>
      </c>
      <c r="B12" s="32">
        <v>699949</v>
      </c>
      <c r="C12" s="32">
        <v>1096609</v>
      </c>
      <c r="D12" s="32">
        <v>998488</v>
      </c>
      <c r="E12" s="32">
        <v>1749290</v>
      </c>
      <c r="F12" s="33">
        <v>1829013</v>
      </c>
    </row>
    <row r="13">
      <c r="A13" s="29" t="s">
        <v>45</v>
      </c>
      <c r="B13" s="30">
        <v>19829</v>
      </c>
      <c r="C13" s="30">
        <v>24821</v>
      </c>
      <c r="D13" s="30">
        <v>323108</v>
      </c>
      <c r="E13" s="30">
        <v>1070146</v>
      </c>
      <c r="F13" s="31">
        <v>1697232</v>
      </c>
    </row>
    <row r="14">
      <c r="A14" s="27" t="s">
        <v>19</v>
      </c>
      <c r="B14" s="32">
        <v>386449</v>
      </c>
      <c r="C14" s="32">
        <v>431470</v>
      </c>
      <c r="D14" s="32">
        <v>759605</v>
      </c>
      <c r="E14" s="32">
        <v>1018937</v>
      </c>
      <c r="F14" s="33">
        <v>2131824</v>
      </c>
    </row>
    <row r="15">
      <c r="A15" s="29" t="s">
        <v>49</v>
      </c>
      <c r="B15" s="30">
        <v>638694</v>
      </c>
      <c r="C15" s="30">
        <v>1220365</v>
      </c>
      <c r="D15" s="30">
        <v>855689</v>
      </c>
      <c r="E15" s="30">
        <v>776370</v>
      </c>
      <c r="F15" s="31">
        <v>638367</v>
      </c>
    </row>
    <row r="16">
      <c r="A16" s="27" t="s">
        <v>44</v>
      </c>
      <c r="B16" s="32">
        <v>63930</v>
      </c>
      <c r="C16" s="32">
        <v>102912</v>
      </c>
      <c r="D16" s="32">
        <v>249600</v>
      </c>
      <c r="E16" s="32">
        <v>712639</v>
      </c>
      <c r="F16" s="33">
        <v>2233614</v>
      </c>
    </row>
    <row r="17">
      <c r="A17" s="29" t="s">
        <v>38</v>
      </c>
      <c r="B17" s="30">
        <v>1010128</v>
      </c>
      <c r="C17" s="30">
        <v>901539</v>
      </c>
      <c r="D17" s="30">
        <v>815597</v>
      </c>
      <c r="E17" s="30">
        <v>203898</v>
      </c>
      <c r="F17" s="31">
        <v>759360</v>
      </c>
    </row>
    <row r="18">
      <c r="A18" s="27" t="s">
        <v>58</v>
      </c>
      <c r="B18" s="32">
        <v>23980</v>
      </c>
      <c r="C18" s="32">
        <v>38433</v>
      </c>
      <c r="D18" s="32">
        <v>67872</v>
      </c>
      <c r="E18" s="32">
        <v>121739</v>
      </c>
      <c r="F18" s="33">
        <v>130809</v>
      </c>
    </row>
    <row r="19">
      <c r="A19" s="29" t="s">
        <v>62</v>
      </c>
      <c r="B19" s="30">
        <v>4006</v>
      </c>
      <c r="C19" s="30">
        <v>7357</v>
      </c>
      <c r="D19" s="30">
        <v>24414</v>
      </c>
      <c r="E19" s="30">
        <v>113862</v>
      </c>
      <c r="F19" s="31">
        <v>538892</v>
      </c>
    </row>
    <row r="20">
      <c r="A20" s="27" t="s">
        <v>93</v>
      </c>
      <c r="B20" s="32">
        <v>0</v>
      </c>
      <c r="C20" s="32">
        <v>11</v>
      </c>
      <c r="D20" s="32">
        <v>26959</v>
      </c>
      <c r="E20" s="32">
        <v>72170</v>
      </c>
      <c r="F20" s="33"/>
    </row>
    <row r="21">
      <c r="A21" s="29" t="s">
        <v>50</v>
      </c>
      <c r="B21" s="30">
        <v>11419</v>
      </c>
      <c r="C21" s="30">
        <v>15270</v>
      </c>
      <c r="D21" s="30">
        <v>20631</v>
      </c>
      <c r="E21" s="30">
        <v>60501</v>
      </c>
      <c r="F21" s="31">
        <v>103363</v>
      </c>
    </row>
    <row r="22">
      <c r="A22" s="27" t="s">
        <v>43</v>
      </c>
      <c r="B22" s="32">
        <v>12253</v>
      </c>
      <c r="C22" s="32">
        <v>18355</v>
      </c>
      <c r="D22" s="32">
        <v>41709</v>
      </c>
      <c r="E22" s="32">
        <v>33919</v>
      </c>
      <c r="F22" s="33">
        <v>86361</v>
      </c>
    </row>
    <row r="23">
      <c r="A23" s="29" t="s">
        <v>56</v>
      </c>
      <c r="B23" s="30">
        <v>3058</v>
      </c>
      <c r="C23" s="30">
        <v>5625</v>
      </c>
      <c r="D23" s="30">
        <v>11531</v>
      </c>
      <c r="E23" s="30">
        <v>28508</v>
      </c>
      <c r="F23" s="31">
        <v>45563</v>
      </c>
    </row>
    <row r="24">
      <c r="A24" s="27" t="s">
        <v>54</v>
      </c>
      <c r="B24" s="32">
        <v>2233</v>
      </c>
      <c r="C24" s="32">
        <v>3079</v>
      </c>
      <c r="D24" s="32">
        <v>3894</v>
      </c>
      <c r="E24" s="32">
        <v>27949</v>
      </c>
      <c r="F24" s="33">
        <v>12858</v>
      </c>
    </row>
    <row r="25">
      <c r="A25" s="29" t="s">
        <v>61</v>
      </c>
      <c r="B25" s="30">
        <v>10229</v>
      </c>
      <c r="C25" s="30">
        <v>13839</v>
      </c>
      <c r="D25" s="30">
        <v>8254</v>
      </c>
      <c r="E25" s="30">
        <v>24917</v>
      </c>
      <c r="F25" s="31"/>
    </row>
    <row r="26">
      <c r="A26" s="27" t="s">
        <v>92</v>
      </c>
      <c r="B26" s="32">
        <v>2637</v>
      </c>
      <c r="C26" s="32">
        <v>2547</v>
      </c>
      <c r="D26" s="32">
        <v>9345</v>
      </c>
      <c r="E26" s="32">
        <v>22249</v>
      </c>
      <c r="F26" s="33">
        <v>24752</v>
      </c>
    </row>
    <row r="27">
      <c r="A27" s="29" t="s">
        <v>74</v>
      </c>
      <c r="B27" s="30">
        <v>116</v>
      </c>
      <c r="C27" s="30">
        <v>1917</v>
      </c>
      <c r="D27" s="30">
        <v>7886</v>
      </c>
      <c r="E27" s="30">
        <v>21032</v>
      </c>
      <c r="F27" s="31">
        <v>18885</v>
      </c>
    </row>
    <row r="28">
      <c r="A28" s="27" t="s">
        <v>85</v>
      </c>
      <c r="B28" s="32">
        <v>2067</v>
      </c>
      <c r="C28" s="32">
        <v>5248</v>
      </c>
      <c r="D28" s="32">
        <v>13580</v>
      </c>
      <c r="E28" s="32">
        <v>19779</v>
      </c>
      <c r="F28" s="33">
        <v>54121</v>
      </c>
    </row>
    <row r="29">
      <c r="A29" s="29" t="s">
        <v>88</v>
      </c>
      <c r="B29" s="30">
        <v>1000</v>
      </c>
      <c r="C29" s="30">
        <v>859</v>
      </c>
      <c r="D29" s="30">
        <v>4439</v>
      </c>
      <c r="E29" s="30">
        <v>17738</v>
      </c>
      <c r="F29" s="31">
        <v>24457</v>
      </c>
    </row>
    <row r="30">
      <c r="A30" s="27" t="s">
        <v>89</v>
      </c>
      <c r="B30" s="32">
        <v>4630</v>
      </c>
      <c r="C30" s="32">
        <v>5444</v>
      </c>
      <c r="D30" s="32">
        <v>9575</v>
      </c>
      <c r="E30" s="32">
        <v>12219</v>
      </c>
      <c r="F30" s="33">
        <v>16808</v>
      </c>
    </row>
    <row r="31">
      <c r="A31" s="29" t="s">
        <v>51</v>
      </c>
      <c r="B31" s="30">
        <v>384</v>
      </c>
      <c r="C31" s="30">
        <v>1873</v>
      </c>
      <c r="D31" s="30">
        <v>2058</v>
      </c>
      <c r="E31" s="30">
        <v>11965</v>
      </c>
      <c r="F31" s="31">
        <v>3300</v>
      </c>
    </row>
    <row r="32">
      <c r="A32" s="27" t="s">
        <v>78</v>
      </c>
      <c r="B32" s="32">
        <v>2322</v>
      </c>
      <c r="C32" s="32">
        <v>1069</v>
      </c>
      <c r="D32" s="32">
        <v>4546</v>
      </c>
      <c r="E32" s="32">
        <v>10713</v>
      </c>
      <c r="F32" s="33">
        <v>10386</v>
      </c>
    </row>
    <row r="33">
      <c r="A33" s="29" t="s">
        <v>52</v>
      </c>
      <c r="B33" s="30">
        <v>21140</v>
      </c>
      <c r="C33" s="30">
        <v>9281</v>
      </c>
      <c r="D33" s="30">
        <v>4473</v>
      </c>
      <c r="E33" s="30">
        <v>8295</v>
      </c>
      <c r="F33" s="31">
        <v>10340</v>
      </c>
    </row>
    <row r="34">
      <c r="A34" s="27" t="s">
        <v>82</v>
      </c>
      <c r="B34" s="32">
        <v>0</v>
      </c>
      <c r="C34" s="32">
        <v>0</v>
      </c>
      <c r="D34" s="32">
        <v>4224</v>
      </c>
      <c r="E34" s="32">
        <v>8066</v>
      </c>
      <c r="F34" s="33"/>
    </row>
    <row r="35">
      <c r="A35" s="29" t="s">
        <v>63</v>
      </c>
      <c r="B35" s="30">
        <v>868</v>
      </c>
      <c r="C35" s="30">
        <v>556</v>
      </c>
      <c r="D35" s="30">
        <v>3030</v>
      </c>
      <c r="E35" s="30">
        <v>6469</v>
      </c>
      <c r="F35" s="31">
        <v>5443</v>
      </c>
    </row>
    <row r="36">
      <c r="A36" s="27" t="s">
        <v>47</v>
      </c>
      <c r="B36" s="32">
        <v>4170</v>
      </c>
      <c r="C36" s="32">
        <v>3027</v>
      </c>
      <c r="D36" s="32">
        <v>1168</v>
      </c>
      <c r="E36" s="32">
        <v>6087</v>
      </c>
      <c r="F36" s="33"/>
    </row>
    <row r="37">
      <c r="A37" s="29" t="s">
        <v>55</v>
      </c>
      <c r="B37" s="30">
        <v>0</v>
      </c>
      <c r="C37" s="30">
        <v>143</v>
      </c>
      <c r="D37" s="30">
        <v>686</v>
      </c>
      <c r="E37" s="30">
        <v>5217</v>
      </c>
      <c r="F37" s="31">
        <v>189</v>
      </c>
    </row>
    <row r="38">
      <c r="A38" s="27" t="s">
        <v>60</v>
      </c>
      <c r="B38" s="32">
        <v>122</v>
      </c>
      <c r="C38" s="32">
        <v>2160</v>
      </c>
      <c r="D38" s="32">
        <v>1904</v>
      </c>
      <c r="E38" s="32">
        <v>4674</v>
      </c>
      <c r="F38" s="33">
        <v>2891</v>
      </c>
    </row>
    <row r="39">
      <c r="A39" s="29" t="s">
        <v>66</v>
      </c>
      <c r="B39" s="30">
        <v>305</v>
      </c>
      <c r="C39" s="30">
        <v>1735</v>
      </c>
      <c r="D39" s="30">
        <v>1774</v>
      </c>
      <c r="E39" s="30">
        <v>4578</v>
      </c>
      <c r="F39" s="31"/>
    </row>
    <row r="40">
      <c r="A40" s="27" t="s">
        <v>130</v>
      </c>
      <c r="B40" s="32">
        <v>0</v>
      </c>
      <c r="C40" s="32">
        <v>5</v>
      </c>
      <c r="D40" s="32">
        <v>4208</v>
      </c>
      <c r="E40" s="32">
        <v>3247</v>
      </c>
      <c r="F40" s="33">
        <v>27</v>
      </c>
    </row>
    <row r="41">
      <c r="A41" s="29" t="s">
        <v>98</v>
      </c>
      <c r="B41" s="30">
        <v>0</v>
      </c>
      <c r="C41" s="30">
        <v>0</v>
      </c>
      <c r="D41" s="30">
        <v>485</v>
      </c>
      <c r="E41" s="30">
        <v>3055</v>
      </c>
      <c r="F41" s="31"/>
    </row>
    <row r="42">
      <c r="A42" s="27" t="s">
        <v>65</v>
      </c>
      <c r="B42" s="32">
        <v>303</v>
      </c>
      <c r="C42" s="32">
        <v>472</v>
      </c>
      <c r="D42" s="32">
        <v>370</v>
      </c>
      <c r="E42" s="32">
        <v>1862</v>
      </c>
      <c r="F42" s="33">
        <v>5160</v>
      </c>
    </row>
    <row r="43">
      <c r="A43" s="29" t="s">
        <v>86</v>
      </c>
      <c r="B43" s="30">
        <v>974</v>
      </c>
      <c r="C43" s="30">
        <v>304</v>
      </c>
      <c r="D43" s="30">
        <v>1658</v>
      </c>
      <c r="E43" s="30">
        <v>1856</v>
      </c>
      <c r="F43" s="31">
        <v>3008</v>
      </c>
    </row>
    <row r="44">
      <c r="A44" s="27" t="s">
        <v>164</v>
      </c>
      <c r="B44" s="32"/>
      <c r="C44" s="41">
        <v>737</v>
      </c>
      <c r="D44" s="41">
        <v>1789</v>
      </c>
      <c r="E44" s="41">
        <v>1675</v>
      </c>
      <c r="F44" s="33"/>
    </row>
    <row r="45">
      <c r="A45" s="29" t="s">
        <v>101</v>
      </c>
      <c r="B45" s="30">
        <v>45</v>
      </c>
      <c r="C45" s="30">
        <v>216</v>
      </c>
      <c r="D45" s="30">
        <v>250</v>
      </c>
      <c r="E45" s="30">
        <v>1491</v>
      </c>
      <c r="F45" s="31"/>
    </row>
    <row r="46">
      <c r="A46" s="27" t="s">
        <v>57</v>
      </c>
      <c r="B46" s="32">
        <v>473</v>
      </c>
      <c r="C46" s="32">
        <v>1551</v>
      </c>
      <c r="D46" s="32">
        <v>2308</v>
      </c>
      <c r="E46" s="32">
        <v>1389</v>
      </c>
      <c r="F46" s="33"/>
    </row>
    <row r="47">
      <c r="A47" s="29" t="s">
        <v>53</v>
      </c>
      <c r="B47" s="30">
        <v>292</v>
      </c>
      <c r="C47" s="30">
        <v>770</v>
      </c>
      <c r="D47" s="30">
        <v>755</v>
      </c>
      <c r="E47" s="30">
        <v>1082</v>
      </c>
      <c r="F47" s="31">
        <v>2340</v>
      </c>
    </row>
    <row r="48">
      <c r="A48" s="27" t="s">
        <v>108</v>
      </c>
      <c r="B48" s="32">
        <v>0</v>
      </c>
      <c r="C48" s="32">
        <v>60</v>
      </c>
      <c r="D48" s="32">
        <v>413</v>
      </c>
      <c r="E48" s="32">
        <v>1048</v>
      </c>
      <c r="F48" s="33">
        <v>275</v>
      </c>
    </row>
    <row r="49">
      <c r="A49" s="29" t="s">
        <v>87</v>
      </c>
      <c r="B49" s="30">
        <v>0</v>
      </c>
      <c r="C49" s="30">
        <v>190</v>
      </c>
      <c r="D49" s="30">
        <v>217</v>
      </c>
      <c r="E49" s="30">
        <v>871</v>
      </c>
      <c r="F49" s="31">
        <v>538</v>
      </c>
    </row>
    <row r="50">
      <c r="A50" s="27" t="s">
        <v>77</v>
      </c>
      <c r="B50" s="32">
        <v>1843</v>
      </c>
      <c r="C50" s="32">
        <v>3149</v>
      </c>
      <c r="D50" s="32">
        <v>6548</v>
      </c>
      <c r="E50" s="32">
        <v>759</v>
      </c>
      <c r="F50" s="33">
        <v>868</v>
      </c>
    </row>
    <row r="51">
      <c r="A51" s="29" t="s">
        <v>94</v>
      </c>
      <c r="B51" s="30">
        <v>782</v>
      </c>
      <c r="C51" s="30">
        <v>5210</v>
      </c>
      <c r="D51" s="30">
        <v>1690</v>
      </c>
      <c r="E51" s="30">
        <v>714</v>
      </c>
      <c r="F51" s="31"/>
    </row>
    <row r="52">
      <c r="A52" s="27" t="s">
        <v>103</v>
      </c>
      <c r="B52" s="41">
        <v>95</v>
      </c>
      <c r="C52" s="41">
        <v>6</v>
      </c>
      <c r="D52" s="41">
        <v>171</v>
      </c>
      <c r="E52" s="41">
        <v>618</v>
      </c>
      <c r="F52" s="33"/>
    </row>
    <row r="53">
      <c r="A53" s="29" t="s">
        <v>48</v>
      </c>
      <c r="B53" s="30">
        <v>30</v>
      </c>
      <c r="C53" s="30">
        <v>62</v>
      </c>
      <c r="D53" s="30">
        <v>111</v>
      </c>
      <c r="E53" s="30">
        <v>585</v>
      </c>
      <c r="F53" s="31">
        <v>528</v>
      </c>
    </row>
    <row r="54">
      <c r="A54" s="27" t="s">
        <v>90</v>
      </c>
      <c r="B54" s="32">
        <v>0</v>
      </c>
      <c r="C54" s="32">
        <v>6</v>
      </c>
      <c r="D54" s="32">
        <v>171</v>
      </c>
      <c r="E54" s="32">
        <v>495</v>
      </c>
      <c r="F54" s="33"/>
    </row>
    <row r="55">
      <c r="A55" s="29" t="s">
        <v>70</v>
      </c>
      <c r="B55" s="30">
        <v>30</v>
      </c>
      <c r="C55" s="30">
        <v>305</v>
      </c>
      <c r="D55" s="30">
        <v>0</v>
      </c>
      <c r="E55" s="30">
        <v>391</v>
      </c>
      <c r="F55" s="31"/>
    </row>
    <row r="56">
      <c r="A56" s="27" t="s">
        <v>14</v>
      </c>
      <c r="B56" s="32">
        <v>0</v>
      </c>
      <c r="C56" s="32">
        <v>96</v>
      </c>
      <c r="D56" s="32">
        <v>0</v>
      </c>
      <c r="E56" s="32">
        <v>375</v>
      </c>
      <c r="F56" s="33">
        <v>799</v>
      </c>
    </row>
    <row r="57">
      <c r="A57" s="29" t="s">
        <v>97</v>
      </c>
      <c r="B57" s="30">
        <v>0</v>
      </c>
      <c r="C57" s="30">
        <v>0</v>
      </c>
      <c r="D57" s="30">
        <v>0</v>
      </c>
      <c r="E57" s="30">
        <v>346</v>
      </c>
      <c r="F57" s="31"/>
    </row>
    <row r="58">
      <c r="A58" s="27" t="s">
        <v>80</v>
      </c>
      <c r="B58" s="32">
        <v>0</v>
      </c>
      <c r="C58" s="32">
        <v>109</v>
      </c>
      <c r="D58" s="32">
        <v>390</v>
      </c>
      <c r="E58" s="32">
        <v>299</v>
      </c>
      <c r="F58" s="33">
        <v>1192</v>
      </c>
    </row>
    <row r="59">
      <c r="A59" s="29" t="s">
        <v>59</v>
      </c>
      <c r="B59" s="30">
        <v>104</v>
      </c>
      <c r="C59" s="30">
        <v>238</v>
      </c>
      <c r="D59" s="30">
        <v>160</v>
      </c>
      <c r="E59" s="30">
        <v>232</v>
      </c>
      <c r="F59" s="31">
        <v>335</v>
      </c>
    </row>
    <row r="60">
      <c r="A60" s="27" t="s">
        <v>111</v>
      </c>
      <c r="B60" s="32">
        <v>0</v>
      </c>
      <c r="C60" s="32">
        <v>0</v>
      </c>
      <c r="D60" s="32">
        <v>141</v>
      </c>
      <c r="E60" s="32">
        <v>185</v>
      </c>
      <c r="F60" s="33"/>
    </row>
    <row r="61">
      <c r="A61" s="29" t="s">
        <v>96</v>
      </c>
      <c r="B61" s="30">
        <v>0</v>
      </c>
      <c r="C61" s="30">
        <v>0</v>
      </c>
      <c r="D61" s="30">
        <v>0</v>
      </c>
      <c r="E61" s="30">
        <v>172</v>
      </c>
      <c r="F61" s="31"/>
    </row>
    <row r="62">
      <c r="A62" s="27" t="s">
        <v>116</v>
      </c>
      <c r="B62" s="32">
        <v>0</v>
      </c>
      <c r="C62" s="32">
        <v>0</v>
      </c>
      <c r="D62" s="32">
        <v>26</v>
      </c>
      <c r="E62" s="32">
        <v>153</v>
      </c>
      <c r="F62" s="33">
        <v>282</v>
      </c>
    </row>
    <row r="63">
      <c r="A63" s="29" t="s">
        <v>73</v>
      </c>
      <c r="B63" s="30">
        <v>0</v>
      </c>
      <c r="C63" s="30">
        <v>93</v>
      </c>
      <c r="D63" s="30">
        <v>0</v>
      </c>
      <c r="E63" s="30">
        <v>133</v>
      </c>
      <c r="F63" s="31">
        <v>660</v>
      </c>
    </row>
    <row r="64">
      <c r="A64" s="27" t="s">
        <v>122</v>
      </c>
      <c r="B64" s="32">
        <v>0</v>
      </c>
      <c r="C64" s="32">
        <v>0</v>
      </c>
      <c r="D64" s="32">
        <v>0</v>
      </c>
      <c r="E64" s="32">
        <v>127</v>
      </c>
      <c r="F64" s="33">
        <v>12</v>
      </c>
    </row>
    <row r="65">
      <c r="A65" s="29" t="s">
        <v>121</v>
      </c>
      <c r="B65" s="30">
        <v>0</v>
      </c>
      <c r="C65" s="30">
        <v>0</v>
      </c>
      <c r="D65" s="30">
        <v>49</v>
      </c>
      <c r="E65" s="30">
        <v>110</v>
      </c>
      <c r="F65" s="31"/>
    </row>
    <row r="66">
      <c r="A66" s="27" t="s">
        <v>123</v>
      </c>
      <c r="B66" s="32">
        <v>0</v>
      </c>
      <c r="C66" s="32">
        <v>0</v>
      </c>
      <c r="D66" s="32">
        <v>0</v>
      </c>
      <c r="E66" s="32">
        <v>98</v>
      </c>
      <c r="F66" s="33">
        <v>112</v>
      </c>
    </row>
    <row r="67">
      <c r="A67" s="29" t="s">
        <v>75</v>
      </c>
      <c r="B67" s="30">
        <v>0</v>
      </c>
      <c r="C67" s="30">
        <v>0</v>
      </c>
      <c r="D67" s="30">
        <v>55</v>
      </c>
      <c r="E67" s="30">
        <v>98</v>
      </c>
      <c r="F67" s="31"/>
    </row>
    <row r="68">
      <c r="A68" s="27" t="s">
        <v>141</v>
      </c>
      <c r="B68" s="32">
        <v>0</v>
      </c>
      <c r="C68" s="32">
        <v>0</v>
      </c>
      <c r="D68" s="32">
        <v>0</v>
      </c>
      <c r="E68" s="32">
        <v>86</v>
      </c>
      <c r="F68" s="33"/>
    </row>
    <row r="69">
      <c r="A69" s="29" t="s">
        <v>117</v>
      </c>
      <c r="B69" s="30"/>
      <c r="C69" s="30"/>
      <c r="D69" s="42">
        <v>12</v>
      </c>
      <c r="E69" s="42">
        <v>79</v>
      </c>
      <c r="F69" s="31"/>
    </row>
    <row r="70">
      <c r="A70" s="27" t="s">
        <v>155</v>
      </c>
      <c r="B70" s="32">
        <v>0</v>
      </c>
      <c r="C70" s="32">
        <v>0</v>
      </c>
      <c r="D70" s="41">
        <v>42</v>
      </c>
      <c r="E70" s="41">
        <v>79</v>
      </c>
      <c r="F70" s="33"/>
    </row>
    <row r="71">
      <c r="A71" s="29" t="s">
        <v>106</v>
      </c>
      <c r="B71" s="30">
        <v>291</v>
      </c>
      <c r="C71" s="30">
        <v>14</v>
      </c>
      <c r="D71" s="30">
        <v>80</v>
      </c>
      <c r="E71" s="30">
        <v>75</v>
      </c>
      <c r="F71" s="31"/>
    </row>
    <row r="72">
      <c r="A72" s="27" t="s">
        <v>138</v>
      </c>
      <c r="B72" s="32">
        <v>0</v>
      </c>
      <c r="C72" s="32">
        <v>30</v>
      </c>
      <c r="D72" s="32">
        <v>9</v>
      </c>
      <c r="E72" s="32">
        <v>74</v>
      </c>
      <c r="F72" s="33"/>
    </row>
    <row r="73">
      <c r="A73" s="29" t="s">
        <v>210</v>
      </c>
      <c r="B73" s="30"/>
      <c r="C73" s="30"/>
      <c r="D73" s="30"/>
      <c r="E73" s="42">
        <v>68</v>
      </c>
      <c r="F73" s="31"/>
    </row>
    <row r="74">
      <c r="A74" s="27" t="s">
        <v>91</v>
      </c>
      <c r="B74" s="32">
        <v>24</v>
      </c>
      <c r="C74" s="32">
        <v>138</v>
      </c>
      <c r="D74" s="32">
        <v>0</v>
      </c>
      <c r="E74" s="32">
        <v>65</v>
      </c>
      <c r="F74" s="33">
        <v>417</v>
      </c>
    </row>
    <row r="75">
      <c r="A75" s="29" t="s">
        <v>163</v>
      </c>
      <c r="B75" s="30">
        <v>0</v>
      </c>
      <c r="C75" s="30"/>
      <c r="D75" s="42">
        <v>23</v>
      </c>
      <c r="E75" s="42">
        <v>59</v>
      </c>
      <c r="F75" s="31"/>
    </row>
    <row r="76">
      <c r="A76" s="27" t="s">
        <v>150</v>
      </c>
      <c r="B76" s="32"/>
      <c r="C76" s="32">
        <v>21</v>
      </c>
      <c r="D76" s="32">
        <v>489</v>
      </c>
      <c r="E76" s="32">
        <v>53</v>
      </c>
      <c r="F76" s="33"/>
    </row>
    <row r="77">
      <c r="A77" s="29" t="s">
        <v>177</v>
      </c>
      <c r="B77" s="30">
        <v>0</v>
      </c>
      <c r="C77" s="30">
        <v>0</v>
      </c>
      <c r="D77" s="30">
        <v>90</v>
      </c>
      <c r="E77" s="30">
        <v>49</v>
      </c>
      <c r="F77" s="31"/>
    </row>
    <row r="78">
      <c r="A78" s="27" t="s">
        <v>172</v>
      </c>
      <c r="B78" s="32">
        <v>126</v>
      </c>
      <c r="C78" s="32">
        <v>6</v>
      </c>
      <c r="D78" s="32">
        <v>120</v>
      </c>
      <c r="E78" s="32">
        <v>48</v>
      </c>
      <c r="F78" s="33"/>
    </row>
    <row r="79">
      <c r="A79" s="29" t="s">
        <v>119</v>
      </c>
      <c r="B79" s="30">
        <v>0</v>
      </c>
      <c r="C79" s="30">
        <v>0</v>
      </c>
      <c r="D79" s="30">
        <v>0</v>
      </c>
      <c r="E79" s="30">
        <v>41</v>
      </c>
      <c r="F79" s="31"/>
    </row>
    <row r="80">
      <c r="A80" s="27" t="s">
        <v>200</v>
      </c>
      <c r="B80" s="41">
        <v>28</v>
      </c>
      <c r="C80" s="41">
        <v>11</v>
      </c>
      <c r="D80" s="41">
        <v>36</v>
      </c>
      <c r="E80" s="41">
        <v>24</v>
      </c>
      <c r="F80" s="33"/>
    </row>
    <row r="81">
      <c r="A81" s="29" t="s">
        <v>146</v>
      </c>
      <c r="B81" s="30">
        <v>0</v>
      </c>
      <c r="C81" s="30">
        <v>0</v>
      </c>
      <c r="D81" s="30">
        <v>111</v>
      </c>
      <c r="E81" s="30">
        <v>24</v>
      </c>
      <c r="F81" s="31"/>
    </row>
    <row r="82">
      <c r="A82" s="27" t="s">
        <v>159</v>
      </c>
      <c r="B82" s="32">
        <v>0</v>
      </c>
      <c r="C82" s="32">
        <v>18</v>
      </c>
      <c r="D82" s="32">
        <v>0</v>
      </c>
      <c r="E82" s="32">
        <v>16</v>
      </c>
      <c r="F82" s="33"/>
    </row>
    <row r="83">
      <c r="A83" s="29" t="s">
        <v>147</v>
      </c>
      <c r="B83" s="30">
        <v>6</v>
      </c>
      <c r="C83" s="30">
        <v>14</v>
      </c>
      <c r="D83" s="30">
        <v>22</v>
      </c>
      <c r="E83" s="30">
        <v>6</v>
      </c>
      <c r="F83" s="31"/>
    </row>
    <row r="84">
      <c r="A84" s="27" t="s">
        <v>76</v>
      </c>
      <c r="B84" s="32">
        <v>0</v>
      </c>
      <c r="C84" s="32">
        <v>0</v>
      </c>
      <c r="D84" s="32">
        <v>13</v>
      </c>
      <c r="E84" s="32">
        <v>6</v>
      </c>
      <c r="F84" s="33"/>
    </row>
    <row r="85">
      <c r="A85" s="29" t="s">
        <v>133</v>
      </c>
      <c r="B85" s="30">
        <v>0</v>
      </c>
      <c r="C85" s="30">
        <v>0</v>
      </c>
      <c r="D85" s="30">
        <v>0</v>
      </c>
      <c r="E85" s="42">
        <v>2</v>
      </c>
      <c r="F85" s="31"/>
    </row>
    <row r="86">
      <c r="A86" s="27" t="s">
        <v>95</v>
      </c>
      <c r="B86" s="32">
        <v>0</v>
      </c>
      <c r="C86" s="32">
        <v>0</v>
      </c>
      <c r="D86" s="32">
        <v>0</v>
      </c>
      <c r="E86" s="32">
        <v>1</v>
      </c>
      <c r="F86" s="33"/>
    </row>
    <row r="87">
      <c r="A87" s="29" t="s">
        <v>20</v>
      </c>
      <c r="B87" s="30">
        <v>57068</v>
      </c>
      <c r="C87" s="30">
        <v>0</v>
      </c>
      <c r="D87" s="30">
        <v>0</v>
      </c>
      <c r="E87" s="30">
        <v>0</v>
      </c>
      <c r="F87" s="31">
        <v>137106</v>
      </c>
    </row>
    <row r="88">
      <c r="A88" s="27" t="s">
        <v>174</v>
      </c>
      <c r="B88" s="32">
        <v>2</v>
      </c>
      <c r="C88" s="32">
        <v>0</v>
      </c>
      <c r="D88" s="32">
        <v>96</v>
      </c>
      <c r="E88" s="32">
        <v>0</v>
      </c>
      <c r="F88" s="33"/>
    </row>
    <row r="89">
      <c r="A89" s="29" t="s">
        <v>209</v>
      </c>
      <c r="B89" s="30">
        <v>5</v>
      </c>
      <c r="C89" s="30">
        <v>0</v>
      </c>
      <c r="D89" s="30">
        <v>0</v>
      </c>
      <c r="E89" s="30">
        <v>0</v>
      </c>
      <c r="F89" s="31"/>
    </row>
    <row r="90">
      <c r="A90" s="27" t="s">
        <v>124</v>
      </c>
      <c r="B90" s="32">
        <v>0</v>
      </c>
      <c r="C90" s="32">
        <v>138</v>
      </c>
      <c r="D90" s="32">
        <v>0</v>
      </c>
      <c r="E90" s="32">
        <v>0</v>
      </c>
      <c r="F90" s="33"/>
    </row>
    <row r="91">
      <c r="A91" s="29" t="s">
        <v>68</v>
      </c>
      <c r="B91" s="30">
        <v>0</v>
      </c>
      <c r="C91" s="30">
        <v>0</v>
      </c>
      <c r="D91" s="30">
        <v>0</v>
      </c>
      <c r="E91" s="30">
        <v>0</v>
      </c>
      <c r="F91" s="31">
        <v>0</v>
      </c>
    </row>
    <row r="92">
      <c r="A92" s="27" t="s">
        <v>211</v>
      </c>
      <c r="B92" s="32">
        <v>0</v>
      </c>
      <c r="C92" s="32">
        <v>139</v>
      </c>
      <c r="D92" s="32">
        <v>140</v>
      </c>
      <c r="E92" s="32">
        <v>0</v>
      </c>
      <c r="F92" s="33"/>
    </row>
    <row r="93">
      <c r="A93" s="29" t="s">
        <v>72</v>
      </c>
      <c r="B93" s="30">
        <v>0</v>
      </c>
      <c r="C93" s="30">
        <v>0</v>
      </c>
      <c r="D93" s="30">
        <v>0</v>
      </c>
      <c r="E93" s="30">
        <v>0</v>
      </c>
      <c r="F93" s="31">
        <v>106</v>
      </c>
    </row>
    <row r="94">
      <c r="A94" s="27" t="s">
        <v>42</v>
      </c>
      <c r="B94" s="32">
        <v>0</v>
      </c>
      <c r="C94" s="32">
        <v>0</v>
      </c>
      <c r="D94" s="32">
        <v>0</v>
      </c>
      <c r="E94" s="32">
        <v>0</v>
      </c>
      <c r="F94" s="33">
        <v>72</v>
      </c>
    </row>
    <row r="95">
      <c r="A95" s="29" t="s">
        <v>125</v>
      </c>
      <c r="B95" s="30">
        <v>0</v>
      </c>
      <c r="C95" s="30">
        <v>50</v>
      </c>
      <c r="D95" s="30">
        <v>0</v>
      </c>
      <c r="E95" s="30">
        <v>0</v>
      </c>
      <c r="F95" s="31"/>
    </row>
    <row r="96">
      <c r="A96" s="27" t="s">
        <v>148</v>
      </c>
      <c r="B96" s="32"/>
      <c r="C96" s="41">
        <v>5</v>
      </c>
      <c r="D96" s="32"/>
      <c r="E96" s="32"/>
      <c r="F96" s="33"/>
    </row>
    <row r="97">
      <c r="A97" s="29" t="s">
        <v>134</v>
      </c>
      <c r="B97" s="30"/>
      <c r="C97" s="42">
        <v>15</v>
      </c>
      <c r="D97" s="30"/>
      <c r="E97" s="30"/>
      <c r="F97" s="31"/>
    </row>
    <row r="98">
      <c r="A98" s="27" t="s">
        <v>165</v>
      </c>
      <c r="B98" s="32">
        <v>0</v>
      </c>
      <c r="C98" s="32"/>
      <c r="D98" s="41">
        <v>5</v>
      </c>
      <c r="E98" s="32"/>
      <c r="F98" s="33"/>
    </row>
    <row r="99">
      <c r="A99" s="29" t="s">
        <v>118</v>
      </c>
      <c r="B99" s="30">
        <v>0</v>
      </c>
      <c r="C99" s="30">
        <v>457</v>
      </c>
      <c r="D99" s="30">
        <v>0</v>
      </c>
      <c r="E99" s="30"/>
      <c r="F99" s="31"/>
    </row>
    <row r="100">
      <c r="A100" s="27" t="s">
        <v>187</v>
      </c>
      <c r="B100" s="32"/>
      <c r="C100" s="32"/>
      <c r="D100" s="41">
        <v>2</v>
      </c>
      <c r="E100" s="32"/>
      <c r="F100" s="33"/>
    </row>
    <row r="101">
      <c r="A101" s="43" t="s">
        <v>115</v>
      </c>
      <c r="B101" s="44">
        <v>36</v>
      </c>
      <c r="C101" s="44">
        <v>0</v>
      </c>
      <c r="D101" s="44">
        <v>0</v>
      </c>
      <c r="E101" s="44"/>
      <c r="F101" s="45"/>
    </row>
  </sheetData>
  <autoFilter ref="A1:F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1:1"/>
    </sheetView>
  </sheetViews>
  <sheetFormatPr baseColWidth="10" defaultRowHeight="15"/>
  <cols>
    <col bestFit="1" customWidth="1" min="1" max="1" width="45.7109375"/>
    <col bestFit="1" customWidth="1" min="2" max="6" width="16.28515625"/>
  </cols>
  <sheetData>
    <row r="1">
      <c r="A1" s="24" t="s">
        <v>32</v>
      </c>
      <c r="B1" s="25" t="s">
        <v>33</v>
      </c>
      <c r="C1" s="25" t="s">
        <v>34</v>
      </c>
      <c r="D1" s="25" t="s">
        <v>35</v>
      </c>
      <c r="E1" s="25" t="s">
        <v>36</v>
      </c>
      <c r="F1" s="26" t="s">
        <v>37</v>
      </c>
    </row>
    <row r="2">
      <c r="A2" s="27" t="s">
        <v>13</v>
      </c>
      <c r="B2" s="28">
        <v>27622346</v>
      </c>
      <c r="C2" s="28">
        <v>38361870</v>
      </c>
      <c r="D2" s="28">
        <v>53395132</v>
      </c>
      <c r="E2" s="28">
        <v>80580181</v>
      </c>
      <c r="F2" s="28"/>
    </row>
    <row r="3">
      <c r="A3" s="29" t="s">
        <v>17</v>
      </c>
      <c r="B3" s="30">
        <v>1589419</v>
      </c>
      <c r="C3" s="30">
        <v>3733425</v>
      </c>
      <c r="D3" s="30">
        <v>8230172</v>
      </c>
      <c r="E3" s="30">
        <v>20411993</v>
      </c>
      <c r="F3" s="31">
        <v>22320816</v>
      </c>
    </row>
    <row r="4">
      <c r="A4" s="27" t="s">
        <v>19</v>
      </c>
      <c r="B4" s="32">
        <v>11071157</v>
      </c>
      <c r="C4" s="32">
        <v>16315948</v>
      </c>
      <c r="D4" s="32">
        <v>18239044</v>
      </c>
      <c r="E4" s="32">
        <v>19084523</v>
      </c>
      <c r="F4" s="33">
        <v>17475825</v>
      </c>
    </row>
    <row r="5">
      <c r="A5" s="29" t="s">
        <v>40</v>
      </c>
      <c r="B5" s="30">
        <v>1536930</v>
      </c>
      <c r="C5" s="30">
        <v>2525113</v>
      </c>
      <c r="D5" s="30">
        <v>4361790</v>
      </c>
      <c r="E5" s="30">
        <v>7194502</v>
      </c>
      <c r="F5" s="31">
        <v>8151854</v>
      </c>
    </row>
    <row r="6">
      <c r="A6" s="27" t="s">
        <v>16</v>
      </c>
      <c r="B6" s="32">
        <v>2472623</v>
      </c>
      <c r="C6" s="32">
        <v>2690724</v>
      </c>
      <c r="D6" s="32">
        <v>2529905</v>
      </c>
      <c r="E6" s="32">
        <v>4674060</v>
      </c>
      <c r="F6" s="33">
        <v>6263604</v>
      </c>
    </row>
    <row r="7">
      <c r="A7" s="29" t="s">
        <v>39</v>
      </c>
      <c r="B7" s="30">
        <v>3501177</v>
      </c>
      <c r="C7" s="30">
        <v>3630425</v>
      </c>
      <c r="D7" s="30">
        <v>3713937</v>
      </c>
      <c r="E7" s="30">
        <v>4367910</v>
      </c>
      <c r="F7" s="31">
        <v>4548937</v>
      </c>
    </row>
    <row r="8">
      <c r="A8" s="27" t="s">
        <v>65</v>
      </c>
      <c r="B8" s="32">
        <v>3115879</v>
      </c>
      <c r="C8" s="32">
        <v>3125178</v>
      </c>
      <c r="D8" s="32">
        <v>3332538</v>
      </c>
      <c r="E8" s="32">
        <v>3560711</v>
      </c>
      <c r="F8" s="33">
        <v>3301864</v>
      </c>
    </row>
    <row r="9">
      <c r="A9" s="29" t="s">
        <v>81</v>
      </c>
      <c r="B9" s="30">
        <v>3402</v>
      </c>
      <c r="C9" s="30">
        <v>761659</v>
      </c>
      <c r="D9" s="30">
        <v>2650911</v>
      </c>
      <c r="E9" s="30">
        <v>3554811</v>
      </c>
      <c r="F9" s="31">
        <v>6130763</v>
      </c>
    </row>
    <row r="10">
      <c r="A10" s="27" t="s">
        <v>69</v>
      </c>
      <c r="B10" s="32">
        <v>205589</v>
      </c>
      <c r="C10" s="32">
        <v>236501</v>
      </c>
      <c r="D10" s="32">
        <v>972456</v>
      </c>
      <c r="E10" s="32">
        <v>2957712</v>
      </c>
      <c r="F10" s="33">
        <v>4312632</v>
      </c>
    </row>
    <row r="11">
      <c r="A11" s="29" t="s">
        <v>18</v>
      </c>
      <c r="B11" s="30">
        <v>413100</v>
      </c>
      <c r="C11" s="30">
        <v>806875</v>
      </c>
      <c r="D11" s="30">
        <v>1558396</v>
      </c>
      <c r="E11" s="30">
        <v>2516193</v>
      </c>
      <c r="F11" s="31">
        <v>1976935</v>
      </c>
    </row>
    <row r="12">
      <c r="A12" s="27" t="s">
        <v>41</v>
      </c>
      <c r="B12" s="32">
        <v>1569074</v>
      </c>
      <c r="C12" s="32">
        <v>1225421</v>
      </c>
      <c r="D12" s="32">
        <v>1413915</v>
      </c>
      <c r="E12" s="32">
        <v>2241879</v>
      </c>
      <c r="F12" s="33">
        <v>3183161</v>
      </c>
    </row>
    <row r="13">
      <c r="A13" s="29" t="s">
        <v>62</v>
      </c>
      <c r="B13" s="30">
        <v>22547</v>
      </c>
      <c r="C13" s="30">
        <v>47560</v>
      </c>
      <c r="D13" s="30">
        <v>1136075</v>
      </c>
      <c r="E13" s="30">
        <v>1857830</v>
      </c>
      <c r="F13" s="31">
        <v>2015089</v>
      </c>
    </row>
    <row r="14">
      <c r="A14" s="27" t="s">
        <v>46</v>
      </c>
      <c r="B14" s="32">
        <v>183502</v>
      </c>
      <c r="C14" s="32">
        <v>73888</v>
      </c>
      <c r="D14" s="32">
        <v>159115</v>
      </c>
      <c r="E14" s="32">
        <v>1546610</v>
      </c>
      <c r="F14" s="33">
        <v>1444482</v>
      </c>
    </row>
    <row r="15">
      <c r="A15" s="29" t="s">
        <v>54</v>
      </c>
      <c r="B15" s="30">
        <v>627592</v>
      </c>
      <c r="C15" s="30">
        <v>1846548</v>
      </c>
      <c r="D15" s="30">
        <v>1533186</v>
      </c>
      <c r="E15" s="30">
        <v>1496912</v>
      </c>
      <c r="F15" s="31">
        <v>1447620</v>
      </c>
    </row>
    <row r="16">
      <c r="A16" s="27" t="s">
        <v>78</v>
      </c>
      <c r="B16" s="32">
        <v>13728</v>
      </c>
      <c r="C16" s="32">
        <v>220431</v>
      </c>
      <c r="D16" s="32">
        <v>1565175</v>
      </c>
      <c r="E16" s="32">
        <v>1465415</v>
      </c>
      <c r="F16" s="33">
        <v>713517</v>
      </c>
    </row>
    <row r="17">
      <c r="A17" s="29" t="s">
        <v>53</v>
      </c>
      <c r="B17" s="30">
        <v>411686</v>
      </c>
      <c r="C17" s="30">
        <v>129075</v>
      </c>
      <c r="D17" s="30">
        <v>670590</v>
      </c>
      <c r="E17" s="30">
        <v>785635</v>
      </c>
      <c r="F17" s="31">
        <v>488266</v>
      </c>
    </row>
    <row r="18">
      <c r="A18" s="27" t="s">
        <v>58</v>
      </c>
      <c r="B18" s="32">
        <v>635762</v>
      </c>
      <c r="C18" s="32">
        <v>713640</v>
      </c>
      <c r="D18" s="32">
        <v>657932</v>
      </c>
      <c r="E18" s="32">
        <v>751970</v>
      </c>
      <c r="F18" s="33">
        <v>685631</v>
      </c>
    </row>
    <row r="19">
      <c r="A19" s="29" t="s">
        <v>45</v>
      </c>
      <c r="B19" s="30">
        <v>6191</v>
      </c>
      <c r="C19" s="30">
        <v>13461</v>
      </c>
      <c r="D19" s="30">
        <v>59285</v>
      </c>
      <c r="E19" s="30">
        <v>568860</v>
      </c>
      <c r="F19" s="31">
        <v>472996</v>
      </c>
    </row>
    <row r="20">
      <c r="A20" s="27" t="s">
        <v>49</v>
      </c>
      <c r="B20" s="32">
        <v>700</v>
      </c>
      <c r="C20" s="32">
        <v>1503</v>
      </c>
      <c r="D20" s="32">
        <v>162900</v>
      </c>
      <c r="E20" s="32">
        <v>293182</v>
      </c>
      <c r="F20" s="33">
        <v>379389</v>
      </c>
    </row>
    <row r="21">
      <c r="A21" s="29" t="s">
        <v>72</v>
      </c>
      <c r="B21" s="30">
        <v>0</v>
      </c>
      <c r="C21" s="30">
        <v>18567</v>
      </c>
      <c r="D21" s="30">
        <v>77682</v>
      </c>
      <c r="E21" s="30">
        <v>245074</v>
      </c>
      <c r="F21" s="31">
        <v>393482</v>
      </c>
    </row>
    <row r="22">
      <c r="A22" s="27" t="s">
        <v>48</v>
      </c>
      <c r="B22" s="32">
        <v>90</v>
      </c>
      <c r="C22" s="32">
        <v>621</v>
      </c>
      <c r="D22" s="32">
        <v>46206</v>
      </c>
      <c r="E22" s="32">
        <v>216448</v>
      </c>
      <c r="F22" s="33">
        <v>140232</v>
      </c>
    </row>
    <row r="23">
      <c r="A23" s="29" t="s">
        <v>88</v>
      </c>
      <c r="B23" s="30">
        <v>92127</v>
      </c>
      <c r="C23" s="30">
        <v>122266</v>
      </c>
      <c r="D23" s="30">
        <v>101594</v>
      </c>
      <c r="E23" s="30">
        <v>181158</v>
      </c>
      <c r="F23" s="31">
        <v>196137</v>
      </c>
    </row>
    <row r="24">
      <c r="A24" s="27" t="s">
        <v>84</v>
      </c>
      <c r="B24" s="32">
        <v>0</v>
      </c>
      <c r="C24" s="32">
        <v>0</v>
      </c>
      <c r="D24" s="32">
        <v>0</v>
      </c>
      <c r="E24" s="32">
        <v>177396</v>
      </c>
      <c r="F24" s="33"/>
    </row>
    <row r="25">
      <c r="A25" s="29" t="s">
        <v>15</v>
      </c>
      <c r="B25" s="30">
        <v>8720</v>
      </c>
      <c r="C25" s="30">
        <v>8754</v>
      </c>
      <c r="D25" s="30">
        <v>46632</v>
      </c>
      <c r="E25" s="30">
        <v>109559</v>
      </c>
      <c r="F25" s="31">
        <v>289689</v>
      </c>
    </row>
    <row r="26">
      <c r="A26" s="27" t="s">
        <v>38</v>
      </c>
      <c r="B26" s="32">
        <v>28474</v>
      </c>
      <c r="C26" s="32">
        <v>23904</v>
      </c>
      <c r="D26" s="32">
        <v>51342</v>
      </c>
      <c r="E26" s="32">
        <v>95795</v>
      </c>
      <c r="F26" s="33">
        <v>858995</v>
      </c>
    </row>
    <row r="27">
      <c r="A27" s="29" t="s">
        <v>44</v>
      </c>
      <c r="B27" s="30">
        <v>1422</v>
      </c>
      <c r="C27" s="30">
        <v>3018</v>
      </c>
      <c r="D27" s="30">
        <v>9373</v>
      </c>
      <c r="E27" s="30">
        <v>49418</v>
      </c>
      <c r="F27" s="31">
        <v>575520</v>
      </c>
    </row>
    <row r="28">
      <c r="A28" s="27" t="s">
        <v>66</v>
      </c>
      <c r="B28" s="32">
        <v>239</v>
      </c>
      <c r="C28" s="32">
        <v>3283</v>
      </c>
      <c r="D28" s="32">
        <v>12718</v>
      </c>
      <c r="E28" s="32">
        <v>38728</v>
      </c>
      <c r="F28" s="33"/>
    </row>
    <row r="29">
      <c r="A29" s="29" t="s">
        <v>50</v>
      </c>
      <c r="B29" s="30">
        <v>5627</v>
      </c>
      <c r="C29" s="30">
        <v>4356</v>
      </c>
      <c r="D29" s="30">
        <v>8607</v>
      </c>
      <c r="E29" s="30">
        <v>17564</v>
      </c>
      <c r="F29" s="31">
        <v>23132</v>
      </c>
    </row>
    <row r="30">
      <c r="A30" s="27" t="s">
        <v>52</v>
      </c>
      <c r="B30" s="32">
        <v>3386</v>
      </c>
      <c r="C30" s="32">
        <v>2507</v>
      </c>
      <c r="D30" s="32">
        <v>5055</v>
      </c>
      <c r="E30" s="32">
        <v>16738</v>
      </c>
      <c r="F30" s="33">
        <v>9861</v>
      </c>
    </row>
    <row r="31">
      <c r="A31" s="29" t="s">
        <v>92</v>
      </c>
      <c r="B31" s="30">
        <v>7647</v>
      </c>
      <c r="C31" s="30">
        <v>6170</v>
      </c>
      <c r="D31" s="30">
        <v>7779</v>
      </c>
      <c r="E31" s="30">
        <v>16039</v>
      </c>
      <c r="F31" s="31">
        <v>18973</v>
      </c>
    </row>
    <row r="32">
      <c r="A32" s="27" t="s">
        <v>43</v>
      </c>
      <c r="B32" s="32">
        <v>7667</v>
      </c>
      <c r="C32" s="32">
        <v>6804</v>
      </c>
      <c r="D32" s="32">
        <v>13101</v>
      </c>
      <c r="E32" s="32">
        <v>11515</v>
      </c>
      <c r="F32" s="33">
        <v>9738</v>
      </c>
    </row>
    <row r="33">
      <c r="A33" s="29" t="s">
        <v>56</v>
      </c>
      <c r="B33" s="30">
        <v>2640</v>
      </c>
      <c r="C33" s="30">
        <v>3944</v>
      </c>
      <c r="D33" s="30">
        <v>5170</v>
      </c>
      <c r="E33" s="30">
        <v>11087</v>
      </c>
      <c r="F33" s="31">
        <v>39130</v>
      </c>
    </row>
    <row r="34">
      <c r="A34" s="27" t="s">
        <v>51</v>
      </c>
      <c r="B34" s="32">
        <v>41495</v>
      </c>
      <c r="C34" s="32">
        <v>25633</v>
      </c>
      <c r="D34" s="32">
        <v>18495</v>
      </c>
      <c r="E34" s="32">
        <v>10719</v>
      </c>
      <c r="F34" s="33">
        <v>11763</v>
      </c>
    </row>
    <row r="35">
      <c r="A35" s="29" t="s">
        <v>86</v>
      </c>
      <c r="B35" s="30">
        <v>1327</v>
      </c>
      <c r="C35" s="30">
        <v>12772</v>
      </c>
      <c r="D35" s="30">
        <v>13408</v>
      </c>
      <c r="E35" s="30">
        <v>7749</v>
      </c>
      <c r="F35" s="31">
        <v>3962</v>
      </c>
    </row>
    <row r="36">
      <c r="A36" s="27" t="s">
        <v>89</v>
      </c>
      <c r="B36" s="32">
        <v>2417</v>
      </c>
      <c r="C36" s="32">
        <v>4892</v>
      </c>
      <c r="D36" s="32">
        <v>3083</v>
      </c>
      <c r="E36" s="32">
        <v>7524</v>
      </c>
      <c r="F36" s="33">
        <v>20090</v>
      </c>
    </row>
    <row r="37">
      <c r="A37" s="29" t="s">
        <v>60</v>
      </c>
      <c r="B37" s="30">
        <v>0</v>
      </c>
      <c r="C37" s="30">
        <v>1</v>
      </c>
      <c r="D37" s="30">
        <v>0</v>
      </c>
      <c r="E37" s="30">
        <v>4355</v>
      </c>
      <c r="F37" s="31">
        <v>1391</v>
      </c>
    </row>
    <row r="38">
      <c r="A38" s="27" t="s">
        <v>130</v>
      </c>
      <c r="B38" s="32">
        <v>109</v>
      </c>
      <c r="C38" s="32">
        <v>0</v>
      </c>
      <c r="D38" s="32">
        <v>467</v>
      </c>
      <c r="E38" s="32">
        <v>4171</v>
      </c>
      <c r="F38" s="33">
        <v>3249</v>
      </c>
    </row>
    <row r="39">
      <c r="A39" s="29" t="s">
        <v>61</v>
      </c>
      <c r="B39" s="30">
        <v>13775</v>
      </c>
      <c r="C39" s="30">
        <v>5095</v>
      </c>
      <c r="D39" s="30">
        <v>1488</v>
      </c>
      <c r="E39" s="30">
        <v>3778</v>
      </c>
      <c r="F39" s="31"/>
    </row>
    <row r="40">
      <c r="A40" s="27" t="s">
        <v>85</v>
      </c>
      <c r="B40" s="32">
        <v>336</v>
      </c>
      <c r="C40" s="32">
        <v>331</v>
      </c>
      <c r="D40" s="32">
        <v>651</v>
      </c>
      <c r="E40" s="32">
        <v>3052</v>
      </c>
      <c r="F40" s="33">
        <v>1686</v>
      </c>
    </row>
    <row r="41">
      <c r="A41" s="29" t="s">
        <v>63</v>
      </c>
      <c r="B41" s="30">
        <v>24</v>
      </c>
      <c r="C41" s="30">
        <v>495</v>
      </c>
      <c r="D41" s="30">
        <v>865</v>
      </c>
      <c r="E41" s="30">
        <v>2881</v>
      </c>
      <c r="F41" s="31">
        <v>3908</v>
      </c>
    </row>
    <row r="42">
      <c r="A42" s="27" t="s">
        <v>164</v>
      </c>
      <c r="B42" s="32"/>
      <c r="C42" s="41">
        <v>3058</v>
      </c>
      <c r="D42" s="32"/>
      <c r="E42" s="41">
        <v>2710</v>
      </c>
      <c r="F42" s="33"/>
    </row>
    <row r="43">
      <c r="A43" s="29" t="s">
        <v>106</v>
      </c>
      <c r="B43" s="30">
        <v>1311</v>
      </c>
      <c r="C43" s="30">
        <v>803</v>
      </c>
      <c r="D43" s="30">
        <v>1265</v>
      </c>
      <c r="E43" s="30">
        <v>2347</v>
      </c>
      <c r="F43" s="31"/>
    </row>
    <row r="44">
      <c r="A44" s="27" t="s">
        <v>47</v>
      </c>
      <c r="B44" s="32">
        <v>16684</v>
      </c>
      <c r="C44" s="32">
        <v>1421</v>
      </c>
      <c r="D44" s="32">
        <v>1859</v>
      </c>
      <c r="E44" s="32">
        <v>2237</v>
      </c>
      <c r="F44" s="33"/>
    </row>
    <row r="45">
      <c r="A45" s="29" t="s">
        <v>74</v>
      </c>
      <c r="B45" s="30">
        <v>761</v>
      </c>
      <c r="C45" s="30">
        <v>1092</v>
      </c>
      <c r="D45" s="30">
        <v>8008</v>
      </c>
      <c r="E45" s="30">
        <v>1795</v>
      </c>
      <c r="F45" s="31">
        <v>3829</v>
      </c>
    </row>
    <row r="46">
      <c r="A46" s="27" t="s">
        <v>80</v>
      </c>
      <c r="B46" s="32">
        <v>568</v>
      </c>
      <c r="C46" s="32">
        <v>0</v>
      </c>
      <c r="D46" s="32">
        <v>963</v>
      </c>
      <c r="E46" s="32">
        <v>1726</v>
      </c>
      <c r="F46" s="33">
        <v>1701</v>
      </c>
    </row>
    <row r="47">
      <c r="A47" s="29" t="s">
        <v>94</v>
      </c>
      <c r="B47" s="30">
        <v>0</v>
      </c>
      <c r="C47" s="30">
        <v>53</v>
      </c>
      <c r="D47" s="30">
        <v>266</v>
      </c>
      <c r="E47" s="30">
        <v>1422</v>
      </c>
      <c r="F47" s="31"/>
    </row>
    <row r="48">
      <c r="A48" s="27" t="s">
        <v>59</v>
      </c>
      <c r="B48" s="32">
        <v>76</v>
      </c>
      <c r="C48" s="32">
        <v>212</v>
      </c>
      <c r="D48" s="32">
        <v>229</v>
      </c>
      <c r="E48" s="32">
        <v>885</v>
      </c>
      <c r="F48" s="33">
        <v>4961</v>
      </c>
    </row>
    <row r="49">
      <c r="A49" s="29" t="s">
        <v>156</v>
      </c>
      <c r="B49" s="30">
        <v>0</v>
      </c>
      <c r="C49" s="30">
        <v>23</v>
      </c>
      <c r="D49" s="30">
        <v>587</v>
      </c>
      <c r="E49" s="30">
        <v>696</v>
      </c>
      <c r="F49" s="31"/>
    </row>
    <row r="50">
      <c r="A50" s="27" t="s">
        <v>75</v>
      </c>
      <c r="B50" s="32">
        <v>0</v>
      </c>
      <c r="C50" s="32">
        <v>0</v>
      </c>
      <c r="D50" s="32">
        <v>205</v>
      </c>
      <c r="E50" s="32">
        <v>478</v>
      </c>
      <c r="F50" s="33"/>
    </row>
    <row r="51">
      <c r="A51" s="29" t="s">
        <v>98</v>
      </c>
      <c r="B51" s="30">
        <v>0</v>
      </c>
      <c r="C51" s="30">
        <v>0</v>
      </c>
      <c r="D51" s="30">
        <v>576</v>
      </c>
      <c r="E51" s="30">
        <v>453</v>
      </c>
      <c r="F51" s="31"/>
    </row>
    <row r="52">
      <c r="A52" s="27" t="s">
        <v>77</v>
      </c>
      <c r="B52" s="32">
        <v>318</v>
      </c>
      <c r="C52" s="32">
        <v>21</v>
      </c>
      <c r="D52" s="32">
        <v>1082</v>
      </c>
      <c r="E52" s="32">
        <v>431</v>
      </c>
      <c r="F52" s="33">
        <v>335</v>
      </c>
    </row>
    <row r="53">
      <c r="A53" s="29" t="s">
        <v>152</v>
      </c>
      <c r="B53" s="30">
        <v>0</v>
      </c>
      <c r="C53" s="30">
        <v>0</v>
      </c>
      <c r="D53" s="30">
        <v>0</v>
      </c>
      <c r="E53" s="42">
        <v>390</v>
      </c>
      <c r="F53" s="31"/>
    </row>
    <row r="54">
      <c r="A54" s="27" t="s">
        <v>55</v>
      </c>
      <c r="B54" s="32">
        <v>20</v>
      </c>
      <c r="C54" s="32">
        <v>84</v>
      </c>
      <c r="D54" s="32">
        <v>31</v>
      </c>
      <c r="E54" s="32">
        <v>325</v>
      </c>
      <c r="F54" s="33">
        <v>282</v>
      </c>
    </row>
    <row r="55">
      <c r="A55" s="29" t="s">
        <v>99</v>
      </c>
      <c r="B55" s="30">
        <v>102</v>
      </c>
      <c r="C55" s="30">
        <v>114</v>
      </c>
      <c r="D55" s="30">
        <v>0</v>
      </c>
      <c r="E55" s="30">
        <v>293</v>
      </c>
      <c r="F55" s="31">
        <v>268</v>
      </c>
    </row>
    <row r="56">
      <c r="A56" s="27" t="s">
        <v>119</v>
      </c>
      <c r="B56" s="32">
        <v>0</v>
      </c>
      <c r="C56" s="32">
        <v>0</v>
      </c>
      <c r="D56" s="32">
        <v>0</v>
      </c>
      <c r="E56" s="32">
        <v>281</v>
      </c>
      <c r="F56" s="33"/>
    </row>
    <row r="57">
      <c r="A57" s="29" t="s">
        <v>108</v>
      </c>
      <c r="B57" s="30">
        <v>83</v>
      </c>
      <c r="C57" s="30">
        <v>92</v>
      </c>
      <c r="D57" s="30">
        <v>49</v>
      </c>
      <c r="E57" s="30">
        <v>242</v>
      </c>
      <c r="F57" s="31">
        <v>179</v>
      </c>
    </row>
    <row r="58">
      <c r="A58" s="27" t="s">
        <v>121</v>
      </c>
      <c r="B58" s="32">
        <v>0</v>
      </c>
      <c r="C58" s="32">
        <v>0</v>
      </c>
      <c r="D58" s="32">
        <v>0</v>
      </c>
      <c r="E58" s="32">
        <v>231</v>
      </c>
      <c r="F58" s="33"/>
    </row>
    <row r="59">
      <c r="A59" s="29" t="s">
        <v>91</v>
      </c>
      <c r="B59" s="30">
        <v>421</v>
      </c>
      <c r="C59" s="30">
        <v>628</v>
      </c>
      <c r="D59" s="30">
        <v>368</v>
      </c>
      <c r="E59" s="30">
        <v>224</v>
      </c>
      <c r="F59" s="31">
        <v>49592</v>
      </c>
    </row>
    <row r="60">
      <c r="A60" s="27" t="s">
        <v>73</v>
      </c>
      <c r="B60" s="32">
        <v>129</v>
      </c>
      <c r="C60" s="32">
        <v>648</v>
      </c>
      <c r="D60" s="32">
        <v>760</v>
      </c>
      <c r="E60" s="32">
        <v>224</v>
      </c>
      <c r="F60" s="33">
        <v>90</v>
      </c>
    </row>
    <row r="61">
      <c r="A61" s="29" t="s">
        <v>87</v>
      </c>
      <c r="B61" s="30">
        <v>103</v>
      </c>
      <c r="C61" s="30">
        <v>26</v>
      </c>
      <c r="D61" s="30">
        <v>99</v>
      </c>
      <c r="E61" s="30">
        <v>185</v>
      </c>
      <c r="F61" s="31">
        <v>178</v>
      </c>
    </row>
    <row r="62">
      <c r="A62" s="27" t="s">
        <v>123</v>
      </c>
      <c r="B62" s="32">
        <v>0</v>
      </c>
      <c r="C62" s="32">
        <v>0</v>
      </c>
      <c r="D62" s="32">
        <v>0</v>
      </c>
      <c r="E62" s="32">
        <v>150</v>
      </c>
      <c r="F62" s="33">
        <v>29</v>
      </c>
    </row>
    <row r="63">
      <c r="A63" s="29" t="s">
        <v>70</v>
      </c>
      <c r="B63" s="30">
        <v>29</v>
      </c>
      <c r="C63" s="30">
        <v>0</v>
      </c>
      <c r="D63" s="30">
        <v>4503</v>
      </c>
      <c r="E63" s="30">
        <v>133</v>
      </c>
      <c r="F63" s="31"/>
    </row>
    <row r="64">
      <c r="A64" s="27" t="s">
        <v>57</v>
      </c>
      <c r="B64" s="32">
        <v>4</v>
      </c>
      <c r="C64" s="32">
        <v>1635</v>
      </c>
      <c r="D64" s="32">
        <v>575</v>
      </c>
      <c r="E64" s="32">
        <v>132</v>
      </c>
      <c r="F64" s="33"/>
    </row>
    <row r="65">
      <c r="A65" s="29" t="s">
        <v>163</v>
      </c>
      <c r="B65" s="30">
        <v>11</v>
      </c>
      <c r="C65" s="30"/>
      <c r="D65" s="30"/>
      <c r="E65" s="42">
        <v>119</v>
      </c>
      <c r="F65" s="31"/>
    </row>
    <row r="66">
      <c r="A66" s="27" t="s">
        <v>149</v>
      </c>
      <c r="B66" s="32">
        <v>0</v>
      </c>
      <c r="C66" s="32">
        <v>0</v>
      </c>
      <c r="D66" s="32">
        <v>0</v>
      </c>
      <c r="E66" s="32">
        <v>106</v>
      </c>
      <c r="F66" s="33"/>
    </row>
    <row r="67">
      <c r="A67" s="29" t="s">
        <v>109</v>
      </c>
      <c r="B67" s="30">
        <v>27</v>
      </c>
      <c r="C67" s="30">
        <v>15</v>
      </c>
      <c r="D67" s="30">
        <v>29</v>
      </c>
      <c r="E67" s="30">
        <v>97</v>
      </c>
      <c r="F67" s="31"/>
    </row>
    <row r="68">
      <c r="A68" s="27" t="s">
        <v>146</v>
      </c>
      <c r="B68" s="32">
        <v>0</v>
      </c>
      <c r="C68" s="32">
        <v>0</v>
      </c>
      <c r="D68" s="32">
        <v>20</v>
      </c>
      <c r="E68" s="32">
        <v>95</v>
      </c>
      <c r="F68" s="33"/>
    </row>
    <row r="69">
      <c r="A69" s="29" t="s">
        <v>102</v>
      </c>
      <c r="B69" s="30">
        <v>0</v>
      </c>
      <c r="C69" s="30">
        <v>495</v>
      </c>
      <c r="D69" s="30">
        <v>250</v>
      </c>
      <c r="E69" s="30">
        <v>52</v>
      </c>
      <c r="F69" s="31"/>
    </row>
    <row r="70">
      <c r="A70" s="27" t="s">
        <v>111</v>
      </c>
      <c r="B70" s="32">
        <v>142</v>
      </c>
      <c r="C70" s="32">
        <v>35</v>
      </c>
      <c r="D70" s="32">
        <v>29</v>
      </c>
      <c r="E70" s="32">
        <v>47</v>
      </c>
      <c r="F70" s="33"/>
    </row>
    <row r="71">
      <c r="A71" s="29" t="s">
        <v>209</v>
      </c>
      <c r="B71" s="30">
        <v>0</v>
      </c>
      <c r="C71" s="30">
        <v>0</v>
      </c>
      <c r="D71" s="30">
        <v>0</v>
      </c>
      <c r="E71" s="30">
        <v>32</v>
      </c>
      <c r="F71" s="31"/>
    </row>
    <row r="72">
      <c r="A72" s="27" t="s">
        <v>76</v>
      </c>
      <c r="B72" s="32">
        <v>0</v>
      </c>
      <c r="C72" s="32">
        <v>0</v>
      </c>
      <c r="D72" s="32">
        <v>0</v>
      </c>
      <c r="E72" s="32">
        <v>32</v>
      </c>
      <c r="F72" s="33"/>
    </row>
    <row r="73">
      <c r="A73" s="29" t="s">
        <v>14</v>
      </c>
      <c r="B73" s="30">
        <v>17</v>
      </c>
      <c r="C73" s="30">
        <v>235</v>
      </c>
      <c r="D73" s="30">
        <v>322</v>
      </c>
      <c r="E73" s="30">
        <v>23</v>
      </c>
      <c r="F73" s="31">
        <v>499</v>
      </c>
    </row>
    <row r="74">
      <c r="A74" s="27" t="s">
        <v>150</v>
      </c>
      <c r="B74" s="32"/>
      <c r="C74" s="32">
        <v>73</v>
      </c>
      <c r="D74" s="32">
        <v>0</v>
      </c>
      <c r="E74" s="32">
        <v>19</v>
      </c>
      <c r="F74" s="33"/>
    </row>
    <row r="75">
      <c r="A75" s="29" t="s">
        <v>177</v>
      </c>
      <c r="B75" s="30">
        <v>0</v>
      </c>
      <c r="C75" s="30">
        <v>0</v>
      </c>
      <c r="D75" s="30">
        <v>10</v>
      </c>
      <c r="E75" s="30">
        <v>18</v>
      </c>
      <c r="F75" s="31"/>
    </row>
    <row r="76">
      <c r="A76" s="27" t="s">
        <v>125</v>
      </c>
      <c r="B76" s="32">
        <v>0</v>
      </c>
      <c r="C76" s="32">
        <v>9</v>
      </c>
      <c r="D76" s="32">
        <v>0</v>
      </c>
      <c r="E76" s="32">
        <v>15</v>
      </c>
      <c r="F76" s="33"/>
    </row>
    <row r="77">
      <c r="A77" s="29" t="s">
        <v>96</v>
      </c>
      <c r="B77" s="30">
        <v>0</v>
      </c>
      <c r="C77" s="30">
        <v>6</v>
      </c>
      <c r="D77" s="30">
        <v>0</v>
      </c>
      <c r="E77" s="30">
        <v>15</v>
      </c>
      <c r="F77" s="31"/>
    </row>
    <row r="78">
      <c r="A78" s="27" t="s">
        <v>82</v>
      </c>
      <c r="B78" s="32">
        <v>66</v>
      </c>
      <c r="C78" s="32">
        <v>79</v>
      </c>
      <c r="D78" s="32">
        <v>0</v>
      </c>
      <c r="E78" s="32">
        <v>15</v>
      </c>
      <c r="F78" s="33"/>
    </row>
    <row r="79">
      <c r="A79" s="29" t="s">
        <v>117</v>
      </c>
      <c r="B79" s="42">
        <v>82</v>
      </c>
      <c r="C79" s="42">
        <v>26</v>
      </c>
      <c r="D79" s="42">
        <v>25</v>
      </c>
      <c r="E79" s="42">
        <v>10</v>
      </c>
      <c r="F79" s="31"/>
    </row>
    <row r="80">
      <c r="A80" s="27" t="s">
        <v>90</v>
      </c>
      <c r="B80" s="32">
        <v>0</v>
      </c>
      <c r="C80" s="32">
        <v>0</v>
      </c>
      <c r="D80" s="32">
        <v>0</v>
      </c>
      <c r="E80" s="32">
        <v>9</v>
      </c>
      <c r="F80" s="33"/>
    </row>
    <row r="81">
      <c r="A81" s="29" t="s">
        <v>104</v>
      </c>
      <c r="B81" s="30"/>
      <c r="C81" s="30"/>
      <c r="D81" s="30"/>
      <c r="E81" s="42">
        <v>8</v>
      </c>
      <c r="F81" s="31"/>
    </row>
    <row r="82">
      <c r="A82" s="27" t="s">
        <v>112</v>
      </c>
      <c r="B82" s="32">
        <v>0</v>
      </c>
      <c r="C82" s="32"/>
      <c r="D82" s="32"/>
      <c r="E82" s="41">
        <v>8</v>
      </c>
      <c r="F82" s="33"/>
    </row>
    <row r="83">
      <c r="A83" s="29" t="s">
        <v>212</v>
      </c>
      <c r="B83" s="30"/>
      <c r="C83" s="30"/>
      <c r="D83" s="42">
        <v>6</v>
      </c>
      <c r="E83" s="42">
        <v>6</v>
      </c>
      <c r="F83" s="31"/>
    </row>
    <row r="84">
      <c r="A84" s="27" t="s">
        <v>145</v>
      </c>
      <c r="B84" s="32">
        <v>0</v>
      </c>
      <c r="C84" s="32">
        <v>0</v>
      </c>
      <c r="D84" s="32">
        <v>46</v>
      </c>
      <c r="E84" s="32">
        <v>4</v>
      </c>
      <c r="F84" s="33"/>
    </row>
    <row r="85">
      <c r="A85" s="29" t="s">
        <v>213</v>
      </c>
      <c r="B85" s="30"/>
      <c r="C85" s="30"/>
      <c r="D85" s="42">
        <v>2</v>
      </c>
      <c r="E85" s="42">
        <v>2</v>
      </c>
      <c r="F85" s="31"/>
    </row>
    <row r="86">
      <c r="A86" s="27" t="s">
        <v>214</v>
      </c>
      <c r="B86" s="32">
        <v>0</v>
      </c>
      <c r="C86" s="32">
        <v>0</v>
      </c>
      <c r="D86" s="32">
        <v>0</v>
      </c>
      <c r="E86" s="32">
        <v>2</v>
      </c>
      <c r="F86" s="33"/>
    </row>
    <row r="87">
      <c r="A87" s="29" t="s">
        <v>132</v>
      </c>
      <c r="B87" s="30">
        <v>0</v>
      </c>
      <c r="C87" s="30"/>
      <c r="D87" s="42">
        <v>1</v>
      </c>
      <c r="E87" s="42">
        <v>1</v>
      </c>
      <c r="F87" s="31"/>
    </row>
    <row r="88">
      <c r="A88" s="27" t="s">
        <v>20</v>
      </c>
      <c r="B88" s="32">
        <v>3471</v>
      </c>
      <c r="C88" s="32">
        <v>0</v>
      </c>
      <c r="D88" s="32">
        <v>0</v>
      </c>
      <c r="E88" s="32">
        <v>0</v>
      </c>
      <c r="F88" s="33">
        <v>1522103</v>
      </c>
    </row>
    <row r="89">
      <c r="A89" s="29" t="s">
        <v>93</v>
      </c>
      <c r="B89" s="30">
        <v>0</v>
      </c>
      <c r="C89" s="30">
        <v>42</v>
      </c>
      <c r="D89" s="30">
        <v>3</v>
      </c>
      <c r="E89" s="30">
        <v>0</v>
      </c>
      <c r="F89" s="31"/>
    </row>
    <row r="90">
      <c r="A90" s="27" t="s">
        <v>110</v>
      </c>
      <c r="B90" s="32">
        <v>0</v>
      </c>
      <c r="C90" s="32">
        <v>0</v>
      </c>
      <c r="D90" s="32">
        <v>5</v>
      </c>
      <c r="E90" s="32">
        <v>0</v>
      </c>
      <c r="F90" s="33"/>
    </row>
    <row r="91">
      <c r="A91" s="29" t="s">
        <v>68</v>
      </c>
      <c r="B91" s="30">
        <v>0</v>
      </c>
      <c r="C91" s="30">
        <v>0</v>
      </c>
      <c r="D91" s="30">
        <v>0</v>
      </c>
      <c r="E91" s="30">
        <v>0</v>
      </c>
      <c r="F91" s="31">
        <v>0</v>
      </c>
    </row>
    <row r="92">
      <c r="A92" s="27" t="s">
        <v>186</v>
      </c>
      <c r="B92" s="32">
        <v>0</v>
      </c>
      <c r="C92" s="32">
        <v>2</v>
      </c>
      <c r="D92" s="32">
        <v>0</v>
      </c>
      <c r="E92" s="32">
        <v>0</v>
      </c>
      <c r="F92" s="33"/>
    </row>
    <row r="93">
      <c r="A93" s="29" t="s">
        <v>105</v>
      </c>
      <c r="B93" s="30">
        <v>0</v>
      </c>
      <c r="C93" s="30">
        <v>9</v>
      </c>
      <c r="D93" s="30">
        <v>0</v>
      </c>
      <c r="E93" s="30">
        <v>0</v>
      </c>
      <c r="F93" s="31">
        <v>0</v>
      </c>
    </row>
    <row r="94">
      <c r="A94" s="27" t="s">
        <v>122</v>
      </c>
      <c r="B94" s="32">
        <v>0</v>
      </c>
      <c r="C94" s="32">
        <v>1</v>
      </c>
      <c r="D94" s="32">
        <v>55</v>
      </c>
      <c r="E94" s="32">
        <v>0</v>
      </c>
      <c r="F94" s="33">
        <v>0</v>
      </c>
    </row>
    <row r="95">
      <c r="A95" s="29" t="s">
        <v>207</v>
      </c>
      <c r="B95" s="30">
        <v>0</v>
      </c>
      <c r="C95" s="30">
        <v>0</v>
      </c>
      <c r="D95" s="30">
        <v>176</v>
      </c>
      <c r="E95" s="30">
        <v>0</v>
      </c>
      <c r="F95" s="31"/>
    </row>
    <row r="96">
      <c r="A96" s="27" t="s">
        <v>147</v>
      </c>
      <c r="B96" s="32">
        <v>29</v>
      </c>
      <c r="C96" s="32">
        <v>0</v>
      </c>
      <c r="D96" s="32">
        <v>0</v>
      </c>
      <c r="E96" s="32">
        <v>0</v>
      </c>
      <c r="F96" s="33"/>
    </row>
    <row r="97">
      <c r="A97" s="29" t="s">
        <v>42</v>
      </c>
      <c r="B97" s="30">
        <v>0</v>
      </c>
      <c r="C97" s="30">
        <v>0</v>
      </c>
      <c r="D97" s="30">
        <v>0</v>
      </c>
      <c r="E97" s="30">
        <v>0</v>
      </c>
      <c r="F97" s="31">
        <v>5</v>
      </c>
    </row>
    <row r="98">
      <c r="A98" s="27" t="s">
        <v>101</v>
      </c>
      <c r="B98" s="32">
        <v>0</v>
      </c>
      <c r="C98" s="32">
        <v>0</v>
      </c>
      <c r="D98" s="32">
        <v>59</v>
      </c>
      <c r="E98" s="32">
        <v>0</v>
      </c>
      <c r="F98" s="33"/>
    </row>
    <row r="99">
      <c r="A99" s="29" t="s">
        <v>159</v>
      </c>
      <c r="B99" s="30">
        <v>0</v>
      </c>
      <c r="C99" s="30">
        <v>23</v>
      </c>
      <c r="D99" s="30">
        <v>0</v>
      </c>
      <c r="E99" s="30">
        <v>0</v>
      </c>
      <c r="F99" s="31"/>
    </row>
    <row r="100">
      <c r="A100" s="27" t="s">
        <v>171</v>
      </c>
      <c r="B100" s="32">
        <v>18</v>
      </c>
      <c r="C100" s="32">
        <v>41</v>
      </c>
      <c r="D100" s="32">
        <v>1</v>
      </c>
      <c r="E100" s="32">
        <v>0</v>
      </c>
      <c r="F100" s="33"/>
    </row>
    <row r="101">
      <c r="A101" s="29" t="s">
        <v>173</v>
      </c>
      <c r="B101" s="30">
        <v>0</v>
      </c>
      <c r="C101" s="30">
        <v>0</v>
      </c>
      <c r="D101" s="30">
        <v>16</v>
      </c>
      <c r="E101" s="30">
        <v>0</v>
      </c>
      <c r="F101" s="31">
        <v>0</v>
      </c>
    </row>
    <row r="102">
      <c r="A102" s="27" t="s">
        <v>194</v>
      </c>
      <c r="B102" s="32">
        <v>90</v>
      </c>
      <c r="C102" s="32">
        <v>0</v>
      </c>
      <c r="D102" s="32"/>
      <c r="E102" s="32"/>
      <c r="F102" s="33"/>
    </row>
    <row r="103">
      <c r="A103" s="29" t="s">
        <v>100</v>
      </c>
      <c r="B103" s="30"/>
      <c r="C103" s="30"/>
      <c r="D103" s="42">
        <v>16</v>
      </c>
      <c r="E103" s="30"/>
      <c r="F103" s="31"/>
    </row>
    <row r="104">
      <c r="A104" s="27" t="s">
        <v>148</v>
      </c>
      <c r="B104" s="32"/>
      <c r="C104" s="32"/>
      <c r="D104" s="41">
        <v>18</v>
      </c>
      <c r="E104" s="32"/>
      <c r="F104" s="33"/>
    </row>
    <row r="105">
      <c r="A105" s="29" t="s">
        <v>189</v>
      </c>
      <c r="B105" s="42">
        <v>124</v>
      </c>
      <c r="C105" s="42">
        <v>5</v>
      </c>
      <c r="D105" s="30"/>
      <c r="E105" s="30"/>
      <c r="F105" s="31"/>
    </row>
    <row r="106">
      <c r="A106" s="27" t="s">
        <v>103</v>
      </c>
      <c r="B106" s="32"/>
      <c r="C106" s="41">
        <v>15</v>
      </c>
      <c r="D106" s="32"/>
      <c r="E106" s="32"/>
      <c r="F106" s="33"/>
    </row>
    <row r="107">
      <c r="A107" s="29" t="s">
        <v>187</v>
      </c>
      <c r="B107" s="42">
        <v>79</v>
      </c>
      <c r="C107" s="42">
        <v>23</v>
      </c>
      <c r="D107" s="42">
        <v>6</v>
      </c>
      <c r="E107" s="30"/>
      <c r="F107" s="31"/>
    </row>
    <row r="108">
      <c r="A108" s="27" t="s">
        <v>215</v>
      </c>
      <c r="B108" s="32">
        <v>0</v>
      </c>
      <c r="C108" s="41">
        <v>22</v>
      </c>
      <c r="D108" s="32"/>
      <c r="E108" s="32"/>
      <c r="F108" s="33"/>
    </row>
    <row r="109">
      <c r="A109" s="29" t="s">
        <v>118</v>
      </c>
      <c r="B109" s="30">
        <v>1</v>
      </c>
      <c r="C109" s="30">
        <v>0</v>
      </c>
      <c r="D109" s="30">
        <v>1</v>
      </c>
      <c r="E109" s="30"/>
      <c r="F109" s="31"/>
    </row>
    <row r="110">
      <c r="A110" s="27" t="s">
        <v>157</v>
      </c>
      <c r="B110" s="32"/>
      <c r="C110" s="32"/>
      <c r="D110" s="41">
        <v>1573</v>
      </c>
      <c r="E110" s="32"/>
      <c r="F110" s="33"/>
    </row>
    <row r="111">
      <c r="A111" s="43" t="s">
        <v>115</v>
      </c>
      <c r="B111" s="44">
        <v>0</v>
      </c>
      <c r="C111" s="44">
        <v>16</v>
      </c>
      <c r="D111" s="44">
        <v>0</v>
      </c>
      <c r="E111" s="44"/>
      <c r="F111" s="45"/>
    </row>
  </sheetData>
  <autoFilter ref="A1:F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2015-06-05T18:19:34Z</dcterms:created>
  <dcterms:modified xsi:type="dcterms:W3CDTF">2025-05-13T20:52:26Z</dcterms:modified>
</cp:coreProperties>
</file>