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Ren-Yuan Wang\Documents\CIC營建雲\SASD-系統文件\"/>
    </mc:Choice>
  </mc:AlternateContent>
  <bookViews>
    <workbookView xWindow="0" yWindow="0" windowWidth="9570" windowHeight="7635" tabRatio="739" firstSheet="4" activeTab="8"/>
  </bookViews>
  <sheets>
    <sheet name="CICIMS-時程百分比" sheetId="3" r:id="rId1"/>
    <sheet name="會議事項追蹤表" sheetId="6" r:id="rId2"/>
    <sheet name="CICIMS-SA" sheetId="5" r:id="rId3"/>
    <sheet name="CICIMS-模組頁面" sheetId="10" r:id="rId4"/>
    <sheet name="執行預算架構更新時程表" sheetId="11" r:id="rId5"/>
    <sheet name="多國語言" sheetId="13" r:id="rId6"/>
    <sheet name="CIC-2016計畫" sheetId="8" r:id="rId7"/>
    <sheet name="CIC-2016後半年新計畫(160731)" sheetId="12" r:id="rId8"/>
    <sheet name="CIC-2016後半年新計畫(161006)" sheetId="14" r:id="rId9"/>
  </sheets>
  <definedNames>
    <definedName name="_xlnm._FilterDatabase" localSheetId="2" hidden="1">'CICIMS-SA'!$B$1:$G$1</definedName>
    <definedName name="_xlnm._FilterDatabase" localSheetId="4" hidden="1">執行預算架構更新時程表!$A$1:$E$1</definedName>
    <definedName name="_xlnm.Print_Area" localSheetId="2">'CICIMS-SA'!$B$1:$S$113</definedName>
    <definedName name="_xlnm.Print_Area" localSheetId="0">'CICIMS-時程百分比'!$A$1:$AB$254</definedName>
    <definedName name="_xlnm.Print_Area" localSheetId="4">執行預算架構更新時程表!$A$1:$Q$36</definedName>
    <definedName name="_xlnm.Print_Titles" localSheetId="2">'CICIMS-SA'!$B:$B,'CICIMS-SA'!$1:$2</definedName>
    <definedName name="_xlnm.Print_Titles" localSheetId="0">'CICIMS-時程百分比'!$B:$D,'CICIMS-時程百分比'!$1:$2</definedName>
    <definedName name="_xlnm.Print_Titles" localSheetId="4">執行預算架構更新時程表!$A:$A,執行預算架構更新時程表!$1:$1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2" i="3" l="1"/>
  <c r="Q112" i="3"/>
  <c r="G111" i="3"/>
  <c r="Q109" i="3"/>
  <c r="G108" i="3"/>
  <c r="Q106" i="3"/>
  <c r="G105" i="3"/>
  <c r="R130" i="3" l="1"/>
  <c r="G129" i="3"/>
  <c r="R127" i="3"/>
  <c r="G126" i="3"/>
  <c r="P73" i="3"/>
  <c r="G72" i="3"/>
  <c r="T25" i="3" l="1"/>
  <c r="O64" i="3" l="1"/>
  <c r="G63" i="3"/>
  <c r="O61" i="3"/>
  <c r="G60" i="3"/>
  <c r="O58" i="3"/>
  <c r="G57" i="3"/>
  <c r="O55" i="3"/>
  <c r="G54" i="3"/>
  <c r="E51" i="3" l="1"/>
  <c r="O52" i="3" s="1"/>
  <c r="G159" i="3"/>
  <c r="T160" i="3"/>
  <c r="G228" i="3" l="1"/>
  <c r="G231" i="3"/>
  <c r="G234" i="3"/>
  <c r="G237" i="3"/>
  <c r="G240" i="3"/>
  <c r="T241" i="3"/>
  <c r="R238" i="3"/>
  <c r="T235" i="3"/>
  <c r="S232" i="3"/>
  <c r="S229" i="3"/>
  <c r="G222" i="3"/>
  <c r="G219" i="3"/>
  <c r="G216" i="3"/>
  <c r="G195" i="3"/>
  <c r="G192" i="3"/>
  <c r="G189" i="3"/>
  <c r="R196" i="3"/>
  <c r="R193" i="3"/>
  <c r="R190" i="3"/>
  <c r="G165" i="3"/>
  <c r="G168" i="3"/>
  <c r="S142" i="3"/>
  <c r="R136" i="3"/>
  <c r="R133" i="3"/>
  <c r="R124" i="3"/>
  <c r="R121" i="3"/>
  <c r="G24" i="3"/>
  <c r="G141" i="3"/>
  <c r="G123" i="3"/>
  <c r="G132" i="3"/>
  <c r="G135" i="3"/>
  <c r="G120" i="3"/>
  <c r="U223" i="3"/>
  <c r="U220" i="3"/>
  <c r="U217" i="3"/>
  <c r="P166" i="3"/>
  <c r="K10" i="3"/>
  <c r="Q7" i="3"/>
  <c r="E171" i="3" l="1"/>
  <c r="E225" i="3"/>
  <c r="G225" i="3" s="1"/>
  <c r="E186" i="3"/>
  <c r="R187" i="3" s="1"/>
  <c r="E117" i="3"/>
  <c r="G117" i="3" s="1"/>
  <c r="Y253" i="3"/>
  <c r="X250" i="3"/>
  <c r="Y244" i="3"/>
  <c r="S205" i="3"/>
  <c r="S202" i="3"/>
  <c r="G210" i="3"/>
  <c r="E162" i="3" s="1"/>
  <c r="G243" i="3"/>
  <c r="T181" i="3"/>
  <c r="U178" i="3"/>
  <c r="N169" i="3"/>
  <c r="T157" i="3"/>
  <c r="T154" i="3"/>
  <c r="T151" i="3"/>
  <c r="S145" i="3"/>
  <c r="S139" i="3"/>
  <c r="O103" i="3"/>
  <c r="Q97" i="3"/>
  <c r="R94" i="3"/>
  <c r="Q91" i="3"/>
  <c r="P88" i="3"/>
  <c r="P85" i="3"/>
  <c r="P82" i="3"/>
  <c r="P79" i="3"/>
  <c r="P76" i="3"/>
  <c r="Y49" i="3"/>
  <c r="Y46" i="3"/>
  <c r="J43" i="3"/>
  <c r="K40" i="3"/>
  <c r="G252" i="3"/>
  <c r="G249" i="3"/>
  <c r="G204" i="3"/>
  <c r="G201" i="3"/>
  <c r="G180" i="3"/>
  <c r="G177" i="3"/>
  <c r="G156" i="3"/>
  <c r="G153" i="3"/>
  <c r="G150" i="3"/>
  <c r="G144" i="3"/>
  <c r="G138" i="3"/>
  <c r="G102" i="3"/>
  <c r="G96" i="3"/>
  <c r="G93" i="3"/>
  <c r="G90" i="3"/>
  <c r="G87" i="3"/>
  <c r="G84" i="3"/>
  <c r="G81" i="3"/>
  <c r="G78" i="3"/>
  <c r="G75" i="3"/>
  <c r="V37" i="3"/>
  <c r="G36" i="3"/>
  <c r="O34" i="3"/>
  <c r="G33" i="3"/>
  <c r="O31" i="3"/>
  <c r="G30" i="3"/>
  <c r="O28" i="3"/>
  <c r="G27" i="3"/>
  <c r="O22" i="3"/>
  <c r="G21" i="3"/>
  <c r="I13" i="3"/>
  <c r="E69" i="3" l="1"/>
  <c r="E147" i="3"/>
  <c r="G99" i="3"/>
  <c r="R226" i="3"/>
  <c r="E198" i="3"/>
  <c r="R118" i="3"/>
  <c r="E207" i="3"/>
  <c r="P208" i="3" s="1"/>
  <c r="G162" i="3"/>
  <c r="P163" i="3"/>
  <c r="G186" i="3"/>
  <c r="E174" i="3"/>
  <c r="E213" i="3" s="1"/>
  <c r="G213" i="3" s="1"/>
  <c r="M172" i="3"/>
  <c r="G171" i="3"/>
  <c r="T211" i="3"/>
  <c r="E246" i="3"/>
  <c r="G246" i="3" s="1"/>
  <c r="E18" i="3"/>
  <c r="O19" i="3" s="1"/>
  <c r="T214" i="3" l="1"/>
  <c r="G198" i="3"/>
  <c r="M199" i="3"/>
  <c r="G207" i="3"/>
  <c r="X247" i="3"/>
  <c r="G69" i="3"/>
  <c r="O70" i="3"/>
  <c r="G174" i="3"/>
  <c r="T175" i="3"/>
  <c r="G147" i="3"/>
  <c r="T148" i="3"/>
  <c r="E183" i="3" l="1"/>
  <c r="P184" i="3" s="1"/>
  <c r="E114" i="3"/>
  <c r="N115" i="3" s="1"/>
  <c r="E66" i="3"/>
  <c r="M67" i="3" s="1"/>
  <c r="M100" i="3" l="1"/>
</calcChain>
</file>

<file path=xl/sharedStrings.xml><?xml version="1.0" encoding="utf-8"?>
<sst xmlns="http://schemas.openxmlformats.org/spreadsheetml/2006/main" count="1698" uniqueCount="932">
  <si>
    <t>工程技術</t>
    <phoneticPr fontId="2" type="noConversion"/>
  </si>
  <si>
    <t>工料資料庫管理</t>
    <phoneticPr fontId="2" type="noConversion"/>
  </si>
  <si>
    <t>常用詞庫管理</t>
    <phoneticPr fontId="2" type="noConversion"/>
  </si>
  <si>
    <t>投標評估</t>
    <phoneticPr fontId="2" type="noConversion"/>
  </si>
  <si>
    <t>決標紀錄</t>
    <phoneticPr fontId="2" type="noConversion"/>
  </si>
  <si>
    <t>施工圖元件庫</t>
    <phoneticPr fontId="2" type="noConversion"/>
  </si>
  <si>
    <t>基本資料管理</t>
    <phoneticPr fontId="2" type="noConversion"/>
  </si>
  <si>
    <t>承攬紀錄</t>
    <phoneticPr fontId="2" type="noConversion"/>
  </si>
  <si>
    <t>&lt;不分階段&gt;</t>
    <phoneticPr fontId="2" type="noConversion"/>
  </si>
  <si>
    <t>領備投標階段</t>
    <phoneticPr fontId="2" type="noConversion"/>
  </si>
  <si>
    <t>階段/模組/功能</t>
    <phoneticPr fontId="2" type="noConversion"/>
  </si>
  <si>
    <t>目前進度</t>
    <phoneticPr fontId="2" type="noConversion"/>
  </si>
  <si>
    <t>預計
完成時間</t>
    <phoneticPr fontId="2" type="noConversion"/>
  </si>
  <si>
    <t>公告招標資訊</t>
    <phoneticPr fontId="2" type="noConversion"/>
  </si>
  <si>
    <t>合約概要</t>
    <phoneticPr fontId="2" type="noConversion"/>
  </si>
  <si>
    <t>工程概要</t>
    <phoneticPr fontId="2" type="noConversion"/>
  </si>
  <si>
    <t>常用資料維護</t>
    <phoneticPr fontId="2" type="noConversion"/>
  </si>
  <si>
    <t>新增標案</t>
    <phoneticPr fontId="2" type="noConversion"/>
  </si>
  <si>
    <t>一月</t>
    <phoneticPr fontId="2" type="noConversion"/>
  </si>
  <si>
    <t>二月</t>
  </si>
  <si>
    <t>三月</t>
  </si>
  <si>
    <t>四月</t>
  </si>
  <si>
    <t>五月</t>
  </si>
  <si>
    <t>六月</t>
  </si>
  <si>
    <t>七月</t>
  </si>
  <si>
    <t>八月</t>
  </si>
  <si>
    <t>九月</t>
  </si>
  <si>
    <t>十月</t>
  </si>
  <si>
    <t>&lt;系統整體規劃&gt;</t>
    <phoneticPr fontId="2" type="noConversion"/>
  </si>
  <si>
    <t>系統分析/系統設計</t>
    <phoneticPr fontId="2" type="noConversion"/>
  </si>
  <si>
    <t>廠商訪談/測試</t>
    <phoneticPr fontId="2" type="noConversion"/>
  </si>
  <si>
    <t>遴選評估功能</t>
    <phoneticPr fontId="2" type="noConversion"/>
  </si>
  <si>
    <t>考核功能</t>
    <phoneticPr fontId="2" type="noConversion"/>
  </si>
  <si>
    <t>行政作業</t>
    <phoneticPr fontId="2" type="noConversion"/>
  </si>
  <si>
    <t>投標管理模組</t>
    <phoneticPr fontId="2" type="noConversion"/>
  </si>
  <si>
    <t>投標作業資料管理</t>
    <phoneticPr fontId="2" type="noConversion"/>
  </si>
  <si>
    <t>投標預算模組</t>
    <phoneticPr fontId="2" type="noConversion"/>
  </si>
  <si>
    <t>資料庫規劃設計</t>
    <phoneticPr fontId="2" type="noConversion"/>
  </si>
  <si>
    <t>施工/品質計畫書管理</t>
    <phoneticPr fontId="2" type="noConversion"/>
  </si>
  <si>
    <t>竣工數量核算</t>
    <phoneticPr fontId="2" type="noConversion"/>
  </si>
  <si>
    <t>竣工請驗</t>
    <phoneticPr fontId="2" type="noConversion"/>
  </si>
  <si>
    <t>日報管理模組</t>
    <phoneticPr fontId="2" type="noConversion"/>
  </si>
  <si>
    <t>進度管理模組</t>
    <phoneticPr fontId="2" type="noConversion"/>
  </si>
  <si>
    <t>變更管理模組</t>
    <phoneticPr fontId="2" type="noConversion"/>
  </si>
  <si>
    <t>財務管理模組</t>
    <phoneticPr fontId="2" type="noConversion"/>
  </si>
  <si>
    <t>竣工驗收模組</t>
    <phoneticPr fontId="2" type="noConversion"/>
  </si>
  <si>
    <t>排定預定進度(甘特圖)</t>
    <phoneticPr fontId="2" type="noConversion"/>
  </si>
  <si>
    <t>標單匯入</t>
    <phoneticPr fontId="2" type="noConversion"/>
  </si>
  <si>
    <t>圖說管理模組</t>
    <phoneticPr fontId="2" type="noConversion"/>
  </si>
  <si>
    <t>自主檢查表建立</t>
    <phoneticPr fontId="2" type="noConversion"/>
  </si>
  <si>
    <t>自主檢查表填報</t>
    <phoneticPr fontId="2" type="noConversion"/>
  </si>
  <si>
    <t>統計分析</t>
    <phoneticPr fontId="2" type="noConversion"/>
  </si>
  <si>
    <t>缺失改善追蹤</t>
    <phoneticPr fontId="2" type="noConversion"/>
  </si>
  <si>
    <t>品質管理模組</t>
    <phoneticPr fontId="2" type="noConversion"/>
  </si>
  <si>
    <t>新增專案</t>
    <phoneticPr fontId="2" type="noConversion"/>
  </si>
  <si>
    <t>報價資料管理</t>
    <phoneticPr fontId="2" type="noConversion"/>
  </si>
  <si>
    <t>詢價作業</t>
    <phoneticPr fontId="2" type="noConversion"/>
  </si>
  <si>
    <t>採購發包模組</t>
    <phoneticPr fontId="2" type="noConversion"/>
  </si>
  <si>
    <t>分包訂約</t>
    <phoneticPr fontId="2" type="noConversion"/>
  </si>
  <si>
    <t>日報相關設定</t>
    <phoneticPr fontId="2" type="noConversion"/>
  </si>
  <si>
    <t>合約預算變更</t>
    <phoneticPr fontId="2" type="noConversion"/>
  </si>
  <si>
    <t>執行預算變更</t>
    <phoneticPr fontId="2" type="noConversion"/>
  </si>
  <si>
    <t>圖說變更匯入</t>
    <phoneticPr fontId="2" type="noConversion"/>
  </si>
  <si>
    <t>分包預算變更</t>
    <phoneticPr fontId="2" type="noConversion"/>
  </si>
  <si>
    <t>檢視目前進度</t>
    <phoneticPr fontId="2" type="noConversion"/>
  </si>
  <si>
    <t>預定進度變更</t>
    <phoneticPr fontId="2" type="noConversion"/>
  </si>
  <si>
    <t>工程規劃階段</t>
    <phoneticPr fontId="2" type="noConversion"/>
  </si>
  <si>
    <t>分包預算作業</t>
    <phoneticPr fontId="2" type="noConversion"/>
  </si>
  <si>
    <t>施工管理階段</t>
    <phoneticPr fontId="2" type="noConversion"/>
  </si>
  <si>
    <t>分包商邀標</t>
    <phoneticPr fontId="2" type="noConversion"/>
  </si>
  <si>
    <t>分包商計價模組</t>
    <phoneticPr fontId="2" type="noConversion"/>
  </si>
  <si>
    <t>業主請款模組</t>
    <phoneticPr fontId="2" type="noConversion"/>
  </si>
  <si>
    <t>分包商管理模組</t>
    <phoneticPr fontId="2" type="noConversion"/>
  </si>
  <si>
    <t>專案管理模組</t>
    <phoneticPr fontId="2" type="noConversion"/>
  </si>
  <si>
    <t>合約預算模組</t>
    <phoneticPr fontId="2" type="noConversion"/>
  </si>
  <si>
    <t>執行預算模組</t>
    <phoneticPr fontId="2" type="noConversion"/>
  </si>
  <si>
    <t>標案轉入</t>
    <phoneticPr fontId="2" type="noConversion"/>
  </si>
  <si>
    <t>模組/功能</t>
    <phoneticPr fontId="2" type="noConversion"/>
  </si>
  <si>
    <t>頁面檔名</t>
    <phoneticPr fontId="2" type="noConversion"/>
  </si>
  <si>
    <t>.aspx</t>
    <phoneticPr fontId="2" type="noConversion"/>
  </si>
  <si>
    <t>日報填寫</t>
    <phoneticPr fontId="2" type="noConversion"/>
  </si>
  <si>
    <t>分包合約管理</t>
    <phoneticPr fontId="2" type="noConversion"/>
  </si>
  <si>
    <t>FirmAssess</t>
    <phoneticPr fontId="2" type="noConversion"/>
  </si>
  <si>
    <t>BidAdd</t>
    <phoneticPr fontId="2" type="noConversion"/>
  </si>
  <si>
    <t>BidInfo1</t>
    <phoneticPr fontId="2" type="noConversion"/>
  </si>
  <si>
    <t>BidInfo2</t>
    <phoneticPr fontId="2" type="noConversion"/>
  </si>
  <si>
    <t>BidInfo3</t>
    <phoneticPr fontId="2" type="noConversion"/>
  </si>
  <si>
    <t>BidInfo4</t>
    <phoneticPr fontId="2" type="noConversion"/>
  </si>
  <si>
    <t>BidInfo5</t>
    <phoneticPr fontId="2" type="noConversion"/>
  </si>
  <si>
    <t>BidRecord</t>
    <phoneticPr fontId="2" type="noConversion"/>
  </si>
  <si>
    <t>BidSetting</t>
    <phoneticPr fontId="2" type="noConversion"/>
  </si>
  <si>
    <t>ProjectBidIn</t>
    <phoneticPr fontId="2" type="noConversion"/>
  </si>
  <si>
    <t>ProjectAdd</t>
    <phoneticPr fontId="2" type="noConversion"/>
  </si>
  <si>
    <t>SubContractM</t>
    <phoneticPr fontId="2" type="noConversion"/>
  </si>
  <si>
    <t>SubContractAdd</t>
    <phoneticPr fontId="2" type="noConversion"/>
  </si>
  <si>
    <t>QPlanM</t>
    <phoneticPr fontId="2" type="noConversion"/>
  </si>
  <si>
    <t>QChecklistAdd</t>
    <phoneticPr fontId="2" type="noConversion"/>
  </si>
  <si>
    <t>QChecklistFill</t>
    <phoneticPr fontId="2" type="noConversion"/>
  </si>
  <si>
    <t>QStaAnalysis</t>
    <phoneticPr fontId="2" type="noConversion"/>
  </si>
  <si>
    <t>QMissTrack</t>
    <phoneticPr fontId="2" type="noConversion"/>
  </si>
  <si>
    <t>DailyFill</t>
    <phoneticPr fontId="2" type="noConversion"/>
  </si>
  <si>
    <t>DailySetting</t>
    <phoneticPr fontId="2" type="noConversion"/>
  </si>
  <si>
    <t>ChangeCBudget</t>
    <phoneticPr fontId="2" type="noConversion"/>
  </si>
  <si>
    <t>ChangeExeBudget</t>
    <phoneticPr fontId="2" type="noConversion"/>
  </si>
  <si>
    <t>ChangeSubBudget</t>
    <phoneticPr fontId="2" type="noConversion"/>
  </si>
  <si>
    <t>系統管理</t>
    <phoneticPr fontId="2" type="noConversion"/>
  </si>
  <si>
    <t>刪除標案/專案</t>
    <phoneticPr fontId="2" type="noConversion"/>
  </si>
  <si>
    <t>部門/使用者管理</t>
    <phoneticPr fontId="2" type="noConversion"/>
  </si>
  <si>
    <t>使用者權限管控</t>
    <phoneticPr fontId="2" type="noConversion"/>
  </si>
  <si>
    <t>公司管理/權限設定</t>
    <phoneticPr fontId="2" type="noConversion"/>
  </si>
  <si>
    <t>SysProjectD</t>
    <phoneticPr fontId="2" type="noConversion"/>
  </si>
  <si>
    <t>SysUserM</t>
    <phoneticPr fontId="2" type="noConversion"/>
  </si>
  <si>
    <t>4/30</t>
    <phoneticPr fontId="2" type="noConversion"/>
  </si>
  <si>
    <t>5/4</t>
    <phoneticPr fontId="2" type="noConversion"/>
  </si>
  <si>
    <t>專案基本資料編修</t>
    <phoneticPr fontId="2" type="noConversion"/>
  </si>
  <si>
    <t>工程合約資料檢視</t>
    <phoneticPr fontId="2" type="noConversion"/>
  </si>
  <si>
    <t>ProjectInfo1View</t>
    <phoneticPr fontId="2" type="noConversion"/>
  </si>
  <si>
    <t>ProjectInfo1Edit</t>
    <phoneticPr fontId="2" type="noConversion"/>
  </si>
  <si>
    <t>ProjectInfo2Edit</t>
    <phoneticPr fontId="2" type="noConversion"/>
  </si>
  <si>
    <t>ProjectInfo2View</t>
    <phoneticPr fontId="2" type="noConversion"/>
  </si>
  <si>
    <t>5/5</t>
    <phoneticPr fontId="2" type="noConversion"/>
  </si>
  <si>
    <t>5/6</t>
    <phoneticPr fontId="2" type="noConversion"/>
  </si>
  <si>
    <t>5/7</t>
    <phoneticPr fontId="2" type="noConversion"/>
  </si>
  <si>
    <t>5/8</t>
    <phoneticPr fontId="2" type="noConversion"/>
  </si>
  <si>
    <t>5/11</t>
    <phoneticPr fontId="2" type="noConversion"/>
  </si>
  <si>
    <t>5/12</t>
    <phoneticPr fontId="2" type="noConversion"/>
  </si>
  <si>
    <t>5/14</t>
    <phoneticPr fontId="2" type="noConversion"/>
  </si>
  <si>
    <t>5/15</t>
    <phoneticPr fontId="2" type="noConversion"/>
  </si>
  <si>
    <t>5/18</t>
    <phoneticPr fontId="2" type="noConversion"/>
  </si>
  <si>
    <t>5/19</t>
    <phoneticPr fontId="2" type="noConversion"/>
  </si>
  <si>
    <t>5/21</t>
    <phoneticPr fontId="2" type="noConversion"/>
  </si>
  <si>
    <t>5/25</t>
    <phoneticPr fontId="2" type="noConversion"/>
  </si>
  <si>
    <t>5/26</t>
    <phoneticPr fontId="2" type="noConversion"/>
  </si>
  <si>
    <t>5/27</t>
    <phoneticPr fontId="2" type="noConversion"/>
  </si>
  <si>
    <t>5/28</t>
    <phoneticPr fontId="2" type="noConversion"/>
  </si>
  <si>
    <t>5/29</t>
    <phoneticPr fontId="2" type="noConversion"/>
  </si>
  <si>
    <t>6/1</t>
    <phoneticPr fontId="2" type="noConversion"/>
  </si>
  <si>
    <t>6/2</t>
    <phoneticPr fontId="2" type="noConversion"/>
  </si>
  <si>
    <t>6/3</t>
    <phoneticPr fontId="2" type="noConversion"/>
  </si>
  <si>
    <t>6/4</t>
    <phoneticPr fontId="2" type="noConversion"/>
  </si>
  <si>
    <t>6/5</t>
    <phoneticPr fontId="2" type="noConversion"/>
  </si>
  <si>
    <t>6/8</t>
    <phoneticPr fontId="2" type="noConversion"/>
  </si>
  <si>
    <t>6/9</t>
    <phoneticPr fontId="2" type="noConversion"/>
  </si>
  <si>
    <t>6/10</t>
    <phoneticPr fontId="2" type="noConversion"/>
  </si>
  <si>
    <t>6/11</t>
    <phoneticPr fontId="2" type="noConversion"/>
  </si>
  <si>
    <t>6/12</t>
    <phoneticPr fontId="2" type="noConversion"/>
  </si>
  <si>
    <t>6/15</t>
    <phoneticPr fontId="2" type="noConversion"/>
  </si>
  <si>
    <t>6/16</t>
    <phoneticPr fontId="2" type="noConversion"/>
  </si>
  <si>
    <t>6/17</t>
    <phoneticPr fontId="2" type="noConversion"/>
  </si>
  <si>
    <t>6/18</t>
    <phoneticPr fontId="2" type="noConversion"/>
  </si>
  <si>
    <t>6/22</t>
    <phoneticPr fontId="2" type="noConversion"/>
  </si>
  <si>
    <t>6/23</t>
    <phoneticPr fontId="2" type="noConversion"/>
  </si>
  <si>
    <t>6/24</t>
    <phoneticPr fontId="2" type="noConversion"/>
  </si>
  <si>
    <t>BidView</t>
    <phoneticPr fontId="2" type="noConversion"/>
  </si>
  <si>
    <t>工程合約資料編修</t>
    <phoneticPr fontId="2" type="noConversion"/>
  </si>
  <si>
    <t>專案基本資料檢視</t>
    <phoneticPr fontId="2" type="noConversion"/>
  </si>
  <si>
    <t>合約預算編修</t>
    <phoneticPr fontId="2" type="noConversion"/>
  </si>
  <si>
    <t>標案綜合檢視</t>
    <phoneticPr fontId="2" type="noConversion"/>
  </si>
  <si>
    <t>新增標案/編修未成案資訊</t>
    <phoneticPr fontId="2" type="noConversion"/>
  </si>
  <si>
    <t>投標預算編製</t>
    <phoneticPr fontId="2" type="noConversion"/>
  </si>
  <si>
    <t>投標預算檢視</t>
    <phoneticPr fontId="2" type="noConversion"/>
  </si>
  <si>
    <t>BidBudgetView</t>
    <phoneticPr fontId="2" type="noConversion"/>
  </si>
  <si>
    <t>5/7</t>
    <phoneticPr fontId="2" type="noConversion"/>
  </si>
  <si>
    <t>5/8</t>
    <phoneticPr fontId="2" type="noConversion"/>
  </si>
  <si>
    <t>5/7</t>
    <phoneticPr fontId="2" type="noConversion"/>
  </si>
  <si>
    <t>5/22</t>
    <phoneticPr fontId="2" type="noConversion"/>
  </si>
  <si>
    <t>5/14</t>
    <phoneticPr fontId="2" type="noConversion"/>
  </si>
  <si>
    <t>5/12</t>
    <phoneticPr fontId="2" type="noConversion"/>
  </si>
  <si>
    <t>5/11</t>
    <phoneticPr fontId="2" type="noConversion"/>
  </si>
  <si>
    <t>4/30</t>
    <phoneticPr fontId="2" type="noConversion"/>
  </si>
  <si>
    <t>5/4</t>
    <phoneticPr fontId="2" type="noConversion"/>
  </si>
  <si>
    <t>5/6</t>
    <phoneticPr fontId="2" type="noConversion"/>
  </si>
  <si>
    <t>BidBudgetQEdit</t>
    <phoneticPr fontId="2" type="noConversion"/>
  </si>
  <si>
    <t>BidBudgetPEdit</t>
    <phoneticPr fontId="2" type="noConversion"/>
  </si>
  <si>
    <t>投標預算匯出</t>
    <phoneticPr fontId="2" type="noConversion"/>
  </si>
  <si>
    <t>BidLibrary</t>
    <phoneticPr fontId="2" type="noConversion"/>
  </si>
  <si>
    <t>標案工料資料庫</t>
    <phoneticPr fontId="2" type="noConversion"/>
  </si>
  <si>
    <t>CBudgetView</t>
    <phoneticPr fontId="2" type="noConversion"/>
  </si>
  <si>
    <t>圖說管理</t>
    <phoneticPr fontId="2" type="noConversion"/>
  </si>
  <si>
    <t>.aspx</t>
    <phoneticPr fontId="2" type="noConversion"/>
  </si>
  <si>
    <t>6/17</t>
    <phoneticPr fontId="2" type="noConversion"/>
  </si>
  <si>
    <t>投標評估(初評)</t>
    <phoneticPr fontId="2" type="noConversion"/>
  </si>
  <si>
    <t>BidPreAssess</t>
    <phoneticPr fontId="2" type="noConversion"/>
  </si>
  <si>
    <t>BidReAssess</t>
    <phoneticPr fontId="2" type="noConversion"/>
  </si>
  <si>
    <t>投標評估(複評)</t>
    <phoneticPr fontId="2" type="noConversion"/>
  </si>
  <si>
    <t>BidItemEdit</t>
    <phoneticPr fontId="2" type="noConversion"/>
  </si>
  <si>
    <t>6/17</t>
    <phoneticPr fontId="2" type="noConversion"/>
  </si>
  <si>
    <t>6/22</t>
    <phoneticPr fontId="2" type="noConversion"/>
  </si>
  <si>
    <t>6/25</t>
    <phoneticPr fontId="2" type="noConversion"/>
  </si>
  <si>
    <t>投標內業資訊</t>
    <phoneticPr fontId="2" type="noConversion"/>
  </si>
  <si>
    <t>預計完成日期</t>
    <phoneticPr fontId="2" type="noConversion"/>
  </si>
  <si>
    <t>初版完成日期</t>
    <phoneticPr fontId="2" type="noConversion"/>
  </si>
  <si>
    <t>修改完成日期</t>
    <phoneticPr fontId="2" type="noConversion"/>
  </si>
  <si>
    <t>原預計
完成日期</t>
    <phoneticPr fontId="2" type="noConversion"/>
  </si>
  <si>
    <t>-</t>
    <phoneticPr fontId="2" type="noConversion"/>
  </si>
  <si>
    <t>-</t>
    <phoneticPr fontId="2" type="noConversion"/>
  </si>
  <si>
    <t>-</t>
    <phoneticPr fontId="2" type="noConversion"/>
  </si>
  <si>
    <t>-</t>
    <phoneticPr fontId="2" type="noConversion"/>
  </si>
  <si>
    <t>-</t>
    <phoneticPr fontId="2" type="noConversion"/>
  </si>
  <si>
    <t>-</t>
    <phoneticPr fontId="2" type="noConversion"/>
  </si>
  <si>
    <t>-</t>
    <phoneticPr fontId="2" type="noConversion"/>
  </si>
  <si>
    <t>專案基本資料增修</t>
    <phoneticPr fontId="2" type="noConversion"/>
  </si>
  <si>
    <t>-</t>
    <phoneticPr fontId="2" type="noConversion"/>
  </si>
  <si>
    <t>6/29</t>
    <phoneticPr fontId="2" type="noConversion"/>
  </si>
  <si>
    <t>6/30</t>
    <phoneticPr fontId="2" type="noConversion"/>
  </si>
  <si>
    <t>7/1</t>
    <phoneticPr fontId="2" type="noConversion"/>
  </si>
  <si>
    <t>7/2</t>
    <phoneticPr fontId="2" type="noConversion"/>
  </si>
  <si>
    <t>7/6</t>
    <phoneticPr fontId="2" type="noConversion"/>
  </si>
  <si>
    <t>7/7</t>
    <phoneticPr fontId="2" type="noConversion"/>
  </si>
  <si>
    <t>7/15</t>
    <phoneticPr fontId="2" type="noConversion"/>
  </si>
  <si>
    <t>7/16</t>
    <phoneticPr fontId="2" type="noConversion"/>
  </si>
  <si>
    <t>7/17</t>
    <phoneticPr fontId="2" type="noConversion"/>
  </si>
  <si>
    <t>7/21</t>
    <phoneticPr fontId="2" type="noConversion"/>
  </si>
  <si>
    <t>7/29</t>
    <phoneticPr fontId="2" type="noConversion"/>
  </si>
  <si>
    <t>7/30</t>
    <phoneticPr fontId="2" type="noConversion"/>
  </si>
  <si>
    <t>7/31</t>
    <phoneticPr fontId="2" type="noConversion"/>
  </si>
  <si>
    <t>8/3</t>
    <phoneticPr fontId="2" type="noConversion"/>
  </si>
  <si>
    <t>8/4</t>
    <phoneticPr fontId="2" type="noConversion"/>
  </si>
  <si>
    <t>8/5</t>
    <phoneticPr fontId="2" type="noConversion"/>
  </si>
  <si>
    <t>8/6</t>
    <phoneticPr fontId="2" type="noConversion"/>
  </si>
  <si>
    <t>8/7</t>
    <phoneticPr fontId="2" type="noConversion"/>
  </si>
  <si>
    <t>7/28</t>
    <phoneticPr fontId="2" type="noConversion"/>
  </si>
  <si>
    <t>8/31</t>
    <phoneticPr fontId="2" type="noConversion"/>
  </si>
  <si>
    <t>實機討論日期</t>
    <phoneticPr fontId="2" type="noConversion"/>
  </si>
  <si>
    <t>程式編撰
完成日期</t>
    <phoneticPr fontId="2" type="noConversion"/>
  </si>
  <si>
    <t>SystemAnalysis/Design</t>
    <phoneticPr fontId="2" type="noConversion"/>
  </si>
  <si>
    <t>SystemBuilding/Coding</t>
    <phoneticPr fontId="2" type="noConversion"/>
  </si>
  <si>
    <t>階段</t>
    <phoneticPr fontId="2" type="noConversion"/>
  </si>
  <si>
    <t>共
用</t>
    <phoneticPr fontId="2" type="noConversion"/>
  </si>
  <si>
    <t>領
備
投
標</t>
    <phoneticPr fontId="2" type="noConversion"/>
  </si>
  <si>
    <t>工
程
規
劃</t>
    <phoneticPr fontId="2" type="noConversion"/>
  </si>
  <si>
    <t>規
劃
/
施
工</t>
    <phoneticPr fontId="2" type="noConversion"/>
  </si>
  <si>
    <t>施
工
管
理</t>
    <phoneticPr fontId="2" type="noConversion"/>
  </si>
  <si>
    <t>DONE</t>
    <phoneticPr fontId="2" type="noConversion"/>
  </si>
  <si>
    <t>討論後修改
完成日期</t>
    <phoneticPr fontId="2" type="noConversion"/>
  </si>
  <si>
    <t>初版討論
完成日期</t>
    <phoneticPr fontId="2" type="noConversion"/>
  </si>
  <si>
    <t>5/25</t>
    <phoneticPr fontId="2" type="noConversion"/>
  </si>
  <si>
    <t>7/1</t>
    <phoneticPr fontId="2" type="noConversion"/>
  </si>
  <si>
    <t>未成案訊息</t>
    <phoneticPr fontId="2" type="noConversion"/>
  </si>
  <si>
    <t>投標預算單價填列</t>
    <phoneticPr fontId="2" type="noConversion"/>
  </si>
  <si>
    <t>工程合約資料增修</t>
    <phoneticPr fontId="2" type="noConversion"/>
  </si>
  <si>
    <t>工程合約資料檢視</t>
    <phoneticPr fontId="2" type="noConversion"/>
  </si>
  <si>
    <t>6/26</t>
    <phoneticPr fontId="2" type="noConversion"/>
  </si>
  <si>
    <t>7/13</t>
    <phoneticPr fontId="2" type="noConversion"/>
  </si>
  <si>
    <t>7/20</t>
    <phoneticPr fontId="2" type="noConversion"/>
  </si>
  <si>
    <t>7/21</t>
    <phoneticPr fontId="2" type="noConversion"/>
  </si>
  <si>
    <t>7/22</t>
    <phoneticPr fontId="2" type="noConversion"/>
  </si>
  <si>
    <t>7/27</t>
    <phoneticPr fontId="2" type="noConversion"/>
  </si>
  <si>
    <t>7/28</t>
    <phoneticPr fontId="2" type="noConversion"/>
  </si>
  <si>
    <t>7/29</t>
    <phoneticPr fontId="2" type="noConversion"/>
  </si>
  <si>
    <t>7/23</t>
    <phoneticPr fontId="2" type="noConversion"/>
  </si>
  <si>
    <t>7/24</t>
    <phoneticPr fontId="2" type="noConversion"/>
  </si>
  <si>
    <t>7/31</t>
    <phoneticPr fontId="2" type="noConversion"/>
  </si>
  <si>
    <t>8/4</t>
    <phoneticPr fontId="2" type="noConversion"/>
  </si>
  <si>
    <t>8/5</t>
    <phoneticPr fontId="2" type="noConversion"/>
  </si>
  <si>
    <t>8/6</t>
    <phoneticPr fontId="2" type="noConversion"/>
  </si>
  <si>
    <t>8/7</t>
    <phoneticPr fontId="2" type="noConversion"/>
  </si>
  <si>
    <t>8/12</t>
    <phoneticPr fontId="2" type="noConversion"/>
  </si>
  <si>
    <t>8/13</t>
    <phoneticPr fontId="2" type="noConversion"/>
  </si>
  <si>
    <t>6/30</t>
    <phoneticPr fontId="2" type="noConversion"/>
  </si>
  <si>
    <t>7/2</t>
    <phoneticPr fontId="2" type="noConversion"/>
  </si>
  <si>
    <t>-</t>
    <phoneticPr fontId="2" type="noConversion"/>
  </si>
  <si>
    <t>7/7</t>
    <phoneticPr fontId="2" type="noConversion"/>
  </si>
  <si>
    <t>7/9</t>
    <phoneticPr fontId="2" type="noConversion"/>
  </si>
  <si>
    <t>7/8</t>
    <phoneticPr fontId="2" type="noConversion"/>
  </si>
  <si>
    <t>7/13</t>
    <phoneticPr fontId="2" type="noConversion"/>
  </si>
  <si>
    <t>-</t>
    <phoneticPr fontId="2" type="noConversion"/>
  </si>
  <si>
    <t>再修正預定
完成日期(7/14)</t>
    <phoneticPr fontId="2" type="noConversion"/>
  </si>
  <si>
    <t>修正預定
完成日期(6/29)</t>
    <phoneticPr fontId="2" type="noConversion"/>
  </si>
  <si>
    <t>7/15</t>
    <phoneticPr fontId="2" type="noConversion"/>
  </si>
  <si>
    <t>7/16</t>
    <phoneticPr fontId="2" type="noConversion"/>
  </si>
  <si>
    <t>7/3</t>
    <phoneticPr fontId="2" type="noConversion"/>
  </si>
  <si>
    <t>FirmView</t>
    <phoneticPr fontId="2" type="noConversion"/>
  </si>
  <si>
    <t>BidBudgetOutput</t>
    <phoneticPr fontId="2" type="noConversion"/>
  </si>
  <si>
    <t>詢價單管理</t>
    <phoneticPr fontId="2" type="noConversion"/>
  </si>
  <si>
    <t>7/18</t>
    <phoneticPr fontId="2" type="noConversion"/>
  </si>
  <si>
    <t>7/22</t>
    <phoneticPr fontId="2" type="noConversion"/>
  </si>
  <si>
    <t>7/17</t>
    <phoneticPr fontId="2" type="noConversion"/>
  </si>
  <si>
    <t>7/26</t>
    <phoneticPr fontId="2" type="noConversion"/>
  </si>
  <si>
    <t>7/14；7/24</t>
    <phoneticPr fontId="2" type="noConversion"/>
  </si>
  <si>
    <t>7/27</t>
    <phoneticPr fontId="2" type="noConversion"/>
  </si>
  <si>
    <t>再修正預定
完成日期(7/22)</t>
    <phoneticPr fontId="2" type="noConversion"/>
  </si>
  <si>
    <t>7/30</t>
    <phoneticPr fontId="2" type="noConversion"/>
  </si>
  <si>
    <t>7/29</t>
    <phoneticPr fontId="2" type="noConversion"/>
  </si>
  <si>
    <t>7/28</t>
    <phoneticPr fontId="2" type="noConversion"/>
  </si>
  <si>
    <t>7/27</t>
    <phoneticPr fontId="2" type="noConversion"/>
  </si>
  <si>
    <t>6/22；7/14；7/24</t>
    <phoneticPr fontId="2" type="noConversion"/>
  </si>
  <si>
    <t>7/14；7/24</t>
    <phoneticPr fontId="2" type="noConversion"/>
  </si>
  <si>
    <t>7/20；7/26</t>
    <phoneticPr fontId="2" type="noConversion"/>
  </si>
  <si>
    <t>7/21；7/26</t>
    <phoneticPr fontId="2" type="noConversion"/>
  </si>
  <si>
    <t>-</t>
    <phoneticPr fontId="2" type="noConversion"/>
  </si>
  <si>
    <t>7/23</t>
    <phoneticPr fontId="2" type="noConversion"/>
  </si>
  <si>
    <t>7/24</t>
    <phoneticPr fontId="2" type="noConversion"/>
  </si>
  <si>
    <t>-</t>
    <phoneticPr fontId="2" type="noConversion"/>
  </si>
  <si>
    <t>7/29</t>
    <phoneticPr fontId="2" type="noConversion"/>
  </si>
  <si>
    <t>7/3；7/26</t>
    <phoneticPr fontId="2" type="noConversion"/>
  </si>
  <si>
    <t>CBudgetImport</t>
    <phoneticPr fontId="2" type="noConversion"/>
  </si>
  <si>
    <t>CBudgetEdit</t>
    <phoneticPr fontId="2" type="noConversion"/>
  </si>
  <si>
    <t>ChangeCBudget</t>
    <phoneticPr fontId="2" type="noConversion"/>
  </si>
  <si>
    <t>.aspx</t>
    <phoneticPr fontId="2" type="noConversion"/>
  </si>
  <si>
    <t>5/20</t>
    <phoneticPr fontId="2" type="noConversion"/>
  </si>
  <si>
    <t>7/13</t>
    <phoneticPr fontId="2" type="noConversion"/>
  </si>
  <si>
    <t>7/28</t>
    <phoneticPr fontId="2" type="noConversion"/>
  </si>
  <si>
    <t>7/27</t>
    <phoneticPr fontId="2" type="noConversion"/>
  </si>
  <si>
    <t>7/28</t>
    <phoneticPr fontId="2" type="noConversion"/>
  </si>
  <si>
    <t>代入合約預算</t>
    <phoneticPr fontId="2" type="noConversion"/>
  </si>
  <si>
    <t>合約預算建置編修</t>
    <phoneticPr fontId="2" type="noConversion"/>
  </si>
  <si>
    <t>7/31</t>
    <phoneticPr fontId="2" type="noConversion"/>
  </si>
  <si>
    <t>8/1</t>
    <phoneticPr fontId="2" type="noConversion"/>
  </si>
  <si>
    <t>8/2</t>
    <phoneticPr fontId="2" type="noConversion"/>
  </si>
  <si>
    <t>合約預算檢視(含變更)</t>
    <phoneticPr fontId="2" type="noConversion"/>
  </si>
  <si>
    <t>合約預算變更</t>
    <phoneticPr fontId="2" type="noConversion"/>
  </si>
  <si>
    <t>8/6</t>
    <phoneticPr fontId="2" type="noConversion"/>
  </si>
  <si>
    <t>執行預算單價填列</t>
    <phoneticPr fontId="2" type="noConversion"/>
  </si>
  <si>
    <t>8/10</t>
    <phoneticPr fontId="2" type="noConversion"/>
  </si>
  <si>
    <t>RFQM</t>
    <phoneticPr fontId="2" type="noConversion"/>
  </si>
  <si>
    <t>執行預算檢視</t>
    <phoneticPr fontId="2" type="noConversion"/>
  </si>
  <si>
    <t>8/11</t>
    <phoneticPr fontId="2" type="noConversion"/>
  </si>
  <si>
    <t>8/13</t>
    <phoneticPr fontId="2" type="noConversion"/>
  </si>
  <si>
    <t>6/26；8/14</t>
    <phoneticPr fontId="2" type="noConversion"/>
  </si>
  <si>
    <t>8/24</t>
    <phoneticPr fontId="2" type="noConversion"/>
  </si>
  <si>
    <t>8/25</t>
    <phoneticPr fontId="2" type="noConversion"/>
  </si>
  <si>
    <t>8/26</t>
    <phoneticPr fontId="2" type="noConversion"/>
  </si>
  <si>
    <t>8/27</t>
    <phoneticPr fontId="2" type="noConversion"/>
  </si>
  <si>
    <t>再修正預定
完成日期(8/21)</t>
    <phoneticPr fontId="2" type="noConversion"/>
  </si>
  <si>
    <t>分包預算編修</t>
    <phoneticPr fontId="2" type="noConversion"/>
  </si>
  <si>
    <t>SubBudgetEdit</t>
    <phoneticPr fontId="2" type="noConversion"/>
  </si>
  <si>
    <t>SubBudgetAdd</t>
    <phoneticPr fontId="2" type="noConversion"/>
  </si>
  <si>
    <t>8/28</t>
    <phoneticPr fontId="2" type="noConversion"/>
  </si>
  <si>
    <t>8/31</t>
    <phoneticPr fontId="2" type="noConversion"/>
  </si>
  <si>
    <t>6/26；8/14</t>
    <phoneticPr fontId="2" type="noConversion"/>
  </si>
  <si>
    <t>8/14；8/21</t>
    <phoneticPr fontId="2" type="noConversion"/>
  </si>
  <si>
    <t>8/21</t>
  </si>
  <si>
    <t>8/21</t>
    <phoneticPr fontId="2" type="noConversion"/>
  </si>
  <si>
    <t>DONE</t>
  </si>
  <si>
    <t>新增邀標單</t>
    <phoneticPr fontId="2" type="noConversion"/>
  </si>
  <si>
    <t>邀標單管理</t>
    <phoneticPr fontId="2" type="noConversion"/>
  </si>
  <si>
    <t>SubInviteM</t>
    <phoneticPr fontId="2" type="noConversion"/>
  </si>
  <si>
    <t>8/24</t>
    <phoneticPr fontId="2" type="noConversion"/>
  </si>
  <si>
    <t>8/24</t>
    <phoneticPr fontId="2" type="noConversion"/>
  </si>
  <si>
    <t>8/26</t>
    <phoneticPr fontId="2" type="noConversion"/>
  </si>
  <si>
    <t>8/27</t>
    <phoneticPr fontId="2" type="noConversion"/>
  </si>
  <si>
    <t>-</t>
    <phoneticPr fontId="2" type="noConversion"/>
  </si>
  <si>
    <t>-</t>
    <phoneticPr fontId="2" type="noConversion"/>
  </si>
  <si>
    <t>SubBargain</t>
    <phoneticPr fontId="2" type="noConversion"/>
  </si>
  <si>
    <t>DONE</t>
    <phoneticPr fontId="2" type="noConversion"/>
  </si>
  <si>
    <t>8/30</t>
    <phoneticPr fontId="2" type="noConversion"/>
  </si>
  <si>
    <t>新增分包合約</t>
    <phoneticPr fontId="2" type="noConversion"/>
  </si>
  <si>
    <t>8/31</t>
    <phoneticPr fontId="2" type="noConversion"/>
  </si>
  <si>
    <t>9/2</t>
    <phoneticPr fontId="2" type="noConversion"/>
  </si>
  <si>
    <t>9/3</t>
    <phoneticPr fontId="2" type="noConversion"/>
  </si>
  <si>
    <t>9/1</t>
    <phoneticPr fontId="2" type="noConversion"/>
  </si>
  <si>
    <t>協力廠商議價議約</t>
    <phoneticPr fontId="2" type="noConversion"/>
  </si>
  <si>
    <t>採購發包綜合檢視</t>
    <phoneticPr fontId="2" type="noConversion"/>
  </si>
  <si>
    <t>9/7</t>
    <phoneticPr fontId="2" type="noConversion"/>
  </si>
  <si>
    <t>9/4</t>
    <phoneticPr fontId="2" type="noConversion"/>
  </si>
  <si>
    <t>9/8</t>
    <phoneticPr fontId="2" type="noConversion"/>
  </si>
  <si>
    <t>8/3；9/11</t>
    <phoneticPr fontId="2" type="noConversion"/>
  </si>
  <si>
    <t>8/7；9/11</t>
    <phoneticPr fontId="2" type="noConversion"/>
  </si>
  <si>
    <t>8/11；9/11</t>
    <phoneticPr fontId="2" type="noConversion"/>
  </si>
  <si>
    <t>8/14；9/11</t>
    <phoneticPr fontId="2" type="noConversion"/>
  </si>
  <si>
    <t>8/4；9/11</t>
    <phoneticPr fontId="2" type="noConversion"/>
  </si>
  <si>
    <t>再修正預定
完成日期(9/15)</t>
    <phoneticPr fontId="2" type="noConversion"/>
  </si>
  <si>
    <t>9/25</t>
    <phoneticPr fontId="2" type="noConversion"/>
  </si>
  <si>
    <t>10/2</t>
    <phoneticPr fontId="2" type="noConversion"/>
  </si>
  <si>
    <t>10/9</t>
    <phoneticPr fontId="2" type="noConversion"/>
  </si>
  <si>
    <t>10/16</t>
    <phoneticPr fontId="2" type="noConversion"/>
  </si>
  <si>
    <t>8/18；9/14</t>
    <phoneticPr fontId="2" type="noConversion"/>
  </si>
  <si>
    <t>9/18</t>
    <phoneticPr fontId="2" type="noConversion"/>
  </si>
  <si>
    <t>9/16</t>
    <phoneticPr fontId="2" type="noConversion"/>
  </si>
  <si>
    <t>10/9</t>
    <phoneticPr fontId="2" type="noConversion"/>
  </si>
  <si>
    <t>10/16</t>
    <phoneticPr fontId="2" type="noConversion"/>
  </si>
  <si>
    <t>9/22</t>
    <phoneticPr fontId="2" type="noConversion"/>
  </si>
  <si>
    <t>9/25</t>
    <phoneticPr fontId="2" type="noConversion"/>
  </si>
  <si>
    <t>9/30</t>
    <phoneticPr fontId="2" type="noConversion"/>
  </si>
  <si>
    <t>10/6</t>
    <phoneticPr fontId="2" type="noConversion"/>
  </si>
  <si>
    <t>10/31</t>
    <phoneticPr fontId="2" type="noConversion"/>
  </si>
  <si>
    <t>項次</t>
    <phoneticPr fontId="2" type="noConversion"/>
  </si>
  <si>
    <t>追蹤事項</t>
    <phoneticPr fontId="2" type="noConversion"/>
  </si>
  <si>
    <t>說明</t>
    <phoneticPr fontId="2" type="noConversion"/>
  </si>
  <si>
    <t>列管日期</t>
    <phoneticPr fontId="2" type="noConversion"/>
  </si>
  <si>
    <t>辦理情形</t>
    <phoneticPr fontId="2" type="noConversion"/>
  </si>
  <si>
    <t>辦理日期</t>
    <phoneticPr fontId="2" type="noConversion"/>
  </si>
  <si>
    <t>訂定10月底前進度</t>
    <phoneticPr fontId="2" type="noConversion"/>
  </si>
  <si>
    <t>104.09.08</t>
    <phoneticPr fontId="2" type="noConversion"/>
  </si>
  <si>
    <t>持續追蹤</t>
    <phoneticPr fontId="2" type="noConversion"/>
  </si>
  <si>
    <t>104.09.11</t>
    <phoneticPr fontId="2" type="noConversion"/>
  </si>
  <si>
    <t>預計於下次會議提出</t>
    <phoneticPr fontId="2" type="noConversion"/>
  </si>
  <si>
    <t>首頁及橫幅外包</t>
    <phoneticPr fontId="2" type="noConversion"/>
  </si>
  <si>
    <t>針對本計畫第一年度截止日，訂定本團隊每個人在10月底前的工作進度，其中任遠負責之SA/SD文件應包含施工日報、分包計價、估驗請款及竣工驗收四模組</t>
    <phoneticPr fontId="2" type="noConversion"/>
  </si>
  <si>
    <t>有關本系統登入畫面(首頁)及MasterPage的美工及功能擬以外包方式辦理，先向業界估價確定大致所需費用後再行決定</t>
    <phoneticPr fontId="2" type="noConversion"/>
  </si>
  <si>
    <t>104.09.08</t>
    <phoneticPr fontId="2" type="noConversion"/>
  </si>
  <si>
    <t>104.09.11</t>
    <phoneticPr fontId="2" type="noConversion"/>
  </si>
  <si>
    <t>104.09.15</t>
    <phoneticPr fontId="2" type="noConversion"/>
  </si>
  <si>
    <t>已排定宜宏、建豪及任遠至10月底之進度</t>
    <phoneticPr fontId="2" type="noConversion"/>
  </si>
  <si>
    <t>會議決議</t>
    <phoneticPr fontId="2" type="noConversion"/>
  </si>
  <si>
    <t>下次會議需提出</t>
    <phoneticPr fontId="2" type="noConversion"/>
  </si>
  <si>
    <t>有關MasterPage已擬定3種格式，需先確定格式再行估價</t>
    <phoneticPr fontId="2" type="noConversion"/>
  </si>
  <si>
    <t>已確定採Sample1(上：模組+左：功能頁面)方式，且左側可隱藏，請進行估價</t>
    <phoneticPr fontId="2" type="noConversion"/>
  </si>
  <si>
    <t>列管狀態</t>
    <phoneticPr fontId="2" type="noConversion"/>
  </si>
  <si>
    <t>任遠已聯絡認識的工程師，約9/16上午說明，屆時會再請他估價</t>
    <phoneticPr fontId="2" type="noConversion"/>
  </si>
  <si>
    <t>合約預算及執行預算資料庫正規化</t>
    <phoneticPr fontId="2" type="noConversion"/>
  </si>
  <si>
    <t>目前合約預算WBS及執行預算WBS共用同一格資料庫Table，基於資料庫正規化節省儲存空間，應拆分為兩個資料庫Table分別儲存</t>
    <phoneticPr fontId="2" type="noConversion"/>
  </si>
  <si>
    <t>已將原Budget_WBS拆分為CBudget_WBS及EBudget_WBS兩Table，後續相關功能亦已修改，之前已完成相關之SA/SD文件正陸續修改中</t>
    <phoneticPr fontId="2" type="noConversion"/>
  </si>
  <si>
    <t>10/16</t>
    <phoneticPr fontId="2" type="noConversion"/>
  </si>
  <si>
    <t>11/27</t>
    <phoneticPr fontId="2" type="noConversion"/>
  </si>
  <si>
    <t>11/18</t>
    <phoneticPr fontId="2" type="noConversion"/>
  </si>
  <si>
    <t>12/4</t>
    <phoneticPr fontId="2" type="noConversion"/>
  </si>
  <si>
    <t>12/8</t>
    <phoneticPr fontId="2" type="noConversion"/>
  </si>
  <si>
    <t>12/18</t>
    <phoneticPr fontId="2" type="noConversion"/>
  </si>
  <si>
    <t>10/19</t>
    <phoneticPr fontId="2" type="noConversion"/>
  </si>
  <si>
    <t>10/20</t>
    <phoneticPr fontId="2" type="noConversion"/>
  </si>
  <si>
    <t>10/21</t>
    <phoneticPr fontId="2" type="noConversion"/>
  </si>
  <si>
    <t>12/2</t>
    <phoneticPr fontId="2" type="noConversion"/>
  </si>
  <si>
    <t>12/7</t>
    <phoneticPr fontId="2" type="noConversion"/>
  </si>
  <si>
    <t>規劃全部完成的進度，至多排至12月底</t>
    <phoneticPr fontId="2" type="noConversion"/>
  </si>
  <si>
    <t>104.09.18</t>
    <phoneticPr fontId="2" type="noConversion"/>
  </si>
  <si>
    <t>已排定整體SA/SD及Coding之進度，目前排至12月中旬</t>
    <phoneticPr fontId="2" type="noConversion"/>
  </si>
  <si>
    <t>解除追蹤</t>
    <phoneticPr fontId="2" type="noConversion"/>
  </si>
  <si>
    <t>持續辦理</t>
    <phoneticPr fontId="2" type="noConversion"/>
  </si>
  <si>
    <t>任遠已於9/16與葉工程師會面說明外包的細節，葉工程師並於9/17會附報價單，計工作項目共3項，總金額為21,000元整</t>
    <phoneticPr fontId="2" type="noConversion"/>
  </si>
  <si>
    <t>OK</t>
    <phoneticPr fontId="2" type="noConversion"/>
  </si>
  <si>
    <t>10/31</t>
    <phoneticPr fontId="2" type="noConversion"/>
  </si>
  <si>
    <t>10/1</t>
    <phoneticPr fontId="2" type="noConversion"/>
  </si>
  <si>
    <t>8/4；9/14</t>
    <phoneticPr fontId="2" type="noConversion"/>
  </si>
  <si>
    <t>8/3；9/17</t>
    <phoneticPr fontId="2" type="noConversion"/>
  </si>
  <si>
    <t>解除追蹤</t>
    <phoneticPr fontId="2" type="noConversion"/>
  </si>
  <si>
    <t>OK</t>
    <phoneticPr fontId="2" type="noConversion"/>
  </si>
  <si>
    <t>程式編撰部分我們自己處理，僅外包美工部分</t>
    <phoneticPr fontId="2" type="noConversion"/>
  </si>
  <si>
    <t>104.09.22</t>
    <phoneticPr fontId="2" type="noConversion"/>
  </si>
  <si>
    <t>已於9/18與葉工程師談妥，僅美工部分外包，總價為6,000元整</t>
    <phoneticPr fontId="2" type="noConversion"/>
  </si>
  <si>
    <t>日報檢視</t>
    <phoneticPr fontId="2" type="noConversion"/>
  </si>
  <si>
    <t>DailyView</t>
    <phoneticPr fontId="2" type="noConversion"/>
  </si>
  <si>
    <t>晴雨表總覽</t>
    <phoneticPr fontId="2" type="noConversion"/>
  </si>
  <si>
    <t>施工照片總覽</t>
    <phoneticPr fontId="2" type="noConversion"/>
  </si>
  <si>
    <t>專案工料資料庫管理</t>
    <phoneticPr fontId="2" type="noConversion"/>
  </si>
  <si>
    <t>ProLibrary</t>
    <phoneticPr fontId="2" type="noConversion"/>
  </si>
  <si>
    <t>OK</t>
    <phoneticPr fontId="2" type="noConversion"/>
  </si>
  <si>
    <t>施工圖元件庫</t>
    <phoneticPr fontId="2" type="noConversion"/>
  </si>
  <si>
    <t>ConIllLibrary</t>
    <phoneticPr fontId="2" type="noConversion"/>
  </si>
  <si>
    <t>PriceAnalysis</t>
    <phoneticPr fontId="2" type="noConversion"/>
  </si>
  <si>
    <t>DailyWeekReport</t>
    <phoneticPr fontId="2" type="noConversion"/>
  </si>
  <si>
    <t>共用工料資料庫管理</t>
    <phoneticPr fontId="2" type="noConversion"/>
  </si>
  <si>
    <t>分包商管理模組(包商管理)</t>
    <phoneticPr fontId="2" type="noConversion"/>
  </si>
  <si>
    <t>共用工料資料庫(共用工料)</t>
    <phoneticPr fontId="2" type="noConversion"/>
  </si>
  <si>
    <t>施工圖元件庫(施工圖庫)</t>
    <phoneticPr fontId="2" type="noConversion"/>
  </si>
  <si>
    <t>系統管理(系統管理)</t>
    <phoneticPr fontId="2" type="noConversion"/>
  </si>
  <si>
    <t>投標預算模組(投標預算)</t>
    <phoneticPr fontId="2" type="noConversion"/>
  </si>
  <si>
    <t>專案管理模組(專案管理)</t>
    <phoneticPr fontId="2" type="noConversion"/>
  </si>
  <si>
    <t>專案工料資料庫(專案工料)</t>
    <phoneticPr fontId="2" type="noConversion"/>
  </si>
  <si>
    <t>合約預算模組(合約預算)</t>
    <phoneticPr fontId="2" type="noConversion"/>
  </si>
  <si>
    <t>圖說管理模組(圖說管理)</t>
    <phoneticPr fontId="2" type="noConversion"/>
  </si>
  <si>
    <t>採購發包模組(採購發包)</t>
    <phoneticPr fontId="2" type="noConversion"/>
  </si>
  <si>
    <t>進度管理模組(進度管理)</t>
    <phoneticPr fontId="2" type="noConversion"/>
  </si>
  <si>
    <t>品質管理模組(品質管理)</t>
    <phoneticPr fontId="2" type="noConversion"/>
  </si>
  <si>
    <t>日報管理模組(日報管理)</t>
    <phoneticPr fontId="2" type="noConversion"/>
  </si>
  <si>
    <t>分包商計價模組(包商計價)</t>
    <phoneticPr fontId="2" type="noConversion"/>
  </si>
  <si>
    <t>業主請款模組(業主請款)</t>
    <phoneticPr fontId="2" type="noConversion"/>
  </si>
  <si>
    <t>變更管理模組(變更管理)</t>
    <phoneticPr fontId="2" type="noConversion"/>
  </si>
  <si>
    <t>財務管理模組(財務管理)</t>
    <phoneticPr fontId="2" type="noConversion"/>
  </si>
  <si>
    <t>竣工驗收模組(竣工驗收)</t>
    <phoneticPr fontId="2" type="noConversion"/>
  </si>
  <si>
    <t>週旬月報彙整</t>
    <phoneticPr fontId="2" type="noConversion"/>
  </si>
  <si>
    <t>分包商計價檢視</t>
    <phoneticPr fontId="2" type="noConversion"/>
  </si>
  <si>
    <t>分包商計價增修</t>
    <phoneticPr fontId="2" type="noConversion"/>
  </si>
  <si>
    <t>DailyTestView</t>
    <phoneticPr fontId="2" type="noConversion"/>
  </si>
  <si>
    <t>DailyWorkPicView</t>
    <phoneticPr fontId="2" type="noConversion"/>
  </si>
  <si>
    <t>DailyWeatherView</t>
    <phoneticPr fontId="2" type="noConversion"/>
  </si>
  <si>
    <t>業主請款檢視</t>
    <phoneticPr fontId="2" type="noConversion"/>
  </si>
  <si>
    <t>業主請款增修</t>
    <phoneticPr fontId="2" type="noConversion"/>
  </si>
  <si>
    <t>FFundView</t>
    <phoneticPr fontId="2" type="noConversion"/>
  </si>
  <si>
    <t>FFundEdit</t>
    <phoneticPr fontId="2" type="noConversion"/>
  </si>
  <si>
    <t>OFundView</t>
    <phoneticPr fontId="2" type="noConversion"/>
  </si>
  <si>
    <t>OFundEdit</t>
    <phoneticPr fontId="2" type="noConversion"/>
  </si>
  <si>
    <t>財會編碼對應</t>
    <phoneticPr fontId="2" type="noConversion"/>
  </si>
  <si>
    <t>FinanceCodeMap</t>
    <phoneticPr fontId="2" type="noConversion"/>
  </si>
  <si>
    <t>9/30</t>
    <phoneticPr fontId="2" type="noConversion"/>
  </si>
  <si>
    <t>10/1</t>
    <phoneticPr fontId="2" type="noConversion"/>
  </si>
  <si>
    <t>10/2</t>
    <phoneticPr fontId="2" type="noConversion"/>
  </si>
  <si>
    <t>10/2</t>
    <phoneticPr fontId="2" type="noConversion"/>
  </si>
  <si>
    <t>10/5</t>
    <phoneticPr fontId="2" type="noConversion"/>
  </si>
  <si>
    <t>DONE</t>
    <phoneticPr fontId="2" type="noConversion"/>
  </si>
  <si>
    <t>10/12</t>
    <phoneticPr fontId="2" type="noConversion"/>
  </si>
  <si>
    <t>10/8</t>
    <phoneticPr fontId="2" type="noConversion"/>
  </si>
  <si>
    <t>日報常用設定</t>
    <phoneticPr fontId="2" type="noConversion"/>
  </si>
  <si>
    <t>檢驗取樣記錄總覽</t>
    <phoneticPr fontId="2" type="noConversion"/>
  </si>
  <si>
    <t>10/8</t>
    <phoneticPr fontId="2" type="noConversion"/>
  </si>
  <si>
    <t>DONE</t>
    <phoneticPr fontId="2" type="noConversion"/>
  </si>
  <si>
    <t>DONE</t>
    <phoneticPr fontId="2" type="noConversion"/>
  </si>
  <si>
    <t>10/13</t>
    <phoneticPr fontId="2" type="noConversion"/>
  </si>
  <si>
    <t>執行預算建置編修</t>
    <phoneticPr fontId="2" type="noConversion"/>
  </si>
  <si>
    <t>ExeBudgetPEdit</t>
    <phoneticPr fontId="2" type="noConversion"/>
  </si>
  <si>
    <t>ExeBudgetEdit</t>
    <phoneticPr fontId="2" type="noConversion"/>
  </si>
  <si>
    <t>ExeBudgetView</t>
    <phoneticPr fontId="2" type="noConversion"/>
  </si>
  <si>
    <t>竣工數量填列</t>
    <phoneticPr fontId="2" type="noConversion"/>
  </si>
  <si>
    <t>驗收紀錄管理</t>
    <phoneticPr fontId="2" type="noConversion"/>
  </si>
  <si>
    <t>驗收紀錄檢視</t>
    <phoneticPr fontId="2" type="noConversion"/>
  </si>
  <si>
    <t>.aspx</t>
    <phoneticPr fontId="2" type="noConversion"/>
  </si>
  <si>
    <t>AcceptanceView</t>
    <phoneticPr fontId="2" type="noConversion"/>
  </si>
  <si>
    <t>AcceptanceM</t>
    <phoneticPr fontId="2" type="noConversion"/>
  </si>
  <si>
    <t>10/16</t>
    <phoneticPr fontId="2" type="noConversion"/>
  </si>
  <si>
    <t>執行預算模組(執行預算)</t>
    <phoneticPr fontId="2" type="noConversion"/>
  </si>
  <si>
    <t>8/19；10/16</t>
    <phoneticPr fontId="2" type="noConversion"/>
  </si>
  <si>
    <t>10/19</t>
    <phoneticPr fontId="2" type="noConversion"/>
  </si>
  <si>
    <t>8/5；9/21；10/20</t>
    <phoneticPr fontId="2" type="noConversion"/>
  </si>
  <si>
    <t>10/22</t>
    <phoneticPr fontId="2" type="noConversion"/>
  </si>
  <si>
    <t>10/20</t>
    <phoneticPr fontId="2" type="noConversion"/>
  </si>
  <si>
    <t>10/21</t>
    <phoneticPr fontId="2" type="noConversion"/>
  </si>
  <si>
    <t>10/23</t>
    <phoneticPr fontId="2" type="noConversion"/>
  </si>
  <si>
    <t>9/30</t>
    <phoneticPr fontId="2" type="noConversion"/>
  </si>
  <si>
    <t>10/21</t>
    <phoneticPr fontId="2" type="noConversion"/>
  </si>
  <si>
    <t>10/22</t>
    <phoneticPr fontId="2" type="noConversion"/>
  </si>
  <si>
    <t>10/6</t>
    <phoneticPr fontId="2" type="noConversion"/>
  </si>
  <si>
    <t>10/26</t>
    <phoneticPr fontId="2" type="noConversion"/>
  </si>
  <si>
    <t>ProgressMode_new</t>
    <phoneticPr fontId="2" type="noConversion"/>
  </si>
  <si>
    <t>排定/檢視預定進度</t>
    <phoneticPr fontId="2" type="noConversion"/>
  </si>
  <si>
    <t>設定/檢視預定進度日期</t>
    <phoneticPr fontId="2" type="noConversion"/>
  </si>
  <si>
    <t>ProgressMode_new2</t>
    <phoneticPr fontId="2" type="noConversion"/>
  </si>
  <si>
    <t>設定/檢視實際進度</t>
    <phoneticPr fontId="2" type="noConversion"/>
  </si>
  <si>
    <t>ProgressMode_new3</t>
    <phoneticPr fontId="2" type="noConversion"/>
  </si>
  <si>
    <t>IlluMode</t>
    <phoneticPr fontId="2" type="noConversion"/>
  </si>
  <si>
    <t>SystemManage</t>
    <phoneticPr fontId="2" type="noConversion"/>
  </si>
  <si>
    <t>SuperSystemManage</t>
    <phoneticPr fontId="2" type="noConversion"/>
  </si>
  <si>
    <t>新增分包預算</t>
    <phoneticPr fontId="2" type="noConversion"/>
  </si>
  <si>
    <t>8/17；9/14；10/28；11/2</t>
    <phoneticPr fontId="2" type="noConversion"/>
  </si>
  <si>
    <t>DONE</t>
    <phoneticPr fontId="2" type="noConversion"/>
  </si>
  <si>
    <t>11/3</t>
    <phoneticPr fontId="2" type="noConversion"/>
  </si>
  <si>
    <t>DONE</t>
    <phoneticPr fontId="2" type="noConversion"/>
  </si>
  <si>
    <t>11/2；11/4；11/9；11/16</t>
    <phoneticPr fontId="2" type="noConversion"/>
  </si>
  <si>
    <t>11/10；11/16</t>
    <phoneticPr fontId="2" type="noConversion"/>
  </si>
  <si>
    <t>11/16</t>
    <phoneticPr fontId="2" type="noConversion"/>
  </si>
  <si>
    <t>SubInviteAdd</t>
    <phoneticPr fontId="2" type="noConversion"/>
  </si>
  <si>
    <t>11/18</t>
    <phoneticPr fontId="2" type="noConversion"/>
  </si>
  <si>
    <t>自主檢查表建立</t>
    <phoneticPr fontId="2" type="noConversion"/>
  </si>
  <si>
    <t>自主檢查表填報</t>
    <phoneticPr fontId="2" type="noConversion"/>
  </si>
  <si>
    <t>11/26；11/28</t>
    <phoneticPr fontId="2" type="noConversion"/>
  </si>
  <si>
    <t>11/30</t>
    <phoneticPr fontId="2" type="noConversion"/>
  </si>
  <si>
    <t>PurchaseView</t>
    <phoneticPr fontId="2" type="noConversion"/>
  </si>
  <si>
    <t>12/1；12/3</t>
    <phoneticPr fontId="2" type="noConversion"/>
  </si>
  <si>
    <t>11/27</t>
    <phoneticPr fontId="2" type="noConversion"/>
  </si>
  <si>
    <t>11/27</t>
    <phoneticPr fontId="2" type="noConversion"/>
  </si>
  <si>
    <t>DONE</t>
    <phoneticPr fontId="2" type="noConversion"/>
  </si>
  <si>
    <t>12/1</t>
    <phoneticPr fontId="2" type="noConversion"/>
  </si>
  <si>
    <t>分包追加減</t>
    <phoneticPr fontId="2" type="noConversion"/>
  </si>
  <si>
    <t>ChangeSubBudget</t>
    <phoneticPr fontId="2" type="noConversion"/>
  </si>
  <si>
    <t>12/3</t>
    <phoneticPr fontId="2" type="noConversion"/>
  </si>
  <si>
    <t>分包商扣款管理</t>
    <phoneticPr fontId="2" type="noConversion"/>
  </si>
  <si>
    <t>分包商加款管理</t>
    <phoneticPr fontId="2" type="noConversion"/>
  </si>
  <si>
    <t>FFundDebitM</t>
    <phoneticPr fontId="2" type="noConversion"/>
  </si>
  <si>
    <t>FFundIncreaseM</t>
    <phoneticPr fontId="2" type="noConversion"/>
  </si>
  <si>
    <t>業主扣款管理</t>
    <phoneticPr fontId="2" type="noConversion"/>
  </si>
  <si>
    <t>業主加款管理</t>
    <phoneticPr fontId="2" type="noConversion"/>
  </si>
  <si>
    <t>OFundDebitM</t>
    <phoneticPr fontId="2" type="noConversion"/>
  </si>
  <si>
    <t>OFundIncreaseM</t>
    <phoneticPr fontId="2" type="noConversion"/>
  </si>
  <si>
    <t>12/7</t>
    <phoneticPr fontId="2" type="noConversion"/>
  </si>
  <si>
    <t>12/4</t>
    <phoneticPr fontId="2" type="noConversion"/>
  </si>
  <si>
    <t>12/8；12/9</t>
    <phoneticPr fontId="2" type="noConversion"/>
  </si>
  <si>
    <t>12/8</t>
    <phoneticPr fontId="2" type="noConversion"/>
  </si>
  <si>
    <t>12/10</t>
    <phoneticPr fontId="2" type="noConversion"/>
  </si>
  <si>
    <t>12/10；12/11</t>
    <phoneticPr fontId="2" type="noConversion"/>
  </si>
  <si>
    <t>12/11</t>
    <phoneticPr fontId="2" type="noConversion"/>
  </si>
  <si>
    <t>12/12</t>
    <phoneticPr fontId="2" type="noConversion"/>
  </si>
  <si>
    <t>12/13</t>
    <phoneticPr fontId="2" type="noConversion"/>
  </si>
  <si>
    <t>12/14</t>
    <phoneticPr fontId="2" type="noConversion"/>
  </si>
  <si>
    <t>12/13；12/14</t>
    <phoneticPr fontId="2" type="noConversion"/>
  </si>
  <si>
    <t>DONE</t>
    <phoneticPr fontId="2" type="noConversion"/>
  </si>
  <si>
    <t>DONE</t>
    <phoneticPr fontId="2" type="noConversion"/>
  </si>
  <si>
    <t>CompletionFill</t>
    <phoneticPr fontId="2" type="noConversion"/>
  </si>
  <si>
    <t>12/14</t>
    <phoneticPr fontId="2" type="noConversion"/>
  </si>
  <si>
    <t>12/15</t>
    <phoneticPr fontId="2" type="noConversion"/>
  </si>
  <si>
    <t>DONE</t>
    <phoneticPr fontId="2" type="noConversion"/>
  </si>
  <si>
    <t>DONE</t>
    <phoneticPr fontId="2" type="noConversion"/>
  </si>
  <si>
    <t>12/1</t>
    <phoneticPr fontId="2" type="noConversion"/>
  </si>
  <si>
    <t>12/15</t>
    <phoneticPr fontId="2" type="noConversion"/>
  </si>
  <si>
    <t>分包商基本資料管理</t>
    <phoneticPr fontId="2" type="noConversion"/>
  </si>
  <si>
    <t>FirmM</t>
    <phoneticPr fontId="2" type="noConversion"/>
  </si>
  <si>
    <t>12/21</t>
    <phoneticPr fontId="2" type="noConversion"/>
  </si>
  <si>
    <t>12/22</t>
    <phoneticPr fontId="2" type="noConversion"/>
  </si>
  <si>
    <t>分項作業</t>
    <phoneticPr fontId="2" type="noConversion"/>
  </si>
  <si>
    <t>Mar</t>
  </si>
  <si>
    <t>Apr</t>
  </si>
  <si>
    <t>May</t>
  </si>
  <si>
    <t>Jun</t>
  </si>
  <si>
    <t>Jul</t>
  </si>
  <si>
    <t>Aug</t>
  </si>
  <si>
    <t>Sep</t>
  </si>
  <si>
    <t>Oct</t>
  </si>
  <si>
    <t>二     O     一     五     年</t>
    <phoneticPr fontId="2" type="noConversion"/>
  </si>
  <si>
    <t>二     O     一     六     年</t>
    <phoneticPr fontId="2" type="noConversion"/>
  </si>
  <si>
    <t>Jan</t>
    <phoneticPr fontId="2" type="noConversion"/>
  </si>
  <si>
    <t>Feb</t>
    <phoneticPr fontId="2" type="noConversion"/>
  </si>
  <si>
    <t>W1-W2-W3-W4</t>
    <phoneticPr fontId="2" type="noConversion"/>
  </si>
  <si>
    <t>投標預算數量校核</t>
    <phoneticPr fontId="2" type="noConversion"/>
  </si>
  <si>
    <t>業主標單建置</t>
    <phoneticPr fontId="2" type="noConversion"/>
  </si>
  <si>
    <t>投標預算建置編修</t>
    <phoneticPr fontId="2" type="noConversion"/>
  </si>
  <si>
    <t>標案管理模組(標案管理)</t>
    <phoneticPr fontId="2" type="noConversion"/>
  </si>
  <si>
    <t>BidBudgetEdit</t>
    <phoneticPr fontId="2" type="noConversion"/>
  </si>
  <si>
    <t>ProjectInfoM</t>
    <phoneticPr fontId="2" type="noConversion"/>
  </si>
  <si>
    <t>ProjectInfoView</t>
    <phoneticPr fontId="2" type="noConversion"/>
  </si>
  <si>
    <t>標案資訊管理</t>
    <phoneticPr fontId="2" type="noConversion"/>
  </si>
  <si>
    <t>BidInfoM</t>
    <phoneticPr fontId="2" type="noConversion"/>
  </si>
  <si>
    <t>專案資料檢視</t>
    <phoneticPr fontId="2" type="noConversion"/>
  </si>
  <si>
    <t>專案資料管理</t>
    <phoneticPr fontId="2" type="noConversion"/>
  </si>
  <si>
    <t>DONE</t>
    <phoneticPr fontId="2" type="noConversion"/>
  </si>
  <si>
    <t>DONE</t>
    <phoneticPr fontId="2" type="noConversion"/>
  </si>
  <si>
    <t>12/25</t>
    <phoneticPr fontId="2" type="noConversion"/>
  </si>
  <si>
    <t>1/4</t>
    <phoneticPr fontId="2" type="noConversion"/>
  </si>
  <si>
    <t>1/5</t>
    <phoneticPr fontId="2" type="noConversion"/>
  </si>
  <si>
    <t>分包商資料檢視</t>
    <phoneticPr fontId="2" type="noConversion"/>
  </si>
  <si>
    <t>分包商遴選評估(初評)</t>
    <phoneticPr fontId="2" type="noConversion"/>
  </si>
  <si>
    <t>分包商考核(初評)</t>
    <phoneticPr fontId="2" type="noConversion"/>
  </si>
  <si>
    <t>分包商考核(複評)</t>
    <phoneticPr fontId="2" type="noConversion"/>
  </si>
  <si>
    <t>分包商遴選評估(複評)</t>
    <phoneticPr fontId="2" type="noConversion"/>
  </si>
  <si>
    <t>FirmSecAssess</t>
    <phoneticPr fontId="2" type="noConversion"/>
  </si>
  <si>
    <t>FirmCheck</t>
    <phoneticPr fontId="2" type="noConversion"/>
  </si>
  <si>
    <t>FirmSecCheck</t>
    <phoneticPr fontId="2" type="noConversion"/>
  </si>
  <si>
    <t>1/8</t>
    <phoneticPr fontId="2" type="noConversion"/>
  </si>
  <si>
    <t>1/4</t>
    <phoneticPr fontId="2" type="noConversion"/>
  </si>
  <si>
    <t>.aspx</t>
    <phoneticPr fontId="2" type="noConversion"/>
  </si>
  <si>
    <t>.aspx</t>
    <phoneticPr fontId="2" type="noConversion"/>
  </si>
  <si>
    <t>階段</t>
    <phoneticPr fontId="2" type="noConversion"/>
  </si>
  <si>
    <t>模組/功能</t>
    <phoneticPr fontId="2" type="noConversion"/>
  </si>
  <si>
    <t>頁面檔名</t>
    <phoneticPr fontId="2" type="noConversion"/>
  </si>
  <si>
    <t>分包商管理模組(包商管理)</t>
    <phoneticPr fontId="2" type="noConversion"/>
  </si>
  <si>
    <t>FirmView</t>
    <phoneticPr fontId="2" type="noConversion"/>
  </si>
  <si>
    <t>.aspx</t>
    <phoneticPr fontId="2" type="noConversion"/>
  </si>
  <si>
    <t>FirmM</t>
    <phoneticPr fontId="2" type="noConversion"/>
  </si>
  <si>
    <t>FirmAssess</t>
    <phoneticPr fontId="2" type="noConversion"/>
  </si>
  <si>
    <t>FirmCheck</t>
    <phoneticPr fontId="2" type="noConversion"/>
  </si>
  <si>
    <t>共用功能模組(共用功能)</t>
    <phoneticPr fontId="2" type="noConversion"/>
  </si>
  <si>
    <t>共用工料管理</t>
    <phoneticPr fontId="2" type="noConversion"/>
  </si>
  <si>
    <t>常用詞庫管理</t>
    <phoneticPr fontId="2" type="noConversion"/>
  </si>
  <si>
    <t>WordLibrary</t>
    <phoneticPr fontId="2" type="noConversion"/>
  </si>
  <si>
    <t>施工圖元件庫</t>
    <phoneticPr fontId="2" type="noConversion"/>
  </si>
  <si>
    <t>ConIllLibrary</t>
    <phoneticPr fontId="2" type="noConversion"/>
  </si>
  <si>
    <t>系統管理(系統管理)</t>
    <phoneticPr fontId="2" type="noConversion"/>
  </si>
  <si>
    <t>SystemManage</t>
    <phoneticPr fontId="2" type="noConversion"/>
  </si>
  <si>
    <t>.aspx</t>
    <phoneticPr fontId="2" type="noConversion"/>
  </si>
  <si>
    <t>領
備
投
標</t>
    <phoneticPr fontId="2" type="noConversion"/>
  </si>
  <si>
    <t>標案管理模組(標案管理)</t>
    <phoneticPr fontId="2" type="noConversion"/>
  </si>
  <si>
    <t>標案綜合檢視</t>
    <phoneticPr fontId="2" type="noConversion"/>
  </si>
  <si>
    <t>BidView</t>
    <phoneticPr fontId="2" type="noConversion"/>
  </si>
  <si>
    <t>未成案訊息管理</t>
    <phoneticPr fontId="2" type="noConversion"/>
  </si>
  <si>
    <t>BidInfo1</t>
    <phoneticPr fontId="2" type="noConversion"/>
  </si>
  <si>
    <t>BidInfoM</t>
    <phoneticPr fontId="2" type="noConversion"/>
  </si>
  <si>
    <t>投標評估(初評)</t>
    <phoneticPr fontId="2" type="noConversion"/>
  </si>
  <si>
    <t>BidPreAssess</t>
    <phoneticPr fontId="2" type="noConversion"/>
  </si>
  <si>
    <t>投標評估(複評)</t>
    <phoneticPr fontId="2" type="noConversion"/>
  </si>
  <si>
    <t>BidReAssess</t>
    <phoneticPr fontId="2" type="noConversion"/>
  </si>
  <si>
    <t>決標紀錄</t>
    <phoneticPr fontId="2" type="noConversion"/>
  </si>
  <si>
    <t>BidRecord</t>
    <phoneticPr fontId="2" type="noConversion"/>
  </si>
  <si>
    <t>常用資料維護</t>
    <phoneticPr fontId="2" type="noConversion"/>
  </si>
  <si>
    <t>BidSetting</t>
    <phoneticPr fontId="2" type="noConversion"/>
  </si>
  <si>
    <t>投標預算模組(投標預算)</t>
    <phoneticPr fontId="2" type="noConversion"/>
  </si>
  <si>
    <t>專案管理模組(專案管理)</t>
    <phoneticPr fontId="2" type="noConversion"/>
  </si>
  <si>
    <t>工
程
規
劃</t>
    <phoneticPr fontId="2" type="noConversion"/>
  </si>
  <si>
    <t>.aspx</t>
    <phoneticPr fontId="2" type="noConversion"/>
  </si>
  <si>
    <t>合約預算模組(合約預算)</t>
    <phoneticPr fontId="2" type="noConversion"/>
  </si>
  <si>
    <t>執行預算模組(執行預算)</t>
    <phoneticPr fontId="2" type="noConversion"/>
  </si>
  <si>
    <t>圖說管理模組(圖說管理)</t>
    <phoneticPr fontId="2" type="noConversion"/>
  </si>
  <si>
    <t>採購發包模組(採購發包)</t>
    <phoneticPr fontId="2" type="noConversion"/>
  </si>
  <si>
    <t>進度管理模組(進度管理)</t>
    <phoneticPr fontId="2" type="noConversion"/>
  </si>
  <si>
    <t>預定進度變更</t>
    <phoneticPr fontId="2" type="noConversion"/>
  </si>
  <si>
    <t>品質管理模組(品質管理)</t>
    <phoneticPr fontId="2" type="noConversion"/>
  </si>
  <si>
    <t>日報管理模組(日報管理)</t>
    <phoneticPr fontId="2" type="noConversion"/>
  </si>
  <si>
    <t>DailyView</t>
    <phoneticPr fontId="2" type="noConversion"/>
  </si>
  <si>
    <t>分包商計價模組(包商計價)</t>
    <phoneticPr fontId="2" type="noConversion"/>
  </si>
  <si>
    <t>業主請款模組(業主請款)</t>
    <phoneticPr fontId="2" type="noConversion"/>
  </si>
  <si>
    <t>業主請款檢視</t>
    <phoneticPr fontId="2" type="noConversion"/>
  </si>
  <si>
    <t>OFundView</t>
    <phoneticPr fontId="2" type="noConversion"/>
  </si>
  <si>
    <t>業主請款增修</t>
    <phoneticPr fontId="2" type="noConversion"/>
  </si>
  <si>
    <t>OFundEdit</t>
    <phoneticPr fontId="2" type="noConversion"/>
  </si>
  <si>
    <t>業主扣款管理</t>
    <phoneticPr fontId="2" type="noConversion"/>
  </si>
  <si>
    <t>OFundDebitM</t>
    <phoneticPr fontId="2" type="noConversion"/>
  </si>
  <si>
    <t>業主加款管理</t>
    <phoneticPr fontId="2" type="noConversion"/>
  </si>
  <si>
    <t>OFundIncreaseM</t>
    <phoneticPr fontId="2" type="noConversion"/>
  </si>
  <si>
    <t>變更管理模組(變更管理)</t>
    <phoneticPr fontId="2" type="noConversion"/>
  </si>
  <si>
    <t>財務管理模組(財務管理)</t>
    <phoneticPr fontId="2" type="noConversion"/>
  </si>
  <si>
    <t>財會編碼對應</t>
    <phoneticPr fontId="2" type="noConversion"/>
  </si>
  <si>
    <t>FinanceCodeMap</t>
    <phoneticPr fontId="2" type="noConversion"/>
  </si>
  <si>
    <t>竣工驗收模組(竣工驗收)</t>
    <phoneticPr fontId="2" type="noConversion"/>
  </si>
  <si>
    <t>X</t>
    <phoneticPr fontId="2" type="noConversion"/>
  </si>
  <si>
    <t>施
工
管
理</t>
    <phoneticPr fontId="2" type="noConversion"/>
  </si>
  <si>
    <t>X</t>
    <phoneticPr fontId="2" type="noConversion"/>
  </si>
  <si>
    <t>DailyMode</t>
    <phoneticPr fontId="2" type="noConversion"/>
  </si>
  <si>
    <t>FFundMode</t>
    <phoneticPr fontId="2" type="noConversion"/>
  </si>
  <si>
    <t>OFundMode</t>
    <phoneticPr fontId="2" type="noConversion"/>
  </si>
  <si>
    <t>FinanceMode</t>
    <phoneticPr fontId="2" type="noConversion"/>
  </si>
  <si>
    <t>QMMode</t>
    <phoneticPr fontId="2" type="noConversion"/>
  </si>
  <si>
    <t>ProgressMode</t>
    <phoneticPr fontId="2" type="noConversion"/>
  </si>
  <si>
    <t>IllMode</t>
    <phoneticPr fontId="2" type="noConversion"/>
  </si>
  <si>
    <t>ChangeMode</t>
    <phoneticPr fontId="2" type="noConversion"/>
  </si>
  <si>
    <t>ExeBudgetMode</t>
    <phoneticPr fontId="2" type="noConversion"/>
  </si>
  <si>
    <t>CBudgetMode</t>
    <phoneticPr fontId="2" type="noConversion"/>
  </si>
  <si>
    <t>ProjectMode</t>
    <phoneticPr fontId="2" type="noConversion"/>
  </si>
  <si>
    <t>BidBudgetMode</t>
    <phoneticPr fontId="2" type="noConversion"/>
  </si>
  <si>
    <t>BidMode</t>
    <phoneticPr fontId="2" type="noConversion"/>
  </si>
  <si>
    <t>FirmMode</t>
    <phoneticPr fontId="2" type="noConversion"/>
  </si>
  <si>
    <t>PublicMode</t>
    <phoneticPr fontId="2" type="noConversion"/>
  </si>
  <si>
    <t>開發人員第一次測試並修正</t>
    <phoneticPr fontId="2" type="noConversion"/>
  </si>
  <si>
    <t>自動化課程教材準備</t>
    <phoneticPr fontId="2" type="noConversion"/>
  </si>
  <si>
    <t>自動化課程開放測試</t>
    <phoneticPr fontId="2" type="noConversion"/>
  </si>
  <si>
    <t>自動化課程回傳BUG修正</t>
    <phoneticPr fontId="2" type="noConversion"/>
  </si>
  <si>
    <t>合作廠商開放測試</t>
    <phoneticPr fontId="2" type="noConversion"/>
  </si>
  <si>
    <t>合作廠商回傳BUG修正</t>
    <phoneticPr fontId="2" type="noConversion"/>
  </si>
  <si>
    <t>新增功能規劃討論</t>
    <phoneticPr fontId="2" type="noConversion"/>
  </si>
  <si>
    <t>新增功能撰寫建置</t>
    <phoneticPr fontId="2" type="noConversion"/>
  </si>
  <si>
    <t>行政作業模組建置</t>
    <phoneticPr fontId="2" type="noConversion"/>
  </si>
  <si>
    <t>決策支援模組建置</t>
    <phoneticPr fontId="2" type="noConversion"/>
  </si>
  <si>
    <t>PCM系統建置</t>
    <phoneticPr fontId="2" type="noConversion"/>
  </si>
  <si>
    <t>合作廠商北部推廣說明會</t>
    <phoneticPr fontId="2" type="noConversion"/>
  </si>
  <si>
    <t>合作廠商中部推廣說明會</t>
    <phoneticPr fontId="2" type="noConversion"/>
  </si>
  <si>
    <t>合作廠商南部推廣說明會</t>
    <phoneticPr fontId="2" type="noConversion"/>
  </si>
  <si>
    <t>BidLibrary</t>
    <phoneticPr fontId="2" type="noConversion"/>
  </si>
  <si>
    <t>PriceAnalysis</t>
    <phoneticPr fontId="2" type="noConversion"/>
  </si>
  <si>
    <t>分包商資料檢視(含承攬紀錄)</t>
    <phoneticPr fontId="2" type="noConversion"/>
  </si>
  <si>
    <t>分包商基本資料管理</t>
    <phoneticPr fontId="2" type="noConversion"/>
  </si>
  <si>
    <t>分包商考核</t>
    <phoneticPr fontId="2" type="noConversion"/>
  </si>
  <si>
    <t>分包商遴選評估</t>
    <phoneticPr fontId="2" type="noConversion"/>
  </si>
  <si>
    <t>標案資訊管理</t>
    <phoneticPr fontId="2" type="noConversion"/>
  </si>
  <si>
    <t>標案工料資料庫</t>
    <phoneticPr fontId="2" type="noConversion"/>
  </si>
  <si>
    <t>投標預算建置編修</t>
    <phoneticPr fontId="2" type="noConversion"/>
  </si>
  <si>
    <t>BidBudgetEdit</t>
    <phoneticPr fontId="2" type="noConversion"/>
  </si>
  <si>
    <t>詢價單管理</t>
    <phoneticPr fontId="2" type="noConversion"/>
  </si>
  <si>
    <t>RFQM</t>
    <phoneticPr fontId="2" type="noConversion"/>
  </si>
  <si>
    <t>投標預算檢視</t>
    <phoneticPr fontId="2" type="noConversion"/>
  </si>
  <si>
    <t>BidBudgetView</t>
    <phoneticPr fontId="2" type="noConversion"/>
  </si>
  <si>
    <t>ProjectInfoM</t>
    <phoneticPr fontId="2" type="noConversion"/>
  </si>
  <si>
    <t>ProjectInfoView</t>
    <phoneticPr fontId="2" type="noConversion"/>
  </si>
  <si>
    <t>ChangeCBudget</t>
    <phoneticPr fontId="2" type="noConversion"/>
  </si>
  <si>
    <t>合約預算變更</t>
    <phoneticPr fontId="2" type="noConversion"/>
  </si>
  <si>
    <t>執行預算建置編修</t>
    <phoneticPr fontId="2" type="noConversion"/>
  </si>
  <si>
    <t>ExeBudgetEdit</t>
    <phoneticPr fontId="2" type="noConversion"/>
  </si>
  <si>
    <t>ChangeExeBudget</t>
    <phoneticPr fontId="2" type="noConversion"/>
  </si>
  <si>
    <t>執行預算變更</t>
    <phoneticPr fontId="2" type="noConversion"/>
  </si>
  <si>
    <t>新增分包預算</t>
    <phoneticPr fontId="2" type="noConversion"/>
  </si>
  <si>
    <t>SubBudgetAdd</t>
    <phoneticPr fontId="2" type="noConversion"/>
  </si>
  <si>
    <t>分包預算編修</t>
    <phoneticPr fontId="2" type="noConversion"/>
  </si>
  <si>
    <t>SubBudgetEdit</t>
    <phoneticPr fontId="2" type="noConversion"/>
  </si>
  <si>
    <t>新增邀標單</t>
    <phoneticPr fontId="2" type="noConversion"/>
  </si>
  <si>
    <t>SubInviteAdd</t>
    <phoneticPr fontId="2" type="noConversion"/>
  </si>
  <si>
    <t>邀標單管理</t>
    <phoneticPr fontId="2" type="noConversion"/>
  </si>
  <si>
    <t>新增分包合約</t>
    <phoneticPr fontId="2" type="noConversion"/>
  </si>
  <si>
    <t>SubInviteM</t>
    <phoneticPr fontId="2" type="noConversion"/>
  </si>
  <si>
    <t>SubBargain</t>
    <phoneticPr fontId="2" type="noConversion"/>
  </si>
  <si>
    <t>SubContractAdd</t>
    <phoneticPr fontId="2" type="noConversion"/>
  </si>
  <si>
    <t>SubContractM</t>
    <phoneticPr fontId="2" type="noConversion"/>
  </si>
  <si>
    <t>分包合約管理</t>
    <phoneticPr fontId="2" type="noConversion"/>
  </si>
  <si>
    <t>採購發包綜合檢視</t>
    <phoneticPr fontId="2" type="noConversion"/>
  </si>
  <si>
    <t>PurchaseView</t>
    <phoneticPr fontId="2" type="noConversion"/>
  </si>
  <si>
    <t>PurchaseMode</t>
    <phoneticPr fontId="2" type="noConversion"/>
  </si>
  <si>
    <t>分包追加減</t>
    <phoneticPr fontId="2" type="noConversion"/>
  </si>
  <si>
    <t>ChangeSubBudget</t>
    <phoneticPr fontId="2" type="noConversion"/>
  </si>
  <si>
    <t>預定進度變更</t>
    <phoneticPr fontId="2" type="noConversion"/>
  </si>
  <si>
    <t>專案資料管理</t>
    <phoneticPr fontId="2" type="noConversion"/>
  </si>
  <si>
    <t>專案資料檢視</t>
    <phoneticPr fontId="2" type="noConversion"/>
  </si>
  <si>
    <t>施工/品質計畫書管理</t>
    <phoneticPr fontId="2" type="noConversion"/>
  </si>
  <si>
    <t>QPlanM</t>
    <phoneticPr fontId="2" type="noConversion"/>
  </si>
  <si>
    <t>自主檢查表建立</t>
    <phoneticPr fontId="2" type="noConversion"/>
  </si>
  <si>
    <t>QChecklistAdd</t>
    <phoneticPr fontId="2" type="noConversion"/>
  </si>
  <si>
    <t>自主檢查表填報</t>
    <phoneticPr fontId="2" type="noConversion"/>
  </si>
  <si>
    <t>QChecklistFill</t>
    <phoneticPr fontId="2" type="noConversion"/>
  </si>
  <si>
    <t>統計分析</t>
    <phoneticPr fontId="2" type="noConversion"/>
  </si>
  <si>
    <t>QStaAnalysis</t>
    <phoneticPr fontId="2" type="noConversion"/>
  </si>
  <si>
    <t>缺失改善追蹤</t>
    <phoneticPr fontId="2" type="noConversion"/>
  </si>
  <si>
    <t>QMissTrack</t>
    <phoneticPr fontId="2" type="noConversion"/>
  </si>
  <si>
    <t>日報檢視</t>
    <phoneticPr fontId="2" type="noConversion"/>
  </si>
  <si>
    <t>日報填寫</t>
    <phoneticPr fontId="2" type="noConversion"/>
  </si>
  <si>
    <t>DailyFill</t>
    <phoneticPr fontId="2" type="noConversion"/>
  </si>
  <si>
    <t>晴雨表總覽</t>
    <phoneticPr fontId="2" type="noConversion"/>
  </si>
  <si>
    <t>DailyWeatherView</t>
    <phoneticPr fontId="2" type="noConversion"/>
  </si>
  <si>
    <t>施工照片總覽</t>
    <phoneticPr fontId="2" type="noConversion"/>
  </si>
  <si>
    <t>DailyWorkPicView</t>
    <phoneticPr fontId="2" type="noConversion"/>
  </si>
  <si>
    <t>檢驗取樣記錄總覽</t>
    <phoneticPr fontId="2" type="noConversion"/>
  </si>
  <si>
    <t>DailyTestView</t>
    <phoneticPr fontId="2" type="noConversion"/>
  </si>
  <si>
    <t>日報常用設定</t>
    <phoneticPr fontId="2" type="noConversion"/>
  </si>
  <si>
    <t>DailySetting</t>
    <phoneticPr fontId="2" type="noConversion"/>
  </si>
  <si>
    <t>分包商扣款管理</t>
    <phoneticPr fontId="2" type="noConversion"/>
  </si>
  <si>
    <t>分包商計價檢視</t>
    <phoneticPr fontId="2" type="noConversion"/>
  </si>
  <si>
    <t>FFundView</t>
    <phoneticPr fontId="2" type="noConversion"/>
  </si>
  <si>
    <t>分包商計價增修</t>
    <phoneticPr fontId="2" type="noConversion"/>
  </si>
  <si>
    <t>FFundEdit</t>
    <phoneticPr fontId="2" type="noConversion"/>
  </si>
  <si>
    <t>FFundDebitM</t>
    <phoneticPr fontId="2" type="noConversion"/>
  </si>
  <si>
    <t>分包商加款管理</t>
    <phoneticPr fontId="2" type="noConversion"/>
  </si>
  <si>
    <t>FFundIncreaseM</t>
    <phoneticPr fontId="2" type="noConversion"/>
  </si>
  <si>
    <t>CompletionMode</t>
    <phoneticPr fontId="2" type="noConversion"/>
  </si>
  <si>
    <t>竣工數量填列</t>
    <phoneticPr fontId="2" type="noConversion"/>
  </si>
  <si>
    <t>CompletionFill</t>
    <phoneticPr fontId="2" type="noConversion"/>
  </si>
  <si>
    <t>驗收紀錄檢視</t>
    <phoneticPr fontId="2" type="noConversion"/>
  </si>
  <si>
    <t>AcceptanceView</t>
    <phoneticPr fontId="2" type="noConversion"/>
  </si>
  <si>
    <t>驗收紀錄管理</t>
    <phoneticPr fontId="2" type="noConversion"/>
  </si>
  <si>
    <t>ProjectNew</t>
    <phoneticPr fontId="2" type="noConversion"/>
  </si>
  <si>
    <t>專案工料資料庫</t>
    <phoneticPr fontId="2" type="noConversion"/>
  </si>
  <si>
    <t>新增專案</t>
    <phoneticPr fontId="2" type="noConversion"/>
  </si>
  <si>
    <t>合約預算檢視</t>
    <phoneticPr fontId="2" type="noConversion"/>
  </si>
  <si>
    <t>協力廠商議價議約</t>
    <phoneticPr fontId="2" type="noConversion"/>
  </si>
  <si>
    <t>合約工料資料庫</t>
    <phoneticPr fontId="2" type="noConversion"/>
  </si>
  <si>
    <t>ProLibrary</t>
    <phoneticPr fontId="2" type="noConversion"/>
  </si>
  <si>
    <t>Test(任遠)</t>
    <phoneticPr fontId="2" type="noConversion"/>
  </si>
  <si>
    <t>4/19</t>
    <phoneticPr fontId="2" type="noConversion"/>
  </si>
  <si>
    <t>4/20</t>
    <phoneticPr fontId="2" type="noConversion"/>
  </si>
  <si>
    <t>4/21</t>
    <phoneticPr fontId="2" type="noConversion"/>
  </si>
  <si>
    <t>4/22</t>
    <phoneticPr fontId="2" type="noConversion"/>
  </si>
  <si>
    <t>全</t>
    <phoneticPr fontId="2" type="noConversion"/>
  </si>
  <si>
    <t>5/30</t>
    <phoneticPr fontId="2" type="noConversion"/>
  </si>
  <si>
    <t>6/2</t>
    <phoneticPr fontId="2" type="noConversion"/>
  </si>
  <si>
    <t>4/28</t>
    <phoneticPr fontId="2" type="noConversion"/>
  </si>
  <si>
    <t>5/13</t>
    <phoneticPr fontId="2" type="noConversion"/>
  </si>
  <si>
    <t>5/23</t>
    <phoneticPr fontId="2" type="noConversion"/>
  </si>
  <si>
    <r>
      <t>天</t>
    </r>
    <r>
      <rPr>
        <sz val="12"/>
        <rFont val="新細明體"/>
        <family val="1"/>
        <charset val="136"/>
      </rPr>
      <t>→</t>
    </r>
    <phoneticPr fontId="2" type="noConversion"/>
  </si>
  <si>
    <r>
      <t>天</t>
    </r>
    <r>
      <rPr>
        <sz val="12"/>
        <rFont val="新細明體"/>
        <family val="1"/>
        <charset val="136"/>
      </rPr>
      <t>→</t>
    </r>
    <phoneticPr fontId="2" type="noConversion"/>
  </si>
  <si>
    <t>4/19</t>
    <phoneticPr fontId="2" type="noConversion"/>
  </si>
  <si>
    <r>
      <t>天</t>
    </r>
    <r>
      <rPr>
        <sz val="12"/>
        <rFont val="新細明體"/>
        <family val="1"/>
        <charset val="136"/>
      </rPr>
      <t>→</t>
    </r>
    <phoneticPr fontId="2" type="noConversion"/>
  </si>
  <si>
    <r>
      <t>天</t>
    </r>
    <r>
      <rPr>
        <sz val="12"/>
        <rFont val="新細明體"/>
        <family val="1"/>
        <charset val="136"/>
      </rPr>
      <t>→</t>
    </r>
    <phoneticPr fontId="2" type="noConversion"/>
  </si>
  <si>
    <r>
      <t>天</t>
    </r>
    <r>
      <rPr>
        <sz val="12"/>
        <rFont val="新細明體"/>
        <family val="1"/>
        <charset val="136"/>
      </rPr>
      <t>→</t>
    </r>
    <phoneticPr fontId="2" type="noConversion"/>
  </si>
  <si>
    <r>
      <t>天</t>
    </r>
    <r>
      <rPr>
        <sz val="12"/>
        <rFont val="新細明體"/>
        <family val="1"/>
        <charset val="136"/>
      </rPr>
      <t>→</t>
    </r>
    <phoneticPr fontId="2" type="noConversion"/>
  </si>
  <si>
    <r>
      <t>天</t>
    </r>
    <r>
      <rPr>
        <sz val="12"/>
        <rFont val="新細明體"/>
        <family val="1"/>
        <charset val="136"/>
      </rPr>
      <t>→</t>
    </r>
    <phoneticPr fontId="2" type="noConversion"/>
  </si>
  <si>
    <t>0.5</t>
    <phoneticPr fontId="2" type="noConversion"/>
  </si>
  <si>
    <t>0.5</t>
    <phoneticPr fontId="2" type="noConversion"/>
  </si>
  <si>
    <t>0.5</t>
    <phoneticPr fontId="2" type="noConversion"/>
  </si>
  <si>
    <t>4/20</t>
    <phoneticPr fontId="2" type="noConversion"/>
  </si>
  <si>
    <t>1</t>
    <phoneticPr fontId="2" type="noConversion"/>
  </si>
  <si>
    <t>4/21</t>
    <phoneticPr fontId="2" type="noConversion"/>
  </si>
  <si>
    <t>4/22</t>
    <phoneticPr fontId="2" type="noConversion"/>
  </si>
  <si>
    <t>4/25</t>
    <phoneticPr fontId="2" type="noConversion"/>
  </si>
  <si>
    <t>4/23</t>
    <phoneticPr fontId="2" type="noConversion"/>
  </si>
  <si>
    <t>4/26</t>
    <phoneticPr fontId="2" type="noConversion"/>
  </si>
  <si>
    <t>1</t>
    <phoneticPr fontId="2" type="noConversion"/>
  </si>
  <si>
    <t>4/27</t>
    <phoneticPr fontId="2" type="noConversion"/>
  </si>
  <si>
    <t>4/28</t>
    <phoneticPr fontId="2" type="noConversion"/>
  </si>
  <si>
    <t>4/29</t>
    <phoneticPr fontId="2" type="noConversion"/>
  </si>
  <si>
    <t>5/4</t>
    <phoneticPr fontId="2" type="noConversion"/>
  </si>
  <si>
    <t>3</t>
    <phoneticPr fontId="2" type="noConversion"/>
  </si>
  <si>
    <t>1.5</t>
    <phoneticPr fontId="2" type="noConversion"/>
  </si>
  <si>
    <t>5/5</t>
    <phoneticPr fontId="2" type="noConversion"/>
  </si>
  <si>
    <t>5/6</t>
    <phoneticPr fontId="2" type="noConversion"/>
  </si>
  <si>
    <t>5/9</t>
    <phoneticPr fontId="2" type="noConversion"/>
  </si>
  <si>
    <t>5/9</t>
    <phoneticPr fontId="2" type="noConversion"/>
  </si>
  <si>
    <t>5/10</t>
    <phoneticPr fontId="2" type="noConversion"/>
  </si>
  <si>
    <t>5/11</t>
    <phoneticPr fontId="2" type="noConversion"/>
  </si>
  <si>
    <t>5/12</t>
    <phoneticPr fontId="2" type="noConversion"/>
  </si>
  <si>
    <t>5/13</t>
    <phoneticPr fontId="2" type="noConversion"/>
  </si>
  <si>
    <t>5/3</t>
    <phoneticPr fontId="2" type="noConversion"/>
  </si>
  <si>
    <t>5/6</t>
    <phoneticPr fontId="2" type="noConversion"/>
  </si>
  <si>
    <t>5/11</t>
    <phoneticPr fontId="2" type="noConversion"/>
  </si>
  <si>
    <t>5/12</t>
    <phoneticPr fontId="2" type="noConversion"/>
  </si>
  <si>
    <t>5/13</t>
    <phoneticPr fontId="2" type="noConversion"/>
  </si>
  <si>
    <t>5/16</t>
    <phoneticPr fontId="2" type="noConversion"/>
  </si>
  <si>
    <t>5/17</t>
    <phoneticPr fontId="2" type="noConversion"/>
  </si>
  <si>
    <t>1</t>
    <phoneticPr fontId="2" type="noConversion"/>
  </si>
  <si>
    <t>1</t>
    <phoneticPr fontId="2" type="noConversion"/>
  </si>
  <si>
    <t>1</t>
    <phoneticPr fontId="2" type="noConversion"/>
  </si>
  <si>
    <t>5/25</t>
    <phoneticPr fontId="2" type="noConversion"/>
  </si>
  <si>
    <t>5/26</t>
    <phoneticPr fontId="2" type="noConversion"/>
  </si>
  <si>
    <t>5/27</t>
    <phoneticPr fontId="2" type="noConversion"/>
  </si>
  <si>
    <t>5/27</t>
    <phoneticPr fontId="2" type="noConversion"/>
  </si>
  <si>
    <t>5/30</t>
    <phoneticPr fontId="2" type="noConversion"/>
  </si>
  <si>
    <t>5/31</t>
    <phoneticPr fontId="2" type="noConversion"/>
  </si>
  <si>
    <t>6/1</t>
    <phoneticPr fontId="2" type="noConversion"/>
  </si>
  <si>
    <t>6/1</t>
    <phoneticPr fontId="2" type="noConversion"/>
  </si>
  <si>
    <t>5/28</t>
    <phoneticPr fontId="2" type="noConversion"/>
  </si>
  <si>
    <t>5/29</t>
    <phoneticPr fontId="2" type="noConversion"/>
  </si>
  <si>
    <t>6/2</t>
    <phoneticPr fontId="2" type="noConversion"/>
  </si>
  <si>
    <t>6/2</t>
    <phoneticPr fontId="2" type="noConversion"/>
  </si>
  <si>
    <t>6/3</t>
    <phoneticPr fontId="2" type="noConversion"/>
  </si>
  <si>
    <t>Design(任遠)</t>
    <phoneticPr fontId="2" type="noConversion"/>
  </si>
  <si>
    <t>2.5</t>
    <phoneticPr fontId="2" type="noConversion"/>
  </si>
  <si>
    <t>4/27</t>
    <phoneticPr fontId="2" type="noConversion"/>
  </si>
  <si>
    <t>4/28</t>
    <phoneticPr fontId="2" type="noConversion"/>
  </si>
  <si>
    <t>4/29</t>
    <phoneticPr fontId="2" type="noConversion"/>
  </si>
  <si>
    <t>5/3</t>
    <phoneticPr fontId="2" type="noConversion"/>
  </si>
  <si>
    <t>5/4</t>
    <phoneticPr fontId="2" type="noConversion"/>
  </si>
  <si>
    <t>5/5</t>
    <phoneticPr fontId="2" type="noConversion"/>
  </si>
  <si>
    <t>5/6</t>
    <phoneticPr fontId="2" type="noConversion"/>
  </si>
  <si>
    <t>5/9</t>
    <phoneticPr fontId="2" type="noConversion"/>
  </si>
  <si>
    <t>5/10</t>
    <phoneticPr fontId="2" type="noConversion"/>
  </si>
  <si>
    <t>5/11</t>
    <phoneticPr fontId="2" type="noConversion"/>
  </si>
  <si>
    <t>5/12</t>
    <phoneticPr fontId="2" type="noConversion"/>
  </si>
  <si>
    <t>5/13</t>
    <phoneticPr fontId="2" type="noConversion"/>
  </si>
  <si>
    <t>5/16</t>
    <phoneticPr fontId="2" type="noConversion"/>
  </si>
  <si>
    <t>5/17</t>
    <phoneticPr fontId="2" type="noConversion"/>
  </si>
  <si>
    <t>5/18</t>
    <phoneticPr fontId="2" type="noConversion"/>
  </si>
  <si>
    <t>6</t>
    <phoneticPr fontId="2" type="noConversion"/>
  </si>
  <si>
    <t>2</t>
    <phoneticPr fontId="2" type="noConversion"/>
  </si>
  <si>
    <t>3</t>
    <phoneticPr fontId="2" type="noConversion"/>
  </si>
  <si>
    <t>5/29</t>
    <phoneticPr fontId="2" type="noConversion"/>
  </si>
  <si>
    <t>Coding(建豪/嘉明)</t>
    <phoneticPr fontId="2" type="noConversion"/>
  </si>
  <si>
    <t>Debug(建豪/嘉明)</t>
    <phoneticPr fontId="2" type="noConversion"/>
  </si>
  <si>
    <t>合約預算檢視</t>
    <phoneticPr fontId="2" type="noConversion"/>
  </si>
  <si>
    <t>二     O     一     六     年</t>
    <phoneticPr fontId="2" type="noConversion"/>
  </si>
  <si>
    <t>Nov</t>
    <phoneticPr fontId="2" type="noConversion"/>
  </si>
  <si>
    <t>共用功能模組更新</t>
    <phoneticPr fontId="2" type="noConversion"/>
  </si>
  <si>
    <t>系統更新項目</t>
    <phoneticPr fontId="2" type="noConversion"/>
  </si>
  <si>
    <t>圖說管理模組架構更新</t>
    <phoneticPr fontId="2" type="noConversion"/>
  </si>
  <si>
    <t>公文管理系統建置</t>
    <phoneticPr fontId="2" type="noConversion"/>
  </si>
  <si>
    <t>工料項目變動單價功能建置(投.合)</t>
    <phoneticPr fontId="2" type="noConversion"/>
  </si>
  <si>
    <t>Dec</t>
    <phoneticPr fontId="2" type="noConversion"/>
  </si>
  <si>
    <t>二     O     一     七     年</t>
    <phoneticPr fontId="2" type="noConversion"/>
  </si>
  <si>
    <t>Jan</t>
    <phoneticPr fontId="2" type="noConversion"/>
  </si>
  <si>
    <t>Feb</t>
    <phoneticPr fontId="2" type="noConversion"/>
  </si>
  <si>
    <t>Mar</t>
    <phoneticPr fontId="2" type="noConversion"/>
  </si>
  <si>
    <t>Apr</t>
    <phoneticPr fontId="2" type="noConversion"/>
  </si>
  <si>
    <t>進度管理模組更新</t>
    <phoneticPr fontId="2" type="noConversion"/>
  </si>
  <si>
    <t>決策支援模組欄位修正</t>
    <phoneticPr fontId="2" type="noConversion"/>
  </si>
  <si>
    <t>會議管理系統建置</t>
    <phoneticPr fontId="2" type="noConversion"/>
  </si>
  <si>
    <t>報表管理功能建置</t>
    <phoneticPr fontId="2" type="noConversion"/>
  </si>
  <si>
    <t>儀錶板展示功能建置</t>
    <phoneticPr fontId="2" type="noConversion"/>
  </si>
  <si>
    <t>工作日設定(專)</t>
    <phoneticPr fontId="2" type="noConversion"/>
  </si>
  <si>
    <t>系統操作手冊編撰</t>
    <phoneticPr fontId="2" type="noConversion"/>
  </si>
  <si>
    <t>預算匯入功能(合)</t>
    <phoneticPr fontId="2" type="noConversion"/>
  </si>
  <si>
    <t>小數位數設定(含單項調整)(投.合.執)</t>
    <phoneticPr fontId="2" type="noConversion"/>
  </si>
  <si>
    <t>作業項目設定</t>
    <phoneticPr fontId="2" type="noConversion"/>
  </si>
  <si>
    <t>ActivitySetting</t>
    <phoneticPr fontId="2" type="noConversion"/>
  </si>
  <si>
    <t>ProgressS</t>
    <phoneticPr fontId="2" type="noConversion"/>
  </si>
  <si>
    <t>ProgressA</t>
    <phoneticPr fontId="2" type="noConversion"/>
  </si>
  <si>
    <t>ChangeProgress</t>
    <phoneticPr fontId="2" type="noConversion"/>
  </si>
  <si>
    <t>實際進度計算</t>
    <phoneticPr fontId="2" type="noConversion"/>
  </si>
  <si>
    <t>預定進度規劃</t>
    <phoneticPr fontId="2" type="noConversion"/>
  </si>
  <si>
    <t>AcceptanceM</t>
    <phoneticPr fontId="2" type="noConversion"/>
  </si>
  <si>
    <t>系統版面調校</t>
    <phoneticPr fontId="2" type="noConversion"/>
  </si>
  <si>
    <t>公式計算項、小計項功能建置(投.合.執)</t>
    <phoneticPr fontId="2" type="noConversion"/>
  </si>
  <si>
    <t>WBS階層縮放選擇(投.合.執)</t>
    <phoneticPr fontId="2" type="noConversion"/>
  </si>
  <si>
    <t>ID</t>
    <phoneticPr fontId="2" type="noConversion"/>
  </si>
  <si>
    <t>Chinese</t>
    <phoneticPr fontId="2" type="noConversion"/>
  </si>
  <si>
    <t>English</t>
    <phoneticPr fontId="2" type="noConversion"/>
  </si>
  <si>
    <t>Page</t>
    <phoneticPr fontId="2" type="noConversion"/>
  </si>
  <si>
    <t>BidInfoM</t>
    <phoneticPr fontId="2" type="noConversion"/>
  </si>
  <si>
    <t>標案名稱</t>
    <phoneticPr fontId="2" type="noConversion"/>
  </si>
  <si>
    <t>Student001</t>
    <phoneticPr fontId="2" type="noConversion"/>
  </si>
  <si>
    <t>Bid Proj. Name</t>
    <phoneticPr fontId="2" type="noConversion"/>
  </si>
  <si>
    <t>小數位數設定(合.執)</t>
    <phoneticPr fontId="2" type="noConversion"/>
  </si>
  <si>
    <t>CIC系統APP研發(日.品)</t>
    <phoneticPr fontId="2" type="noConversion"/>
  </si>
  <si>
    <t>結合EVM計算及顯示(進)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</si>
</sst>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  <font>
      <sz val="12"/>
      <name val="微軟正黑體"/>
      <family val="2"/>
      <charset val="136"/>
    </font>
    <font>
      <sz val="10"/>
      <name val="微軟正黑體"/>
      <family val="2"/>
      <charset val="136"/>
    </font>
    <font>
      <strike/>
      <sz val="12"/>
      <name val="微軟正黑體"/>
      <family val="2"/>
      <charset val="136"/>
    </font>
    <font>
      <strike/>
      <sz val="12"/>
      <color rgb="FFFF0000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sz val="11"/>
      <color theme="1"/>
      <name val="微軟正黑體"/>
      <family val="2"/>
      <charset val="136"/>
    </font>
    <font>
      <b/>
      <sz val="12"/>
      <color rgb="FFFF0000"/>
      <name val="微軟正黑體"/>
      <family val="2"/>
      <charset val="136"/>
    </font>
    <font>
      <sz val="12"/>
      <color rgb="FF0070C0"/>
      <name val="微軟正黑體"/>
      <family val="2"/>
      <charset val="136"/>
    </font>
    <font>
      <b/>
      <sz val="13"/>
      <color rgb="FFFF0000"/>
      <name val="微軟正黑體"/>
      <family val="2"/>
      <charset val="136"/>
    </font>
    <font>
      <sz val="12"/>
      <name val="新細明體"/>
      <family val="1"/>
      <charset val="136"/>
    </font>
    <font>
      <strike/>
      <sz val="10"/>
      <name val="微軟正黑體"/>
      <family val="2"/>
      <charset val="136"/>
    </font>
    <font>
      <sz val="12"/>
      <color theme="0"/>
      <name val="微軟正黑體"/>
      <family val="2"/>
      <charset val="136"/>
    </font>
    <font>
      <sz val="12"/>
      <color rgb="FFFF0000"/>
      <name val="微軟正黑體"/>
      <family val="2"/>
      <charset val="136"/>
    </font>
  </fonts>
  <fills count="2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8B2B7"/>
        <bgColor indexed="64"/>
      </patternFill>
    </fill>
    <fill>
      <patternFill patternType="solid">
        <fgColor theme="0"/>
        <bgColor indexed="64"/>
      </patternFill>
    </fill>
    <fill>
      <patternFill patternType="gray0625">
        <fgColor theme="0" tint="-0.24994659260841701"/>
        <bgColor theme="7" tint="0.79992065187536243"/>
      </patternFill>
    </fill>
    <fill>
      <patternFill patternType="lightTrellis">
        <fgColor theme="0" tint="-0.34998626667073579"/>
        <bgColor theme="5" tint="0.79989013336588644"/>
      </patternFill>
    </fill>
    <fill>
      <patternFill patternType="lightTrellis">
        <fgColor theme="0" tint="-0.24994659260841701"/>
        <bgColor theme="5" tint="0.79995117038483843"/>
      </patternFill>
    </fill>
    <fill>
      <patternFill patternType="gray0625">
        <fgColor theme="0" tint="-0.24994659260841701"/>
        <bgColor theme="7" tint="0.79995117038483843"/>
      </patternFill>
    </fill>
    <fill>
      <patternFill patternType="solid">
        <fgColor rgb="FF0070C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lightGrid">
        <fgColor rgb="FFF8B2B7"/>
        <bgColor rgb="FFFF0000"/>
      </patternFill>
    </fill>
    <fill>
      <patternFill patternType="gray125">
        <fgColor theme="8" tint="0.79998168889431442"/>
        <bgColor theme="9" tint="-0.24994659260841701"/>
      </patternFill>
    </fill>
    <fill>
      <patternFill patternType="gray125">
        <fgColor theme="8" tint="0.79998168889431442"/>
        <bgColor rgb="FFFF0000"/>
      </patternFill>
    </fill>
    <fill>
      <patternFill patternType="solid">
        <fgColor rgb="FFFF0000"/>
        <bgColor indexed="64"/>
      </patternFill>
    </fill>
    <fill>
      <patternFill patternType="lightGrid">
        <fgColor rgb="FFF8B2B7"/>
        <bgColor rgb="FFFFFF00"/>
      </patternFill>
    </fill>
  </fills>
  <borders count="9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500">
    <xf numFmtId="0" fontId="0" fillId="0" borderId="0" xfId="0">
      <alignment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14" fontId="3" fillId="0" borderId="0" xfId="0" applyNumberFormat="1" applyFont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14" xfId="0" applyFont="1" applyBorder="1" applyAlignment="1">
      <alignment vertical="center"/>
    </xf>
    <xf numFmtId="0" fontId="3" fillId="0" borderId="15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3" fillId="0" borderId="0" xfId="0" applyFont="1" applyBorder="1" applyAlignment="1">
      <alignment horizontal="left" vertical="center"/>
    </xf>
    <xf numFmtId="9" fontId="3" fillId="0" borderId="14" xfId="1" applyFont="1" applyFill="1" applyBorder="1" applyAlignment="1">
      <alignment vertical="center"/>
    </xf>
    <xf numFmtId="9" fontId="3" fillId="0" borderId="0" xfId="1" applyFont="1" applyFill="1" applyBorder="1" applyAlignment="1">
      <alignment vertical="center"/>
    </xf>
    <xf numFmtId="9" fontId="3" fillId="0" borderId="5" xfId="1" applyFont="1" applyBorder="1" applyAlignment="1">
      <alignment horizontal="center" vertical="center"/>
    </xf>
    <xf numFmtId="14" fontId="3" fillId="0" borderId="14" xfId="0" applyNumberFormat="1" applyFont="1" applyBorder="1" applyAlignment="1">
      <alignment vertical="center"/>
    </xf>
    <xf numFmtId="0" fontId="3" fillId="0" borderId="10" xfId="0" applyFont="1" applyFill="1" applyBorder="1" applyAlignment="1">
      <alignment vertical="center"/>
    </xf>
    <xf numFmtId="0" fontId="3" fillId="0" borderId="2" xfId="0" applyFont="1" applyFill="1" applyBorder="1" applyAlignment="1">
      <alignment vertical="center"/>
    </xf>
    <xf numFmtId="0" fontId="3" fillId="0" borderId="8" xfId="0" applyFont="1" applyFill="1" applyBorder="1" applyAlignment="1">
      <alignment vertical="center"/>
    </xf>
    <xf numFmtId="0" fontId="3" fillId="0" borderId="1" xfId="0" applyFont="1" applyFill="1" applyBorder="1" applyAlignment="1">
      <alignment vertical="center"/>
    </xf>
    <xf numFmtId="0" fontId="6" fillId="0" borderId="10" xfId="0" applyFont="1" applyBorder="1" applyAlignment="1">
      <alignment horizontal="left" vertical="center"/>
    </xf>
    <xf numFmtId="0" fontId="5" fillId="0" borderId="7" xfId="0" applyFont="1" applyBorder="1" applyAlignment="1">
      <alignment horizontal="left" vertical="center" indent="1"/>
    </xf>
    <xf numFmtId="0" fontId="5" fillId="0" borderId="18" xfId="0" applyFont="1" applyBorder="1" applyAlignment="1">
      <alignment horizontal="left" vertical="center" indent="1"/>
    </xf>
    <xf numFmtId="0" fontId="5" fillId="0" borderId="10" xfId="0" applyFont="1" applyBorder="1" applyAlignment="1">
      <alignment horizontal="left" vertical="center" indent="1"/>
    </xf>
    <xf numFmtId="0" fontId="5" fillId="0" borderId="23" xfId="0" applyFont="1" applyBorder="1" applyAlignment="1">
      <alignment horizontal="left" vertical="center" indent="1"/>
    </xf>
    <xf numFmtId="0" fontId="6" fillId="0" borderId="19" xfId="0" applyFont="1" applyBorder="1" applyAlignment="1">
      <alignment horizontal="left" vertical="center"/>
    </xf>
    <xf numFmtId="0" fontId="6" fillId="0" borderId="26" xfId="0" applyFont="1" applyBorder="1" applyAlignment="1">
      <alignment horizontal="left" vertical="center"/>
    </xf>
    <xf numFmtId="0" fontId="5" fillId="0" borderId="30" xfId="0" applyFont="1" applyBorder="1" applyAlignment="1">
      <alignment horizontal="left" vertical="center" indent="1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49" fontId="5" fillId="0" borderId="35" xfId="0" applyNumberFormat="1" applyFont="1" applyBorder="1" applyAlignment="1">
      <alignment horizontal="center" vertical="center"/>
    </xf>
    <xf numFmtId="49" fontId="4" fillId="0" borderId="36" xfId="0" applyNumberFormat="1" applyFont="1" applyBorder="1" applyAlignment="1">
      <alignment horizontal="center" vertical="center"/>
    </xf>
    <xf numFmtId="49" fontId="4" fillId="0" borderId="37" xfId="0" applyNumberFormat="1" applyFont="1" applyBorder="1" applyAlignment="1">
      <alignment horizontal="center" vertical="center"/>
    </xf>
    <xf numFmtId="49" fontId="4" fillId="0" borderId="38" xfId="0" applyNumberFormat="1" applyFont="1" applyBorder="1" applyAlignment="1">
      <alignment horizontal="center" vertical="center"/>
    </xf>
    <xf numFmtId="49" fontId="4" fillId="0" borderId="39" xfId="0" applyNumberFormat="1" applyFont="1" applyBorder="1" applyAlignment="1">
      <alignment horizontal="center" vertical="center"/>
    </xf>
    <xf numFmtId="49" fontId="4" fillId="0" borderId="40" xfId="0" applyNumberFormat="1" applyFont="1" applyBorder="1" applyAlignment="1">
      <alignment horizontal="center" vertical="center"/>
    </xf>
    <xf numFmtId="49" fontId="4" fillId="0" borderId="41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49" fontId="4" fillId="0" borderId="14" xfId="0" applyNumberFormat="1" applyFont="1" applyBorder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4" fillId="0" borderId="27" xfId="0" applyNumberFormat="1" applyFont="1" applyFill="1" applyBorder="1" applyAlignment="1">
      <alignment horizontal="center" vertical="center"/>
    </xf>
    <xf numFmtId="49" fontId="4" fillId="0" borderId="13" xfId="0" applyNumberFormat="1" applyFont="1" applyFill="1" applyBorder="1" applyAlignment="1">
      <alignment horizontal="center" vertical="center"/>
    </xf>
    <xf numFmtId="49" fontId="4" fillId="0" borderId="45" xfId="0" applyNumberFormat="1" applyFont="1" applyFill="1" applyBorder="1" applyAlignment="1">
      <alignment horizontal="center" vertical="center"/>
    </xf>
    <xf numFmtId="49" fontId="4" fillId="0" borderId="46" xfId="0" applyNumberFormat="1" applyFont="1" applyFill="1" applyBorder="1" applyAlignment="1">
      <alignment horizontal="center" vertical="center"/>
    </xf>
    <xf numFmtId="49" fontId="4" fillId="0" borderId="2" xfId="0" applyNumberFormat="1" applyFont="1" applyFill="1" applyBorder="1" applyAlignment="1">
      <alignment horizontal="center" vertical="center"/>
    </xf>
    <xf numFmtId="49" fontId="4" fillId="0" borderId="0" xfId="0" applyNumberFormat="1" applyFont="1" applyFill="1" applyBorder="1" applyAlignment="1">
      <alignment horizontal="center" vertical="center"/>
    </xf>
    <xf numFmtId="49" fontId="5" fillId="0" borderId="22" xfId="0" applyNumberFormat="1" applyFont="1" applyFill="1" applyBorder="1" applyAlignment="1">
      <alignment horizontal="center" vertical="center" wrapText="1"/>
    </xf>
    <xf numFmtId="49" fontId="5" fillId="0" borderId="22" xfId="0" applyNumberFormat="1" applyFont="1" applyFill="1" applyBorder="1" applyAlignment="1">
      <alignment horizontal="center" vertical="center"/>
    </xf>
    <xf numFmtId="49" fontId="4" fillId="0" borderId="29" xfId="0" applyNumberFormat="1" applyFont="1" applyFill="1" applyBorder="1" applyAlignment="1">
      <alignment horizontal="center" vertical="center"/>
    </xf>
    <xf numFmtId="49" fontId="4" fillId="0" borderId="3" xfId="0" applyNumberFormat="1" applyFont="1" applyFill="1" applyBorder="1" applyAlignment="1">
      <alignment horizontal="center" vertical="center"/>
    </xf>
    <xf numFmtId="49" fontId="4" fillId="0" borderId="16" xfId="0" applyNumberFormat="1" applyFont="1" applyFill="1" applyBorder="1" applyAlignment="1">
      <alignment horizontal="center" vertical="center"/>
    </xf>
    <xf numFmtId="49" fontId="4" fillId="0" borderId="21" xfId="0" applyNumberFormat="1" applyFont="1" applyFill="1" applyBorder="1" applyAlignment="1">
      <alignment horizontal="center" vertical="center"/>
    </xf>
    <xf numFmtId="49" fontId="4" fillId="0" borderId="6" xfId="0" applyNumberFormat="1" applyFont="1" applyFill="1" applyBorder="1" applyAlignment="1">
      <alignment horizontal="center" vertical="center"/>
    </xf>
    <xf numFmtId="49" fontId="4" fillId="0" borderId="22" xfId="0" applyNumberFormat="1" applyFont="1" applyFill="1" applyBorder="1" applyAlignment="1">
      <alignment horizontal="center" vertical="center"/>
    </xf>
    <xf numFmtId="49" fontId="4" fillId="0" borderId="4" xfId="0" applyNumberFormat="1" applyFont="1" applyFill="1" applyBorder="1" applyAlignment="1">
      <alignment horizontal="center" vertical="center"/>
    </xf>
    <xf numFmtId="49" fontId="4" fillId="0" borderId="5" xfId="0" applyNumberFormat="1" applyFont="1" applyFill="1" applyBorder="1" applyAlignment="1">
      <alignment horizontal="center" vertical="center"/>
    </xf>
    <xf numFmtId="49" fontId="4" fillId="0" borderId="15" xfId="0" applyNumberFormat="1" applyFont="1" applyFill="1" applyBorder="1" applyAlignment="1">
      <alignment horizontal="center" vertical="center"/>
    </xf>
    <xf numFmtId="49" fontId="4" fillId="0" borderId="17" xfId="0" applyNumberFormat="1" applyFont="1" applyFill="1" applyBorder="1" applyAlignment="1">
      <alignment horizontal="center" vertical="center"/>
    </xf>
    <xf numFmtId="49" fontId="4" fillId="0" borderId="0" xfId="0" applyNumberFormat="1" applyFont="1" applyFill="1" applyAlignment="1">
      <alignment horizontal="center" vertical="center"/>
    </xf>
    <xf numFmtId="49" fontId="5" fillId="0" borderId="44" xfId="0" applyNumberFormat="1" applyFont="1" applyFill="1" applyBorder="1" applyAlignment="1">
      <alignment horizontal="center" vertical="center" wrapText="1"/>
    </xf>
    <xf numFmtId="49" fontId="5" fillId="0" borderId="51" xfId="0" applyNumberFormat="1" applyFont="1" applyFill="1" applyBorder="1" applyAlignment="1">
      <alignment horizontal="center" vertical="center"/>
    </xf>
    <xf numFmtId="49" fontId="4" fillId="0" borderId="50" xfId="0" applyNumberFormat="1" applyFont="1" applyFill="1" applyBorder="1" applyAlignment="1">
      <alignment horizontal="center" vertical="center"/>
    </xf>
    <xf numFmtId="49" fontId="4" fillId="0" borderId="52" xfId="0" applyNumberFormat="1" applyFont="1" applyFill="1" applyBorder="1" applyAlignment="1">
      <alignment horizontal="center" vertical="center"/>
    </xf>
    <xf numFmtId="49" fontId="4" fillId="0" borderId="53" xfId="0" applyNumberFormat="1" applyFont="1" applyFill="1" applyBorder="1" applyAlignment="1">
      <alignment horizontal="center" vertical="center"/>
    </xf>
    <xf numFmtId="49" fontId="4" fillId="0" borderId="54" xfId="0" applyNumberFormat="1" applyFont="1" applyFill="1" applyBorder="1" applyAlignment="1">
      <alignment horizontal="center" vertical="center"/>
    </xf>
    <xf numFmtId="49" fontId="4" fillId="0" borderId="55" xfId="0" applyNumberFormat="1" applyFont="1" applyFill="1" applyBorder="1" applyAlignment="1">
      <alignment horizontal="center" vertical="center"/>
    </xf>
    <xf numFmtId="49" fontId="4" fillId="0" borderId="56" xfId="0" applyNumberFormat="1" applyFont="1" applyFill="1" applyBorder="1" applyAlignment="1">
      <alignment horizontal="center" vertical="center"/>
    </xf>
    <xf numFmtId="0" fontId="6" fillId="0" borderId="2" xfId="0" applyFont="1" applyBorder="1" applyAlignment="1">
      <alignment horizontal="left" vertical="center"/>
    </xf>
    <xf numFmtId="0" fontId="4" fillId="0" borderId="13" xfId="0" applyFont="1" applyBorder="1" applyAlignment="1">
      <alignment horizontal="left" vertical="center"/>
    </xf>
    <xf numFmtId="0" fontId="4" fillId="0" borderId="45" xfId="0" applyFont="1" applyBorder="1" applyAlignment="1">
      <alignment horizontal="left" vertical="center"/>
    </xf>
    <xf numFmtId="0" fontId="4" fillId="0" borderId="44" xfId="0" applyFont="1" applyBorder="1" applyAlignment="1">
      <alignment horizontal="left" vertical="center"/>
    </xf>
    <xf numFmtId="0" fontId="6" fillId="0" borderId="46" xfId="0" applyFont="1" applyBorder="1" applyAlignment="1">
      <alignment horizontal="left" vertical="center"/>
    </xf>
    <xf numFmtId="0" fontId="6" fillId="0" borderId="27" xfId="0" applyFont="1" applyBorder="1" applyAlignment="1">
      <alignment horizontal="left" vertical="center"/>
    </xf>
    <xf numFmtId="0" fontId="4" fillId="0" borderId="49" xfId="0" applyFont="1" applyBorder="1" applyAlignment="1">
      <alignment horizontal="left" vertical="center"/>
    </xf>
    <xf numFmtId="49" fontId="4" fillId="0" borderId="50" xfId="0" applyNumberFormat="1" applyFont="1" applyBorder="1" applyAlignment="1">
      <alignment horizontal="center" vertical="center"/>
    </xf>
    <xf numFmtId="49" fontId="4" fillId="0" borderId="52" xfId="0" applyNumberFormat="1" applyFont="1" applyBorder="1" applyAlignment="1">
      <alignment horizontal="center" vertical="center"/>
    </xf>
    <xf numFmtId="49" fontId="4" fillId="0" borderId="53" xfId="0" applyNumberFormat="1" applyFont="1" applyBorder="1" applyAlignment="1">
      <alignment horizontal="center" vertical="center"/>
    </xf>
    <xf numFmtId="49" fontId="4" fillId="0" borderId="54" xfId="0" applyNumberFormat="1" applyFont="1" applyBorder="1" applyAlignment="1">
      <alignment horizontal="center" vertical="center"/>
    </xf>
    <xf numFmtId="49" fontId="4" fillId="0" borderId="55" xfId="0" applyNumberFormat="1" applyFont="1" applyBorder="1" applyAlignment="1">
      <alignment horizontal="center" vertical="center"/>
    </xf>
    <xf numFmtId="49" fontId="4" fillId="0" borderId="51" xfId="0" applyNumberFormat="1" applyFont="1" applyBorder="1" applyAlignment="1">
      <alignment horizontal="center" vertical="center"/>
    </xf>
    <xf numFmtId="49" fontId="4" fillId="0" borderId="56" xfId="0" applyNumberFormat="1" applyFont="1" applyBorder="1" applyAlignment="1">
      <alignment horizontal="center" vertical="center"/>
    </xf>
    <xf numFmtId="49" fontId="4" fillId="0" borderId="57" xfId="0" applyNumberFormat="1" applyFont="1" applyBorder="1" applyAlignment="1">
      <alignment horizontal="center" vertical="center"/>
    </xf>
    <xf numFmtId="49" fontId="4" fillId="0" borderId="58" xfId="0" applyNumberFormat="1" applyFont="1" applyBorder="1" applyAlignment="1">
      <alignment horizontal="center" vertical="center"/>
    </xf>
    <xf numFmtId="49" fontId="7" fillId="0" borderId="6" xfId="0" applyNumberFormat="1" applyFont="1" applyFill="1" applyBorder="1" applyAlignment="1">
      <alignment horizontal="center" vertical="center"/>
    </xf>
    <xf numFmtId="0" fontId="5" fillId="0" borderId="12" xfId="0" applyFont="1" applyFill="1" applyBorder="1" applyAlignment="1">
      <alignment horizontal="left" vertical="center" indent="1"/>
    </xf>
    <xf numFmtId="0" fontId="5" fillId="0" borderId="7" xfId="0" applyFont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5" fillId="0" borderId="18" xfId="0" applyFont="1" applyBorder="1" applyAlignment="1">
      <alignment horizontal="center" vertical="center"/>
    </xf>
    <xf numFmtId="0" fontId="5" fillId="0" borderId="59" xfId="0" applyFont="1" applyFill="1" applyBorder="1" applyAlignment="1">
      <alignment horizontal="left" vertical="center" indent="1"/>
    </xf>
    <xf numFmtId="0" fontId="4" fillId="0" borderId="49" xfId="0" applyFont="1" applyBorder="1" applyAlignment="1">
      <alignment vertical="center"/>
    </xf>
    <xf numFmtId="0" fontId="5" fillId="0" borderId="23" xfId="0" applyFont="1" applyBorder="1" applyAlignment="1">
      <alignment horizontal="center" vertical="center"/>
    </xf>
    <xf numFmtId="0" fontId="5" fillId="0" borderId="60" xfId="0" applyFont="1" applyFill="1" applyBorder="1" applyAlignment="1">
      <alignment horizontal="left" vertical="center" indent="1"/>
    </xf>
    <xf numFmtId="0" fontId="4" fillId="0" borderId="47" xfId="0" applyFont="1" applyBorder="1" applyAlignment="1">
      <alignment vertical="center"/>
    </xf>
    <xf numFmtId="49" fontId="7" fillId="0" borderId="3" xfId="0" applyNumberFormat="1" applyFont="1" applyFill="1" applyBorder="1" applyAlignment="1">
      <alignment horizontal="center" vertical="center"/>
    </xf>
    <xf numFmtId="49" fontId="7" fillId="0" borderId="16" xfId="0" applyNumberFormat="1" applyFont="1" applyFill="1" applyBorder="1" applyAlignment="1">
      <alignment horizontal="center" vertical="center"/>
    </xf>
    <xf numFmtId="49" fontId="7" fillId="0" borderId="17" xfId="0" applyNumberFormat="1" applyFont="1" applyFill="1" applyBorder="1" applyAlignment="1">
      <alignment horizontal="center" vertical="center"/>
    </xf>
    <xf numFmtId="0" fontId="5" fillId="0" borderId="11" xfId="0" applyFont="1" applyFill="1" applyBorder="1" applyAlignment="1">
      <alignment horizontal="left" vertical="center" indent="1"/>
    </xf>
    <xf numFmtId="49" fontId="4" fillId="0" borderId="3" xfId="0" applyNumberFormat="1" applyFont="1" applyFill="1" applyBorder="1" applyAlignment="1">
      <alignment horizontal="right" vertical="center"/>
    </xf>
    <xf numFmtId="49" fontId="5" fillId="0" borderId="60" xfId="0" applyNumberFormat="1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/>
    </xf>
    <xf numFmtId="49" fontId="4" fillId="0" borderId="61" xfId="0" applyNumberFormat="1" applyFont="1" applyBorder="1" applyAlignment="1">
      <alignment horizontal="center" vertical="center"/>
    </xf>
    <xf numFmtId="0" fontId="4" fillId="0" borderId="59" xfId="0" applyFont="1" applyBorder="1" applyAlignment="1">
      <alignment horizontal="left"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top"/>
    </xf>
    <xf numFmtId="0" fontId="3" fillId="0" borderId="3" xfId="0" applyFont="1" applyBorder="1" applyAlignment="1">
      <alignment horizontal="center" vertical="top"/>
    </xf>
    <xf numFmtId="0" fontId="3" fillId="0" borderId="3" xfId="0" applyFont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8" fillId="0" borderId="0" xfId="0" applyFont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 wrapText="1"/>
    </xf>
    <xf numFmtId="49" fontId="4" fillId="5" borderId="3" xfId="0" applyNumberFormat="1" applyFont="1" applyFill="1" applyBorder="1" applyAlignment="1">
      <alignment horizontal="center" vertical="center"/>
    </xf>
    <xf numFmtId="49" fontId="4" fillId="5" borderId="16" xfId="0" applyNumberFormat="1" applyFont="1" applyFill="1" applyBorder="1" applyAlignment="1">
      <alignment horizontal="center" vertical="center"/>
    </xf>
    <xf numFmtId="49" fontId="4" fillId="5" borderId="21" xfId="0" applyNumberFormat="1" applyFont="1" applyFill="1" applyBorder="1" applyAlignment="1">
      <alignment horizontal="center" vertical="center"/>
    </xf>
    <xf numFmtId="49" fontId="7" fillId="5" borderId="16" xfId="0" applyNumberFormat="1" applyFont="1" applyFill="1" applyBorder="1" applyAlignment="1">
      <alignment horizontal="center" vertical="center"/>
    </xf>
    <xf numFmtId="49" fontId="4" fillId="3" borderId="6" xfId="0" applyNumberFormat="1" applyFont="1" applyFill="1" applyBorder="1" applyAlignment="1">
      <alignment horizontal="center" vertical="center"/>
    </xf>
    <xf numFmtId="49" fontId="4" fillId="3" borderId="3" xfId="0" applyNumberFormat="1" applyFont="1" applyFill="1" applyBorder="1" applyAlignment="1">
      <alignment horizontal="center" vertical="center"/>
    </xf>
    <xf numFmtId="49" fontId="4" fillId="3" borderId="16" xfId="0" applyNumberFormat="1" applyFont="1" applyFill="1" applyBorder="1" applyAlignment="1">
      <alignment horizontal="center" vertical="center"/>
    </xf>
    <xf numFmtId="49" fontId="4" fillId="3" borderId="17" xfId="0" applyNumberFormat="1" applyFont="1" applyFill="1" applyBorder="1" applyAlignment="1">
      <alignment horizontal="center" vertical="center"/>
    </xf>
    <xf numFmtId="49" fontId="4" fillId="3" borderId="22" xfId="0" applyNumberFormat="1" applyFont="1" applyFill="1" applyBorder="1" applyAlignment="1">
      <alignment horizontal="center" vertical="center"/>
    </xf>
    <xf numFmtId="49" fontId="4" fillId="6" borderId="58" xfId="0" applyNumberFormat="1" applyFont="1" applyFill="1" applyBorder="1" applyAlignment="1">
      <alignment horizontal="center" vertical="center"/>
    </xf>
    <xf numFmtId="49" fontId="4" fillId="6" borderId="49" xfId="0" applyNumberFormat="1" applyFont="1" applyFill="1" applyBorder="1" applyAlignment="1">
      <alignment horizontal="center" vertical="center"/>
    </xf>
    <xf numFmtId="49" fontId="4" fillId="6" borderId="17" xfId="0" applyNumberFormat="1" applyFont="1" applyFill="1" applyBorder="1" applyAlignment="1">
      <alignment horizontal="center" vertical="center"/>
    </xf>
    <xf numFmtId="49" fontId="4" fillId="6" borderId="43" xfId="0" applyNumberFormat="1" applyFont="1" applyFill="1" applyBorder="1" applyAlignment="1">
      <alignment horizontal="center" vertical="center"/>
    </xf>
    <xf numFmtId="49" fontId="4" fillId="6" borderId="6" xfId="0" applyNumberFormat="1" applyFont="1" applyFill="1" applyBorder="1" applyAlignment="1">
      <alignment horizontal="center" vertical="center"/>
    </xf>
    <xf numFmtId="49" fontId="4" fillId="6" borderId="40" xfId="0" applyNumberFormat="1" applyFont="1" applyFill="1" applyBorder="1" applyAlignment="1">
      <alignment horizontal="center" vertical="center"/>
    </xf>
    <xf numFmtId="49" fontId="4" fillId="6" borderId="55" xfId="0" applyNumberFormat="1" applyFont="1" applyFill="1" applyBorder="1" applyAlignment="1">
      <alignment horizontal="center" vertical="center"/>
    </xf>
    <xf numFmtId="49" fontId="4" fillId="6" borderId="13" xfId="0" applyNumberFormat="1" applyFont="1" applyFill="1" applyBorder="1" applyAlignment="1">
      <alignment horizontal="center" vertical="center"/>
    </xf>
    <xf numFmtId="49" fontId="4" fillId="6" borderId="3" xfId="0" applyNumberFormat="1" applyFont="1" applyFill="1" applyBorder="1" applyAlignment="1">
      <alignment horizontal="center" vertical="center"/>
    </xf>
    <xf numFmtId="49" fontId="4" fillId="6" borderId="37" xfId="0" applyNumberFormat="1" applyFont="1" applyFill="1" applyBorder="1" applyAlignment="1">
      <alignment horizontal="center" vertical="center"/>
    </xf>
    <xf numFmtId="49" fontId="4" fillId="6" borderId="56" xfId="0" applyNumberFormat="1" applyFont="1" applyFill="1" applyBorder="1" applyAlignment="1">
      <alignment horizontal="center" vertical="center"/>
    </xf>
    <xf numFmtId="49" fontId="4" fillId="6" borderId="52" xfId="0" applyNumberFormat="1" applyFont="1" applyFill="1" applyBorder="1" applyAlignment="1">
      <alignment horizontal="center" vertical="center"/>
    </xf>
    <xf numFmtId="49" fontId="4" fillId="6" borderId="4" xfId="0" applyNumberFormat="1" applyFont="1" applyFill="1" applyBorder="1" applyAlignment="1">
      <alignment horizontal="center" vertical="center"/>
    </xf>
    <xf numFmtId="49" fontId="4" fillId="6" borderId="41" xfId="0" applyNumberFormat="1" applyFont="1" applyFill="1" applyBorder="1" applyAlignment="1">
      <alignment horizontal="center" vertical="center"/>
    </xf>
    <xf numFmtId="49" fontId="4" fillId="6" borderId="53" xfId="0" applyNumberFormat="1" applyFont="1" applyFill="1" applyBorder="1" applyAlignment="1">
      <alignment horizontal="center" vertical="center"/>
    </xf>
    <xf numFmtId="49" fontId="4" fillId="6" borderId="16" xfId="0" applyNumberFormat="1" applyFont="1" applyFill="1" applyBorder="1" applyAlignment="1">
      <alignment horizontal="center" vertical="center"/>
    </xf>
    <xf numFmtId="49" fontId="4" fillId="6" borderId="38" xfId="0" applyNumberFormat="1" applyFont="1" applyFill="1" applyBorder="1" applyAlignment="1">
      <alignment horizontal="center" vertical="center"/>
    </xf>
    <xf numFmtId="49" fontId="4" fillId="6" borderId="2" xfId="0" applyNumberFormat="1" applyFont="1" applyFill="1" applyBorder="1" applyAlignment="1">
      <alignment horizontal="center" vertical="center"/>
    </xf>
    <xf numFmtId="49" fontId="4" fillId="7" borderId="54" xfId="0" applyNumberFormat="1" applyFont="1" applyFill="1" applyBorder="1" applyAlignment="1">
      <alignment horizontal="center" vertical="center"/>
    </xf>
    <xf numFmtId="49" fontId="4" fillId="7" borderId="46" xfId="0" applyNumberFormat="1" applyFont="1" applyFill="1" applyBorder="1" applyAlignment="1">
      <alignment horizontal="center" vertical="center"/>
    </xf>
    <xf numFmtId="49" fontId="4" fillId="7" borderId="21" xfId="0" applyNumberFormat="1" applyFont="1" applyFill="1" applyBorder="1" applyAlignment="1">
      <alignment horizontal="center" vertical="center"/>
    </xf>
    <xf numFmtId="49" fontId="4" fillId="7" borderId="39" xfId="0" applyNumberFormat="1" applyFont="1" applyFill="1" applyBorder="1" applyAlignment="1">
      <alignment horizontal="center" vertical="center"/>
    </xf>
    <xf numFmtId="49" fontId="4" fillId="7" borderId="52" xfId="0" applyNumberFormat="1" applyFont="1" applyFill="1" applyBorder="1" applyAlignment="1">
      <alignment horizontal="center" vertical="center"/>
    </xf>
    <xf numFmtId="49" fontId="4" fillId="7" borderId="13" xfId="0" applyNumberFormat="1" applyFont="1" applyFill="1" applyBorder="1" applyAlignment="1">
      <alignment horizontal="center" vertical="center"/>
    </xf>
    <xf numFmtId="49" fontId="4" fillId="7" borderId="3" xfId="0" applyNumberFormat="1" applyFont="1" applyFill="1" applyBorder="1" applyAlignment="1">
      <alignment horizontal="center" vertical="center"/>
    </xf>
    <xf numFmtId="49" fontId="4" fillId="7" borderId="37" xfId="0" applyNumberFormat="1" applyFont="1" applyFill="1" applyBorder="1" applyAlignment="1">
      <alignment horizontal="center" vertical="center"/>
    </xf>
    <xf numFmtId="49" fontId="4" fillId="7" borderId="58" xfId="0" applyNumberFormat="1" applyFont="1" applyFill="1" applyBorder="1" applyAlignment="1">
      <alignment horizontal="center" vertical="center"/>
    </xf>
    <xf numFmtId="49" fontId="4" fillId="7" borderId="49" xfId="0" applyNumberFormat="1" applyFont="1" applyFill="1" applyBorder="1" applyAlignment="1">
      <alignment horizontal="center" vertical="center"/>
    </xf>
    <xf numFmtId="49" fontId="4" fillId="7" borderId="17" xfId="0" applyNumberFormat="1" applyFont="1" applyFill="1" applyBorder="1" applyAlignment="1">
      <alignment horizontal="center" vertical="center"/>
    </xf>
    <xf numFmtId="49" fontId="4" fillId="7" borderId="43" xfId="0" applyNumberFormat="1" applyFont="1" applyFill="1" applyBorder="1" applyAlignment="1">
      <alignment horizontal="center" vertical="center"/>
    </xf>
    <xf numFmtId="49" fontId="4" fillId="8" borderId="55" xfId="0" applyNumberFormat="1" applyFont="1" applyFill="1" applyBorder="1" applyAlignment="1">
      <alignment horizontal="center" vertical="center"/>
    </xf>
    <xf numFmtId="49" fontId="4" fillId="8" borderId="2" xfId="0" applyNumberFormat="1" applyFont="1" applyFill="1" applyBorder="1" applyAlignment="1">
      <alignment horizontal="center" vertical="center"/>
    </xf>
    <xf numFmtId="49" fontId="4" fillId="8" borderId="6" xfId="0" applyNumberFormat="1" applyFont="1" applyFill="1" applyBorder="1" applyAlignment="1">
      <alignment horizontal="center" vertical="center"/>
    </xf>
    <xf numFmtId="49" fontId="4" fillId="8" borderId="40" xfId="0" applyNumberFormat="1" applyFont="1" applyFill="1" applyBorder="1" applyAlignment="1">
      <alignment horizontal="center" vertical="center"/>
    </xf>
    <xf numFmtId="49" fontId="4" fillId="8" borderId="52" xfId="0" applyNumberFormat="1" applyFont="1" applyFill="1" applyBorder="1" applyAlignment="1">
      <alignment horizontal="center" vertical="center"/>
    </xf>
    <xf numFmtId="49" fontId="4" fillId="8" borderId="13" xfId="0" applyNumberFormat="1" applyFont="1" applyFill="1" applyBorder="1" applyAlignment="1">
      <alignment horizontal="center" vertical="center"/>
    </xf>
    <xf numFmtId="49" fontId="4" fillId="8" borderId="3" xfId="0" applyNumberFormat="1" applyFont="1" applyFill="1" applyBorder="1" applyAlignment="1">
      <alignment horizontal="center" vertical="center"/>
    </xf>
    <xf numFmtId="49" fontId="4" fillId="8" borderId="37" xfId="0" applyNumberFormat="1" applyFont="1" applyFill="1" applyBorder="1" applyAlignment="1">
      <alignment horizontal="center" vertical="center"/>
    </xf>
    <xf numFmtId="49" fontId="4" fillId="8" borderId="53" xfId="0" applyNumberFormat="1" applyFont="1" applyFill="1" applyBorder="1" applyAlignment="1">
      <alignment horizontal="center" vertical="center"/>
    </xf>
    <xf numFmtId="49" fontId="4" fillId="8" borderId="45" xfId="0" applyNumberFormat="1" applyFont="1" applyFill="1" applyBorder="1" applyAlignment="1">
      <alignment horizontal="center" vertical="center"/>
    </xf>
    <xf numFmtId="49" fontId="4" fillId="8" borderId="16" xfId="0" applyNumberFormat="1" applyFont="1" applyFill="1" applyBorder="1" applyAlignment="1">
      <alignment horizontal="center" vertical="center"/>
    </xf>
    <xf numFmtId="49" fontId="4" fillId="8" borderId="38" xfId="0" applyNumberFormat="1" applyFont="1" applyFill="1" applyBorder="1" applyAlignment="1">
      <alignment horizontal="center" vertical="center"/>
    </xf>
    <xf numFmtId="49" fontId="4" fillId="8" borderId="58" xfId="0" applyNumberFormat="1" applyFont="1" applyFill="1" applyBorder="1" applyAlignment="1">
      <alignment horizontal="center" vertical="center"/>
    </xf>
    <xf numFmtId="49" fontId="4" fillId="8" borderId="49" xfId="0" applyNumberFormat="1" applyFont="1" applyFill="1" applyBorder="1" applyAlignment="1">
      <alignment horizontal="center" vertical="center"/>
    </xf>
    <xf numFmtId="49" fontId="4" fillId="8" borderId="17" xfId="0" applyNumberFormat="1" applyFont="1" applyFill="1" applyBorder="1" applyAlignment="1">
      <alignment horizontal="center" vertical="center"/>
    </xf>
    <xf numFmtId="49" fontId="4" fillId="8" borderId="43" xfId="0" applyNumberFormat="1" applyFont="1" applyFill="1" applyBorder="1" applyAlignment="1">
      <alignment horizontal="center" vertical="center"/>
    </xf>
    <xf numFmtId="49" fontId="4" fillId="8" borderId="51" xfId="0" applyNumberFormat="1" applyFont="1" applyFill="1" applyBorder="1" applyAlignment="1">
      <alignment horizontal="center" vertical="center"/>
    </xf>
    <xf numFmtId="49" fontId="4" fillId="8" borderId="44" xfId="0" applyNumberFormat="1" applyFont="1" applyFill="1" applyBorder="1" applyAlignment="1">
      <alignment horizontal="center" vertical="center"/>
    </xf>
    <xf numFmtId="49" fontId="4" fillId="8" borderId="22" xfId="0" applyNumberFormat="1" applyFont="1" applyFill="1" applyBorder="1" applyAlignment="1">
      <alignment horizontal="center" vertical="center"/>
    </xf>
    <xf numFmtId="49" fontId="4" fillId="8" borderId="35" xfId="0" applyNumberFormat="1" applyFont="1" applyFill="1" applyBorder="1" applyAlignment="1">
      <alignment horizontal="center" vertical="center"/>
    </xf>
    <xf numFmtId="49" fontId="4" fillId="9" borderId="52" xfId="0" applyNumberFormat="1" applyFont="1" applyFill="1" applyBorder="1" applyAlignment="1">
      <alignment horizontal="center" vertical="center"/>
    </xf>
    <xf numFmtId="49" fontId="4" fillId="9" borderId="13" xfId="0" applyNumberFormat="1" applyFont="1" applyFill="1" applyBorder="1" applyAlignment="1">
      <alignment horizontal="center" vertical="center"/>
    </xf>
    <xf numFmtId="49" fontId="4" fillId="9" borderId="3" xfId="0" applyNumberFormat="1" applyFont="1" applyFill="1" applyBorder="1" applyAlignment="1">
      <alignment horizontal="center" vertical="center"/>
    </xf>
    <xf numFmtId="49" fontId="4" fillId="9" borderId="37" xfId="0" applyNumberFormat="1" applyFont="1" applyFill="1" applyBorder="1" applyAlignment="1">
      <alignment horizontal="center" vertical="center"/>
    </xf>
    <xf numFmtId="0" fontId="4" fillId="0" borderId="19" xfId="0" applyFont="1" applyBorder="1" applyAlignment="1">
      <alignment horizontal="left" vertical="center"/>
    </xf>
    <xf numFmtId="0" fontId="4" fillId="0" borderId="46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49" fontId="4" fillId="3" borderId="4" xfId="0" applyNumberFormat="1" applyFont="1" applyFill="1" applyBorder="1" applyAlignment="1">
      <alignment horizontal="center" vertical="center"/>
    </xf>
    <xf numFmtId="49" fontId="4" fillId="8" borderId="56" xfId="0" applyNumberFormat="1" applyFont="1" applyFill="1" applyBorder="1" applyAlignment="1">
      <alignment horizontal="center" vertical="center"/>
    </xf>
    <xf numFmtId="49" fontId="4" fillId="8" borderId="1" xfId="0" applyNumberFormat="1" applyFont="1" applyFill="1" applyBorder="1" applyAlignment="1">
      <alignment horizontal="center" vertical="center"/>
    </xf>
    <xf numFmtId="49" fontId="4" fillId="8" borderId="4" xfId="0" applyNumberFormat="1" applyFont="1" applyFill="1" applyBorder="1" applyAlignment="1">
      <alignment horizontal="center" vertical="center"/>
    </xf>
    <xf numFmtId="49" fontId="4" fillId="8" borderId="41" xfId="0" applyNumberFormat="1" applyFont="1" applyFill="1" applyBorder="1" applyAlignment="1">
      <alignment horizontal="center" vertical="center"/>
    </xf>
    <xf numFmtId="0" fontId="5" fillId="0" borderId="30" xfId="0" applyFont="1" applyBorder="1" applyAlignment="1">
      <alignment horizontal="center" vertical="center"/>
    </xf>
    <xf numFmtId="0" fontId="5" fillId="0" borderId="61" xfId="0" applyFont="1" applyFill="1" applyBorder="1" applyAlignment="1">
      <alignment horizontal="left" vertical="center" indent="1"/>
    </xf>
    <xf numFmtId="49" fontId="4" fillId="0" borderId="58" xfId="0" applyNumberFormat="1" applyFont="1" applyFill="1" applyBorder="1" applyAlignment="1">
      <alignment horizontal="center" vertical="center"/>
    </xf>
    <xf numFmtId="49" fontId="4" fillId="0" borderId="49" xfId="0" applyNumberFormat="1" applyFont="1" applyFill="1" applyBorder="1" applyAlignment="1">
      <alignment horizontal="center" vertical="center"/>
    </xf>
    <xf numFmtId="49" fontId="4" fillId="0" borderId="43" xfId="0" applyNumberFormat="1" applyFont="1" applyBorder="1" applyAlignment="1">
      <alignment horizontal="center" vertical="center"/>
    </xf>
    <xf numFmtId="49" fontId="4" fillId="3" borderId="5" xfId="0" applyNumberFormat="1" applyFont="1" applyFill="1" applyBorder="1" applyAlignment="1">
      <alignment horizontal="center" vertical="center"/>
    </xf>
    <xf numFmtId="49" fontId="4" fillId="8" borderId="57" xfId="0" applyNumberFormat="1" applyFont="1" applyFill="1" applyBorder="1" applyAlignment="1">
      <alignment horizontal="center" vertical="center"/>
    </xf>
    <xf numFmtId="49" fontId="4" fillId="8" borderId="0" xfId="0" applyNumberFormat="1" applyFont="1" applyFill="1" applyBorder="1" applyAlignment="1">
      <alignment horizontal="center" vertical="center"/>
    </xf>
    <xf numFmtId="49" fontId="4" fillId="8" borderId="5" xfId="0" applyNumberFormat="1" applyFont="1" applyFill="1" applyBorder="1" applyAlignment="1">
      <alignment horizontal="center" vertical="center"/>
    </xf>
    <xf numFmtId="49" fontId="4" fillId="8" borderId="42" xfId="0" applyNumberFormat="1" applyFont="1" applyFill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4" fillId="0" borderId="2" xfId="0" applyFont="1" applyBorder="1" applyAlignment="1">
      <alignment vertical="center"/>
    </xf>
    <xf numFmtId="0" fontId="8" fillId="0" borderId="3" xfId="0" applyFont="1" applyBorder="1" applyAlignment="1">
      <alignment horizontal="justify" vertical="center" wrapText="1"/>
    </xf>
    <xf numFmtId="0" fontId="3" fillId="0" borderId="3" xfId="0" applyFont="1" applyBorder="1" applyAlignment="1">
      <alignment horizontal="justify" vertical="top" wrapText="1"/>
    </xf>
    <xf numFmtId="0" fontId="3" fillId="0" borderId="0" xfId="0" applyFont="1" applyAlignment="1">
      <alignment horizontal="justify" vertical="top" wrapText="1"/>
    </xf>
    <xf numFmtId="0" fontId="4" fillId="0" borderId="63" xfId="0" applyFont="1" applyBorder="1" applyAlignment="1">
      <alignment horizontal="left" vertical="center"/>
    </xf>
    <xf numFmtId="49" fontId="4" fillId="6" borderId="72" xfId="0" applyNumberFormat="1" applyFont="1" applyFill="1" applyBorder="1" applyAlignment="1">
      <alignment horizontal="center" vertical="center"/>
    </xf>
    <xf numFmtId="49" fontId="4" fillId="6" borderId="73" xfId="0" applyNumberFormat="1" applyFont="1" applyFill="1" applyBorder="1" applyAlignment="1">
      <alignment horizontal="center" vertical="center"/>
    </xf>
    <xf numFmtId="0" fontId="4" fillId="0" borderId="74" xfId="0" applyFont="1" applyBorder="1" applyAlignment="1">
      <alignment horizontal="left" vertical="center"/>
    </xf>
    <xf numFmtId="0" fontId="4" fillId="0" borderId="71" xfId="0" applyFont="1" applyBorder="1" applyAlignment="1">
      <alignment vertical="center"/>
    </xf>
    <xf numFmtId="49" fontId="4" fillId="3" borderId="21" xfId="0" applyNumberFormat="1" applyFont="1" applyFill="1" applyBorder="1" applyAlignment="1">
      <alignment horizontal="center" vertical="center"/>
    </xf>
    <xf numFmtId="49" fontId="4" fillId="8" borderId="54" xfId="0" applyNumberFormat="1" applyFont="1" applyFill="1" applyBorder="1" applyAlignment="1">
      <alignment horizontal="center" vertical="center"/>
    </xf>
    <xf numFmtId="49" fontId="4" fillId="8" borderId="46" xfId="0" applyNumberFormat="1" applyFont="1" applyFill="1" applyBorder="1" applyAlignment="1">
      <alignment horizontal="center" vertical="center"/>
    </xf>
    <xf numFmtId="49" fontId="4" fillId="8" borderId="21" xfId="0" applyNumberFormat="1" applyFont="1" applyFill="1" applyBorder="1" applyAlignment="1">
      <alignment horizontal="center" vertical="center"/>
    </xf>
    <xf numFmtId="49" fontId="4" fillId="8" borderId="39" xfId="0" applyNumberFormat="1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left" vertical="center" indent="1"/>
    </xf>
    <xf numFmtId="0" fontId="5" fillId="0" borderId="8" xfId="0" applyFont="1" applyBorder="1" applyAlignment="1">
      <alignment horizontal="left" vertical="center" indent="1"/>
    </xf>
    <xf numFmtId="49" fontId="4" fillId="0" borderId="16" xfId="0" applyNumberFormat="1" applyFont="1" applyFill="1" applyBorder="1" applyAlignment="1">
      <alignment horizontal="right" vertical="center"/>
    </xf>
    <xf numFmtId="0" fontId="4" fillId="0" borderId="66" xfId="0" applyFont="1" applyBorder="1" applyAlignment="1">
      <alignment horizontal="center" vertical="center"/>
    </xf>
    <xf numFmtId="49" fontId="4" fillId="3" borderId="4" xfId="0" applyNumberFormat="1" applyFont="1" applyFill="1" applyBorder="1" applyAlignment="1">
      <alignment horizontal="right" vertical="center"/>
    </xf>
    <xf numFmtId="49" fontId="4" fillId="3" borderId="5" xfId="0" applyNumberFormat="1" applyFont="1" applyFill="1" applyBorder="1" applyAlignment="1">
      <alignment horizontal="right" vertical="center"/>
    </xf>
    <xf numFmtId="0" fontId="3" fillId="0" borderId="10" xfId="0" applyFont="1" applyBorder="1">
      <alignment vertical="center"/>
    </xf>
    <xf numFmtId="0" fontId="3" fillId="0" borderId="2" xfId="0" applyFont="1" applyBorder="1">
      <alignment vertical="center"/>
    </xf>
    <xf numFmtId="0" fontId="3" fillId="0" borderId="14" xfId="0" applyFont="1" applyBorder="1">
      <alignment vertical="center"/>
    </xf>
    <xf numFmtId="0" fontId="3" fillId="0" borderId="0" xfId="0" applyFont="1" applyBorder="1">
      <alignment vertical="center"/>
    </xf>
    <xf numFmtId="0" fontId="3" fillId="0" borderId="15" xfId="0" applyFont="1" applyBorder="1">
      <alignment vertical="center"/>
    </xf>
    <xf numFmtId="0" fontId="3" fillId="0" borderId="11" xfId="0" applyFont="1" applyBorder="1">
      <alignment vertical="center"/>
    </xf>
    <xf numFmtId="0" fontId="3" fillId="0" borderId="15" xfId="0" applyFont="1" applyFill="1" applyBorder="1">
      <alignment vertical="center"/>
    </xf>
    <xf numFmtId="0" fontId="3" fillId="0" borderId="8" xfId="0" applyFont="1" applyBorder="1">
      <alignment vertical="center"/>
    </xf>
    <xf numFmtId="0" fontId="3" fillId="0" borderId="1" xfId="0" applyFont="1" applyBorder="1">
      <alignment vertical="center"/>
    </xf>
    <xf numFmtId="0" fontId="3" fillId="0" borderId="9" xfId="0" applyFont="1" applyBorder="1">
      <alignment vertical="center"/>
    </xf>
    <xf numFmtId="0" fontId="4" fillId="0" borderId="37" xfId="0" applyFont="1" applyBorder="1" applyAlignment="1">
      <alignment horizontal="left" vertical="center"/>
    </xf>
    <xf numFmtId="0" fontId="4" fillId="0" borderId="40" xfId="0" applyFont="1" applyBorder="1" applyAlignment="1">
      <alignment horizontal="left" vertical="center"/>
    </xf>
    <xf numFmtId="0" fontId="4" fillId="0" borderId="81" xfId="0" applyFont="1" applyBorder="1" applyAlignment="1">
      <alignment horizontal="left" vertical="center"/>
    </xf>
    <xf numFmtId="0" fontId="5" fillId="0" borderId="25" xfId="0" applyFont="1" applyFill="1" applyBorder="1" applyAlignment="1">
      <alignment horizontal="left" vertical="center" indent="1"/>
    </xf>
    <xf numFmtId="0" fontId="5" fillId="0" borderId="24" xfId="0" applyFont="1" applyBorder="1" applyAlignment="1">
      <alignment horizontal="left" vertical="center" indent="1"/>
    </xf>
    <xf numFmtId="0" fontId="4" fillId="0" borderId="35" xfId="0" applyFont="1" applyBorder="1" applyAlignment="1">
      <alignment horizontal="left" vertical="center"/>
    </xf>
    <xf numFmtId="0" fontId="4" fillId="0" borderId="0" xfId="0" applyFont="1" applyFill="1" applyBorder="1" applyAlignment="1">
      <alignment vertical="center"/>
    </xf>
    <xf numFmtId="0" fontId="4" fillId="0" borderId="15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3" fillId="0" borderId="15" xfId="0" applyFont="1" applyFill="1" applyBorder="1" applyAlignment="1">
      <alignment vertical="center"/>
    </xf>
    <xf numFmtId="0" fontId="4" fillId="0" borderId="0" xfId="0" applyFont="1" applyBorder="1" applyAlignment="1">
      <alignment horizontal="left" vertical="center"/>
    </xf>
    <xf numFmtId="0" fontId="4" fillId="0" borderId="41" xfId="0" applyFont="1" applyBorder="1" applyAlignment="1">
      <alignment horizontal="left" vertical="center"/>
    </xf>
    <xf numFmtId="0" fontId="4" fillId="0" borderId="84" xfId="0" applyFont="1" applyBorder="1" applyAlignment="1">
      <alignment horizontal="left" vertical="center"/>
    </xf>
    <xf numFmtId="0" fontId="4" fillId="0" borderId="26" xfId="0" applyFont="1" applyBorder="1" applyAlignment="1">
      <alignment horizontal="left" vertical="center"/>
    </xf>
    <xf numFmtId="0" fontId="4" fillId="0" borderId="36" xfId="0" applyFont="1" applyBorder="1" applyAlignment="1">
      <alignment horizontal="left" vertical="center"/>
    </xf>
    <xf numFmtId="0" fontId="5" fillId="0" borderId="15" xfId="0" applyFont="1" applyFill="1" applyBorder="1" applyAlignment="1">
      <alignment horizontal="left" vertical="center" indent="1"/>
    </xf>
    <xf numFmtId="0" fontId="5" fillId="0" borderId="14" xfId="0" applyFont="1" applyBorder="1" applyAlignment="1">
      <alignment horizontal="left" vertical="center" indent="1"/>
    </xf>
    <xf numFmtId="0" fontId="6" fillId="0" borderId="0" xfId="0" applyFont="1" applyBorder="1" applyAlignment="1">
      <alignment horizontal="left" vertical="center"/>
    </xf>
    <xf numFmtId="0" fontId="5" fillId="0" borderId="0" xfId="0" applyFont="1" applyBorder="1" applyAlignment="1">
      <alignment horizontal="left" vertical="center" indent="1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left" vertical="center" indent="1"/>
    </xf>
    <xf numFmtId="0" fontId="4" fillId="0" borderId="0" xfId="0" applyFont="1" applyBorder="1" applyAlignment="1">
      <alignment vertical="center"/>
    </xf>
    <xf numFmtId="0" fontId="4" fillId="0" borderId="24" xfId="0" applyFont="1" applyBorder="1" applyAlignment="1">
      <alignment horizontal="left" vertical="center"/>
    </xf>
    <xf numFmtId="0" fontId="4" fillId="0" borderId="79" xfId="0" applyFont="1" applyBorder="1" applyAlignment="1">
      <alignment vertical="center"/>
    </xf>
    <xf numFmtId="0" fontId="5" fillId="0" borderId="24" xfId="0" applyFont="1" applyBorder="1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4" fillId="0" borderId="1" xfId="0" applyFont="1" applyBorder="1" applyAlignment="1">
      <alignment horizontal="left" vertical="center"/>
    </xf>
    <xf numFmtId="0" fontId="4" fillId="0" borderId="83" xfId="0" applyFont="1" applyBorder="1" applyAlignment="1">
      <alignment horizontal="left" vertical="center"/>
    </xf>
    <xf numFmtId="0" fontId="4" fillId="0" borderId="47" xfId="0" applyFont="1" applyBorder="1" applyAlignment="1">
      <alignment horizontal="left" vertical="center"/>
    </xf>
    <xf numFmtId="0" fontId="4" fillId="0" borderId="0" xfId="0" applyFont="1" applyBorder="1" applyAlignment="1">
      <alignment vertical="center" wrapText="1"/>
    </xf>
    <xf numFmtId="0" fontId="5" fillId="0" borderId="0" xfId="0" applyFont="1" applyFill="1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 wrapText="1"/>
    </xf>
    <xf numFmtId="0" fontId="10" fillId="0" borderId="75" xfId="0" applyFont="1" applyBorder="1" applyAlignment="1">
      <alignment horizontal="left" vertical="center"/>
    </xf>
    <xf numFmtId="0" fontId="10" fillId="0" borderId="6" xfId="0" applyFont="1" applyBorder="1" applyAlignment="1">
      <alignment horizontal="left" vertical="center"/>
    </xf>
    <xf numFmtId="0" fontId="10" fillId="0" borderId="67" xfId="0" applyFont="1" applyBorder="1" applyAlignment="1">
      <alignment horizontal="left" vertical="center"/>
    </xf>
    <xf numFmtId="0" fontId="10" fillId="0" borderId="27" xfId="0" applyFont="1" applyBorder="1" applyAlignment="1">
      <alignment horizontal="left" vertical="center"/>
    </xf>
    <xf numFmtId="0" fontId="10" fillId="0" borderId="28" xfId="0" applyFont="1" applyBorder="1" applyAlignment="1">
      <alignment horizontal="left" vertical="center"/>
    </xf>
    <xf numFmtId="0" fontId="10" fillId="0" borderId="48" xfId="0" applyFont="1" applyBorder="1" applyAlignment="1">
      <alignment horizontal="left" vertical="center"/>
    </xf>
    <xf numFmtId="0" fontId="10" fillId="0" borderId="62" xfId="0" applyFont="1" applyBorder="1" applyAlignment="1">
      <alignment horizontal="left" vertical="center"/>
    </xf>
    <xf numFmtId="0" fontId="10" fillId="0" borderId="2" xfId="0" applyFont="1" applyBorder="1" applyAlignment="1">
      <alignment horizontal="left" vertical="center"/>
    </xf>
    <xf numFmtId="0" fontId="10" fillId="0" borderId="82" xfId="0" applyFont="1" applyBorder="1" applyAlignment="1">
      <alignment horizontal="left" vertical="center"/>
    </xf>
    <xf numFmtId="0" fontId="10" fillId="0" borderId="83" xfId="0" applyFont="1" applyBorder="1" applyAlignment="1">
      <alignment horizontal="left" vertical="center"/>
    </xf>
    <xf numFmtId="0" fontId="3" fillId="0" borderId="14" xfId="0" applyFont="1" applyFill="1" applyBorder="1" applyAlignment="1">
      <alignment vertical="center"/>
    </xf>
    <xf numFmtId="0" fontId="4" fillId="0" borderId="2" xfId="0" applyFont="1" applyBorder="1" applyAlignment="1">
      <alignment horizontal="left" vertical="center"/>
    </xf>
    <xf numFmtId="0" fontId="10" fillId="0" borderId="67" xfId="0" applyFont="1" applyBorder="1" applyAlignment="1">
      <alignment horizontal="left" vertical="center"/>
    </xf>
    <xf numFmtId="0" fontId="10" fillId="0" borderId="48" xfId="0" applyFont="1" applyBorder="1" applyAlignment="1">
      <alignment horizontal="left" vertical="center"/>
    </xf>
    <xf numFmtId="0" fontId="10" fillId="0" borderId="27" xfId="0" applyFont="1" applyBorder="1" applyAlignment="1">
      <alignment horizontal="left" vertical="center"/>
    </xf>
    <xf numFmtId="0" fontId="10" fillId="0" borderId="62" xfId="0" applyFont="1" applyBorder="1" applyAlignme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10" fillId="0" borderId="2" xfId="0" applyFont="1" applyBorder="1" applyAlignment="1">
      <alignment horizontal="left" vertical="center"/>
    </xf>
    <xf numFmtId="0" fontId="6" fillId="0" borderId="3" xfId="0" applyFont="1" applyBorder="1" applyAlignment="1">
      <alignment horizontal="left" vertical="center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Fill="1" applyBorder="1" applyAlignment="1">
      <alignment horizontal="left" vertical="center" indent="1"/>
    </xf>
    <xf numFmtId="0" fontId="5" fillId="0" borderId="3" xfId="0" applyFont="1" applyBorder="1" applyAlignment="1">
      <alignment horizontal="left" vertical="center" indent="1"/>
    </xf>
    <xf numFmtId="0" fontId="4" fillId="0" borderId="3" xfId="0" applyFont="1" applyBorder="1" applyAlignment="1">
      <alignment horizontal="center" vertical="center"/>
    </xf>
    <xf numFmtId="49" fontId="4" fillId="3" borderId="3" xfId="0" quotePrefix="1" applyNumberFormat="1" applyFont="1" applyFill="1" applyBorder="1" applyAlignment="1">
      <alignment horizontal="center" vertical="center"/>
    </xf>
    <xf numFmtId="49" fontId="4" fillId="3" borderId="0" xfId="0" applyNumberFormat="1" applyFont="1" applyFill="1" applyBorder="1" applyAlignment="1">
      <alignment horizontal="center" vertical="center"/>
    </xf>
    <xf numFmtId="49" fontId="4" fillId="2" borderId="3" xfId="0" quotePrefix="1" applyNumberFormat="1" applyFont="1" applyFill="1" applyBorder="1" applyAlignment="1">
      <alignment horizontal="center" vertical="center"/>
    </xf>
    <xf numFmtId="49" fontId="4" fillId="2" borderId="3" xfId="0" applyNumberFormat="1" applyFont="1" applyFill="1" applyBorder="1" applyAlignment="1">
      <alignment horizontal="center" vertical="center"/>
    </xf>
    <xf numFmtId="49" fontId="4" fillId="2" borderId="15" xfId="0" applyNumberFormat="1" applyFont="1" applyFill="1" applyBorder="1" applyAlignment="1">
      <alignment horizontal="center" vertical="center"/>
    </xf>
    <xf numFmtId="49" fontId="4" fillId="2" borderId="0" xfId="0" applyNumberFormat="1" applyFont="1" applyFill="1" applyAlignment="1">
      <alignment horizontal="center" vertical="center"/>
    </xf>
    <xf numFmtId="49" fontId="4" fillId="14" borderId="0" xfId="0" applyNumberFormat="1" applyFont="1" applyFill="1" applyBorder="1" applyAlignment="1">
      <alignment horizontal="center" vertical="center"/>
    </xf>
    <xf numFmtId="49" fontId="4" fillId="14" borderId="12" xfId="0" quotePrefix="1" applyNumberFormat="1" applyFont="1" applyFill="1" applyBorder="1" applyAlignment="1">
      <alignment horizontal="center" vertical="center"/>
    </xf>
    <xf numFmtId="49" fontId="4" fillId="14" borderId="13" xfId="0" quotePrefix="1" applyNumberFormat="1" applyFont="1" applyFill="1" applyBorder="1" applyAlignment="1">
      <alignment horizontal="center" vertical="center"/>
    </xf>
    <xf numFmtId="49" fontId="4" fillId="2" borderId="12" xfId="0" quotePrefix="1" applyNumberFormat="1" applyFont="1" applyFill="1" applyBorder="1" applyAlignment="1">
      <alignment horizontal="center" vertical="center"/>
    </xf>
    <xf numFmtId="49" fontId="4" fillId="14" borderId="7" xfId="0" applyNumberFormat="1" applyFont="1" applyFill="1" applyBorder="1" applyAlignment="1">
      <alignment horizontal="right" vertical="center"/>
    </xf>
    <xf numFmtId="49" fontId="4" fillId="14" borderId="0" xfId="0" applyNumberFormat="1" applyFont="1" applyFill="1" applyBorder="1" applyAlignment="1">
      <alignment horizontal="right" vertical="center"/>
    </xf>
    <xf numFmtId="49" fontId="4" fillId="2" borderId="7" xfId="0" applyNumberFormat="1" applyFont="1" applyFill="1" applyBorder="1" applyAlignment="1">
      <alignment horizontal="right" vertical="center"/>
    </xf>
    <xf numFmtId="49" fontId="4" fillId="2" borderId="0" xfId="0" applyNumberFormat="1" applyFont="1" applyFill="1" applyBorder="1" applyAlignment="1">
      <alignment horizontal="right" vertical="center"/>
    </xf>
    <xf numFmtId="49" fontId="4" fillId="14" borderId="13" xfId="0" applyNumberFormat="1" applyFont="1" applyFill="1" applyBorder="1" applyAlignment="1">
      <alignment horizontal="left" vertical="center"/>
    </xf>
    <xf numFmtId="49" fontId="4" fillId="14" borderId="0" xfId="0" applyNumberFormat="1" applyFont="1" applyFill="1" applyBorder="1" applyAlignment="1">
      <alignment horizontal="left" vertical="center"/>
    </xf>
    <xf numFmtId="49" fontId="4" fillId="2" borderId="13" xfId="0" applyNumberFormat="1" applyFont="1" applyFill="1" applyBorder="1" applyAlignment="1">
      <alignment horizontal="left" vertical="center"/>
    </xf>
    <xf numFmtId="49" fontId="4" fillId="2" borderId="0" xfId="0" applyNumberFormat="1" applyFont="1" applyFill="1" applyBorder="1" applyAlignment="1">
      <alignment horizontal="left" vertical="center"/>
    </xf>
    <xf numFmtId="0" fontId="14" fillId="0" borderId="3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49" fontId="4" fillId="15" borderId="7" xfId="0" applyNumberFormat="1" applyFont="1" applyFill="1" applyBorder="1" applyAlignment="1">
      <alignment horizontal="right" vertical="center"/>
    </xf>
    <xf numFmtId="49" fontId="4" fillId="15" borderId="13" xfId="0" applyNumberFormat="1" applyFont="1" applyFill="1" applyBorder="1" applyAlignment="1">
      <alignment horizontal="left" vertical="center"/>
    </xf>
    <xf numFmtId="49" fontId="4" fillId="15" borderId="12" xfId="0" quotePrefix="1" applyNumberFormat="1" applyFont="1" applyFill="1" applyBorder="1" applyAlignment="1">
      <alignment horizontal="center" vertical="center"/>
    </xf>
    <xf numFmtId="49" fontId="4" fillId="15" borderId="3" xfId="0" quotePrefix="1" applyNumberFormat="1" applyFont="1" applyFill="1" applyBorder="1" applyAlignment="1">
      <alignment horizontal="center" vertical="center"/>
    </xf>
    <xf numFmtId="49" fontId="4" fillId="2" borderId="0" xfId="0" applyNumberFormat="1" applyFont="1" applyFill="1" applyBorder="1" applyAlignment="1">
      <alignment horizontal="center" vertical="center"/>
    </xf>
    <xf numFmtId="49" fontId="4" fillId="14" borderId="10" xfId="0" applyNumberFormat="1" applyFont="1" applyFill="1" applyBorder="1" applyAlignment="1">
      <alignment horizontal="right" vertical="center"/>
    </xf>
    <xf numFmtId="49" fontId="4" fillId="14" borderId="2" xfId="0" applyNumberFormat="1" applyFont="1" applyFill="1" applyBorder="1" applyAlignment="1">
      <alignment horizontal="left" vertical="center"/>
    </xf>
    <xf numFmtId="49" fontId="4" fillId="14" borderId="2" xfId="0" quotePrefix="1" applyNumberFormat="1" applyFont="1" applyFill="1" applyBorder="1" applyAlignment="1">
      <alignment horizontal="center" vertical="center"/>
    </xf>
    <xf numFmtId="49" fontId="4" fillId="2" borderId="10" xfId="0" applyNumberFormat="1" applyFont="1" applyFill="1" applyBorder="1" applyAlignment="1">
      <alignment horizontal="right" vertical="center"/>
    </xf>
    <xf numFmtId="49" fontId="4" fillId="2" borderId="2" xfId="0" applyNumberFormat="1" applyFont="1" applyFill="1" applyBorder="1" applyAlignment="1">
      <alignment horizontal="left" vertical="center"/>
    </xf>
    <xf numFmtId="49" fontId="4" fillId="2" borderId="11" xfId="0" quotePrefix="1" applyNumberFormat="1" applyFont="1" applyFill="1" applyBorder="1" applyAlignment="1">
      <alignment horizontal="center" vertical="center"/>
    </xf>
    <xf numFmtId="49" fontId="4" fillId="3" borderId="11" xfId="0" quotePrefix="1" applyNumberFormat="1" applyFont="1" applyFill="1" applyBorder="1" applyAlignment="1">
      <alignment horizontal="center" vertical="center"/>
    </xf>
    <xf numFmtId="49" fontId="4" fillId="2" borderId="6" xfId="0" quotePrefix="1" applyNumberFormat="1" applyFont="1" applyFill="1" applyBorder="1" applyAlignment="1">
      <alignment horizontal="center" vertical="center"/>
    </xf>
    <xf numFmtId="49" fontId="4" fillId="14" borderId="3" xfId="0" quotePrefix="1" applyNumberFormat="1" applyFont="1" applyFill="1" applyBorder="1" applyAlignment="1">
      <alignment horizontal="center" vertical="center"/>
    </xf>
    <xf numFmtId="0" fontId="6" fillId="0" borderId="6" xfId="0" applyFont="1" applyBorder="1" applyAlignment="1">
      <alignment horizontal="left" vertical="center"/>
    </xf>
    <xf numFmtId="0" fontId="14" fillId="0" borderId="6" xfId="0" applyFont="1" applyBorder="1" applyAlignment="1">
      <alignment horizontal="left" vertical="center"/>
    </xf>
    <xf numFmtId="0" fontId="3" fillId="0" borderId="14" xfId="0" applyFont="1" applyFill="1" applyBorder="1">
      <alignment vertical="center"/>
    </xf>
    <xf numFmtId="0" fontId="3" fillId="0" borderId="0" xfId="0" applyFont="1" applyFill="1" applyBorder="1">
      <alignment vertical="center"/>
    </xf>
    <xf numFmtId="0" fontId="3" fillId="0" borderId="10" xfId="0" applyFont="1" applyFill="1" applyBorder="1">
      <alignment vertical="center"/>
    </xf>
    <xf numFmtId="0" fontId="3" fillId="0" borderId="2" xfId="0" applyFont="1" applyFill="1" applyBorder="1">
      <alignment vertical="center"/>
    </xf>
    <xf numFmtId="0" fontId="3" fillId="0" borderId="11" xfId="0" applyFont="1" applyFill="1" applyBorder="1">
      <alignment vertical="center"/>
    </xf>
    <xf numFmtId="0" fontId="3" fillId="0" borderId="8" xfId="0" applyFont="1" applyFill="1" applyBorder="1">
      <alignment vertical="center"/>
    </xf>
    <xf numFmtId="0" fontId="3" fillId="0" borderId="1" xfId="0" applyFont="1" applyFill="1" applyBorder="1">
      <alignment vertical="center"/>
    </xf>
    <xf numFmtId="0" fontId="3" fillId="0" borderId="9" xfId="0" applyFont="1" applyFill="1" applyBorder="1">
      <alignment vertical="center"/>
    </xf>
    <xf numFmtId="0" fontId="3" fillId="10" borderId="0" xfId="0" applyFont="1" applyFill="1" applyBorder="1">
      <alignment vertical="center"/>
    </xf>
    <xf numFmtId="0" fontId="4" fillId="0" borderId="14" xfId="0" applyFont="1" applyFill="1" applyBorder="1" applyAlignment="1">
      <alignment vertical="center"/>
    </xf>
    <xf numFmtId="0" fontId="3" fillId="17" borderId="14" xfId="0" applyFont="1" applyFill="1" applyBorder="1">
      <alignment vertical="center"/>
    </xf>
    <xf numFmtId="0" fontId="3" fillId="17" borderId="0" xfId="0" applyFont="1" applyFill="1" applyBorder="1">
      <alignment vertical="center"/>
    </xf>
    <xf numFmtId="0" fontId="15" fillId="17" borderId="14" xfId="0" applyFont="1" applyFill="1" applyBorder="1">
      <alignment vertical="center"/>
    </xf>
    <xf numFmtId="0" fontId="15" fillId="10" borderId="14" xfId="0" applyFont="1" applyFill="1" applyBorder="1">
      <alignment vertical="center"/>
    </xf>
    <xf numFmtId="0" fontId="3" fillId="0" borderId="0" xfId="0" applyFont="1" applyFill="1">
      <alignment vertical="center"/>
    </xf>
    <xf numFmtId="0" fontId="16" fillId="18" borderId="14" xfId="0" applyFont="1" applyFill="1" applyBorder="1">
      <alignment vertical="center"/>
    </xf>
    <xf numFmtId="0" fontId="16" fillId="18" borderId="0" xfId="0" applyFont="1" applyFill="1" applyBorder="1">
      <alignment vertical="center"/>
    </xf>
    <xf numFmtId="0" fontId="15" fillId="19" borderId="14" xfId="0" applyFont="1" applyFill="1" applyBorder="1">
      <alignment vertical="center"/>
    </xf>
    <xf numFmtId="0" fontId="3" fillId="19" borderId="0" xfId="0" applyFont="1" applyFill="1" applyBorder="1">
      <alignment vertical="center"/>
    </xf>
    <xf numFmtId="0" fontId="3" fillId="18" borderId="14" xfId="0" applyFont="1" applyFill="1" applyBorder="1">
      <alignment vertical="center"/>
    </xf>
    <xf numFmtId="0" fontId="3" fillId="18" borderId="0" xfId="0" applyFont="1" applyFill="1" applyBorder="1">
      <alignment vertical="center"/>
    </xf>
    <xf numFmtId="0" fontId="15" fillId="20" borderId="0" xfId="0" applyFont="1" applyFill="1" applyBorder="1" applyAlignment="1">
      <alignment vertical="center"/>
    </xf>
    <xf numFmtId="0" fontId="3" fillId="20" borderId="0" xfId="0" applyFont="1" applyFill="1" applyBorder="1" applyAlignment="1">
      <alignment vertical="center"/>
    </xf>
    <xf numFmtId="0" fontId="16" fillId="16" borderId="0" xfId="0" applyFont="1" applyFill="1" applyBorder="1" applyAlignment="1">
      <alignment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14" fontId="3" fillId="0" borderId="8" xfId="0" applyNumberFormat="1" applyFont="1" applyBorder="1" applyAlignment="1">
      <alignment horizontal="center" vertical="center"/>
    </xf>
    <xf numFmtId="14" fontId="3" fillId="0" borderId="14" xfId="0" applyNumberFormat="1" applyFont="1" applyBorder="1" applyAlignment="1">
      <alignment horizontal="center" vertical="center"/>
    </xf>
    <xf numFmtId="14" fontId="3" fillId="0" borderId="10" xfId="0" applyNumberFormat="1" applyFont="1" applyBorder="1" applyAlignment="1">
      <alignment horizontal="center" vertical="center"/>
    </xf>
    <xf numFmtId="9" fontId="3" fillId="2" borderId="14" xfId="1" applyFont="1" applyFill="1" applyBorder="1" applyAlignment="1">
      <alignment horizontal="left" vertical="center"/>
    </xf>
    <xf numFmtId="9" fontId="3" fillId="2" borderId="0" xfId="1" applyFont="1" applyFill="1" applyBorder="1" applyAlignment="1">
      <alignment horizontal="left" vertical="center"/>
    </xf>
    <xf numFmtId="0" fontId="3" fillId="0" borderId="7" xfId="0" applyFont="1" applyBorder="1" applyAlignment="1">
      <alignment horizontal="left" vertical="center"/>
    </xf>
    <xf numFmtId="9" fontId="3" fillId="0" borderId="4" xfId="1" applyFont="1" applyBorder="1" applyAlignment="1">
      <alignment horizontal="left" vertical="center"/>
    </xf>
    <xf numFmtId="9" fontId="3" fillId="0" borderId="5" xfId="1" applyFont="1" applyBorder="1" applyAlignment="1">
      <alignment horizontal="left" vertical="center"/>
    </xf>
    <xf numFmtId="9" fontId="3" fillId="0" borderId="6" xfId="1" applyFont="1" applyBorder="1" applyAlignment="1">
      <alignment horizontal="left" vertical="center"/>
    </xf>
    <xf numFmtId="0" fontId="3" fillId="0" borderId="0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9" fontId="3" fillId="3" borderId="14" xfId="1" applyFont="1" applyFill="1" applyBorder="1" applyAlignment="1">
      <alignment horizontal="left" vertical="center"/>
    </xf>
    <xf numFmtId="9" fontId="3" fillId="3" borderId="0" xfId="1" applyFont="1" applyFill="1" applyBorder="1" applyAlignment="1">
      <alignment horizontal="left" vertical="center"/>
    </xf>
    <xf numFmtId="9" fontId="3" fillId="3" borderId="15" xfId="1" applyFont="1" applyFill="1" applyBorder="1" applyAlignment="1">
      <alignment horizontal="left" vertical="center"/>
    </xf>
    <xf numFmtId="9" fontId="3" fillId="2" borderId="15" xfId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left" vertical="center"/>
    </xf>
    <xf numFmtId="0" fontId="4" fillId="0" borderId="0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14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3" fillId="0" borderId="10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9" fontId="3" fillId="0" borderId="3" xfId="1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/>
    </xf>
    <xf numFmtId="0" fontId="3" fillId="0" borderId="15" xfId="0" applyFont="1" applyBorder="1" applyAlignment="1">
      <alignment horizontal="left" vertical="center"/>
    </xf>
    <xf numFmtId="0" fontId="3" fillId="0" borderId="11" xfId="0" applyFont="1" applyBorder="1" applyAlignment="1">
      <alignment horizontal="left" vertical="center"/>
    </xf>
    <xf numFmtId="14" fontId="3" fillId="0" borderId="7" xfId="0" applyNumberFormat="1" applyFont="1" applyBorder="1" applyAlignment="1">
      <alignment horizontal="center" vertical="center"/>
    </xf>
    <xf numFmtId="9" fontId="3" fillId="4" borderId="14" xfId="1" applyFont="1" applyFill="1" applyBorder="1" applyAlignment="1">
      <alignment horizontal="left" vertical="center"/>
    </xf>
    <xf numFmtId="9" fontId="3" fillId="4" borderId="0" xfId="1" applyFont="1" applyFill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3" fillId="0" borderId="7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9" fontId="3" fillId="0" borderId="4" xfId="1" applyFont="1" applyBorder="1" applyAlignment="1">
      <alignment horizontal="center" vertical="center"/>
    </xf>
    <xf numFmtId="9" fontId="3" fillId="0" borderId="6" xfId="1" applyFont="1" applyBorder="1" applyAlignment="1">
      <alignment horizontal="center" vertical="center"/>
    </xf>
    <xf numFmtId="14" fontId="3" fillId="0" borderId="8" xfId="0" applyNumberFormat="1" applyFont="1" applyBorder="1" applyAlignment="1">
      <alignment horizontal="center" vertical="center" wrapText="1"/>
    </xf>
    <xf numFmtId="14" fontId="3" fillId="0" borderId="10" xfId="0" applyNumberFormat="1" applyFont="1" applyBorder="1" applyAlignment="1">
      <alignment horizontal="center" vertical="center" wrapText="1"/>
    </xf>
    <xf numFmtId="10" fontId="3" fillId="0" borderId="4" xfId="0" applyNumberFormat="1" applyFont="1" applyBorder="1" applyAlignment="1">
      <alignment horizontal="center" vertical="center"/>
    </xf>
    <xf numFmtId="10" fontId="3" fillId="0" borderId="5" xfId="0" applyNumberFormat="1" applyFont="1" applyBorder="1" applyAlignment="1">
      <alignment horizontal="center" vertical="center"/>
    </xf>
    <xf numFmtId="10" fontId="3" fillId="0" borderId="6" xfId="0" applyNumberFormat="1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4" xfId="0" applyFont="1" applyBorder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9" fontId="3" fillId="4" borderId="15" xfId="1" applyFont="1" applyFill="1" applyBorder="1" applyAlignment="1">
      <alignment horizontal="left" vertical="center"/>
    </xf>
    <xf numFmtId="0" fontId="3" fillId="0" borderId="4" xfId="0" applyFont="1" applyBorder="1" applyAlignment="1">
      <alignment horizontal="justify" vertical="top" wrapText="1"/>
    </xf>
    <xf numFmtId="0" fontId="3" fillId="0" borderId="5" xfId="0" applyFont="1" applyBorder="1" applyAlignment="1">
      <alignment horizontal="justify" vertical="top" wrapText="1"/>
    </xf>
    <xf numFmtId="0" fontId="3" fillId="0" borderId="6" xfId="0" applyFont="1" applyBorder="1" applyAlignment="1">
      <alignment horizontal="justify" vertical="top" wrapText="1"/>
    </xf>
    <xf numFmtId="0" fontId="3" fillId="0" borderId="4" xfId="0" applyFont="1" applyBorder="1" applyAlignment="1">
      <alignment horizontal="center" vertical="top"/>
    </xf>
    <xf numFmtId="0" fontId="3" fillId="0" borderId="5" xfId="0" applyFont="1" applyBorder="1" applyAlignment="1">
      <alignment horizontal="center" vertical="top"/>
    </xf>
    <xf numFmtId="0" fontId="3" fillId="0" borderId="6" xfId="0" applyFont="1" applyBorder="1" applyAlignment="1">
      <alignment horizontal="center" vertical="top"/>
    </xf>
    <xf numFmtId="0" fontId="4" fillId="0" borderId="69" xfId="0" applyFont="1" applyBorder="1" applyAlignment="1">
      <alignment horizontal="left" vertical="center"/>
    </xf>
    <xf numFmtId="0" fontId="4" fillId="0" borderId="46" xfId="0" applyFont="1" applyBorder="1" applyAlignment="1">
      <alignment horizontal="left" vertical="center"/>
    </xf>
    <xf numFmtId="0" fontId="4" fillId="0" borderId="20" xfId="0" applyFont="1" applyBorder="1" applyAlignment="1">
      <alignment horizontal="left" vertical="center"/>
    </xf>
    <xf numFmtId="0" fontId="4" fillId="0" borderId="28" xfId="0" applyNumberFormat="1" applyFont="1" applyBorder="1" applyAlignment="1">
      <alignment horizontal="center" vertical="center" wrapText="1"/>
    </xf>
    <xf numFmtId="0" fontId="4" fillId="0" borderId="29" xfId="0" applyNumberFormat="1" applyFont="1" applyBorder="1" applyAlignment="1">
      <alignment horizontal="center" vertical="center" wrapText="1"/>
    </xf>
    <xf numFmtId="0" fontId="4" fillId="0" borderId="26" xfId="0" applyNumberFormat="1" applyFont="1" applyBorder="1" applyAlignment="1">
      <alignment horizontal="center" vertical="center" wrapText="1"/>
    </xf>
    <xf numFmtId="0" fontId="4" fillId="0" borderId="50" xfId="0" applyNumberFormat="1" applyFont="1" applyBorder="1" applyAlignment="1">
      <alignment horizontal="center" vertical="center" wrapText="1"/>
    </xf>
    <xf numFmtId="0" fontId="4" fillId="0" borderId="33" xfId="0" applyNumberFormat="1" applyFont="1" applyBorder="1" applyAlignment="1">
      <alignment horizontal="center" vertical="center" wrapText="1"/>
    </xf>
    <xf numFmtId="0" fontId="4" fillId="0" borderId="64" xfId="0" applyFont="1" applyBorder="1" applyAlignment="1">
      <alignment horizontal="center" vertical="center" wrapText="1"/>
    </xf>
    <xf numFmtId="0" fontId="4" fillId="0" borderId="66" xfId="0" applyFont="1" applyBorder="1" applyAlignment="1">
      <alignment horizontal="center" vertical="center" wrapText="1"/>
    </xf>
    <xf numFmtId="0" fontId="4" fillId="0" borderId="65" xfId="0" applyFont="1" applyBorder="1" applyAlignment="1">
      <alignment horizontal="center" vertical="center" wrapText="1"/>
    </xf>
    <xf numFmtId="0" fontId="4" fillId="0" borderId="64" xfId="0" applyFont="1" applyBorder="1" applyAlignment="1">
      <alignment horizontal="center" vertical="center"/>
    </xf>
    <xf numFmtId="0" fontId="4" fillId="0" borderId="48" xfId="0" applyFont="1" applyBorder="1" applyAlignment="1">
      <alignment horizontal="center" vertical="center"/>
    </xf>
    <xf numFmtId="0" fontId="4" fillId="0" borderId="32" xfId="0" applyFont="1" applyBorder="1" applyAlignment="1">
      <alignment horizontal="center" vertical="center"/>
    </xf>
    <xf numFmtId="0" fontId="4" fillId="0" borderId="65" xfId="0" applyFont="1" applyBorder="1" applyAlignment="1">
      <alignment horizontal="center" vertical="center"/>
    </xf>
    <xf numFmtId="0" fontId="4" fillId="0" borderId="47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70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 vertical="center"/>
    </xf>
    <xf numFmtId="0" fontId="4" fillId="0" borderId="71" xfId="0" applyFont="1" applyBorder="1" applyAlignment="1">
      <alignment horizontal="center" vertical="center"/>
    </xf>
    <xf numFmtId="0" fontId="4" fillId="0" borderId="6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11" xfId="0" applyFont="1" applyBorder="1" applyAlignment="1">
      <alignment horizontal="left" vertical="center"/>
    </xf>
    <xf numFmtId="0" fontId="4" fillId="0" borderId="31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76" xfId="0" applyFont="1" applyBorder="1" applyAlignment="1">
      <alignment horizontal="left" vertical="center"/>
    </xf>
    <xf numFmtId="0" fontId="4" fillId="0" borderId="21" xfId="0" applyFont="1" applyBorder="1" applyAlignment="1">
      <alignment horizontal="left" vertical="center"/>
    </xf>
    <xf numFmtId="0" fontId="4" fillId="0" borderId="75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0" fontId="4" fillId="0" borderId="79" xfId="0" applyFont="1" applyBorder="1" applyAlignment="1">
      <alignment horizontal="center" vertical="center"/>
    </xf>
    <xf numFmtId="0" fontId="5" fillId="0" borderId="77" xfId="0" applyFont="1" applyFill="1" applyBorder="1" applyAlignment="1">
      <alignment horizontal="center" vertical="center"/>
    </xf>
    <xf numFmtId="0" fontId="5" fillId="0" borderId="78" xfId="0" applyFont="1" applyFill="1" applyBorder="1" applyAlignment="1">
      <alignment horizontal="center" vertical="center"/>
    </xf>
    <xf numFmtId="0" fontId="4" fillId="0" borderId="67" xfId="0" applyFont="1" applyBorder="1" applyAlignment="1">
      <alignment horizontal="left" vertical="center"/>
    </xf>
    <xf numFmtId="0" fontId="4" fillId="0" borderId="48" xfId="0" applyFont="1" applyBorder="1" applyAlignment="1">
      <alignment horizontal="left" vertical="center"/>
    </xf>
    <xf numFmtId="0" fontId="4" fillId="0" borderId="27" xfId="0" applyFont="1" applyBorder="1" applyAlignment="1">
      <alignment horizontal="left" vertical="center"/>
    </xf>
    <xf numFmtId="0" fontId="4" fillId="0" borderId="68" xfId="0" applyFont="1" applyBorder="1" applyAlignment="1">
      <alignment horizontal="center" vertical="center"/>
    </xf>
    <xf numFmtId="0" fontId="4" fillId="0" borderId="66" xfId="0" applyFont="1" applyBorder="1" applyAlignment="1">
      <alignment horizontal="center" vertical="center"/>
    </xf>
    <xf numFmtId="0" fontId="4" fillId="0" borderId="66" xfId="0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0" fontId="10" fillId="0" borderId="65" xfId="0" applyFont="1" applyBorder="1" applyAlignment="1">
      <alignment horizontal="left" vertical="center"/>
    </xf>
    <xf numFmtId="0" fontId="10" fillId="0" borderId="47" xfId="0" applyFont="1" applyBorder="1" applyAlignment="1">
      <alignment horizontal="left" vertical="center"/>
    </xf>
    <xf numFmtId="0" fontId="10" fillId="0" borderId="25" xfId="0" applyFont="1" applyBorder="1" applyAlignment="1">
      <alignment horizontal="left" vertical="center"/>
    </xf>
    <xf numFmtId="0" fontId="10" fillId="0" borderId="67" xfId="0" applyFont="1" applyBorder="1" applyAlignment="1">
      <alignment horizontal="left" vertical="center"/>
    </xf>
    <xf numFmtId="0" fontId="10" fillId="0" borderId="48" xfId="0" applyFont="1" applyBorder="1" applyAlignment="1">
      <alignment horizontal="left" vertical="center"/>
    </xf>
    <xf numFmtId="0" fontId="10" fillId="0" borderId="27" xfId="0" applyFont="1" applyBorder="1" applyAlignment="1">
      <alignment horizontal="left" vertical="center"/>
    </xf>
    <xf numFmtId="0" fontId="10" fillId="0" borderId="85" xfId="0" applyFont="1" applyBorder="1" applyAlignment="1">
      <alignment horizontal="left" vertical="center"/>
    </xf>
    <xf numFmtId="0" fontId="10" fillId="0" borderId="29" xfId="0" applyFont="1" applyBorder="1" applyAlignment="1">
      <alignment horizontal="left" vertical="center"/>
    </xf>
    <xf numFmtId="0" fontId="10" fillId="0" borderId="26" xfId="0" applyFont="1" applyBorder="1" applyAlignment="1">
      <alignment horizontal="left" vertical="center"/>
    </xf>
    <xf numFmtId="0" fontId="5" fillId="0" borderId="70" xfId="0" applyFont="1" applyFill="1" applyBorder="1" applyAlignment="1">
      <alignment horizontal="center" vertical="center"/>
    </xf>
    <xf numFmtId="0" fontId="5" fillId="0" borderId="34" xfId="0" applyFont="1" applyFill="1" applyBorder="1" applyAlignment="1">
      <alignment horizontal="center" vertical="center"/>
    </xf>
    <xf numFmtId="0" fontId="5" fillId="0" borderId="79" xfId="0" applyFont="1" applyFill="1" applyBorder="1" applyAlignment="1">
      <alignment horizontal="center" vertical="center"/>
    </xf>
    <xf numFmtId="0" fontId="4" fillId="0" borderId="87" xfId="0" applyFont="1" applyBorder="1" applyAlignment="1">
      <alignment horizontal="center" vertical="center" wrapText="1"/>
    </xf>
    <xf numFmtId="0" fontId="4" fillId="0" borderId="88" xfId="0" applyFont="1" applyBorder="1" applyAlignment="1">
      <alignment horizontal="center" vertical="center" wrapText="1"/>
    </xf>
    <xf numFmtId="0" fontId="4" fillId="0" borderId="89" xfId="0" applyFont="1" applyBorder="1" applyAlignment="1">
      <alignment horizontal="center" vertical="center" wrapText="1"/>
    </xf>
    <xf numFmtId="0" fontId="4" fillId="0" borderId="80" xfId="0" applyFont="1" applyBorder="1" applyAlignment="1">
      <alignment horizontal="center" vertical="center"/>
    </xf>
    <xf numFmtId="0" fontId="4" fillId="0" borderId="81" xfId="0" applyFont="1" applyBorder="1" applyAlignment="1">
      <alignment horizontal="center" vertical="center"/>
    </xf>
    <xf numFmtId="0" fontId="10" fillId="0" borderId="62" xfId="0" applyFont="1" applyBorder="1" applyAlignme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10" fillId="0" borderId="2" xfId="0" applyFont="1" applyBorder="1" applyAlignment="1">
      <alignment horizontal="left" vertical="center"/>
    </xf>
    <xf numFmtId="0" fontId="4" fillId="0" borderId="77" xfId="0" applyFont="1" applyBorder="1" applyAlignment="1">
      <alignment horizontal="center" vertical="center"/>
    </xf>
    <xf numFmtId="0" fontId="4" fillId="0" borderId="86" xfId="0" applyFont="1" applyBorder="1" applyAlignment="1">
      <alignment horizontal="center" vertical="center"/>
    </xf>
    <xf numFmtId="0" fontId="4" fillId="2" borderId="16" xfId="0" applyNumberFormat="1" applyFont="1" applyFill="1" applyBorder="1" applyAlignment="1">
      <alignment horizontal="center" vertical="center" wrapText="1"/>
    </xf>
    <xf numFmtId="49" fontId="12" fillId="0" borderId="10" xfId="0" quotePrefix="1" applyNumberFormat="1" applyFont="1" applyFill="1" applyBorder="1" applyAlignment="1">
      <alignment horizontal="left" vertical="center"/>
    </xf>
    <xf numFmtId="49" fontId="12" fillId="0" borderId="2" xfId="0" quotePrefix="1" applyNumberFormat="1" applyFont="1" applyFill="1" applyBorder="1" applyAlignment="1">
      <alignment horizontal="left" vertical="center"/>
    </xf>
    <xf numFmtId="49" fontId="12" fillId="0" borderId="11" xfId="0" quotePrefix="1" applyNumberFormat="1" applyFont="1" applyFill="1" applyBorder="1" applyAlignment="1">
      <alignment horizontal="left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3" xfId="0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14" borderId="18" xfId="0" applyNumberFormat="1" applyFont="1" applyFill="1" applyBorder="1" applyAlignment="1">
      <alignment horizontal="center" vertical="center" wrapText="1"/>
    </xf>
    <xf numFmtId="0" fontId="4" fillId="14" borderId="45" xfId="0" applyNumberFormat="1" applyFont="1" applyFill="1" applyBorder="1" applyAlignment="1">
      <alignment horizontal="center" vertical="center" wrapText="1"/>
    </xf>
    <xf numFmtId="0" fontId="4" fillId="14" borderId="59" xfId="0" applyNumberFormat="1" applyFont="1" applyFill="1" applyBorder="1" applyAlignment="1">
      <alignment horizontal="center" vertical="center" wrapText="1"/>
    </xf>
    <xf numFmtId="0" fontId="4" fillId="2" borderId="18" xfId="0" applyNumberFormat="1" applyFont="1" applyFill="1" applyBorder="1" applyAlignment="1">
      <alignment horizontal="center" vertical="center" wrapText="1"/>
    </xf>
    <xf numFmtId="0" fontId="4" fillId="2" borderId="45" xfId="0" applyNumberFormat="1" applyFont="1" applyFill="1" applyBorder="1" applyAlignment="1">
      <alignment horizontal="center" vertical="center" wrapText="1"/>
    </xf>
    <xf numFmtId="0" fontId="4" fillId="2" borderId="59" xfId="0" applyNumberFormat="1" applyFont="1" applyFill="1" applyBorder="1" applyAlignment="1">
      <alignment horizontal="center" vertical="center" wrapText="1"/>
    </xf>
    <xf numFmtId="0" fontId="4" fillId="3" borderId="18" xfId="0" applyNumberFormat="1" applyFont="1" applyFill="1" applyBorder="1" applyAlignment="1">
      <alignment horizontal="center" vertical="center" wrapText="1"/>
    </xf>
    <xf numFmtId="0" fontId="4" fillId="3" borderId="59" xfId="0" applyNumberFormat="1" applyFont="1" applyFill="1" applyBorder="1" applyAlignment="1">
      <alignment horizontal="center" vertical="center" wrapText="1"/>
    </xf>
    <xf numFmtId="49" fontId="12" fillId="0" borderId="7" xfId="0" quotePrefix="1" applyNumberFormat="1" applyFont="1" applyFill="1" applyBorder="1" applyAlignment="1">
      <alignment horizontal="left" vertical="center"/>
    </xf>
    <xf numFmtId="49" fontId="12" fillId="0" borderId="13" xfId="0" quotePrefix="1" applyNumberFormat="1" applyFont="1" applyFill="1" applyBorder="1" applyAlignment="1">
      <alignment horizontal="left" vertical="center"/>
    </xf>
    <xf numFmtId="49" fontId="12" fillId="0" borderId="12" xfId="0" quotePrefix="1" applyNumberFormat="1" applyFont="1" applyFill="1" applyBorder="1" applyAlignment="1">
      <alignment horizontal="left" vertical="center"/>
    </xf>
    <xf numFmtId="0" fontId="11" fillId="13" borderId="14" xfId="0" applyFont="1" applyFill="1" applyBorder="1" applyAlignment="1">
      <alignment horizontal="center" vertical="center"/>
    </xf>
    <xf numFmtId="0" fontId="11" fillId="13" borderId="0" xfId="0" applyFont="1" applyFill="1" applyBorder="1" applyAlignment="1">
      <alignment horizontal="center" vertical="center"/>
    </xf>
    <xf numFmtId="0" fontId="11" fillId="13" borderId="15" xfId="0" applyFont="1" applyFill="1" applyBorder="1" applyAlignment="1">
      <alignment horizontal="center" vertical="center"/>
    </xf>
    <xf numFmtId="0" fontId="3" fillId="12" borderId="14" xfId="0" applyFont="1" applyFill="1" applyBorder="1" applyAlignment="1">
      <alignment horizontal="center" vertical="center"/>
    </xf>
    <xf numFmtId="0" fontId="3" fillId="12" borderId="0" xfId="0" applyFont="1" applyFill="1" applyBorder="1" applyAlignment="1">
      <alignment horizontal="center" vertical="center"/>
    </xf>
    <xf numFmtId="0" fontId="3" fillId="12" borderId="15" xfId="0" applyFont="1" applyFill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3" fillId="13" borderId="14" xfId="0" applyFont="1" applyFill="1" applyBorder="1" applyAlignment="1">
      <alignment horizontal="center" vertical="center"/>
    </xf>
    <xf numFmtId="0" fontId="3" fillId="13" borderId="0" xfId="0" applyFont="1" applyFill="1" applyBorder="1" applyAlignment="1">
      <alignment horizontal="center" vertical="center"/>
    </xf>
    <xf numFmtId="0" fontId="3" fillId="13" borderId="15" xfId="0" applyFont="1" applyFill="1" applyBorder="1" applyAlignment="1">
      <alignment horizontal="center" vertical="center"/>
    </xf>
    <xf numFmtId="0" fontId="3" fillId="11" borderId="0" xfId="0" applyFont="1" applyFill="1" applyBorder="1" applyAlignment="1">
      <alignment horizontal="center" vertical="center"/>
    </xf>
    <xf numFmtId="0" fontId="3" fillId="10" borderId="14" xfId="0" applyFont="1" applyFill="1" applyBorder="1" applyAlignment="1">
      <alignment horizontal="center" vertical="center"/>
    </xf>
    <xf numFmtId="0" fontId="3" fillId="10" borderId="0" xfId="0" applyFont="1" applyFill="1" applyBorder="1" applyAlignment="1">
      <alignment horizontal="center" vertical="center"/>
    </xf>
    <xf numFmtId="0" fontId="3" fillId="10" borderId="15" xfId="0" applyFont="1" applyFill="1" applyBorder="1" applyAlignment="1">
      <alignment horizontal="center" vertical="center"/>
    </xf>
    <xf numFmtId="0" fontId="3" fillId="11" borderId="15" xfId="0" applyFont="1" applyFill="1" applyBorder="1" applyAlignment="1">
      <alignment horizontal="center" vertical="center"/>
    </xf>
  </cellXfs>
  <cellStyles count="2">
    <cellStyle name="一般" xfId="0" builtinId="0"/>
    <cellStyle name="百分比" xfId="1" builtinId="5"/>
  </cellStyles>
  <dxfs count="0"/>
  <tableStyles count="0" defaultTableStyle="TableStyleMedium2" defaultPivotStyle="PivotStyleLight16"/>
  <colors>
    <mruColors>
      <color rgb="FFF8B2B7"/>
      <color rgb="FFFF5050"/>
      <color rgb="FF83BB5D"/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408213</xdr:colOff>
      <xdr:row>174</xdr:row>
      <xdr:rowOff>97573</xdr:rowOff>
    </xdr:from>
    <xdr:to>
      <xdr:col>2</xdr:col>
      <xdr:colOff>27214</xdr:colOff>
      <xdr:row>213</xdr:row>
      <xdr:rowOff>157976</xdr:rowOff>
    </xdr:to>
    <xdr:grpSp>
      <xdr:nvGrpSpPr>
        <xdr:cNvPr id="41" name="群組 40"/>
        <xdr:cNvGrpSpPr/>
      </xdr:nvGrpSpPr>
      <xdr:grpSpPr>
        <a:xfrm>
          <a:off x="408213" y="21074985"/>
          <a:ext cx="437030" cy="4722050"/>
          <a:chOff x="408213" y="18876353"/>
          <a:chExt cx="429433" cy="5898098"/>
        </a:xfrm>
      </xdr:grpSpPr>
      <xdr:cxnSp macro="">
        <xdr:nvCxnSpPr>
          <xdr:cNvPr id="11" name="直線接點 10"/>
          <xdr:cNvCxnSpPr/>
        </xdr:nvCxnSpPr>
        <xdr:spPr>
          <a:xfrm flipH="1">
            <a:off x="413507" y="24766000"/>
            <a:ext cx="424139" cy="0"/>
          </a:xfrm>
          <a:prstGeom prst="line">
            <a:avLst/>
          </a:prstGeom>
        </xdr:spPr>
        <xdr:style>
          <a:lnRef idx="3">
            <a:schemeClr val="accent2"/>
          </a:lnRef>
          <a:fillRef idx="0">
            <a:schemeClr val="accent2"/>
          </a:fillRef>
          <a:effectRef idx="2">
            <a:schemeClr val="accent2"/>
          </a:effectRef>
          <a:fontRef idx="minor">
            <a:schemeClr val="tx1"/>
          </a:fontRef>
        </xdr:style>
      </xdr:cxnSp>
      <xdr:cxnSp macro="">
        <xdr:nvCxnSpPr>
          <xdr:cNvPr id="12" name="直線接點 11"/>
          <xdr:cNvCxnSpPr/>
        </xdr:nvCxnSpPr>
        <xdr:spPr>
          <a:xfrm flipH="1">
            <a:off x="408876" y="18887845"/>
            <a:ext cx="428770" cy="0"/>
          </a:xfrm>
          <a:prstGeom prst="line">
            <a:avLst/>
          </a:prstGeom>
        </xdr:spPr>
        <xdr:style>
          <a:lnRef idx="3">
            <a:schemeClr val="accent2"/>
          </a:lnRef>
          <a:fillRef idx="0">
            <a:schemeClr val="accent2"/>
          </a:fillRef>
          <a:effectRef idx="2">
            <a:schemeClr val="accent2"/>
          </a:effectRef>
          <a:fontRef idx="minor">
            <a:schemeClr val="tx1"/>
          </a:fontRef>
        </xdr:style>
      </xdr:cxnSp>
      <xdr:cxnSp macro="">
        <xdr:nvCxnSpPr>
          <xdr:cNvPr id="14" name="直線接點 13"/>
          <xdr:cNvCxnSpPr/>
        </xdr:nvCxnSpPr>
        <xdr:spPr>
          <a:xfrm>
            <a:off x="408213" y="18876353"/>
            <a:ext cx="0" cy="5898098"/>
          </a:xfrm>
          <a:prstGeom prst="line">
            <a:avLst/>
          </a:prstGeom>
        </xdr:spPr>
        <xdr:style>
          <a:lnRef idx="3">
            <a:schemeClr val="accent2"/>
          </a:lnRef>
          <a:fillRef idx="0">
            <a:schemeClr val="accent2"/>
          </a:fillRef>
          <a:effectRef idx="2">
            <a:schemeClr val="accent2"/>
          </a:effectRef>
          <a:fontRef idx="minor">
            <a:schemeClr val="tx1"/>
          </a:fontRef>
        </xdr:style>
      </xdr:cxnSp>
    </xdr:grpSp>
    <xdr:clientData/>
  </xdr:twoCellAnchor>
  <xdr:twoCellAnchor>
    <xdr:from>
      <xdr:col>0</xdr:col>
      <xdr:colOff>281609</xdr:colOff>
      <xdr:row>99</xdr:row>
      <xdr:rowOff>106866</xdr:rowOff>
    </xdr:from>
    <xdr:to>
      <xdr:col>2</xdr:col>
      <xdr:colOff>27214</xdr:colOff>
      <xdr:row>198</xdr:row>
      <xdr:rowOff>149087</xdr:rowOff>
    </xdr:to>
    <xdr:grpSp>
      <xdr:nvGrpSpPr>
        <xdr:cNvPr id="32" name="群組 31"/>
        <xdr:cNvGrpSpPr/>
      </xdr:nvGrpSpPr>
      <xdr:grpSpPr>
        <a:xfrm>
          <a:off x="281609" y="12119572"/>
          <a:ext cx="563634" cy="11875633"/>
          <a:chOff x="281609" y="10654061"/>
          <a:chExt cx="558715" cy="11490806"/>
        </a:xfrm>
      </xdr:grpSpPr>
      <xdr:cxnSp macro="">
        <xdr:nvCxnSpPr>
          <xdr:cNvPr id="25" name="直線接點 24"/>
          <xdr:cNvCxnSpPr/>
        </xdr:nvCxnSpPr>
        <xdr:spPr>
          <a:xfrm flipH="1">
            <a:off x="281609" y="10664542"/>
            <a:ext cx="558715" cy="0"/>
          </a:xfrm>
          <a:prstGeom prst="line">
            <a:avLst/>
          </a:prstGeom>
        </xdr:spPr>
        <xdr:style>
          <a:lnRef idx="3">
            <a:schemeClr val="accent1"/>
          </a:lnRef>
          <a:fillRef idx="0">
            <a:schemeClr val="accent1"/>
          </a:fillRef>
          <a:effectRef idx="2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" name="直線接點 26"/>
          <xdr:cNvCxnSpPr/>
        </xdr:nvCxnSpPr>
        <xdr:spPr>
          <a:xfrm flipH="1">
            <a:off x="281609" y="17828190"/>
            <a:ext cx="558715" cy="0"/>
          </a:xfrm>
          <a:prstGeom prst="line">
            <a:avLst/>
          </a:prstGeom>
        </xdr:spPr>
        <xdr:style>
          <a:lnRef idx="3">
            <a:schemeClr val="accent1"/>
          </a:lnRef>
          <a:fillRef idx="0">
            <a:schemeClr val="accent1"/>
          </a:fillRef>
          <a:effectRef idx="2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" name="直線接點 27"/>
          <xdr:cNvCxnSpPr/>
        </xdr:nvCxnSpPr>
        <xdr:spPr>
          <a:xfrm flipH="1">
            <a:off x="281609" y="22137974"/>
            <a:ext cx="558715" cy="0"/>
          </a:xfrm>
          <a:prstGeom prst="line">
            <a:avLst/>
          </a:prstGeom>
        </xdr:spPr>
        <xdr:style>
          <a:lnRef idx="3">
            <a:schemeClr val="accent1"/>
          </a:lnRef>
          <a:fillRef idx="0">
            <a:schemeClr val="accent1"/>
          </a:fillRef>
          <a:effectRef idx="2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" name="直線接點 28"/>
          <xdr:cNvCxnSpPr/>
        </xdr:nvCxnSpPr>
        <xdr:spPr>
          <a:xfrm>
            <a:off x="283973" y="10654061"/>
            <a:ext cx="0" cy="11490806"/>
          </a:xfrm>
          <a:prstGeom prst="line">
            <a:avLst/>
          </a:prstGeom>
        </xdr:spPr>
        <xdr:style>
          <a:lnRef idx="3">
            <a:schemeClr val="accent1"/>
          </a:lnRef>
          <a:fillRef idx="0">
            <a:schemeClr val="accent1"/>
          </a:fillRef>
          <a:effectRef idx="2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0</xdr:col>
      <xdr:colOff>153097</xdr:colOff>
      <xdr:row>162</xdr:row>
      <xdr:rowOff>122695</xdr:rowOff>
    </xdr:from>
    <xdr:to>
      <xdr:col>2</xdr:col>
      <xdr:colOff>17689</xdr:colOff>
      <xdr:row>207</xdr:row>
      <xdr:rowOff>132381</xdr:rowOff>
    </xdr:to>
    <xdr:grpSp>
      <xdr:nvGrpSpPr>
        <xdr:cNvPr id="40" name="群組 39"/>
        <xdr:cNvGrpSpPr/>
      </xdr:nvGrpSpPr>
      <xdr:grpSpPr>
        <a:xfrm>
          <a:off x="153097" y="19665754"/>
          <a:ext cx="682621" cy="5388509"/>
          <a:chOff x="162622" y="17077195"/>
          <a:chExt cx="675024" cy="6941949"/>
        </a:xfrm>
      </xdr:grpSpPr>
      <xdr:cxnSp macro="">
        <xdr:nvCxnSpPr>
          <xdr:cNvPr id="33" name="直線接點 32"/>
          <xdr:cNvCxnSpPr/>
        </xdr:nvCxnSpPr>
        <xdr:spPr>
          <a:xfrm flipH="1">
            <a:off x="162622" y="17082151"/>
            <a:ext cx="675024" cy="0"/>
          </a:xfrm>
          <a:prstGeom prst="line">
            <a:avLst/>
          </a:prstGeom>
        </xdr:spPr>
        <xdr:style>
          <a:lnRef idx="3">
            <a:schemeClr val="accent6"/>
          </a:lnRef>
          <a:fillRef idx="0">
            <a:schemeClr val="accent6"/>
          </a:fillRef>
          <a:effectRef idx="2">
            <a:schemeClr val="accent6"/>
          </a:effectRef>
          <a:fontRef idx="minor">
            <a:schemeClr val="tx1"/>
          </a:fontRef>
        </xdr:style>
      </xdr:cxnSp>
      <xdr:cxnSp macro="">
        <xdr:nvCxnSpPr>
          <xdr:cNvPr id="35" name="直線接點 34"/>
          <xdr:cNvCxnSpPr/>
        </xdr:nvCxnSpPr>
        <xdr:spPr>
          <a:xfrm flipH="1">
            <a:off x="162622" y="24019060"/>
            <a:ext cx="675024" cy="0"/>
          </a:xfrm>
          <a:prstGeom prst="line">
            <a:avLst/>
          </a:prstGeom>
        </xdr:spPr>
        <xdr:style>
          <a:lnRef idx="3">
            <a:schemeClr val="accent6"/>
          </a:lnRef>
          <a:fillRef idx="0">
            <a:schemeClr val="accent6"/>
          </a:fillRef>
          <a:effectRef idx="2">
            <a:schemeClr val="accent6"/>
          </a:effectRef>
          <a:fontRef idx="minor">
            <a:schemeClr val="tx1"/>
          </a:fontRef>
        </xdr:style>
      </xdr:cxnSp>
      <xdr:cxnSp macro="">
        <xdr:nvCxnSpPr>
          <xdr:cNvPr id="36" name="直線接點 35"/>
          <xdr:cNvCxnSpPr/>
        </xdr:nvCxnSpPr>
        <xdr:spPr>
          <a:xfrm>
            <a:off x="171250" y="17077195"/>
            <a:ext cx="0" cy="6941949"/>
          </a:xfrm>
          <a:prstGeom prst="line">
            <a:avLst/>
          </a:prstGeom>
        </xdr:spPr>
        <xdr:style>
          <a:lnRef idx="3">
            <a:schemeClr val="accent6"/>
          </a:lnRef>
          <a:fillRef idx="0">
            <a:schemeClr val="accent6"/>
          </a:fillRef>
          <a:effectRef idx="2">
            <a:schemeClr val="accent6"/>
          </a:effectRef>
          <a:fontRef idx="minor">
            <a:schemeClr val="tx1"/>
          </a:fontRef>
        </xdr:style>
      </xdr:cxn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973016</xdr:colOff>
      <xdr:row>106</xdr:row>
      <xdr:rowOff>29307</xdr:rowOff>
    </xdr:from>
    <xdr:to>
      <xdr:col>3</xdr:col>
      <xdr:colOff>1075593</xdr:colOff>
      <xdr:row>106</xdr:row>
      <xdr:rowOff>124557</xdr:rowOff>
    </xdr:to>
    <xdr:sp macro="" textlink="">
      <xdr:nvSpPr>
        <xdr:cNvPr id="33" name="五角星形 32"/>
        <xdr:cNvSpPr/>
      </xdr:nvSpPr>
      <xdr:spPr>
        <a:xfrm>
          <a:off x="1868366" y="16097982"/>
          <a:ext cx="102577" cy="95250"/>
        </a:xfrm>
        <a:prstGeom prst="star5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3</xdr:col>
      <xdr:colOff>1002324</xdr:colOff>
      <xdr:row>105</xdr:row>
      <xdr:rowOff>51287</xdr:rowOff>
    </xdr:from>
    <xdr:to>
      <xdr:col>3</xdr:col>
      <xdr:colOff>1075593</xdr:colOff>
      <xdr:row>105</xdr:row>
      <xdr:rowOff>153864</xdr:rowOff>
    </xdr:to>
    <xdr:sp macro="" textlink="">
      <xdr:nvSpPr>
        <xdr:cNvPr id="34" name="月亮 33"/>
        <xdr:cNvSpPr/>
      </xdr:nvSpPr>
      <xdr:spPr>
        <a:xfrm>
          <a:off x="1897674" y="15624662"/>
          <a:ext cx="73269" cy="102577"/>
        </a:xfrm>
        <a:prstGeom prst="moon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3</xdr:col>
      <xdr:colOff>994997</xdr:colOff>
      <xdr:row>103</xdr:row>
      <xdr:rowOff>43961</xdr:rowOff>
    </xdr:from>
    <xdr:to>
      <xdr:col>3</xdr:col>
      <xdr:colOff>1082920</xdr:colOff>
      <xdr:row>103</xdr:row>
      <xdr:rowOff>139211</xdr:rowOff>
    </xdr:to>
    <xdr:sp macro="" textlink="">
      <xdr:nvSpPr>
        <xdr:cNvPr id="35" name="心形 34"/>
        <xdr:cNvSpPr/>
      </xdr:nvSpPr>
      <xdr:spPr>
        <a:xfrm>
          <a:off x="1890347" y="15122036"/>
          <a:ext cx="87923" cy="95250"/>
        </a:xfrm>
        <a:prstGeom prst="hear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3</xdr:col>
      <xdr:colOff>987670</xdr:colOff>
      <xdr:row>104</xdr:row>
      <xdr:rowOff>43204</xdr:rowOff>
    </xdr:from>
    <xdr:to>
      <xdr:col>3</xdr:col>
      <xdr:colOff>1090246</xdr:colOff>
      <xdr:row>104</xdr:row>
      <xdr:rowOff>145781</xdr:rowOff>
    </xdr:to>
    <xdr:sp macro="" textlink="">
      <xdr:nvSpPr>
        <xdr:cNvPr id="36" name="笑臉 35"/>
        <xdr:cNvSpPr/>
      </xdr:nvSpPr>
      <xdr:spPr>
        <a:xfrm>
          <a:off x="1883020" y="15368929"/>
          <a:ext cx="102576" cy="102577"/>
        </a:xfrm>
        <a:prstGeom prst="smileyFac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3</xdr:col>
      <xdr:colOff>994997</xdr:colOff>
      <xdr:row>55</xdr:row>
      <xdr:rowOff>43961</xdr:rowOff>
    </xdr:from>
    <xdr:to>
      <xdr:col>3</xdr:col>
      <xdr:colOff>1082920</xdr:colOff>
      <xdr:row>55</xdr:row>
      <xdr:rowOff>139211</xdr:rowOff>
    </xdr:to>
    <xdr:sp macro="" textlink="">
      <xdr:nvSpPr>
        <xdr:cNvPr id="12" name="心形 11"/>
        <xdr:cNvSpPr/>
      </xdr:nvSpPr>
      <xdr:spPr>
        <a:xfrm>
          <a:off x="1728422" y="14626736"/>
          <a:ext cx="87923" cy="95250"/>
        </a:xfrm>
        <a:prstGeom prst="hear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3</xdr:col>
      <xdr:colOff>1002324</xdr:colOff>
      <xdr:row>72</xdr:row>
      <xdr:rowOff>51287</xdr:rowOff>
    </xdr:from>
    <xdr:to>
      <xdr:col>3</xdr:col>
      <xdr:colOff>1075593</xdr:colOff>
      <xdr:row>72</xdr:row>
      <xdr:rowOff>153864</xdr:rowOff>
    </xdr:to>
    <xdr:sp macro="" textlink="">
      <xdr:nvSpPr>
        <xdr:cNvPr id="15" name="月亮 14"/>
        <xdr:cNvSpPr/>
      </xdr:nvSpPr>
      <xdr:spPr>
        <a:xfrm>
          <a:off x="1735749" y="15872312"/>
          <a:ext cx="73269" cy="102577"/>
        </a:xfrm>
        <a:prstGeom prst="moon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3</xdr:col>
      <xdr:colOff>973016</xdr:colOff>
      <xdr:row>77</xdr:row>
      <xdr:rowOff>29307</xdr:rowOff>
    </xdr:from>
    <xdr:to>
      <xdr:col>3</xdr:col>
      <xdr:colOff>1075593</xdr:colOff>
      <xdr:row>77</xdr:row>
      <xdr:rowOff>124557</xdr:rowOff>
    </xdr:to>
    <xdr:sp macro="" textlink="">
      <xdr:nvSpPr>
        <xdr:cNvPr id="16" name="五角星形 15"/>
        <xdr:cNvSpPr/>
      </xdr:nvSpPr>
      <xdr:spPr>
        <a:xfrm>
          <a:off x="1706441" y="16345632"/>
          <a:ext cx="102577" cy="95250"/>
        </a:xfrm>
        <a:prstGeom prst="star5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3</xdr:col>
      <xdr:colOff>987670</xdr:colOff>
      <xdr:row>60</xdr:row>
      <xdr:rowOff>43204</xdr:rowOff>
    </xdr:from>
    <xdr:to>
      <xdr:col>3</xdr:col>
      <xdr:colOff>1090246</xdr:colOff>
      <xdr:row>60</xdr:row>
      <xdr:rowOff>145781</xdr:rowOff>
    </xdr:to>
    <xdr:sp macro="" textlink="">
      <xdr:nvSpPr>
        <xdr:cNvPr id="10" name="笑臉 9"/>
        <xdr:cNvSpPr/>
      </xdr:nvSpPr>
      <xdr:spPr>
        <a:xfrm>
          <a:off x="1525552" y="15249586"/>
          <a:ext cx="102576" cy="102577"/>
        </a:xfrm>
        <a:prstGeom prst="smileyFac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3</xdr:col>
      <xdr:colOff>1467971</xdr:colOff>
      <xdr:row>20</xdr:row>
      <xdr:rowOff>99391</xdr:rowOff>
    </xdr:from>
    <xdr:to>
      <xdr:col>3</xdr:col>
      <xdr:colOff>1467971</xdr:colOff>
      <xdr:row>26</xdr:row>
      <xdr:rowOff>123265</xdr:rowOff>
    </xdr:to>
    <xdr:cxnSp macro="">
      <xdr:nvCxnSpPr>
        <xdr:cNvPr id="3" name="直線單箭頭接點 2"/>
        <xdr:cNvCxnSpPr/>
      </xdr:nvCxnSpPr>
      <xdr:spPr>
        <a:xfrm flipV="1">
          <a:off x="1998058" y="5010978"/>
          <a:ext cx="0" cy="161413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1355912</xdr:colOff>
      <xdr:row>34</xdr:row>
      <xdr:rowOff>123265</xdr:rowOff>
    </xdr:from>
    <xdr:to>
      <xdr:col>3</xdr:col>
      <xdr:colOff>1355912</xdr:colOff>
      <xdr:row>38</xdr:row>
      <xdr:rowOff>156882</xdr:rowOff>
    </xdr:to>
    <xdr:cxnSp macro="">
      <xdr:nvCxnSpPr>
        <xdr:cNvPr id="5" name="直線單箭頭接點 4"/>
        <xdr:cNvCxnSpPr/>
      </xdr:nvCxnSpPr>
      <xdr:spPr>
        <a:xfrm flipV="1">
          <a:off x="1893794" y="8875059"/>
          <a:ext cx="0" cy="1109382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1400736</xdr:colOff>
      <xdr:row>43</xdr:row>
      <xdr:rowOff>145676</xdr:rowOff>
    </xdr:from>
    <xdr:to>
      <xdr:col>3</xdr:col>
      <xdr:colOff>1411942</xdr:colOff>
      <xdr:row>47</xdr:row>
      <xdr:rowOff>190500</xdr:rowOff>
    </xdr:to>
    <xdr:cxnSp macro="">
      <xdr:nvCxnSpPr>
        <xdr:cNvPr id="7" name="直線單箭頭接點 6"/>
        <xdr:cNvCxnSpPr/>
      </xdr:nvCxnSpPr>
      <xdr:spPr>
        <a:xfrm flipV="1">
          <a:off x="1938618" y="11049000"/>
          <a:ext cx="11206" cy="1120588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1613647</xdr:colOff>
      <xdr:row>42</xdr:row>
      <xdr:rowOff>107156</xdr:rowOff>
    </xdr:from>
    <xdr:to>
      <xdr:col>3</xdr:col>
      <xdr:colOff>1625203</xdr:colOff>
      <xdr:row>48</xdr:row>
      <xdr:rowOff>108207</xdr:rowOff>
    </xdr:to>
    <xdr:cxnSp macro="">
      <xdr:nvCxnSpPr>
        <xdr:cNvPr id="9" name="直線單箭頭接點 8"/>
        <xdr:cNvCxnSpPr/>
      </xdr:nvCxnSpPr>
      <xdr:spPr>
        <a:xfrm flipV="1">
          <a:off x="2149428" y="10965656"/>
          <a:ext cx="11556" cy="160839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1243153</xdr:colOff>
      <xdr:row>38</xdr:row>
      <xdr:rowOff>157582</xdr:rowOff>
    </xdr:from>
    <xdr:to>
      <xdr:col>3</xdr:col>
      <xdr:colOff>1355212</xdr:colOff>
      <xdr:row>38</xdr:row>
      <xdr:rowOff>157582</xdr:rowOff>
    </xdr:to>
    <xdr:cxnSp macro="">
      <xdr:nvCxnSpPr>
        <xdr:cNvPr id="13" name="直線接點 12"/>
        <xdr:cNvCxnSpPr/>
      </xdr:nvCxnSpPr>
      <xdr:spPr>
        <a:xfrm>
          <a:off x="1778934" y="9944520"/>
          <a:ext cx="112059" cy="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1243153</xdr:colOff>
      <xdr:row>37</xdr:row>
      <xdr:rowOff>145676</xdr:rowOff>
    </xdr:from>
    <xdr:to>
      <xdr:col>3</xdr:col>
      <xdr:colOff>1355212</xdr:colOff>
      <xdr:row>37</xdr:row>
      <xdr:rowOff>145676</xdr:rowOff>
    </xdr:to>
    <xdr:cxnSp macro="">
      <xdr:nvCxnSpPr>
        <xdr:cNvPr id="20" name="直線接點 19"/>
        <xdr:cNvCxnSpPr/>
      </xdr:nvCxnSpPr>
      <xdr:spPr>
        <a:xfrm>
          <a:off x="1778934" y="9664723"/>
          <a:ext cx="112059" cy="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1243153</xdr:colOff>
      <xdr:row>36</xdr:row>
      <xdr:rowOff>133770</xdr:rowOff>
    </xdr:from>
    <xdr:to>
      <xdr:col>3</xdr:col>
      <xdr:colOff>1355212</xdr:colOff>
      <xdr:row>36</xdr:row>
      <xdr:rowOff>133770</xdr:rowOff>
    </xdr:to>
    <xdr:cxnSp macro="">
      <xdr:nvCxnSpPr>
        <xdr:cNvPr id="21" name="直線接點 20"/>
        <xdr:cNvCxnSpPr/>
      </xdr:nvCxnSpPr>
      <xdr:spPr>
        <a:xfrm>
          <a:off x="1778934" y="9384926"/>
          <a:ext cx="112059" cy="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1243153</xdr:colOff>
      <xdr:row>35</xdr:row>
      <xdr:rowOff>145676</xdr:rowOff>
    </xdr:from>
    <xdr:to>
      <xdr:col>3</xdr:col>
      <xdr:colOff>1355212</xdr:colOff>
      <xdr:row>35</xdr:row>
      <xdr:rowOff>145676</xdr:rowOff>
    </xdr:to>
    <xdr:cxnSp macro="">
      <xdr:nvCxnSpPr>
        <xdr:cNvPr id="22" name="直線接點 21"/>
        <xdr:cNvCxnSpPr/>
      </xdr:nvCxnSpPr>
      <xdr:spPr>
        <a:xfrm>
          <a:off x="1778934" y="9128942"/>
          <a:ext cx="112059" cy="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1290778</xdr:colOff>
      <xdr:row>47</xdr:row>
      <xdr:rowOff>193302</xdr:rowOff>
    </xdr:from>
    <xdr:to>
      <xdr:col>3</xdr:col>
      <xdr:colOff>1402837</xdr:colOff>
      <xdr:row>47</xdr:row>
      <xdr:rowOff>193302</xdr:rowOff>
    </xdr:to>
    <xdr:cxnSp macro="">
      <xdr:nvCxnSpPr>
        <xdr:cNvPr id="23" name="直線接點 22"/>
        <xdr:cNvCxnSpPr/>
      </xdr:nvCxnSpPr>
      <xdr:spPr>
        <a:xfrm>
          <a:off x="1826559" y="12391255"/>
          <a:ext cx="112059" cy="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1290778</xdr:colOff>
      <xdr:row>45</xdr:row>
      <xdr:rowOff>151630</xdr:rowOff>
    </xdr:from>
    <xdr:to>
      <xdr:col>3</xdr:col>
      <xdr:colOff>1402837</xdr:colOff>
      <xdr:row>45</xdr:row>
      <xdr:rowOff>151630</xdr:rowOff>
    </xdr:to>
    <xdr:cxnSp macro="">
      <xdr:nvCxnSpPr>
        <xdr:cNvPr id="24" name="直線接點 23"/>
        <xdr:cNvCxnSpPr/>
      </xdr:nvCxnSpPr>
      <xdr:spPr>
        <a:xfrm>
          <a:off x="1826559" y="11813802"/>
          <a:ext cx="112059" cy="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1290778</xdr:colOff>
      <xdr:row>44</xdr:row>
      <xdr:rowOff>127818</xdr:rowOff>
    </xdr:from>
    <xdr:to>
      <xdr:col>3</xdr:col>
      <xdr:colOff>1402837</xdr:colOff>
      <xdr:row>44</xdr:row>
      <xdr:rowOff>127818</xdr:rowOff>
    </xdr:to>
    <xdr:cxnSp macro="">
      <xdr:nvCxnSpPr>
        <xdr:cNvPr id="25" name="直線接點 24"/>
        <xdr:cNvCxnSpPr/>
      </xdr:nvCxnSpPr>
      <xdr:spPr>
        <a:xfrm>
          <a:off x="1826559" y="11522099"/>
          <a:ext cx="112059" cy="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1505091</xdr:colOff>
      <xdr:row>48</xdr:row>
      <xdr:rowOff>109958</xdr:rowOff>
    </xdr:from>
    <xdr:to>
      <xdr:col>3</xdr:col>
      <xdr:colOff>1617150</xdr:colOff>
      <xdr:row>48</xdr:row>
      <xdr:rowOff>109958</xdr:rowOff>
    </xdr:to>
    <xdr:cxnSp macro="">
      <xdr:nvCxnSpPr>
        <xdr:cNvPr id="26" name="直線接點 25"/>
        <xdr:cNvCxnSpPr/>
      </xdr:nvCxnSpPr>
      <xdr:spPr>
        <a:xfrm>
          <a:off x="2040872" y="12575802"/>
          <a:ext cx="112059" cy="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1505091</xdr:colOff>
      <xdr:row>46</xdr:row>
      <xdr:rowOff>139723</xdr:rowOff>
    </xdr:from>
    <xdr:to>
      <xdr:col>3</xdr:col>
      <xdr:colOff>1617150</xdr:colOff>
      <xdr:row>46</xdr:row>
      <xdr:rowOff>139723</xdr:rowOff>
    </xdr:to>
    <xdr:cxnSp macro="">
      <xdr:nvCxnSpPr>
        <xdr:cNvPr id="28" name="直線接點 27"/>
        <xdr:cNvCxnSpPr/>
      </xdr:nvCxnSpPr>
      <xdr:spPr>
        <a:xfrm>
          <a:off x="2040872" y="12069786"/>
          <a:ext cx="112059" cy="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1356262</xdr:colOff>
      <xdr:row>26</xdr:row>
      <xdr:rowOff>121864</xdr:rowOff>
    </xdr:from>
    <xdr:to>
      <xdr:col>3</xdr:col>
      <xdr:colOff>1468321</xdr:colOff>
      <xdr:row>26</xdr:row>
      <xdr:rowOff>121864</xdr:rowOff>
    </xdr:to>
    <xdr:cxnSp macro="">
      <xdr:nvCxnSpPr>
        <xdr:cNvPr id="29" name="直線接點 28"/>
        <xdr:cNvCxnSpPr/>
      </xdr:nvCxnSpPr>
      <xdr:spPr>
        <a:xfrm>
          <a:off x="1892043" y="6694114"/>
          <a:ext cx="112059" cy="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1356262</xdr:colOff>
      <xdr:row>25</xdr:row>
      <xdr:rowOff>127818</xdr:rowOff>
    </xdr:from>
    <xdr:to>
      <xdr:col>3</xdr:col>
      <xdr:colOff>1468321</xdr:colOff>
      <xdr:row>25</xdr:row>
      <xdr:rowOff>127818</xdr:rowOff>
    </xdr:to>
    <xdr:cxnSp macro="">
      <xdr:nvCxnSpPr>
        <xdr:cNvPr id="30" name="直線接點 29"/>
        <xdr:cNvCxnSpPr/>
      </xdr:nvCxnSpPr>
      <xdr:spPr>
        <a:xfrm>
          <a:off x="1892043" y="6432177"/>
          <a:ext cx="112059" cy="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1356262</xdr:colOff>
      <xdr:row>24</xdr:row>
      <xdr:rowOff>133770</xdr:rowOff>
    </xdr:from>
    <xdr:to>
      <xdr:col>3</xdr:col>
      <xdr:colOff>1468321</xdr:colOff>
      <xdr:row>24</xdr:row>
      <xdr:rowOff>133770</xdr:rowOff>
    </xdr:to>
    <xdr:cxnSp macro="">
      <xdr:nvCxnSpPr>
        <xdr:cNvPr id="31" name="直線接點 30"/>
        <xdr:cNvCxnSpPr/>
      </xdr:nvCxnSpPr>
      <xdr:spPr>
        <a:xfrm>
          <a:off x="1892043" y="6170239"/>
          <a:ext cx="112059" cy="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1356262</xdr:colOff>
      <xdr:row>23</xdr:row>
      <xdr:rowOff>121865</xdr:rowOff>
    </xdr:from>
    <xdr:to>
      <xdr:col>3</xdr:col>
      <xdr:colOff>1468321</xdr:colOff>
      <xdr:row>23</xdr:row>
      <xdr:rowOff>121865</xdr:rowOff>
    </xdr:to>
    <xdr:cxnSp macro="">
      <xdr:nvCxnSpPr>
        <xdr:cNvPr id="32" name="直線接點 31"/>
        <xdr:cNvCxnSpPr/>
      </xdr:nvCxnSpPr>
      <xdr:spPr>
        <a:xfrm>
          <a:off x="1892043" y="5890443"/>
          <a:ext cx="112059" cy="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1356262</xdr:colOff>
      <xdr:row>21</xdr:row>
      <xdr:rowOff>113582</xdr:rowOff>
    </xdr:from>
    <xdr:to>
      <xdr:col>3</xdr:col>
      <xdr:colOff>1468321</xdr:colOff>
      <xdr:row>21</xdr:row>
      <xdr:rowOff>113582</xdr:rowOff>
    </xdr:to>
    <xdr:cxnSp macro="">
      <xdr:nvCxnSpPr>
        <xdr:cNvPr id="38" name="直線接點 37"/>
        <xdr:cNvCxnSpPr/>
      </xdr:nvCxnSpPr>
      <xdr:spPr>
        <a:xfrm>
          <a:off x="1886349" y="5290212"/>
          <a:ext cx="112059" cy="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3">
    <pageSetUpPr fitToPage="1"/>
  </sheetPr>
  <dimension ref="A1:AB335"/>
  <sheetViews>
    <sheetView zoomScale="85" zoomScaleNormal="85" zoomScaleSheetLayoutView="70" zoomScalePageLayoutView="55" workbookViewId="0">
      <pane xSplit="8" ySplit="2" topLeftCell="I195" activePane="bottomRight" state="frozen"/>
      <selection pane="topRight" activeCell="I1" sqref="I1"/>
      <selection pane="bottomLeft" activeCell="A3" sqref="A3"/>
      <selection pane="bottomRight" activeCell="E39" sqref="E39:E41"/>
    </sheetView>
  </sheetViews>
  <sheetFormatPr defaultColWidth="9" defaultRowHeight="15.75"/>
  <cols>
    <col min="1" max="1" width="6.25" style="2" customWidth="1"/>
    <col min="2" max="3" width="4.375" style="1" customWidth="1"/>
    <col min="4" max="4" width="28.5" style="1" customWidth="1"/>
    <col min="5" max="5" width="15.25" style="16" customWidth="1"/>
    <col min="6" max="6" width="7.875" style="2" hidden="1" customWidth="1"/>
    <col min="7" max="7" width="9" style="2" hidden="1" customWidth="1"/>
    <col min="8" max="8" width="17.5" style="17" customWidth="1"/>
    <col min="9" max="9" width="8.625" style="5" customWidth="1"/>
    <col min="10" max="10" width="8.625" style="2" customWidth="1"/>
    <col min="11" max="11" width="8.625" style="5" customWidth="1"/>
    <col min="12" max="12" width="8.625" style="2" customWidth="1"/>
    <col min="13" max="13" width="8.625" style="5" customWidth="1"/>
    <col min="14" max="14" width="8.625" style="2" customWidth="1"/>
    <col min="15" max="15" width="8.625" style="5" customWidth="1"/>
    <col min="16" max="16" width="8.625" style="2" customWidth="1"/>
    <col min="17" max="17" width="8.625" style="5" customWidth="1"/>
    <col min="18" max="18" width="8.625" style="2" customWidth="1"/>
    <col min="19" max="19" width="8.625" style="5" customWidth="1"/>
    <col min="20" max="20" width="8.625" style="2" customWidth="1"/>
    <col min="21" max="21" width="8.625" style="5" customWidth="1"/>
    <col min="22" max="22" width="8.625" style="7" customWidth="1"/>
    <col min="23" max="23" width="8.625" style="5" customWidth="1"/>
    <col min="24" max="24" width="8.625" style="7" customWidth="1"/>
    <col min="25" max="25" width="8.625" style="5" customWidth="1"/>
    <col min="26" max="26" width="8.625" style="7" customWidth="1"/>
    <col min="27" max="27" width="8.625" style="5" customWidth="1"/>
    <col min="28" max="28" width="8.625" style="6" customWidth="1"/>
    <col min="29" max="16384" width="9" style="2"/>
  </cols>
  <sheetData>
    <row r="1" spans="1:28" ht="20.25" customHeight="1">
      <c r="B1" s="380" t="s">
        <v>10</v>
      </c>
      <c r="C1" s="380"/>
      <c r="D1" s="380"/>
      <c r="E1" s="381" t="s">
        <v>11</v>
      </c>
      <c r="F1" s="4"/>
      <c r="G1" s="4"/>
      <c r="H1" s="383" t="s">
        <v>12</v>
      </c>
      <c r="I1" s="377" t="s">
        <v>586</v>
      </c>
      <c r="J1" s="378"/>
      <c r="K1" s="378"/>
      <c r="L1" s="378"/>
      <c r="M1" s="378"/>
      <c r="N1" s="378"/>
      <c r="O1" s="378"/>
      <c r="P1" s="378"/>
      <c r="Q1" s="378"/>
      <c r="R1" s="378"/>
      <c r="S1" s="378"/>
      <c r="T1" s="378"/>
      <c r="U1" s="378"/>
      <c r="V1" s="378"/>
      <c r="W1" s="378"/>
      <c r="X1" s="378"/>
      <c r="Y1" s="378"/>
      <c r="Z1" s="378"/>
      <c r="AA1" s="378"/>
      <c r="AB1" s="379"/>
    </row>
    <row r="2" spans="1:28" ht="17.25" customHeight="1">
      <c r="B2" s="380"/>
      <c r="C2" s="380"/>
      <c r="D2" s="380"/>
      <c r="E2" s="382"/>
      <c r="F2" s="8"/>
      <c r="G2" s="8"/>
      <c r="H2" s="384"/>
      <c r="I2" s="377" t="s">
        <v>18</v>
      </c>
      <c r="J2" s="378"/>
      <c r="K2" s="377" t="s">
        <v>19</v>
      </c>
      <c r="L2" s="378"/>
      <c r="M2" s="377" t="s">
        <v>20</v>
      </c>
      <c r="N2" s="378"/>
      <c r="O2" s="377" t="s">
        <v>21</v>
      </c>
      <c r="P2" s="378"/>
      <c r="Q2" s="377" t="s">
        <v>22</v>
      </c>
      <c r="R2" s="378"/>
      <c r="S2" s="377" t="s">
        <v>23</v>
      </c>
      <c r="T2" s="378"/>
      <c r="U2" s="377" t="s">
        <v>24</v>
      </c>
      <c r="V2" s="378"/>
      <c r="W2" s="377" t="s">
        <v>25</v>
      </c>
      <c r="X2" s="378"/>
      <c r="Y2" s="377" t="s">
        <v>26</v>
      </c>
      <c r="Z2" s="378"/>
      <c r="AA2" s="377" t="s">
        <v>27</v>
      </c>
      <c r="AB2" s="379"/>
    </row>
    <row r="3" spans="1:28" ht="5.0999999999999996" customHeight="1">
      <c r="A3" s="354"/>
      <c r="B3" s="376" t="s">
        <v>28</v>
      </c>
      <c r="C3" s="376"/>
      <c r="D3" s="376"/>
      <c r="E3" s="351"/>
      <c r="F3" s="353"/>
      <c r="G3" s="353"/>
      <c r="H3" s="345"/>
      <c r="J3" s="7"/>
      <c r="L3" s="7"/>
      <c r="N3" s="7"/>
      <c r="P3" s="7"/>
      <c r="R3" s="7"/>
      <c r="T3" s="7"/>
    </row>
    <row r="4" spans="1:28" ht="20.100000000000001" customHeight="1">
      <c r="A4" s="354"/>
      <c r="B4" s="360"/>
      <c r="C4" s="360"/>
      <c r="D4" s="360"/>
      <c r="E4" s="351"/>
      <c r="F4" s="353"/>
      <c r="G4" s="353"/>
      <c r="H4" s="345"/>
      <c r="J4" s="7"/>
      <c r="L4" s="7"/>
      <c r="N4" s="7"/>
      <c r="P4" s="7"/>
      <c r="R4" s="7"/>
      <c r="T4" s="7"/>
    </row>
    <row r="5" spans="1:28" ht="5.0999999999999996" customHeight="1">
      <c r="A5" s="354"/>
      <c r="B5" s="360"/>
      <c r="C5" s="360"/>
      <c r="D5" s="360"/>
      <c r="E5" s="352"/>
      <c r="F5" s="353"/>
      <c r="G5" s="353"/>
      <c r="H5" s="346"/>
      <c r="I5" s="9"/>
      <c r="J5" s="8"/>
      <c r="K5" s="9"/>
      <c r="L5" s="8"/>
      <c r="M5" s="9"/>
      <c r="N5" s="8"/>
      <c r="O5" s="9"/>
      <c r="P5" s="8"/>
      <c r="Q5" s="9"/>
      <c r="R5" s="8"/>
      <c r="S5" s="9"/>
      <c r="T5" s="8"/>
      <c r="U5" s="9"/>
      <c r="V5" s="8"/>
      <c r="W5" s="9"/>
      <c r="X5" s="8"/>
      <c r="Y5" s="9"/>
      <c r="Z5" s="8"/>
      <c r="AA5" s="9"/>
      <c r="AB5" s="10"/>
    </row>
    <row r="6" spans="1:28" ht="5.0999999999999996" customHeight="1">
      <c r="A6" s="354"/>
      <c r="B6" s="360"/>
      <c r="C6" s="360" t="s">
        <v>29</v>
      </c>
      <c r="D6" s="360"/>
      <c r="E6" s="350">
        <v>0.08</v>
      </c>
      <c r="F6" s="353"/>
      <c r="G6" s="353"/>
      <c r="H6" s="344">
        <v>42185</v>
      </c>
      <c r="I6" s="11"/>
      <c r="J6" s="4"/>
      <c r="K6" s="11"/>
      <c r="L6" s="4"/>
      <c r="M6" s="11"/>
      <c r="N6" s="4"/>
      <c r="O6" s="11"/>
      <c r="P6" s="4"/>
      <c r="Q6" s="11"/>
      <c r="R6" s="4"/>
      <c r="S6" s="11"/>
      <c r="T6" s="4"/>
      <c r="U6" s="11"/>
      <c r="V6" s="4"/>
      <c r="W6" s="11"/>
      <c r="X6" s="4"/>
      <c r="Y6" s="11"/>
      <c r="Z6" s="4"/>
      <c r="AA6" s="11"/>
      <c r="AB6" s="12"/>
    </row>
    <row r="7" spans="1:28" ht="20.100000000000001" customHeight="1">
      <c r="A7" s="354"/>
      <c r="B7" s="360"/>
      <c r="C7" s="360"/>
      <c r="D7" s="360"/>
      <c r="E7" s="351"/>
      <c r="F7" s="353"/>
      <c r="G7" s="353"/>
      <c r="H7" s="345"/>
      <c r="J7" s="7"/>
      <c r="L7" s="7"/>
      <c r="N7" s="7"/>
      <c r="P7" s="7"/>
      <c r="Q7" s="355">
        <f>E6</f>
        <v>0.08</v>
      </c>
      <c r="R7" s="356"/>
      <c r="S7" s="356"/>
      <c r="T7" s="357"/>
    </row>
    <row r="8" spans="1:28" ht="5.0999999999999996" customHeight="1">
      <c r="A8" s="354"/>
      <c r="B8" s="360"/>
      <c r="C8" s="360"/>
      <c r="D8" s="360"/>
      <c r="E8" s="352"/>
      <c r="F8" s="353"/>
      <c r="G8" s="353"/>
      <c r="H8" s="346"/>
      <c r="I8" s="9"/>
      <c r="J8" s="8"/>
      <c r="K8" s="9"/>
      <c r="L8" s="8"/>
      <c r="M8" s="9"/>
      <c r="N8" s="8"/>
      <c r="O8" s="9"/>
      <c r="P8" s="8"/>
      <c r="Q8" s="9"/>
      <c r="R8" s="8"/>
      <c r="S8" s="9"/>
      <c r="T8" s="8"/>
      <c r="U8" s="9"/>
      <c r="V8" s="8"/>
      <c r="W8" s="9"/>
      <c r="X8" s="8"/>
      <c r="Y8" s="9"/>
      <c r="Z8" s="8"/>
      <c r="AA8" s="9"/>
      <c r="AB8" s="10"/>
    </row>
    <row r="9" spans="1:28" ht="5.0999999999999996" customHeight="1">
      <c r="A9" s="354"/>
      <c r="B9" s="360"/>
      <c r="C9" s="360" t="s">
        <v>37</v>
      </c>
      <c r="D9" s="360"/>
      <c r="E9" s="350">
        <v>0.12</v>
      </c>
      <c r="F9" s="353"/>
      <c r="G9" s="353"/>
      <c r="H9" s="344">
        <v>42185</v>
      </c>
      <c r="I9" s="11"/>
      <c r="J9" s="4"/>
      <c r="K9" s="11"/>
      <c r="L9" s="4"/>
      <c r="M9" s="11"/>
      <c r="N9" s="4"/>
      <c r="O9" s="11"/>
      <c r="P9" s="4"/>
      <c r="Q9" s="11"/>
      <c r="R9" s="4"/>
      <c r="S9" s="11"/>
      <c r="T9" s="4"/>
      <c r="U9" s="11"/>
      <c r="V9" s="4"/>
      <c r="W9" s="11"/>
      <c r="X9" s="4"/>
      <c r="Y9" s="11"/>
      <c r="Z9" s="4"/>
      <c r="AA9" s="11"/>
      <c r="AB9" s="12"/>
    </row>
    <row r="10" spans="1:28" ht="20.100000000000001" customHeight="1">
      <c r="A10" s="354"/>
      <c r="B10" s="360"/>
      <c r="C10" s="360"/>
      <c r="D10" s="360"/>
      <c r="E10" s="351"/>
      <c r="F10" s="353"/>
      <c r="G10" s="353"/>
      <c r="H10" s="345"/>
      <c r="J10" s="7"/>
      <c r="K10" s="355">
        <f>E9</f>
        <v>0.12</v>
      </c>
      <c r="L10" s="356"/>
      <c r="M10" s="356"/>
      <c r="N10" s="356"/>
      <c r="O10" s="356"/>
      <c r="P10" s="356"/>
      <c r="Q10" s="356"/>
      <c r="R10" s="356"/>
      <c r="S10" s="356"/>
      <c r="T10" s="357"/>
    </row>
    <row r="11" spans="1:28" ht="5.0999999999999996" customHeight="1">
      <c r="A11" s="354"/>
      <c r="B11" s="360"/>
      <c r="C11" s="360"/>
      <c r="D11" s="360"/>
      <c r="E11" s="352"/>
      <c r="F11" s="353"/>
      <c r="G11" s="353"/>
      <c r="H11" s="346"/>
      <c r="I11" s="9"/>
      <c r="J11" s="8"/>
      <c r="K11" s="9"/>
      <c r="L11" s="8"/>
      <c r="M11" s="9"/>
      <c r="N11" s="8"/>
      <c r="O11" s="9"/>
      <c r="P11" s="8"/>
      <c r="Q11" s="9"/>
      <c r="R11" s="8"/>
      <c r="S11" s="9"/>
      <c r="T11" s="8"/>
      <c r="U11" s="9"/>
      <c r="V11" s="8"/>
      <c r="W11" s="9"/>
      <c r="X11" s="8"/>
      <c r="Y11" s="9"/>
      <c r="Z11" s="8"/>
      <c r="AA11" s="9"/>
      <c r="AB11" s="10"/>
    </row>
    <row r="12" spans="1:28" ht="5.0999999999999996" customHeight="1">
      <c r="A12" s="354"/>
      <c r="B12" s="360"/>
      <c r="C12" s="360" t="s">
        <v>30</v>
      </c>
      <c r="D12" s="360"/>
      <c r="E12" s="350">
        <v>0.33</v>
      </c>
      <c r="F12" s="353"/>
      <c r="G12" s="353"/>
      <c r="H12" s="344">
        <v>42308</v>
      </c>
      <c r="I12" s="11"/>
      <c r="J12" s="4"/>
      <c r="K12" s="11"/>
      <c r="L12" s="4"/>
      <c r="M12" s="11"/>
      <c r="N12" s="4"/>
      <c r="O12" s="11"/>
      <c r="P12" s="4"/>
      <c r="Q12" s="11"/>
      <c r="R12" s="4"/>
      <c r="S12" s="11"/>
      <c r="T12" s="4"/>
      <c r="U12" s="11"/>
      <c r="V12" s="4"/>
      <c r="W12" s="11"/>
      <c r="X12" s="4"/>
      <c r="Y12" s="11"/>
      <c r="Z12" s="4"/>
      <c r="AA12" s="11"/>
      <c r="AB12" s="12"/>
    </row>
    <row r="13" spans="1:28" ht="20.100000000000001" customHeight="1">
      <c r="A13" s="354"/>
      <c r="B13" s="360"/>
      <c r="C13" s="360"/>
      <c r="D13" s="360"/>
      <c r="E13" s="351"/>
      <c r="F13" s="353"/>
      <c r="G13" s="353"/>
      <c r="H13" s="345"/>
      <c r="I13" s="355">
        <f>E12</f>
        <v>0.33</v>
      </c>
      <c r="J13" s="356"/>
      <c r="K13" s="356"/>
      <c r="L13" s="356"/>
      <c r="M13" s="356"/>
      <c r="N13" s="356"/>
      <c r="O13" s="356"/>
      <c r="P13" s="356"/>
      <c r="Q13" s="356"/>
      <c r="R13" s="356"/>
      <c r="S13" s="356"/>
      <c r="T13" s="356"/>
      <c r="U13" s="356"/>
      <c r="V13" s="356"/>
      <c r="W13" s="356"/>
      <c r="X13" s="356"/>
      <c r="Y13" s="356"/>
      <c r="Z13" s="356"/>
      <c r="AA13" s="356"/>
      <c r="AB13" s="357"/>
    </row>
    <row r="14" spans="1:28" ht="5.0999999999999996" customHeight="1">
      <c r="A14" s="354"/>
      <c r="B14" s="360"/>
      <c r="C14" s="360"/>
      <c r="D14" s="360"/>
      <c r="E14" s="352"/>
      <c r="F14" s="353"/>
      <c r="G14" s="353"/>
      <c r="H14" s="346"/>
      <c r="I14" s="9"/>
      <c r="J14" s="8"/>
      <c r="K14" s="9"/>
      <c r="L14" s="8"/>
      <c r="M14" s="9"/>
      <c r="N14" s="8"/>
      <c r="O14" s="9"/>
      <c r="P14" s="8"/>
      <c r="Q14" s="9"/>
      <c r="R14" s="8"/>
      <c r="S14" s="9"/>
      <c r="T14" s="8"/>
      <c r="U14" s="9"/>
      <c r="V14" s="8"/>
      <c r="W14" s="9"/>
      <c r="X14" s="8"/>
      <c r="Y14" s="9"/>
      <c r="Z14" s="8"/>
      <c r="AA14" s="9"/>
      <c r="AB14" s="10"/>
    </row>
    <row r="15" spans="1:28" ht="5.0999999999999996" customHeight="1">
      <c r="A15" s="354"/>
      <c r="B15" s="360" t="s">
        <v>8</v>
      </c>
      <c r="C15" s="360"/>
      <c r="D15" s="360"/>
      <c r="E15" s="385"/>
      <c r="F15" s="353"/>
      <c r="G15" s="353"/>
      <c r="H15" s="344"/>
      <c r="I15" s="11"/>
      <c r="J15" s="4"/>
      <c r="K15" s="11"/>
      <c r="L15" s="4"/>
      <c r="M15" s="11"/>
      <c r="N15" s="4"/>
      <c r="O15" s="11"/>
      <c r="P15" s="4"/>
      <c r="Q15" s="11"/>
      <c r="R15" s="4"/>
      <c r="S15" s="11"/>
      <c r="T15" s="4"/>
      <c r="U15" s="11"/>
      <c r="V15" s="4"/>
      <c r="W15" s="11"/>
      <c r="X15" s="4"/>
      <c r="Y15" s="11"/>
      <c r="Z15" s="4"/>
      <c r="AA15" s="11"/>
      <c r="AB15" s="12"/>
    </row>
    <row r="16" spans="1:28" ht="20.100000000000001" customHeight="1">
      <c r="A16" s="354"/>
      <c r="B16" s="360"/>
      <c r="C16" s="360"/>
      <c r="D16" s="360"/>
      <c r="E16" s="386"/>
      <c r="F16" s="353"/>
      <c r="G16" s="353"/>
      <c r="H16" s="345"/>
      <c r="J16" s="7"/>
      <c r="L16" s="7"/>
      <c r="N16" s="7"/>
      <c r="P16" s="7"/>
      <c r="R16" s="7"/>
      <c r="T16" s="7"/>
    </row>
    <row r="17" spans="1:28" ht="5.0999999999999996" customHeight="1">
      <c r="A17" s="354"/>
      <c r="B17" s="360"/>
      <c r="C17" s="360"/>
      <c r="D17" s="360"/>
      <c r="E17" s="387"/>
      <c r="F17" s="353"/>
      <c r="G17" s="353"/>
      <c r="H17" s="346"/>
      <c r="I17" s="9"/>
      <c r="J17" s="8"/>
      <c r="K17" s="9"/>
      <c r="L17" s="8"/>
      <c r="M17" s="9"/>
      <c r="N17" s="8"/>
      <c r="O17" s="9"/>
      <c r="P17" s="8"/>
      <c r="Q17" s="9"/>
      <c r="R17" s="8"/>
      <c r="S17" s="9"/>
      <c r="T17" s="8"/>
      <c r="U17" s="9"/>
      <c r="V17" s="8"/>
      <c r="W17" s="9"/>
      <c r="X17" s="8"/>
      <c r="Y17" s="9"/>
      <c r="Z17" s="8"/>
      <c r="AA17" s="9"/>
      <c r="AB17" s="10"/>
    </row>
    <row r="18" spans="1:28" ht="5.0999999999999996" customHeight="1">
      <c r="A18" s="354"/>
      <c r="B18" s="341"/>
      <c r="C18" s="360" t="s">
        <v>72</v>
      </c>
      <c r="D18" s="360"/>
      <c r="E18" s="350">
        <f>SUM(G21:G38)</f>
        <v>0.56000000000000005</v>
      </c>
      <c r="F18" s="353"/>
      <c r="G18" s="353"/>
      <c r="H18" s="344">
        <v>42231</v>
      </c>
      <c r="I18" s="11"/>
      <c r="J18" s="4"/>
      <c r="K18" s="11"/>
      <c r="L18" s="4"/>
      <c r="M18" s="11"/>
      <c r="N18" s="4"/>
      <c r="O18" s="11"/>
      <c r="P18" s="4"/>
      <c r="Q18" s="11"/>
      <c r="R18" s="4"/>
      <c r="S18" s="11"/>
      <c r="T18" s="4"/>
      <c r="U18" s="11"/>
      <c r="V18" s="4"/>
      <c r="W18" s="11"/>
      <c r="X18" s="4"/>
      <c r="Y18" s="11"/>
      <c r="Z18" s="4"/>
      <c r="AA18" s="11"/>
      <c r="AB18" s="12"/>
    </row>
    <row r="19" spans="1:28" ht="20.100000000000001" customHeight="1">
      <c r="A19" s="354"/>
      <c r="B19" s="342"/>
      <c r="C19" s="360"/>
      <c r="D19" s="360"/>
      <c r="E19" s="351"/>
      <c r="F19" s="353"/>
      <c r="G19" s="353"/>
      <c r="H19" s="345">
        <v>42277</v>
      </c>
      <c r="J19" s="7"/>
      <c r="L19" s="7"/>
      <c r="N19" s="7"/>
      <c r="O19" s="355">
        <f>E18</f>
        <v>0.56000000000000005</v>
      </c>
      <c r="P19" s="356"/>
      <c r="Q19" s="356"/>
      <c r="R19" s="356"/>
      <c r="S19" s="356"/>
      <c r="T19" s="356"/>
      <c r="U19" s="356"/>
      <c r="V19" s="356"/>
      <c r="W19" s="356"/>
    </row>
    <row r="20" spans="1:28" ht="5.0999999999999996" customHeight="1">
      <c r="A20" s="354"/>
      <c r="B20" s="342"/>
      <c r="C20" s="360"/>
      <c r="D20" s="360"/>
      <c r="E20" s="352"/>
      <c r="F20" s="353"/>
      <c r="G20" s="353"/>
      <c r="H20" s="346"/>
      <c r="I20" s="9"/>
      <c r="J20" s="8"/>
      <c r="K20" s="9"/>
      <c r="L20" s="8"/>
      <c r="M20" s="9"/>
      <c r="N20" s="8"/>
      <c r="O20" s="9"/>
      <c r="P20" s="8"/>
      <c r="Q20" s="9"/>
      <c r="R20" s="8"/>
      <c r="S20" s="9"/>
      <c r="T20" s="8"/>
      <c r="U20" s="9"/>
      <c r="V20" s="8"/>
      <c r="W20" s="9"/>
      <c r="X20" s="8"/>
      <c r="Y20" s="9"/>
      <c r="Z20" s="8"/>
      <c r="AA20" s="9"/>
      <c r="AB20" s="10"/>
    </row>
    <row r="21" spans="1:28" ht="5.0999999999999996" customHeight="1">
      <c r="A21" s="354"/>
      <c r="B21" s="342"/>
      <c r="C21" s="360"/>
      <c r="D21" s="349" t="s">
        <v>6</v>
      </c>
      <c r="E21" s="350">
        <v>0.8</v>
      </c>
      <c r="F21" s="353">
        <v>0.1</v>
      </c>
      <c r="G21" s="353">
        <f>E21*F21</f>
        <v>8.0000000000000016E-2</v>
      </c>
      <c r="H21" s="344"/>
      <c r="I21" s="11"/>
      <c r="J21" s="4"/>
      <c r="K21" s="11"/>
      <c r="L21" s="4"/>
      <c r="M21" s="11"/>
      <c r="N21" s="4"/>
      <c r="O21" s="11"/>
      <c r="P21" s="4"/>
      <c r="Q21" s="11"/>
      <c r="R21" s="4"/>
      <c r="S21" s="11"/>
      <c r="T21" s="4"/>
      <c r="U21" s="11"/>
      <c r="V21" s="4"/>
      <c r="W21" s="11"/>
      <c r="X21" s="4"/>
      <c r="Y21" s="11"/>
      <c r="Z21" s="4"/>
      <c r="AA21" s="11"/>
      <c r="AB21" s="12"/>
    </row>
    <row r="22" spans="1:28" ht="20.100000000000001" customHeight="1">
      <c r="A22" s="354"/>
      <c r="B22" s="342"/>
      <c r="C22" s="360"/>
      <c r="D22" s="349"/>
      <c r="E22" s="351"/>
      <c r="F22" s="353"/>
      <c r="G22" s="353"/>
      <c r="H22" s="345"/>
      <c r="J22" s="7"/>
      <c r="L22" s="7"/>
      <c r="N22" s="7"/>
      <c r="O22" s="347">
        <f>E21</f>
        <v>0.8</v>
      </c>
      <c r="P22" s="348"/>
      <c r="Q22" s="348"/>
      <c r="R22" s="7"/>
      <c r="T22" s="7"/>
    </row>
    <row r="23" spans="1:28" ht="5.0999999999999996" customHeight="1">
      <c r="A23" s="354"/>
      <c r="B23" s="342"/>
      <c r="C23" s="360"/>
      <c r="D23" s="349"/>
      <c r="E23" s="352"/>
      <c r="F23" s="353"/>
      <c r="G23" s="353"/>
      <c r="H23" s="346"/>
      <c r="I23" s="9"/>
      <c r="J23" s="8"/>
      <c r="K23" s="9"/>
      <c r="L23" s="8"/>
      <c r="M23" s="9"/>
      <c r="N23" s="8"/>
      <c r="O23" s="9"/>
      <c r="P23" s="8"/>
      <c r="Q23" s="9"/>
      <c r="R23" s="8"/>
      <c r="S23" s="9"/>
      <c r="T23" s="8"/>
      <c r="U23" s="9"/>
      <c r="V23" s="8"/>
      <c r="W23" s="9"/>
      <c r="X23" s="8"/>
      <c r="Y23" s="9"/>
      <c r="Z23" s="8"/>
      <c r="AA23" s="9"/>
      <c r="AB23" s="10"/>
    </row>
    <row r="24" spans="1:28" ht="5.0999999999999996" customHeight="1">
      <c r="A24" s="354"/>
      <c r="B24" s="342"/>
      <c r="C24" s="360"/>
      <c r="D24" s="349" t="s">
        <v>56</v>
      </c>
      <c r="E24" s="350">
        <v>0</v>
      </c>
      <c r="F24" s="353">
        <v>0.15</v>
      </c>
      <c r="G24" s="353">
        <f>E24*F24</f>
        <v>0</v>
      </c>
      <c r="H24" s="344"/>
      <c r="I24" s="11"/>
      <c r="J24" s="4"/>
      <c r="K24" s="11"/>
      <c r="L24" s="4"/>
      <c r="M24" s="11"/>
      <c r="N24" s="4"/>
      <c r="O24" s="11"/>
      <c r="P24" s="4"/>
      <c r="Q24" s="11"/>
      <c r="R24" s="4"/>
      <c r="S24" s="11"/>
      <c r="T24" s="4"/>
      <c r="U24" s="11"/>
      <c r="V24" s="4"/>
      <c r="W24" s="11"/>
      <c r="X24" s="4"/>
      <c r="Y24" s="11"/>
      <c r="Z24" s="4"/>
      <c r="AA24" s="11"/>
      <c r="AB24" s="12"/>
    </row>
    <row r="25" spans="1:28" ht="20.100000000000001" customHeight="1">
      <c r="A25" s="354"/>
      <c r="B25" s="342"/>
      <c r="C25" s="360"/>
      <c r="D25" s="349"/>
      <c r="E25" s="351"/>
      <c r="F25" s="353"/>
      <c r="G25" s="353"/>
      <c r="H25" s="345"/>
      <c r="J25" s="7"/>
      <c r="L25" s="7"/>
      <c r="N25" s="7"/>
      <c r="O25" s="14"/>
      <c r="P25" s="15"/>
      <c r="Q25" s="14"/>
      <c r="R25" s="15"/>
      <c r="S25" s="14"/>
      <c r="T25" s="348">
        <f>E24</f>
        <v>0</v>
      </c>
      <c r="U25" s="348"/>
      <c r="V25" s="348"/>
    </row>
    <row r="26" spans="1:28" ht="5.0999999999999996" customHeight="1">
      <c r="A26" s="354"/>
      <c r="B26" s="342"/>
      <c r="C26" s="360"/>
      <c r="D26" s="349"/>
      <c r="E26" s="352"/>
      <c r="F26" s="353"/>
      <c r="G26" s="353"/>
      <c r="H26" s="346"/>
      <c r="I26" s="9"/>
      <c r="J26" s="8"/>
      <c r="K26" s="9"/>
      <c r="L26" s="8"/>
      <c r="M26" s="9"/>
      <c r="N26" s="8"/>
      <c r="O26" s="9"/>
      <c r="P26" s="8"/>
      <c r="Q26" s="9"/>
      <c r="R26" s="8"/>
      <c r="S26" s="9"/>
      <c r="T26" s="8"/>
      <c r="U26" s="9"/>
      <c r="V26" s="8"/>
      <c r="W26" s="9"/>
      <c r="X26" s="8"/>
      <c r="Y26" s="9"/>
      <c r="Z26" s="8"/>
      <c r="AA26" s="9"/>
      <c r="AB26" s="10"/>
    </row>
    <row r="27" spans="1:28" ht="5.0999999999999996" customHeight="1">
      <c r="A27" s="354"/>
      <c r="B27" s="342"/>
      <c r="C27" s="360"/>
      <c r="D27" s="349" t="s">
        <v>55</v>
      </c>
      <c r="E27" s="350">
        <v>0.8</v>
      </c>
      <c r="F27" s="353">
        <v>0.15</v>
      </c>
      <c r="G27" s="353">
        <f>E27*F27</f>
        <v>0.12</v>
      </c>
      <c r="H27" s="344"/>
      <c r="I27" s="11"/>
      <c r="J27" s="4"/>
      <c r="K27" s="11"/>
      <c r="L27" s="4"/>
      <c r="M27" s="11"/>
      <c r="N27" s="4"/>
      <c r="O27" s="11"/>
      <c r="P27" s="4"/>
      <c r="Q27" s="11"/>
      <c r="R27" s="4"/>
      <c r="S27" s="11"/>
      <c r="T27" s="4"/>
      <c r="U27" s="11"/>
      <c r="V27" s="4"/>
      <c r="W27" s="11"/>
      <c r="X27" s="4"/>
      <c r="Y27" s="11"/>
      <c r="Z27" s="4"/>
      <c r="AA27" s="11"/>
      <c r="AB27" s="12"/>
    </row>
    <row r="28" spans="1:28" ht="20.100000000000001" customHeight="1">
      <c r="A28" s="354"/>
      <c r="B28" s="342"/>
      <c r="C28" s="360"/>
      <c r="D28" s="349"/>
      <c r="E28" s="351"/>
      <c r="F28" s="353"/>
      <c r="G28" s="353"/>
      <c r="H28" s="345"/>
      <c r="J28" s="7"/>
      <c r="L28" s="7"/>
      <c r="N28" s="7"/>
      <c r="O28" s="347">
        <f>E27</f>
        <v>0.8</v>
      </c>
      <c r="P28" s="348"/>
      <c r="Q28" s="348"/>
      <c r="R28" s="7"/>
      <c r="T28" s="7"/>
    </row>
    <row r="29" spans="1:28" ht="5.0999999999999996" customHeight="1">
      <c r="A29" s="354"/>
      <c r="B29" s="342"/>
      <c r="C29" s="360"/>
      <c r="D29" s="349"/>
      <c r="E29" s="352"/>
      <c r="F29" s="353"/>
      <c r="G29" s="353"/>
      <c r="H29" s="346"/>
      <c r="I29" s="9"/>
      <c r="J29" s="8"/>
      <c r="K29" s="9"/>
      <c r="L29" s="8"/>
      <c r="M29" s="9"/>
      <c r="N29" s="8"/>
      <c r="O29" s="9"/>
      <c r="P29" s="8"/>
      <c r="Q29" s="9"/>
      <c r="R29" s="8"/>
      <c r="S29" s="9"/>
      <c r="T29" s="8"/>
      <c r="U29" s="9"/>
      <c r="V29" s="8"/>
      <c r="W29" s="9"/>
      <c r="X29" s="8"/>
      <c r="Y29" s="9"/>
      <c r="Z29" s="8"/>
      <c r="AA29" s="9"/>
      <c r="AB29" s="10"/>
    </row>
    <row r="30" spans="1:28" ht="5.0999999999999996" customHeight="1">
      <c r="A30" s="354"/>
      <c r="B30" s="342"/>
      <c r="C30" s="360"/>
      <c r="D30" s="349" t="s">
        <v>31</v>
      </c>
      <c r="E30" s="350">
        <v>0.9</v>
      </c>
      <c r="F30" s="353">
        <v>0.2</v>
      </c>
      <c r="G30" s="353">
        <f>E30*F30</f>
        <v>0.18000000000000002</v>
      </c>
      <c r="H30" s="344"/>
      <c r="I30" s="11"/>
      <c r="J30" s="4"/>
      <c r="K30" s="11"/>
      <c r="L30" s="4"/>
      <c r="M30" s="11"/>
      <c r="N30" s="4"/>
      <c r="O30" s="11"/>
      <c r="P30" s="4"/>
      <c r="Q30" s="11"/>
      <c r="R30" s="4"/>
      <c r="S30" s="11"/>
      <c r="T30" s="4"/>
      <c r="U30" s="11"/>
      <c r="V30" s="4"/>
      <c r="W30" s="11"/>
      <c r="X30" s="4"/>
      <c r="Y30" s="11"/>
      <c r="Z30" s="4"/>
      <c r="AA30" s="11"/>
      <c r="AB30" s="12"/>
    </row>
    <row r="31" spans="1:28" ht="20.100000000000001" customHeight="1">
      <c r="A31" s="354"/>
      <c r="B31" s="342"/>
      <c r="C31" s="360"/>
      <c r="D31" s="349"/>
      <c r="E31" s="351"/>
      <c r="F31" s="353"/>
      <c r="G31" s="353"/>
      <c r="H31" s="345"/>
      <c r="J31" s="7"/>
      <c r="L31" s="7"/>
      <c r="N31" s="7"/>
      <c r="O31" s="347">
        <f>E30</f>
        <v>0.9</v>
      </c>
      <c r="P31" s="348"/>
      <c r="Q31" s="348"/>
      <c r="R31" s="7"/>
      <c r="T31" s="7"/>
    </row>
    <row r="32" spans="1:28" ht="5.0999999999999996" customHeight="1">
      <c r="A32" s="354"/>
      <c r="B32" s="342"/>
      <c r="C32" s="360"/>
      <c r="D32" s="349"/>
      <c r="E32" s="352"/>
      <c r="F32" s="353"/>
      <c r="G32" s="353"/>
      <c r="H32" s="346"/>
      <c r="I32" s="9"/>
      <c r="J32" s="8"/>
      <c r="K32" s="9"/>
      <c r="L32" s="8"/>
      <c r="M32" s="9"/>
      <c r="N32" s="8"/>
      <c r="O32" s="9"/>
      <c r="P32" s="8"/>
      <c r="Q32" s="9"/>
      <c r="R32" s="8"/>
      <c r="S32" s="9"/>
      <c r="T32" s="8"/>
      <c r="U32" s="9"/>
      <c r="V32" s="8"/>
      <c r="W32" s="9"/>
      <c r="X32" s="8"/>
      <c r="Y32" s="9"/>
      <c r="Z32" s="8"/>
      <c r="AA32" s="9"/>
      <c r="AB32" s="10"/>
    </row>
    <row r="33" spans="1:28" ht="5.0999999999999996" customHeight="1">
      <c r="A33" s="354"/>
      <c r="B33" s="342"/>
      <c r="C33" s="360"/>
      <c r="D33" s="349" t="s">
        <v>32</v>
      </c>
      <c r="E33" s="350">
        <v>0.9</v>
      </c>
      <c r="F33" s="353">
        <v>0.2</v>
      </c>
      <c r="G33" s="353">
        <f>E33*F33</f>
        <v>0.18000000000000002</v>
      </c>
      <c r="H33" s="344"/>
      <c r="I33" s="11"/>
      <c r="J33" s="4"/>
      <c r="K33" s="11"/>
      <c r="L33" s="4"/>
      <c r="M33" s="11"/>
      <c r="N33" s="4"/>
      <c r="O33" s="11"/>
      <c r="P33" s="4"/>
      <c r="Q33" s="11"/>
      <c r="R33" s="4"/>
      <c r="S33" s="11"/>
      <c r="T33" s="4"/>
      <c r="U33" s="11"/>
      <c r="V33" s="4"/>
      <c r="W33" s="11"/>
      <c r="X33" s="4"/>
      <c r="Y33" s="11"/>
      <c r="Z33" s="4"/>
      <c r="AA33" s="11"/>
      <c r="AB33" s="12"/>
    </row>
    <row r="34" spans="1:28" ht="20.100000000000001" customHeight="1">
      <c r="A34" s="354"/>
      <c r="B34" s="342"/>
      <c r="C34" s="360"/>
      <c r="D34" s="349"/>
      <c r="E34" s="351"/>
      <c r="F34" s="353"/>
      <c r="G34" s="353"/>
      <c r="H34" s="345"/>
      <c r="J34" s="7"/>
      <c r="L34" s="7"/>
      <c r="N34" s="7"/>
      <c r="O34" s="347">
        <f>E33</f>
        <v>0.9</v>
      </c>
      <c r="P34" s="348"/>
      <c r="Q34" s="348"/>
      <c r="R34" s="7"/>
      <c r="T34" s="7"/>
    </row>
    <row r="35" spans="1:28" ht="5.0999999999999996" customHeight="1">
      <c r="A35" s="354"/>
      <c r="B35" s="342"/>
      <c r="C35" s="360"/>
      <c r="D35" s="349"/>
      <c r="E35" s="352"/>
      <c r="F35" s="353"/>
      <c r="G35" s="353"/>
      <c r="H35" s="346"/>
      <c r="I35" s="9"/>
      <c r="J35" s="8"/>
      <c r="K35" s="9"/>
      <c r="L35" s="8"/>
      <c r="M35" s="9"/>
      <c r="N35" s="8"/>
      <c r="O35" s="9"/>
      <c r="P35" s="8"/>
      <c r="Q35" s="9"/>
      <c r="R35" s="8"/>
      <c r="S35" s="9"/>
      <c r="T35" s="8"/>
      <c r="U35" s="9"/>
      <c r="V35" s="8"/>
      <c r="W35" s="9"/>
      <c r="X35" s="8"/>
      <c r="Y35" s="9"/>
      <c r="Z35" s="8"/>
      <c r="AA35" s="9"/>
      <c r="AB35" s="10"/>
    </row>
    <row r="36" spans="1:28" ht="5.0999999999999996" customHeight="1">
      <c r="A36" s="354"/>
      <c r="B36" s="342"/>
      <c r="C36" s="360"/>
      <c r="D36" s="349" t="s">
        <v>7</v>
      </c>
      <c r="E36" s="350">
        <v>0</v>
      </c>
      <c r="F36" s="353">
        <v>0.2</v>
      </c>
      <c r="G36" s="353">
        <f>E36*F36</f>
        <v>0</v>
      </c>
      <c r="H36" s="344"/>
      <c r="I36" s="11"/>
      <c r="J36" s="4"/>
      <c r="K36" s="11"/>
      <c r="L36" s="4"/>
      <c r="M36" s="11"/>
      <c r="N36" s="4"/>
      <c r="O36" s="11"/>
      <c r="P36" s="4"/>
      <c r="Q36" s="11"/>
      <c r="R36" s="4"/>
      <c r="S36" s="11"/>
      <c r="T36" s="4"/>
      <c r="U36" s="11"/>
      <c r="V36" s="4"/>
      <c r="W36" s="11"/>
      <c r="X36" s="4"/>
      <c r="Y36" s="11"/>
      <c r="Z36" s="4"/>
      <c r="AA36" s="11"/>
      <c r="AB36" s="12"/>
    </row>
    <row r="37" spans="1:28" ht="20.100000000000001" customHeight="1">
      <c r="A37" s="354"/>
      <c r="B37" s="342"/>
      <c r="C37" s="360"/>
      <c r="D37" s="349"/>
      <c r="E37" s="351"/>
      <c r="F37" s="353"/>
      <c r="G37" s="353"/>
      <c r="H37" s="345"/>
      <c r="J37" s="7"/>
      <c r="L37" s="7"/>
      <c r="N37" s="7"/>
      <c r="P37" s="7"/>
      <c r="R37" s="7"/>
      <c r="T37" s="7"/>
      <c r="V37" s="348">
        <f>E36</f>
        <v>0</v>
      </c>
      <c r="W37" s="348"/>
    </row>
    <row r="38" spans="1:28" ht="5.0999999999999996" customHeight="1">
      <c r="A38" s="354"/>
      <c r="B38" s="342"/>
      <c r="C38" s="360"/>
      <c r="D38" s="349"/>
      <c r="E38" s="352"/>
      <c r="F38" s="353"/>
      <c r="G38" s="353"/>
      <c r="H38" s="346"/>
      <c r="I38" s="9"/>
      <c r="J38" s="8"/>
      <c r="K38" s="9"/>
      <c r="L38" s="8"/>
      <c r="M38" s="9"/>
      <c r="N38" s="8"/>
      <c r="O38" s="9"/>
      <c r="P38" s="8"/>
      <c r="Q38" s="9"/>
      <c r="R38" s="8"/>
      <c r="S38" s="9"/>
      <c r="T38" s="8"/>
      <c r="U38" s="9"/>
      <c r="V38" s="8"/>
      <c r="W38" s="9"/>
      <c r="X38" s="8"/>
      <c r="Y38" s="9"/>
      <c r="Z38" s="8"/>
      <c r="AA38" s="9"/>
      <c r="AB38" s="10"/>
    </row>
    <row r="39" spans="1:28" ht="5.0999999999999996" customHeight="1">
      <c r="A39" s="354"/>
      <c r="B39" s="342"/>
      <c r="C39" s="360" t="s">
        <v>1</v>
      </c>
      <c r="D39" s="360"/>
      <c r="E39" s="350">
        <v>0.99</v>
      </c>
      <c r="F39" s="353"/>
      <c r="G39" s="353"/>
      <c r="H39" s="344">
        <v>42277</v>
      </c>
      <c r="I39" s="11"/>
      <c r="J39" s="4"/>
      <c r="K39" s="11"/>
      <c r="L39" s="4"/>
      <c r="M39" s="11"/>
      <c r="N39" s="4"/>
      <c r="O39" s="11"/>
      <c r="P39" s="4"/>
      <c r="Q39" s="11"/>
      <c r="R39" s="4"/>
      <c r="S39" s="11"/>
      <c r="T39" s="4"/>
      <c r="U39" s="11"/>
      <c r="V39" s="4"/>
      <c r="W39" s="11"/>
      <c r="X39" s="4"/>
      <c r="Y39" s="11"/>
      <c r="Z39" s="4"/>
      <c r="AA39" s="11"/>
      <c r="AB39" s="12"/>
    </row>
    <row r="40" spans="1:28" ht="20.100000000000001" customHeight="1">
      <c r="A40" s="354"/>
      <c r="B40" s="342"/>
      <c r="C40" s="360"/>
      <c r="D40" s="360"/>
      <c r="E40" s="351"/>
      <c r="F40" s="353"/>
      <c r="G40" s="353"/>
      <c r="H40" s="345">
        <v>42277</v>
      </c>
      <c r="J40" s="7"/>
      <c r="K40" s="355">
        <f>E39</f>
        <v>0.99</v>
      </c>
      <c r="L40" s="356"/>
      <c r="M40" s="356"/>
      <c r="N40" s="356"/>
      <c r="O40" s="356"/>
      <c r="P40" s="356"/>
      <c r="Q40" s="356"/>
      <c r="R40" s="356"/>
      <c r="S40" s="356"/>
      <c r="T40" s="356"/>
      <c r="U40" s="356"/>
      <c r="V40" s="356"/>
      <c r="W40" s="356"/>
      <c r="X40" s="356"/>
      <c r="Y40" s="356"/>
      <c r="Z40" s="357"/>
    </row>
    <row r="41" spans="1:28" ht="5.0999999999999996" customHeight="1">
      <c r="A41" s="354"/>
      <c r="B41" s="342"/>
      <c r="C41" s="360"/>
      <c r="D41" s="360"/>
      <c r="E41" s="352"/>
      <c r="F41" s="353"/>
      <c r="G41" s="353"/>
      <c r="H41" s="346"/>
      <c r="I41" s="9"/>
      <c r="J41" s="8"/>
      <c r="K41" s="9"/>
      <c r="L41" s="8"/>
      <c r="M41" s="9"/>
      <c r="N41" s="8"/>
      <c r="O41" s="9"/>
      <c r="P41" s="8"/>
      <c r="Q41" s="9"/>
      <c r="R41" s="8"/>
      <c r="S41" s="9"/>
      <c r="T41" s="8"/>
      <c r="U41" s="9"/>
      <c r="V41" s="8"/>
      <c r="W41" s="9"/>
      <c r="X41" s="8"/>
      <c r="Y41" s="9"/>
      <c r="Z41" s="8"/>
      <c r="AA41" s="9"/>
      <c r="AB41" s="10"/>
    </row>
    <row r="42" spans="1:28" ht="5.0999999999999996" customHeight="1">
      <c r="A42" s="354"/>
      <c r="B42" s="342"/>
      <c r="C42" s="360" t="s">
        <v>2</v>
      </c>
      <c r="D42" s="360"/>
      <c r="E42" s="350">
        <v>0.99</v>
      </c>
      <c r="F42" s="353"/>
      <c r="G42" s="353"/>
      <c r="H42" s="344">
        <v>42277</v>
      </c>
      <c r="I42" s="11"/>
      <c r="J42" s="4"/>
      <c r="K42" s="11"/>
      <c r="L42" s="4"/>
      <c r="M42" s="11"/>
      <c r="N42" s="4"/>
      <c r="O42" s="11"/>
      <c r="P42" s="4"/>
      <c r="Q42" s="11"/>
      <c r="R42" s="4"/>
      <c r="S42" s="11"/>
      <c r="T42" s="4"/>
      <c r="U42" s="11"/>
      <c r="V42" s="4"/>
      <c r="W42" s="11"/>
      <c r="X42" s="4"/>
      <c r="Y42" s="11"/>
      <c r="Z42" s="4"/>
      <c r="AA42" s="11"/>
      <c r="AB42" s="12"/>
    </row>
    <row r="43" spans="1:28" ht="20.100000000000001" customHeight="1">
      <c r="A43" s="354"/>
      <c r="B43" s="342"/>
      <c r="C43" s="360"/>
      <c r="D43" s="360"/>
      <c r="E43" s="351"/>
      <c r="F43" s="353"/>
      <c r="G43" s="353"/>
      <c r="H43" s="345">
        <v>42277</v>
      </c>
      <c r="J43" s="356">
        <f>E42</f>
        <v>0.99</v>
      </c>
      <c r="K43" s="356"/>
      <c r="L43" s="356"/>
      <c r="M43" s="356"/>
      <c r="N43" s="356"/>
      <c r="O43" s="356"/>
      <c r="P43" s="356"/>
      <c r="Q43" s="356"/>
      <c r="R43" s="356"/>
      <c r="S43" s="356"/>
      <c r="T43" s="356"/>
      <c r="U43" s="356"/>
      <c r="V43" s="356"/>
      <c r="W43" s="356"/>
      <c r="X43" s="356"/>
      <c r="Y43" s="356"/>
      <c r="Z43" s="357"/>
    </row>
    <row r="44" spans="1:28" ht="5.0999999999999996" customHeight="1">
      <c r="A44" s="354"/>
      <c r="B44" s="342"/>
      <c r="C44" s="360"/>
      <c r="D44" s="360"/>
      <c r="E44" s="352"/>
      <c r="F44" s="353"/>
      <c r="G44" s="353"/>
      <c r="H44" s="346"/>
      <c r="I44" s="9"/>
      <c r="J44" s="8"/>
      <c r="K44" s="9"/>
      <c r="L44" s="8"/>
      <c r="M44" s="9"/>
      <c r="N44" s="8"/>
      <c r="O44" s="9"/>
      <c r="P44" s="8"/>
      <c r="Q44" s="9"/>
      <c r="R44" s="8"/>
      <c r="S44" s="9"/>
      <c r="T44" s="8"/>
      <c r="U44" s="9"/>
      <c r="V44" s="8"/>
      <c r="W44" s="9"/>
      <c r="X44" s="8"/>
      <c r="Y44" s="9"/>
      <c r="Z44" s="8"/>
      <c r="AA44" s="9"/>
      <c r="AB44" s="10"/>
    </row>
    <row r="45" spans="1:28" ht="5.0999999999999996" customHeight="1">
      <c r="A45" s="354"/>
      <c r="B45" s="342"/>
      <c r="C45" s="360" t="s">
        <v>0</v>
      </c>
      <c r="D45" s="360"/>
      <c r="E45" s="350">
        <v>0</v>
      </c>
      <c r="F45" s="353"/>
      <c r="G45" s="353"/>
      <c r="H45" s="344">
        <v>42308</v>
      </c>
      <c r="I45" s="11"/>
      <c r="J45" s="4"/>
      <c r="K45" s="11"/>
      <c r="L45" s="4"/>
      <c r="M45" s="11"/>
      <c r="N45" s="4"/>
      <c r="O45" s="11"/>
      <c r="P45" s="4"/>
      <c r="Q45" s="11"/>
      <c r="R45" s="4"/>
      <c r="S45" s="11"/>
      <c r="T45" s="4"/>
      <c r="U45" s="11"/>
      <c r="V45" s="4"/>
      <c r="W45" s="11"/>
      <c r="X45" s="4"/>
      <c r="Y45" s="11"/>
      <c r="Z45" s="4"/>
      <c r="AA45" s="11"/>
      <c r="AB45" s="12"/>
    </row>
    <row r="46" spans="1:28" ht="20.100000000000001" customHeight="1">
      <c r="A46" s="354"/>
      <c r="B46" s="342"/>
      <c r="C46" s="360"/>
      <c r="D46" s="360"/>
      <c r="E46" s="351"/>
      <c r="F46" s="353"/>
      <c r="G46" s="353"/>
      <c r="H46" s="345"/>
      <c r="J46" s="7"/>
      <c r="L46" s="7"/>
      <c r="N46" s="7"/>
      <c r="P46" s="7"/>
      <c r="R46" s="7"/>
      <c r="T46" s="7"/>
      <c r="Y46" s="355">
        <f>E45</f>
        <v>0</v>
      </c>
      <c r="Z46" s="356"/>
      <c r="AA46" s="356"/>
      <c r="AB46" s="357"/>
    </row>
    <row r="47" spans="1:28" ht="5.0999999999999996" customHeight="1">
      <c r="A47" s="354"/>
      <c r="B47" s="342"/>
      <c r="C47" s="360"/>
      <c r="D47" s="360"/>
      <c r="E47" s="352"/>
      <c r="F47" s="353"/>
      <c r="G47" s="353"/>
      <c r="H47" s="346"/>
      <c r="I47" s="9"/>
      <c r="J47" s="8"/>
      <c r="K47" s="9"/>
      <c r="L47" s="8"/>
      <c r="M47" s="9"/>
      <c r="N47" s="8"/>
      <c r="O47" s="9"/>
      <c r="P47" s="8"/>
      <c r="Q47" s="9"/>
      <c r="R47" s="8"/>
      <c r="S47" s="9"/>
      <c r="T47" s="8"/>
      <c r="U47" s="9"/>
      <c r="V47" s="8"/>
      <c r="W47" s="9"/>
      <c r="X47" s="8"/>
      <c r="Y47" s="9"/>
      <c r="Z47" s="8"/>
      <c r="AA47" s="9"/>
      <c r="AB47" s="10"/>
    </row>
    <row r="48" spans="1:28" ht="5.0999999999999996" customHeight="1">
      <c r="A48" s="354"/>
      <c r="B48" s="342"/>
      <c r="C48" s="360" t="s">
        <v>33</v>
      </c>
      <c r="D48" s="360"/>
      <c r="E48" s="350">
        <v>0</v>
      </c>
      <c r="F48" s="353"/>
      <c r="G48" s="353"/>
      <c r="H48" s="344">
        <v>42308</v>
      </c>
      <c r="I48" s="11"/>
      <c r="J48" s="4"/>
      <c r="K48" s="11"/>
      <c r="L48" s="4"/>
      <c r="M48" s="11"/>
      <c r="N48" s="4"/>
      <c r="O48" s="11"/>
      <c r="P48" s="4"/>
      <c r="Q48" s="11"/>
      <c r="R48" s="4"/>
      <c r="S48" s="11"/>
      <c r="T48" s="4"/>
      <c r="U48" s="11"/>
      <c r="V48" s="4"/>
      <c r="W48" s="11"/>
      <c r="X48" s="4"/>
      <c r="Y48" s="11"/>
      <c r="Z48" s="4"/>
      <c r="AA48" s="11"/>
      <c r="AB48" s="12"/>
    </row>
    <row r="49" spans="1:28" ht="20.100000000000001" customHeight="1">
      <c r="A49" s="354"/>
      <c r="B49" s="342"/>
      <c r="C49" s="360"/>
      <c r="D49" s="360"/>
      <c r="E49" s="351"/>
      <c r="F49" s="353"/>
      <c r="G49" s="353"/>
      <c r="H49" s="345"/>
      <c r="J49" s="7"/>
      <c r="L49" s="7"/>
      <c r="N49" s="7"/>
      <c r="P49" s="7"/>
      <c r="R49" s="7"/>
      <c r="T49" s="7"/>
      <c r="Y49" s="355">
        <f>E48</f>
        <v>0</v>
      </c>
      <c r="Z49" s="356"/>
      <c r="AA49" s="356"/>
      <c r="AB49" s="357"/>
    </row>
    <row r="50" spans="1:28" ht="5.0999999999999996" customHeight="1">
      <c r="A50" s="354"/>
      <c r="B50" s="342"/>
      <c r="C50" s="360"/>
      <c r="D50" s="360"/>
      <c r="E50" s="352"/>
      <c r="F50" s="353"/>
      <c r="G50" s="353"/>
      <c r="H50" s="346"/>
      <c r="I50" s="9"/>
      <c r="J50" s="8"/>
      <c r="K50" s="9"/>
      <c r="L50" s="8"/>
      <c r="M50" s="9"/>
      <c r="N50" s="8"/>
      <c r="O50" s="9"/>
      <c r="P50" s="8"/>
      <c r="Q50" s="9"/>
      <c r="R50" s="8"/>
      <c r="S50" s="9"/>
      <c r="T50" s="8"/>
      <c r="U50" s="9"/>
      <c r="V50" s="8"/>
      <c r="W50" s="9"/>
      <c r="X50" s="8"/>
      <c r="Y50" s="9"/>
      <c r="Z50" s="8"/>
      <c r="AA50" s="9"/>
      <c r="AB50" s="10"/>
    </row>
    <row r="51" spans="1:28" ht="5.0999999999999996" customHeight="1">
      <c r="A51" s="354"/>
      <c r="B51" s="342"/>
      <c r="C51" s="360" t="s">
        <v>105</v>
      </c>
      <c r="D51" s="360"/>
      <c r="E51" s="350">
        <f>SUM(G54:G65)</f>
        <v>0.125</v>
      </c>
      <c r="F51" s="353"/>
      <c r="G51" s="353"/>
      <c r="H51" s="344">
        <v>42231</v>
      </c>
      <c r="I51" s="11"/>
      <c r="J51" s="4"/>
      <c r="K51" s="11"/>
      <c r="L51" s="4"/>
      <c r="M51" s="11"/>
      <c r="N51" s="4"/>
      <c r="O51" s="11"/>
      <c r="P51" s="4"/>
      <c r="Q51" s="11"/>
      <c r="R51" s="4"/>
      <c r="S51" s="11"/>
      <c r="T51" s="4"/>
      <c r="U51" s="11"/>
      <c r="V51" s="4"/>
      <c r="W51" s="11"/>
      <c r="X51" s="4"/>
      <c r="Y51" s="11"/>
      <c r="Z51" s="4"/>
      <c r="AA51" s="11"/>
      <c r="AB51" s="12"/>
    </row>
    <row r="52" spans="1:28" ht="20.100000000000001" customHeight="1">
      <c r="A52" s="354"/>
      <c r="B52" s="342"/>
      <c r="C52" s="360"/>
      <c r="D52" s="360"/>
      <c r="E52" s="351"/>
      <c r="F52" s="353"/>
      <c r="G52" s="353"/>
      <c r="H52" s="345">
        <v>42277</v>
      </c>
      <c r="J52" s="7"/>
      <c r="L52" s="7"/>
      <c r="N52" s="7"/>
      <c r="O52" s="355">
        <f>E51</f>
        <v>0.125</v>
      </c>
      <c r="P52" s="356"/>
      <c r="Q52" s="356"/>
      <c r="R52" s="356"/>
      <c r="S52" s="356"/>
      <c r="T52" s="356"/>
      <c r="U52" s="356"/>
      <c r="V52" s="356"/>
      <c r="W52" s="356"/>
    </row>
    <row r="53" spans="1:28" ht="5.0999999999999996" customHeight="1">
      <c r="A53" s="354"/>
      <c r="B53" s="342"/>
      <c r="C53" s="360"/>
      <c r="D53" s="360"/>
      <c r="E53" s="352"/>
      <c r="F53" s="353"/>
      <c r="G53" s="353"/>
      <c r="H53" s="346"/>
      <c r="I53" s="9"/>
      <c r="J53" s="8"/>
      <c r="K53" s="9"/>
      <c r="L53" s="8"/>
      <c r="M53" s="9"/>
      <c r="N53" s="8"/>
      <c r="O53" s="9"/>
      <c r="P53" s="8"/>
      <c r="Q53" s="9"/>
      <c r="R53" s="8"/>
      <c r="S53" s="9"/>
      <c r="T53" s="8"/>
      <c r="U53" s="9"/>
      <c r="V53" s="8"/>
      <c r="W53" s="9"/>
      <c r="X53" s="8"/>
      <c r="Y53" s="9"/>
      <c r="Z53" s="8"/>
      <c r="AA53" s="9"/>
      <c r="AB53" s="10"/>
    </row>
    <row r="54" spans="1:28" ht="5.0999999999999996" customHeight="1">
      <c r="A54" s="354"/>
      <c r="B54" s="342"/>
      <c r="C54" s="360"/>
      <c r="D54" s="349" t="s">
        <v>107</v>
      </c>
      <c r="E54" s="350">
        <v>0</v>
      </c>
      <c r="F54" s="353">
        <v>0.25</v>
      </c>
      <c r="G54" s="353">
        <f>E54*F54</f>
        <v>0</v>
      </c>
      <c r="H54" s="344"/>
      <c r="I54" s="11"/>
      <c r="J54" s="4"/>
      <c r="K54" s="11"/>
      <c r="L54" s="4"/>
      <c r="M54" s="11"/>
      <c r="N54" s="4"/>
      <c r="O54" s="11"/>
      <c r="P54" s="4"/>
      <c r="Q54" s="11"/>
      <c r="R54" s="4"/>
      <c r="S54" s="11"/>
      <c r="T54" s="4"/>
      <c r="U54" s="11"/>
      <c r="V54" s="4"/>
      <c r="W54" s="11"/>
      <c r="X54" s="4"/>
      <c r="Y54" s="11"/>
      <c r="Z54" s="4"/>
      <c r="AA54" s="11"/>
      <c r="AB54" s="12"/>
    </row>
    <row r="55" spans="1:28" ht="20.100000000000001" customHeight="1">
      <c r="A55" s="354"/>
      <c r="B55" s="342"/>
      <c r="C55" s="360"/>
      <c r="D55" s="349"/>
      <c r="E55" s="351"/>
      <c r="F55" s="353"/>
      <c r="G55" s="353"/>
      <c r="H55" s="345"/>
      <c r="J55" s="7"/>
      <c r="L55" s="7"/>
      <c r="N55" s="7"/>
      <c r="O55" s="347">
        <f>E54</f>
        <v>0</v>
      </c>
      <c r="P55" s="348"/>
      <c r="Q55" s="348"/>
      <c r="R55" s="348"/>
      <c r="S55" s="348"/>
      <c r="T55" s="348"/>
      <c r="U55" s="348"/>
      <c r="V55" s="348"/>
      <c r="W55" s="348"/>
    </row>
    <row r="56" spans="1:28" ht="5.0999999999999996" customHeight="1">
      <c r="A56" s="354"/>
      <c r="B56" s="342"/>
      <c r="C56" s="360"/>
      <c r="D56" s="349"/>
      <c r="E56" s="352"/>
      <c r="F56" s="353"/>
      <c r="G56" s="353"/>
      <c r="H56" s="346"/>
      <c r="I56" s="9"/>
      <c r="J56" s="8"/>
      <c r="K56" s="9"/>
      <c r="L56" s="8"/>
      <c r="M56" s="9"/>
      <c r="N56" s="8"/>
      <c r="O56" s="9"/>
      <c r="P56" s="8"/>
      <c r="Q56" s="9"/>
      <c r="R56" s="8"/>
      <c r="S56" s="9"/>
      <c r="T56" s="8"/>
      <c r="U56" s="9"/>
      <c r="V56" s="8"/>
      <c r="W56" s="9"/>
      <c r="X56" s="8"/>
      <c r="Y56" s="9"/>
      <c r="Z56" s="8"/>
      <c r="AA56" s="9"/>
      <c r="AB56" s="10"/>
    </row>
    <row r="57" spans="1:28" ht="5.0999999999999996" customHeight="1">
      <c r="A57" s="354"/>
      <c r="B57" s="342"/>
      <c r="C57" s="360"/>
      <c r="D57" s="349" t="s">
        <v>108</v>
      </c>
      <c r="E57" s="350">
        <v>0.3</v>
      </c>
      <c r="F57" s="353">
        <v>0.25</v>
      </c>
      <c r="G57" s="353">
        <f>E57*F57</f>
        <v>7.4999999999999997E-2</v>
      </c>
      <c r="H57" s="344"/>
      <c r="I57" s="11"/>
      <c r="J57" s="4"/>
      <c r="K57" s="11"/>
      <c r="L57" s="4"/>
      <c r="M57" s="11"/>
      <c r="N57" s="4"/>
      <c r="O57" s="11"/>
      <c r="P57" s="4"/>
      <c r="Q57" s="11"/>
      <c r="R57" s="4"/>
      <c r="S57" s="11"/>
      <c r="T57" s="4"/>
      <c r="U57" s="11"/>
      <c r="V57" s="4"/>
      <c r="W57" s="11"/>
      <c r="X57" s="4"/>
      <c r="Y57" s="11"/>
      <c r="Z57" s="4"/>
      <c r="AA57" s="11"/>
      <c r="AB57" s="12"/>
    </row>
    <row r="58" spans="1:28" ht="20.100000000000001" customHeight="1">
      <c r="A58" s="354"/>
      <c r="B58" s="342"/>
      <c r="C58" s="360"/>
      <c r="D58" s="349"/>
      <c r="E58" s="351"/>
      <c r="F58" s="353"/>
      <c r="G58" s="353"/>
      <c r="H58" s="345"/>
      <c r="J58" s="7"/>
      <c r="L58" s="7"/>
      <c r="N58" s="7"/>
      <c r="O58" s="347">
        <f>E57</f>
        <v>0.3</v>
      </c>
      <c r="P58" s="348"/>
      <c r="Q58" s="348"/>
      <c r="R58" s="348"/>
      <c r="S58" s="348"/>
      <c r="T58" s="348"/>
      <c r="U58" s="348"/>
      <c r="V58" s="348"/>
      <c r="W58" s="348"/>
    </row>
    <row r="59" spans="1:28" ht="5.0999999999999996" customHeight="1">
      <c r="A59" s="354"/>
      <c r="B59" s="342"/>
      <c r="C59" s="360"/>
      <c r="D59" s="349"/>
      <c r="E59" s="352"/>
      <c r="F59" s="353"/>
      <c r="G59" s="353"/>
      <c r="H59" s="346"/>
      <c r="I59" s="9"/>
      <c r="J59" s="8"/>
      <c r="K59" s="9"/>
      <c r="L59" s="8"/>
      <c r="M59" s="9"/>
      <c r="N59" s="8"/>
      <c r="O59" s="9"/>
      <c r="P59" s="8"/>
      <c r="Q59" s="9"/>
      <c r="R59" s="8"/>
      <c r="S59" s="9"/>
      <c r="T59" s="8"/>
      <c r="U59" s="9"/>
      <c r="V59" s="8"/>
      <c r="W59" s="9"/>
      <c r="X59" s="8"/>
      <c r="Y59" s="9"/>
      <c r="Z59" s="8"/>
      <c r="AA59" s="9"/>
      <c r="AB59" s="10"/>
    </row>
    <row r="60" spans="1:28" ht="5.0999999999999996" customHeight="1">
      <c r="A60" s="354"/>
      <c r="B60" s="342"/>
      <c r="C60" s="360"/>
      <c r="D60" s="349" t="s">
        <v>106</v>
      </c>
      <c r="E60" s="350">
        <v>0</v>
      </c>
      <c r="F60" s="353">
        <v>0.25</v>
      </c>
      <c r="G60" s="353">
        <f>E60*F60</f>
        <v>0</v>
      </c>
      <c r="H60" s="344"/>
      <c r="I60" s="11"/>
      <c r="J60" s="4"/>
      <c r="K60" s="11"/>
      <c r="L60" s="4"/>
      <c r="M60" s="11"/>
      <c r="N60" s="4"/>
      <c r="O60" s="11"/>
      <c r="P60" s="4"/>
      <c r="Q60" s="11"/>
      <c r="R60" s="4"/>
      <c r="S60" s="11"/>
      <c r="T60" s="4"/>
      <c r="U60" s="11"/>
      <c r="V60" s="4"/>
      <c r="W60" s="11"/>
      <c r="X60" s="4"/>
      <c r="Y60" s="11"/>
      <c r="Z60" s="4"/>
      <c r="AA60" s="11"/>
      <c r="AB60" s="12"/>
    </row>
    <row r="61" spans="1:28" ht="20.100000000000001" customHeight="1">
      <c r="A61" s="354"/>
      <c r="B61" s="342"/>
      <c r="C61" s="360"/>
      <c r="D61" s="349"/>
      <c r="E61" s="351"/>
      <c r="F61" s="353"/>
      <c r="G61" s="353"/>
      <c r="H61" s="345"/>
      <c r="J61" s="7"/>
      <c r="L61" s="7"/>
      <c r="N61" s="7"/>
      <c r="O61" s="347">
        <f>E60</f>
        <v>0</v>
      </c>
      <c r="P61" s="348"/>
      <c r="Q61" s="348"/>
      <c r="R61" s="348"/>
      <c r="S61" s="348"/>
      <c r="T61" s="348"/>
      <c r="U61" s="348"/>
      <c r="V61" s="348"/>
      <c r="W61" s="348"/>
    </row>
    <row r="62" spans="1:28" ht="5.0999999999999996" customHeight="1">
      <c r="A62" s="354"/>
      <c r="B62" s="342"/>
      <c r="C62" s="360"/>
      <c r="D62" s="349"/>
      <c r="E62" s="352"/>
      <c r="F62" s="353"/>
      <c r="G62" s="353"/>
      <c r="H62" s="346"/>
      <c r="I62" s="9"/>
      <c r="J62" s="8"/>
      <c r="K62" s="9"/>
      <c r="L62" s="8"/>
      <c r="M62" s="9"/>
      <c r="N62" s="8"/>
      <c r="O62" s="9"/>
      <c r="P62" s="8"/>
      <c r="Q62" s="9"/>
      <c r="R62" s="8"/>
      <c r="S62" s="9"/>
      <c r="T62" s="8"/>
      <c r="U62" s="9"/>
      <c r="V62" s="8"/>
      <c r="W62" s="9"/>
      <c r="X62" s="8"/>
      <c r="Y62" s="9"/>
      <c r="Z62" s="8"/>
      <c r="AA62" s="9"/>
      <c r="AB62" s="10"/>
    </row>
    <row r="63" spans="1:28" ht="5.0999999999999996" customHeight="1">
      <c r="A63" s="354"/>
      <c r="B63" s="342"/>
      <c r="C63" s="360"/>
      <c r="D63" s="349" t="s">
        <v>109</v>
      </c>
      <c r="E63" s="350">
        <v>0.2</v>
      </c>
      <c r="F63" s="353">
        <v>0.25</v>
      </c>
      <c r="G63" s="353">
        <f>E63*F63</f>
        <v>0.05</v>
      </c>
      <c r="H63" s="344"/>
      <c r="I63" s="11"/>
      <c r="J63" s="4"/>
      <c r="K63" s="11"/>
      <c r="L63" s="4"/>
      <c r="M63" s="11"/>
      <c r="N63" s="4"/>
      <c r="O63" s="11"/>
      <c r="P63" s="4"/>
      <c r="Q63" s="11"/>
      <c r="R63" s="4"/>
      <c r="S63" s="11"/>
      <c r="T63" s="4"/>
      <c r="U63" s="11"/>
      <c r="V63" s="4"/>
      <c r="W63" s="11"/>
      <c r="X63" s="4"/>
      <c r="Y63" s="11"/>
      <c r="Z63" s="4"/>
      <c r="AA63" s="11"/>
      <c r="AB63" s="12"/>
    </row>
    <row r="64" spans="1:28" ht="20.100000000000001" customHeight="1">
      <c r="A64" s="354"/>
      <c r="B64" s="342"/>
      <c r="C64" s="360"/>
      <c r="D64" s="349"/>
      <c r="E64" s="351"/>
      <c r="F64" s="353"/>
      <c r="G64" s="353"/>
      <c r="H64" s="345"/>
      <c r="J64" s="7"/>
      <c r="L64" s="7"/>
      <c r="N64" s="7"/>
      <c r="O64" s="347">
        <f>E63</f>
        <v>0.2</v>
      </c>
      <c r="P64" s="348"/>
      <c r="Q64" s="348"/>
      <c r="R64" s="348"/>
      <c r="S64" s="348"/>
      <c r="T64" s="348"/>
      <c r="U64" s="348"/>
      <c r="V64" s="348"/>
      <c r="W64" s="348"/>
    </row>
    <row r="65" spans="1:28" ht="5.0999999999999996" customHeight="1">
      <c r="A65" s="354"/>
      <c r="B65" s="342"/>
      <c r="C65" s="360"/>
      <c r="D65" s="349"/>
      <c r="E65" s="352"/>
      <c r="F65" s="353"/>
      <c r="G65" s="353"/>
      <c r="H65" s="346"/>
      <c r="I65" s="9"/>
      <c r="J65" s="8"/>
      <c r="K65" s="9"/>
      <c r="L65" s="8"/>
      <c r="M65" s="9"/>
      <c r="N65" s="8"/>
      <c r="O65" s="9"/>
      <c r="P65" s="8"/>
      <c r="Q65" s="9"/>
      <c r="R65" s="8"/>
      <c r="S65" s="9"/>
      <c r="T65" s="8"/>
      <c r="U65" s="9"/>
      <c r="V65" s="8"/>
      <c r="W65" s="9"/>
      <c r="X65" s="8"/>
      <c r="Y65" s="9"/>
      <c r="Z65" s="8"/>
      <c r="AA65" s="9"/>
      <c r="AB65" s="10"/>
    </row>
    <row r="66" spans="1:28" ht="5.0999999999999996" customHeight="1">
      <c r="A66" s="354"/>
      <c r="B66" s="360" t="s">
        <v>9</v>
      </c>
      <c r="C66" s="360"/>
      <c r="D66" s="360"/>
      <c r="E66" s="350">
        <f>G69+G102+G99</f>
        <v>0.16450000000000004</v>
      </c>
      <c r="F66" s="353"/>
      <c r="G66" s="353"/>
      <c r="H66" s="344"/>
      <c r="I66" s="11"/>
      <c r="J66" s="4"/>
      <c r="K66" s="11"/>
      <c r="L66" s="4"/>
      <c r="M66" s="11"/>
      <c r="N66" s="4"/>
      <c r="O66" s="11"/>
      <c r="P66" s="4"/>
      <c r="Q66" s="11"/>
      <c r="R66" s="4"/>
      <c r="S66" s="11"/>
      <c r="T66" s="4"/>
      <c r="U66" s="11"/>
      <c r="V66" s="4"/>
      <c r="W66" s="11"/>
      <c r="X66" s="4"/>
      <c r="Y66" s="11"/>
      <c r="Z66" s="4"/>
      <c r="AA66" s="11"/>
      <c r="AB66" s="12"/>
    </row>
    <row r="67" spans="1:28" ht="20.100000000000001" customHeight="1">
      <c r="A67" s="354"/>
      <c r="B67" s="360"/>
      <c r="C67" s="360"/>
      <c r="D67" s="360"/>
      <c r="E67" s="351"/>
      <c r="F67" s="353"/>
      <c r="G67" s="353"/>
      <c r="H67" s="345"/>
      <c r="J67" s="7"/>
      <c r="L67" s="7"/>
      <c r="M67" s="373">
        <f>E66</f>
        <v>0.16450000000000004</v>
      </c>
      <c r="N67" s="374"/>
      <c r="O67" s="374"/>
      <c r="P67" s="374"/>
      <c r="Q67" s="374"/>
      <c r="R67" s="374"/>
      <c r="S67" s="374"/>
      <c r="T67" s="7"/>
    </row>
    <row r="68" spans="1:28" ht="5.0999999999999996" customHeight="1">
      <c r="A68" s="354"/>
      <c r="B68" s="360"/>
      <c r="C68" s="360"/>
      <c r="D68" s="360"/>
      <c r="E68" s="352"/>
      <c r="F68" s="353"/>
      <c r="G68" s="353"/>
      <c r="H68" s="346"/>
      <c r="I68" s="9"/>
      <c r="J68" s="8"/>
      <c r="K68" s="9"/>
      <c r="L68" s="8"/>
      <c r="M68" s="9"/>
      <c r="N68" s="8"/>
      <c r="O68" s="9"/>
      <c r="P68" s="8"/>
      <c r="Q68" s="9"/>
      <c r="R68" s="8"/>
      <c r="S68" s="9"/>
      <c r="T68" s="8"/>
      <c r="U68" s="9"/>
      <c r="V68" s="8"/>
      <c r="W68" s="9"/>
      <c r="X68" s="8"/>
      <c r="Y68" s="9"/>
      <c r="Z68" s="8"/>
      <c r="AA68" s="9"/>
      <c r="AB68" s="10"/>
    </row>
    <row r="69" spans="1:28" ht="5.0999999999999996" customHeight="1">
      <c r="A69" s="354"/>
      <c r="B69" s="341"/>
      <c r="C69" s="360" t="s">
        <v>34</v>
      </c>
      <c r="D69" s="360"/>
      <c r="E69" s="350">
        <f>SUM(G72:G98)</f>
        <v>0.21500000000000008</v>
      </c>
      <c r="F69" s="353">
        <v>0.3</v>
      </c>
      <c r="G69" s="353">
        <f>E69*F69</f>
        <v>6.4500000000000016E-2</v>
      </c>
      <c r="H69" s="344">
        <v>42170</v>
      </c>
      <c r="I69" s="11"/>
      <c r="J69" s="4"/>
      <c r="K69" s="11"/>
      <c r="L69" s="4"/>
      <c r="M69" s="11"/>
      <c r="N69" s="4"/>
      <c r="O69" s="11"/>
      <c r="P69" s="4"/>
      <c r="Q69" s="11"/>
      <c r="R69" s="4"/>
      <c r="S69" s="11"/>
      <c r="T69" s="4"/>
      <c r="U69" s="11"/>
      <c r="V69" s="4"/>
      <c r="W69" s="11"/>
      <c r="X69" s="4"/>
      <c r="Y69" s="11"/>
      <c r="Z69" s="4"/>
      <c r="AA69" s="11"/>
      <c r="AB69" s="12"/>
    </row>
    <row r="70" spans="1:28" ht="20.100000000000001" customHeight="1">
      <c r="A70" s="354"/>
      <c r="B70" s="342"/>
      <c r="C70" s="360"/>
      <c r="D70" s="360"/>
      <c r="E70" s="351"/>
      <c r="F70" s="353"/>
      <c r="G70" s="353"/>
      <c r="H70" s="345"/>
      <c r="J70" s="7"/>
      <c r="L70" s="7"/>
      <c r="N70" s="7"/>
      <c r="O70" s="355">
        <f>E69</f>
        <v>0.21500000000000008</v>
      </c>
      <c r="P70" s="356"/>
      <c r="Q70" s="356"/>
      <c r="R70" s="356"/>
      <c r="S70" s="356"/>
      <c r="T70" s="7"/>
    </row>
    <row r="71" spans="1:28" ht="5.0999999999999996" customHeight="1">
      <c r="A71" s="354"/>
      <c r="B71" s="342"/>
      <c r="C71" s="360"/>
      <c r="D71" s="360"/>
      <c r="E71" s="352"/>
      <c r="F71" s="353"/>
      <c r="G71" s="353"/>
      <c r="H71" s="346"/>
      <c r="I71" s="9"/>
      <c r="J71" s="8"/>
      <c r="K71" s="9"/>
      <c r="L71" s="8"/>
      <c r="M71" s="9"/>
      <c r="N71" s="8"/>
      <c r="O71" s="9"/>
      <c r="P71" s="8"/>
      <c r="Q71" s="9"/>
      <c r="R71" s="8"/>
      <c r="S71" s="9"/>
      <c r="T71" s="8"/>
      <c r="U71" s="9"/>
      <c r="V71" s="8"/>
      <c r="W71" s="9"/>
      <c r="X71" s="8"/>
      <c r="Y71" s="9"/>
      <c r="Z71" s="8"/>
      <c r="AA71" s="9"/>
      <c r="AB71" s="10"/>
    </row>
    <row r="72" spans="1:28" ht="5.0999999999999996" customHeight="1">
      <c r="A72" s="354"/>
      <c r="B72" s="342"/>
      <c r="C72" s="341"/>
      <c r="D72" s="349" t="s">
        <v>157</v>
      </c>
      <c r="E72" s="350">
        <v>0.1</v>
      </c>
      <c r="F72" s="353">
        <v>0.15</v>
      </c>
      <c r="G72" s="353">
        <f>E72*F72</f>
        <v>1.4999999999999999E-2</v>
      </c>
      <c r="H72" s="344"/>
      <c r="I72" s="11"/>
      <c r="J72" s="4"/>
      <c r="K72" s="11"/>
      <c r="L72" s="4"/>
      <c r="M72" s="11"/>
      <c r="N72" s="4"/>
      <c r="O72" s="11"/>
      <c r="P72" s="4"/>
      <c r="Q72" s="11"/>
      <c r="R72" s="4"/>
      <c r="S72" s="11"/>
      <c r="T72" s="4"/>
      <c r="U72" s="11"/>
      <c r="V72" s="4"/>
      <c r="W72" s="11"/>
      <c r="X72" s="4"/>
      <c r="Y72" s="11"/>
      <c r="Z72" s="4"/>
      <c r="AA72" s="11"/>
      <c r="AB72" s="12"/>
    </row>
    <row r="73" spans="1:28" ht="20.100000000000001" customHeight="1">
      <c r="A73" s="354"/>
      <c r="B73" s="342"/>
      <c r="C73" s="342"/>
      <c r="D73" s="349"/>
      <c r="E73" s="351"/>
      <c r="F73" s="353"/>
      <c r="G73" s="353"/>
      <c r="H73" s="345"/>
      <c r="J73" s="7"/>
      <c r="L73" s="7"/>
      <c r="N73" s="7"/>
      <c r="P73" s="348">
        <f>E72</f>
        <v>0.1</v>
      </c>
      <c r="Q73" s="348"/>
      <c r="R73" s="348"/>
      <c r="S73" s="14"/>
      <c r="T73" s="7"/>
    </row>
    <row r="74" spans="1:28" ht="5.0999999999999996" customHeight="1">
      <c r="A74" s="354"/>
      <c r="B74" s="342"/>
      <c r="C74" s="342"/>
      <c r="D74" s="349"/>
      <c r="E74" s="352"/>
      <c r="F74" s="353"/>
      <c r="G74" s="353"/>
      <c r="H74" s="346"/>
      <c r="I74" s="9"/>
      <c r="J74" s="8"/>
      <c r="K74" s="9"/>
      <c r="L74" s="8"/>
      <c r="M74" s="9"/>
      <c r="N74" s="8"/>
      <c r="O74" s="9"/>
      <c r="P74" s="8"/>
      <c r="Q74" s="9"/>
      <c r="R74" s="8"/>
      <c r="S74" s="9"/>
      <c r="T74" s="8"/>
      <c r="U74" s="9"/>
      <c r="V74" s="8"/>
      <c r="W74" s="9"/>
      <c r="X74" s="8"/>
      <c r="Y74" s="9"/>
      <c r="Z74" s="8"/>
      <c r="AA74" s="9"/>
      <c r="AB74" s="10"/>
    </row>
    <row r="75" spans="1:28" ht="5.0999999999999996" customHeight="1">
      <c r="A75" s="354"/>
      <c r="B75" s="342"/>
      <c r="C75" s="342"/>
      <c r="D75" s="349" t="s">
        <v>158</v>
      </c>
      <c r="E75" s="350">
        <v>0.8</v>
      </c>
      <c r="F75" s="353">
        <v>0.1</v>
      </c>
      <c r="G75" s="353">
        <f>E75*F75</f>
        <v>8.0000000000000016E-2</v>
      </c>
      <c r="H75" s="344"/>
      <c r="I75" s="11"/>
      <c r="J75" s="4"/>
      <c r="K75" s="11"/>
      <c r="L75" s="4"/>
      <c r="M75" s="11"/>
      <c r="N75" s="4"/>
      <c r="O75" s="11"/>
      <c r="P75" s="4"/>
      <c r="Q75" s="11"/>
      <c r="R75" s="4"/>
      <c r="S75" s="11"/>
      <c r="T75" s="4"/>
      <c r="U75" s="11"/>
      <c r="V75" s="4"/>
      <c r="W75" s="11"/>
      <c r="X75" s="4"/>
      <c r="Y75" s="11"/>
      <c r="Z75" s="4"/>
      <c r="AA75" s="11"/>
      <c r="AB75" s="12"/>
    </row>
    <row r="76" spans="1:28" ht="20.100000000000001" customHeight="1">
      <c r="A76" s="354"/>
      <c r="B76" s="342"/>
      <c r="C76" s="342"/>
      <c r="D76" s="349"/>
      <c r="E76" s="351"/>
      <c r="F76" s="353"/>
      <c r="G76" s="353"/>
      <c r="H76" s="345"/>
      <c r="J76" s="7"/>
      <c r="L76" s="7"/>
      <c r="N76" s="7"/>
      <c r="P76" s="348">
        <f>E75</f>
        <v>0.8</v>
      </c>
      <c r="Q76" s="348"/>
      <c r="R76" s="348"/>
      <c r="S76" s="7"/>
      <c r="T76" s="7"/>
    </row>
    <row r="77" spans="1:28" ht="5.0999999999999996" customHeight="1">
      <c r="A77" s="354"/>
      <c r="B77" s="342"/>
      <c r="C77" s="342"/>
      <c r="D77" s="349"/>
      <c r="E77" s="352"/>
      <c r="F77" s="353"/>
      <c r="G77" s="353"/>
      <c r="H77" s="346"/>
      <c r="I77" s="9"/>
      <c r="J77" s="8"/>
      <c r="K77" s="9"/>
      <c r="L77" s="8"/>
      <c r="M77" s="9"/>
      <c r="N77" s="8"/>
      <c r="O77" s="9"/>
      <c r="P77" s="8"/>
      <c r="Q77" s="9"/>
      <c r="R77" s="8"/>
      <c r="S77" s="9"/>
      <c r="T77" s="8"/>
      <c r="U77" s="9"/>
      <c r="V77" s="8"/>
      <c r="W77" s="9"/>
      <c r="X77" s="8"/>
      <c r="Y77" s="9"/>
      <c r="Z77" s="8"/>
      <c r="AA77" s="9"/>
      <c r="AB77" s="10"/>
    </row>
    <row r="78" spans="1:28" ht="5.0999999999999996" customHeight="1">
      <c r="A78" s="354"/>
      <c r="B78" s="342"/>
      <c r="C78" s="342"/>
      <c r="D78" s="349" t="s">
        <v>13</v>
      </c>
      <c r="E78" s="350">
        <v>0.8</v>
      </c>
      <c r="F78" s="353">
        <v>0.1</v>
      </c>
      <c r="G78" s="353">
        <f>E78*F78</f>
        <v>8.0000000000000016E-2</v>
      </c>
      <c r="H78" s="344"/>
      <c r="I78" s="11"/>
      <c r="J78" s="4"/>
      <c r="K78" s="11"/>
      <c r="L78" s="4"/>
      <c r="M78" s="11"/>
      <c r="N78" s="4"/>
      <c r="O78" s="11"/>
      <c r="P78" s="4"/>
      <c r="Q78" s="11"/>
      <c r="R78" s="4"/>
      <c r="S78" s="11"/>
      <c r="T78" s="4"/>
      <c r="U78" s="11"/>
      <c r="V78" s="4"/>
      <c r="W78" s="11"/>
      <c r="X78" s="4"/>
      <c r="Y78" s="11"/>
      <c r="Z78" s="4"/>
      <c r="AA78" s="11"/>
      <c r="AB78" s="12"/>
    </row>
    <row r="79" spans="1:28" ht="20.100000000000001" customHeight="1">
      <c r="A79" s="354"/>
      <c r="B79" s="342"/>
      <c r="C79" s="342"/>
      <c r="D79" s="349"/>
      <c r="E79" s="351"/>
      <c r="F79" s="353"/>
      <c r="G79" s="353"/>
      <c r="H79" s="345"/>
      <c r="J79" s="7"/>
      <c r="L79" s="7"/>
      <c r="N79" s="7"/>
      <c r="P79" s="348">
        <f>E78</f>
        <v>0.8</v>
      </c>
      <c r="Q79" s="348"/>
      <c r="R79" s="348"/>
      <c r="S79" s="7"/>
      <c r="T79" s="7"/>
    </row>
    <row r="80" spans="1:28" ht="5.0999999999999996" customHeight="1">
      <c r="A80" s="354"/>
      <c r="B80" s="342"/>
      <c r="C80" s="342"/>
      <c r="D80" s="349"/>
      <c r="E80" s="352"/>
      <c r="F80" s="353"/>
      <c r="G80" s="353"/>
      <c r="H80" s="346"/>
      <c r="I80" s="9"/>
      <c r="J80" s="8"/>
      <c r="K80" s="9"/>
      <c r="L80" s="8"/>
      <c r="M80" s="9"/>
      <c r="N80" s="8"/>
      <c r="O80" s="9"/>
      <c r="P80" s="8"/>
      <c r="Q80" s="9"/>
      <c r="R80" s="8"/>
      <c r="S80" s="9"/>
      <c r="T80" s="8"/>
      <c r="U80" s="9"/>
      <c r="V80" s="8"/>
      <c r="W80" s="9"/>
      <c r="X80" s="8"/>
      <c r="Y80" s="9"/>
      <c r="Z80" s="8"/>
      <c r="AA80" s="9"/>
      <c r="AB80" s="10"/>
    </row>
    <row r="81" spans="1:28" ht="5.0999999999999996" customHeight="1">
      <c r="A81" s="354"/>
      <c r="B81" s="342"/>
      <c r="C81" s="342"/>
      <c r="D81" s="349" t="s">
        <v>14</v>
      </c>
      <c r="E81" s="350">
        <v>0.2</v>
      </c>
      <c r="F81" s="353">
        <v>0.1</v>
      </c>
      <c r="G81" s="353">
        <f>E81*F81</f>
        <v>2.0000000000000004E-2</v>
      </c>
      <c r="H81" s="344"/>
      <c r="I81" s="11"/>
      <c r="J81" s="4"/>
      <c r="K81" s="11"/>
      <c r="L81" s="4"/>
      <c r="M81" s="11"/>
      <c r="N81" s="4"/>
      <c r="O81" s="11"/>
      <c r="P81" s="4"/>
      <c r="Q81" s="11"/>
      <c r="R81" s="4"/>
      <c r="S81" s="11"/>
      <c r="T81" s="4"/>
      <c r="U81" s="11"/>
      <c r="V81" s="4"/>
      <c r="W81" s="11"/>
      <c r="X81" s="4"/>
      <c r="Y81" s="11"/>
      <c r="Z81" s="4"/>
      <c r="AA81" s="11"/>
      <c r="AB81" s="12"/>
    </row>
    <row r="82" spans="1:28" ht="20.100000000000001" customHeight="1">
      <c r="A82" s="354"/>
      <c r="B82" s="342"/>
      <c r="C82" s="342"/>
      <c r="D82" s="349"/>
      <c r="E82" s="351"/>
      <c r="F82" s="353"/>
      <c r="G82" s="353"/>
      <c r="H82" s="345"/>
      <c r="J82" s="7"/>
      <c r="L82" s="7"/>
      <c r="N82" s="7"/>
      <c r="P82" s="348">
        <f>E81</f>
        <v>0.2</v>
      </c>
      <c r="Q82" s="348"/>
      <c r="R82" s="348"/>
      <c r="S82" s="7"/>
      <c r="T82" s="7"/>
    </row>
    <row r="83" spans="1:28" ht="5.0999999999999996" customHeight="1">
      <c r="A83" s="354"/>
      <c r="B83" s="342"/>
      <c r="C83" s="342"/>
      <c r="D83" s="349"/>
      <c r="E83" s="352"/>
      <c r="F83" s="353"/>
      <c r="G83" s="353"/>
      <c r="H83" s="346"/>
      <c r="I83" s="9"/>
      <c r="J83" s="8"/>
      <c r="K83" s="9"/>
      <c r="L83" s="8"/>
      <c r="M83" s="9"/>
      <c r="N83" s="8"/>
      <c r="O83" s="9"/>
      <c r="P83" s="8"/>
      <c r="Q83" s="9"/>
      <c r="R83" s="8"/>
      <c r="S83" s="9"/>
      <c r="T83" s="8"/>
      <c r="U83" s="9"/>
      <c r="V83" s="8"/>
      <c r="W83" s="9"/>
      <c r="X83" s="8"/>
      <c r="Y83" s="9"/>
      <c r="Z83" s="8"/>
      <c r="AA83" s="9"/>
      <c r="AB83" s="10"/>
    </row>
    <row r="84" spans="1:28" ht="5.0999999999999996" customHeight="1">
      <c r="A84" s="354"/>
      <c r="B84" s="342"/>
      <c r="C84" s="342"/>
      <c r="D84" s="349" t="s">
        <v>15</v>
      </c>
      <c r="E84" s="350">
        <v>0.1</v>
      </c>
      <c r="F84" s="353">
        <v>0.1</v>
      </c>
      <c r="G84" s="353">
        <f>E84*F84</f>
        <v>1.0000000000000002E-2</v>
      </c>
      <c r="H84" s="344"/>
      <c r="I84" s="11"/>
      <c r="J84" s="4"/>
      <c r="K84" s="11"/>
      <c r="L84" s="4"/>
      <c r="M84" s="11"/>
      <c r="N84" s="4"/>
      <c r="O84" s="11"/>
      <c r="P84" s="4"/>
      <c r="Q84" s="11"/>
      <c r="R84" s="4"/>
      <c r="S84" s="11"/>
      <c r="T84" s="4"/>
      <c r="U84" s="11"/>
      <c r="V84" s="4"/>
      <c r="W84" s="11"/>
      <c r="X84" s="4"/>
      <c r="Y84" s="11"/>
      <c r="Z84" s="4"/>
      <c r="AA84" s="11"/>
      <c r="AB84" s="12"/>
    </row>
    <row r="85" spans="1:28" ht="20.100000000000001" customHeight="1">
      <c r="A85" s="354"/>
      <c r="B85" s="342"/>
      <c r="C85" s="342"/>
      <c r="D85" s="349"/>
      <c r="E85" s="351"/>
      <c r="F85" s="353"/>
      <c r="G85" s="353"/>
      <c r="H85" s="345"/>
      <c r="J85" s="7"/>
      <c r="L85" s="7"/>
      <c r="N85" s="7"/>
      <c r="P85" s="348">
        <f>E84</f>
        <v>0.1</v>
      </c>
      <c r="Q85" s="348"/>
      <c r="R85" s="348"/>
      <c r="S85" s="7"/>
      <c r="T85" s="7"/>
    </row>
    <row r="86" spans="1:28" ht="5.0999999999999996" customHeight="1">
      <c r="A86" s="354"/>
      <c r="B86" s="342"/>
      <c r="C86" s="342"/>
      <c r="D86" s="349"/>
      <c r="E86" s="352"/>
      <c r="F86" s="353"/>
      <c r="G86" s="353"/>
      <c r="H86" s="346"/>
      <c r="I86" s="9"/>
      <c r="J86" s="8"/>
      <c r="K86" s="9"/>
      <c r="L86" s="8"/>
      <c r="M86" s="9"/>
      <c r="N86" s="8"/>
      <c r="O86" s="9"/>
      <c r="P86" s="8"/>
      <c r="Q86" s="9"/>
      <c r="R86" s="8"/>
      <c r="S86" s="9"/>
      <c r="T86" s="8"/>
      <c r="U86" s="9"/>
      <c r="V86" s="8"/>
      <c r="W86" s="9"/>
      <c r="X86" s="8"/>
      <c r="Y86" s="9"/>
      <c r="Z86" s="8"/>
      <c r="AA86" s="9"/>
      <c r="AB86" s="10"/>
    </row>
    <row r="87" spans="1:28" ht="5.0999999999999996" customHeight="1">
      <c r="A87" s="354"/>
      <c r="B87" s="342"/>
      <c r="C87" s="342"/>
      <c r="D87" s="349" t="s">
        <v>35</v>
      </c>
      <c r="E87" s="350">
        <v>0.1</v>
      </c>
      <c r="F87" s="353">
        <v>0.1</v>
      </c>
      <c r="G87" s="353">
        <f>E87*F87</f>
        <v>1.0000000000000002E-2</v>
      </c>
      <c r="H87" s="344"/>
      <c r="I87" s="11"/>
      <c r="J87" s="4"/>
      <c r="K87" s="11"/>
      <c r="L87" s="4"/>
      <c r="M87" s="11"/>
      <c r="N87" s="4"/>
      <c r="O87" s="11"/>
      <c r="P87" s="4"/>
      <c r="Q87" s="11"/>
      <c r="R87" s="4"/>
      <c r="S87" s="11"/>
      <c r="T87" s="4"/>
      <c r="U87" s="11"/>
      <c r="V87" s="4"/>
      <c r="W87" s="11"/>
      <c r="X87" s="4"/>
      <c r="Y87" s="11"/>
      <c r="Z87" s="4"/>
      <c r="AA87" s="11"/>
      <c r="AB87" s="12"/>
    </row>
    <row r="88" spans="1:28" ht="20.100000000000001" customHeight="1">
      <c r="A88" s="354"/>
      <c r="B88" s="342"/>
      <c r="C88" s="342"/>
      <c r="D88" s="349"/>
      <c r="E88" s="351"/>
      <c r="F88" s="353"/>
      <c r="G88" s="353"/>
      <c r="H88" s="345"/>
      <c r="J88" s="7"/>
      <c r="L88" s="7"/>
      <c r="N88" s="7"/>
      <c r="P88" s="348">
        <f>E87</f>
        <v>0.1</v>
      </c>
      <c r="Q88" s="348"/>
      <c r="R88" s="348"/>
      <c r="S88" s="7"/>
      <c r="T88" s="7"/>
    </row>
    <row r="89" spans="1:28" ht="5.0999999999999996" customHeight="1">
      <c r="A89" s="354"/>
      <c r="B89" s="342"/>
      <c r="C89" s="342"/>
      <c r="D89" s="349"/>
      <c r="E89" s="352"/>
      <c r="F89" s="353"/>
      <c r="G89" s="353"/>
      <c r="H89" s="346"/>
      <c r="I89" s="9"/>
      <c r="J89" s="8"/>
      <c r="K89" s="9"/>
      <c r="L89" s="8"/>
      <c r="M89" s="9"/>
      <c r="N89" s="8"/>
      <c r="O89" s="9"/>
      <c r="P89" s="8"/>
      <c r="Q89" s="9"/>
      <c r="R89" s="8"/>
      <c r="S89" s="9"/>
      <c r="T89" s="8"/>
      <c r="U89" s="9"/>
      <c r="V89" s="8"/>
      <c r="W89" s="9"/>
      <c r="X89" s="8"/>
      <c r="Y89" s="9"/>
      <c r="Z89" s="8"/>
      <c r="AA89" s="9"/>
      <c r="AB89" s="10"/>
    </row>
    <row r="90" spans="1:28" ht="5.0999999999999996" customHeight="1">
      <c r="A90" s="354"/>
      <c r="B90" s="342"/>
      <c r="C90" s="342"/>
      <c r="D90" s="349" t="s">
        <v>3</v>
      </c>
      <c r="E90" s="350">
        <v>0</v>
      </c>
      <c r="F90" s="353">
        <v>0.15</v>
      </c>
      <c r="G90" s="353">
        <f>E90*F90</f>
        <v>0</v>
      </c>
      <c r="H90" s="344"/>
      <c r="I90" s="11"/>
      <c r="J90" s="4"/>
      <c r="K90" s="11"/>
      <c r="L90" s="4"/>
      <c r="M90" s="11"/>
      <c r="N90" s="4"/>
      <c r="O90" s="11"/>
      <c r="P90" s="4"/>
      <c r="Q90" s="11"/>
      <c r="R90" s="4"/>
      <c r="S90" s="11"/>
      <c r="T90" s="4"/>
      <c r="U90" s="11"/>
      <c r="V90" s="4"/>
      <c r="W90" s="11"/>
      <c r="X90" s="4"/>
      <c r="Y90" s="11"/>
      <c r="Z90" s="4"/>
      <c r="AA90" s="11"/>
      <c r="AB90" s="12"/>
    </row>
    <row r="91" spans="1:28" ht="20.100000000000001" customHeight="1">
      <c r="A91" s="354"/>
      <c r="B91" s="342"/>
      <c r="C91" s="342"/>
      <c r="D91" s="349"/>
      <c r="E91" s="351"/>
      <c r="F91" s="353"/>
      <c r="G91" s="353"/>
      <c r="H91" s="345"/>
      <c r="J91" s="7"/>
      <c r="L91" s="7"/>
      <c r="N91" s="7"/>
      <c r="P91" s="7"/>
      <c r="Q91" s="347">
        <f>E90</f>
        <v>0</v>
      </c>
      <c r="R91" s="348"/>
      <c r="T91" s="7"/>
    </row>
    <row r="92" spans="1:28" ht="5.0999999999999996" customHeight="1">
      <c r="A92" s="354"/>
      <c r="B92" s="342"/>
      <c r="C92" s="342"/>
      <c r="D92" s="349"/>
      <c r="E92" s="352"/>
      <c r="F92" s="353"/>
      <c r="G92" s="353"/>
      <c r="H92" s="346"/>
      <c r="I92" s="9"/>
      <c r="J92" s="8"/>
      <c r="K92" s="9"/>
      <c r="L92" s="8"/>
      <c r="M92" s="9"/>
      <c r="N92" s="8"/>
      <c r="O92" s="9"/>
      <c r="P92" s="8"/>
      <c r="Q92" s="9"/>
      <c r="R92" s="8"/>
      <c r="S92" s="9"/>
      <c r="T92" s="8"/>
      <c r="U92" s="9"/>
      <c r="V92" s="8"/>
      <c r="W92" s="9"/>
      <c r="X92" s="8"/>
      <c r="Y92" s="9"/>
      <c r="Z92" s="8"/>
      <c r="AA92" s="9"/>
      <c r="AB92" s="10"/>
    </row>
    <row r="93" spans="1:28" ht="5.0999999999999996" customHeight="1">
      <c r="A93" s="354"/>
      <c r="B93" s="342"/>
      <c r="C93" s="342"/>
      <c r="D93" s="349" t="s">
        <v>4</v>
      </c>
      <c r="E93" s="350">
        <v>0</v>
      </c>
      <c r="F93" s="353">
        <v>0.15</v>
      </c>
      <c r="G93" s="353">
        <f>E93*F93</f>
        <v>0</v>
      </c>
      <c r="H93" s="344"/>
      <c r="I93" s="11"/>
      <c r="J93" s="4"/>
      <c r="K93" s="11"/>
      <c r="L93" s="4"/>
      <c r="M93" s="11"/>
      <c r="N93" s="4"/>
      <c r="O93" s="11"/>
      <c r="P93" s="4"/>
      <c r="Q93" s="11"/>
      <c r="R93" s="4"/>
      <c r="S93" s="11"/>
      <c r="T93" s="4"/>
      <c r="U93" s="11"/>
      <c r="V93" s="4"/>
      <c r="W93" s="11"/>
      <c r="X93" s="4"/>
      <c r="Y93" s="11"/>
      <c r="Z93" s="4"/>
      <c r="AA93" s="11"/>
      <c r="AB93" s="12"/>
    </row>
    <row r="94" spans="1:28" ht="20.100000000000001" customHeight="1">
      <c r="A94" s="354"/>
      <c r="B94" s="342"/>
      <c r="C94" s="342"/>
      <c r="D94" s="349"/>
      <c r="E94" s="351"/>
      <c r="F94" s="353"/>
      <c r="G94" s="353"/>
      <c r="H94" s="345"/>
      <c r="J94" s="7"/>
      <c r="L94" s="7"/>
      <c r="N94" s="7"/>
      <c r="P94" s="7"/>
      <c r="Q94" s="14"/>
      <c r="R94" s="348">
        <f>E93</f>
        <v>0</v>
      </c>
      <c r="S94" s="348"/>
      <c r="T94" s="7"/>
    </row>
    <row r="95" spans="1:28" ht="5.0999999999999996" customHeight="1">
      <c r="A95" s="354"/>
      <c r="B95" s="342"/>
      <c r="C95" s="342"/>
      <c r="D95" s="349"/>
      <c r="E95" s="352"/>
      <c r="F95" s="353"/>
      <c r="G95" s="353"/>
      <c r="H95" s="346"/>
      <c r="I95" s="9"/>
      <c r="J95" s="8"/>
      <c r="K95" s="9"/>
      <c r="L95" s="8"/>
      <c r="M95" s="9"/>
      <c r="N95" s="8"/>
      <c r="O95" s="9"/>
      <c r="P95" s="8"/>
      <c r="Q95" s="9"/>
      <c r="R95" s="8"/>
      <c r="S95" s="9"/>
      <c r="T95" s="8"/>
      <c r="U95" s="9"/>
      <c r="V95" s="8"/>
      <c r="W95" s="9"/>
      <c r="X95" s="8"/>
      <c r="Y95" s="9"/>
      <c r="Z95" s="8"/>
      <c r="AA95" s="9"/>
      <c r="AB95" s="10"/>
    </row>
    <row r="96" spans="1:28" ht="5.0999999999999996" customHeight="1">
      <c r="A96" s="354"/>
      <c r="B96" s="342"/>
      <c r="C96" s="342"/>
      <c r="D96" s="349" t="s">
        <v>16</v>
      </c>
      <c r="E96" s="350">
        <v>0</v>
      </c>
      <c r="F96" s="353">
        <v>0.05</v>
      </c>
      <c r="G96" s="353">
        <f>E96*F96</f>
        <v>0</v>
      </c>
      <c r="H96" s="344"/>
      <c r="I96" s="11"/>
      <c r="J96" s="4"/>
      <c r="K96" s="11"/>
      <c r="L96" s="4"/>
      <c r="M96" s="11"/>
      <c r="N96" s="4"/>
      <c r="O96" s="11"/>
      <c r="P96" s="4"/>
      <c r="Q96" s="11"/>
      <c r="R96" s="4"/>
      <c r="S96" s="11"/>
      <c r="T96" s="4"/>
      <c r="U96" s="11"/>
      <c r="V96" s="4"/>
      <c r="W96" s="11"/>
      <c r="X96" s="4"/>
      <c r="Y96" s="11"/>
      <c r="Z96" s="4"/>
      <c r="AA96" s="11"/>
      <c r="AB96" s="12"/>
    </row>
    <row r="97" spans="1:28" ht="20.100000000000001" customHeight="1">
      <c r="A97" s="354"/>
      <c r="B97" s="342"/>
      <c r="C97" s="342"/>
      <c r="D97" s="349"/>
      <c r="E97" s="351"/>
      <c r="F97" s="353"/>
      <c r="G97" s="353"/>
      <c r="H97" s="345"/>
      <c r="J97" s="7"/>
      <c r="L97" s="7"/>
      <c r="N97" s="7"/>
      <c r="Q97" s="347">
        <f>E96</f>
        <v>0</v>
      </c>
      <c r="R97" s="348"/>
      <c r="S97" s="348"/>
      <c r="T97" s="7"/>
    </row>
    <row r="98" spans="1:28" ht="5.0999999999999996" customHeight="1">
      <c r="A98" s="354"/>
      <c r="B98" s="342"/>
      <c r="C98" s="343"/>
      <c r="D98" s="349"/>
      <c r="E98" s="352"/>
      <c r="F98" s="353"/>
      <c r="G98" s="353"/>
      <c r="H98" s="346"/>
      <c r="I98" s="9"/>
      <c r="J98" s="8"/>
      <c r="K98" s="9"/>
      <c r="L98" s="8"/>
      <c r="M98" s="9"/>
      <c r="N98" s="8"/>
      <c r="O98" s="9"/>
      <c r="P98" s="8"/>
      <c r="Q98" s="9"/>
      <c r="R98" s="8"/>
      <c r="S98" s="9"/>
      <c r="T98" s="8"/>
      <c r="U98" s="9"/>
      <c r="V98" s="8"/>
      <c r="W98" s="9"/>
      <c r="X98" s="8"/>
      <c r="Y98" s="9"/>
      <c r="Z98" s="8"/>
      <c r="AA98" s="9"/>
      <c r="AB98" s="10"/>
    </row>
    <row r="99" spans="1:28" ht="5.0999999999999996" customHeight="1">
      <c r="A99" s="354"/>
      <c r="B99" s="342"/>
      <c r="C99" s="360" t="s">
        <v>48</v>
      </c>
      <c r="D99" s="360"/>
      <c r="E99" s="350">
        <v>0.4</v>
      </c>
      <c r="F99" s="359">
        <v>0.2</v>
      </c>
      <c r="G99" s="359">
        <f>E99*F99</f>
        <v>8.0000000000000016E-2</v>
      </c>
      <c r="H99" s="344">
        <v>42170</v>
      </c>
      <c r="I99" s="11"/>
      <c r="J99" s="4"/>
      <c r="K99" s="11"/>
      <c r="L99" s="4"/>
      <c r="M99" s="11"/>
      <c r="N99" s="4"/>
      <c r="O99" s="11"/>
      <c r="P99" s="4"/>
      <c r="Q99" s="11"/>
      <c r="R99" s="4"/>
      <c r="S99" s="11"/>
      <c r="T99" s="4"/>
      <c r="U99" s="11"/>
      <c r="V99" s="4"/>
      <c r="W99" s="11"/>
      <c r="X99" s="4"/>
      <c r="Y99" s="11"/>
      <c r="Z99" s="4"/>
      <c r="AA99" s="11"/>
      <c r="AB99" s="12"/>
    </row>
    <row r="100" spans="1:28" ht="20.100000000000001" customHeight="1">
      <c r="A100" s="354"/>
      <c r="B100" s="342"/>
      <c r="C100" s="360"/>
      <c r="D100" s="360"/>
      <c r="E100" s="351"/>
      <c r="F100" s="359"/>
      <c r="G100" s="359"/>
      <c r="H100" s="345"/>
      <c r="J100" s="7"/>
      <c r="L100" s="7"/>
      <c r="M100" s="355">
        <f>E99</f>
        <v>0.4</v>
      </c>
      <c r="N100" s="356"/>
      <c r="O100" s="356"/>
      <c r="P100" s="356"/>
      <c r="Q100" s="356"/>
      <c r="R100" s="356"/>
      <c r="S100" s="356"/>
      <c r="T100" s="7"/>
    </row>
    <row r="101" spans="1:28" ht="5.0999999999999996" customHeight="1">
      <c r="A101" s="354"/>
      <c r="B101" s="342"/>
      <c r="C101" s="360"/>
      <c r="D101" s="360"/>
      <c r="E101" s="352"/>
      <c r="F101" s="359"/>
      <c r="G101" s="359"/>
      <c r="H101" s="346"/>
      <c r="I101" s="9"/>
      <c r="J101" s="8"/>
      <c r="K101" s="9"/>
      <c r="L101" s="8"/>
      <c r="M101" s="9"/>
      <c r="N101" s="8"/>
      <c r="O101" s="9"/>
      <c r="P101" s="8"/>
      <c r="Q101" s="9"/>
      <c r="R101" s="8"/>
      <c r="S101" s="9"/>
      <c r="T101" s="8"/>
      <c r="U101" s="9"/>
      <c r="V101" s="8"/>
      <c r="W101" s="9"/>
      <c r="X101" s="8"/>
      <c r="Y101" s="9"/>
      <c r="Z101" s="8"/>
      <c r="AA101" s="9"/>
      <c r="AB101" s="10"/>
    </row>
    <row r="102" spans="1:28" ht="5.0999999999999996" customHeight="1">
      <c r="A102" s="354"/>
      <c r="B102" s="342"/>
      <c r="C102" s="360" t="s">
        <v>36</v>
      </c>
      <c r="D102" s="360"/>
      <c r="E102" s="350">
        <f>SUM(G105:G113)</f>
        <v>4.0000000000000008E-2</v>
      </c>
      <c r="F102" s="353">
        <v>0.5</v>
      </c>
      <c r="G102" s="353">
        <f>E102*F102</f>
        <v>2.0000000000000004E-2</v>
      </c>
      <c r="H102" s="344">
        <v>42170</v>
      </c>
      <c r="I102" s="11"/>
      <c r="J102" s="4"/>
      <c r="K102" s="11"/>
      <c r="L102" s="4"/>
      <c r="M102" s="11"/>
      <c r="N102" s="4"/>
      <c r="O102" s="11"/>
      <c r="P102" s="4"/>
      <c r="Q102" s="11"/>
      <c r="R102" s="4"/>
      <c r="S102" s="11"/>
      <c r="T102" s="4"/>
      <c r="U102" s="11"/>
      <c r="V102" s="4"/>
      <c r="W102" s="11"/>
      <c r="X102" s="4"/>
      <c r="Y102" s="11"/>
      <c r="Z102" s="4"/>
      <c r="AA102" s="11"/>
      <c r="AB102" s="12"/>
    </row>
    <row r="103" spans="1:28" ht="20.100000000000001" customHeight="1">
      <c r="A103" s="354"/>
      <c r="B103" s="342"/>
      <c r="C103" s="360"/>
      <c r="D103" s="360"/>
      <c r="E103" s="351"/>
      <c r="F103" s="353"/>
      <c r="G103" s="353"/>
      <c r="H103" s="345"/>
      <c r="J103" s="7"/>
      <c r="L103" s="7"/>
      <c r="N103" s="7"/>
      <c r="O103" s="355">
        <f>E102</f>
        <v>4.0000000000000008E-2</v>
      </c>
      <c r="P103" s="356"/>
      <c r="Q103" s="356"/>
      <c r="R103" s="356"/>
      <c r="S103" s="356"/>
      <c r="T103" s="7"/>
    </row>
    <row r="104" spans="1:28" ht="5.0999999999999996" customHeight="1">
      <c r="A104" s="354"/>
      <c r="B104" s="342"/>
      <c r="C104" s="360"/>
      <c r="D104" s="360"/>
      <c r="E104" s="352"/>
      <c r="F104" s="353"/>
      <c r="G104" s="353"/>
      <c r="H104" s="346"/>
      <c r="I104" s="9"/>
      <c r="J104" s="8"/>
      <c r="K104" s="9"/>
      <c r="L104" s="8"/>
      <c r="M104" s="9"/>
      <c r="N104" s="8"/>
      <c r="O104" s="9"/>
      <c r="P104" s="8"/>
      <c r="Q104" s="9"/>
      <c r="R104" s="8"/>
      <c r="S104" s="9"/>
      <c r="T104" s="8"/>
      <c r="U104" s="9"/>
      <c r="V104" s="8"/>
      <c r="W104" s="9"/>
      <c r="X104" s="8"/>
      <c r="Y104" s="9"/>
      <c r="Z104" s="8"/>
      <c r="AA104" s="9"/>
      <c r="AB104" s="10"/>
    </row>
    <row r="105" spans="1:28" ht="5.0999999999999996" customHeight="1">
      <c r="A105" s="354"/>
      <c r="B105" s="342"/>
      <c r="C105" s="341"/>
      <c r="D105" s="349" t="s">
        <v>47</v>
      </c>
      <c r="E105" s="350">
        <v>0.2</v>
      </c>
      <c r="F105" s="353">
        <v>0.2</v>
      </c>
      <c r="G105" s="353">
        <f>E105*F105</f>
        <v>4.0000000000000008E-2</v>
      </c>
      <c r="H105" s="344"/>
      <c r="I105" s="11"/>
      <c r="J105" s="4"/>
      <c r="K105" s="11"/>
      <c r="L105" s="4"/>
      <c r="M105" s="11"/>
      <c r="N105" s="4"/>
      <c r="O105" s="11"/>
      <c r="P105" s="4"/>
      <c r="Q105" s="11"/>
      <c r="R105" s="4"/>
      <c r="S105" s="11"/>
      <c r="T105" s="4"/>
      <c r="U105" s="11"/>
      <c r="V105" s="4"/>
      <c r="W105" s="11"/>
      <c r="X105" s="4"/>
      <c r="Y105" s="11"/>
      <c r="Z105" s="4"/>
      <c r="AA105" s="11"/>
      <c r="AB105" s="12"/>
    </row>
    <row r="106" spans="1:28" ht="20.100000000000001" customHeight="1">
      <c r="A106" s="354"/>
      <c r="B106" s="342"/>
      <c r="C106" s="342"/>
      <c r="D106" s="349"/>
      <c r="E106" s="351"/>
      <c r="F106" s="353"/>
      <c r="G106" s="353"/>
      <c r="H106" s="345"/>
      <c r="J106" s="7"/>
      <c r="L106" s="7"/>
      <c r="N106" s="7"/>
      <c r="P106" s="7"/>
      <c r="Q106" s="347">
        <f>E105</f>
        <v>0.2</v>
      </c>
      <c r="R106" s="348"/>
      <c r="T106" s="7"/>
    </row>
    <row r="107" spans="1:28" ht="5.0999999999999996" customHeight="1">
      <c r="A107" s="354"/>
      <c r="B107" s="342"/>
      <c r="C107" s="342"/>
      <c r="D107" s="349"/>
      <c r="E107" s="352"/>
      <c r="F107" s="353"/>
      <c r="G107" s="353"/>
      <c r="H107" s="346"/>
      <c r="I107" s="9"/>
      <c r="J107" s="8"/>
      <c r="K107" s="9"/>
      <c r="L107" s="8"/>
      <c r="M107" s="9"/>
      <c r="N107" s="8"/>
      <c r="O107" s="9"/>
      <c r="P107" s="8"/>
      <c r="Q107" s="9"/>
      <c r="R107" s="8"/>
      <c r="S107" s="9"/>
      <c r="T107" s="8"/>
      <c r="U107" s="9"/>
      <c r="V107" s="8"/>
      <c r="W107" s="9"/>
      <c r="X107" s="8"/>
      <c r="Y107" s="9"/>
      <c r="Z107" s="8"/>
      <c r="AA107" s="9"/>
      <c r="AB107" s="10"/>
    </row>
    <row r="108" spans="1:28" ht="5.0999999999999996" customHeight="1">
      <c r="A108" s="354"/>
      <c r="B108" s="342"/>
      <c r="C108" s="342"/>
      <c r="D108" s="349" t="s">
        <v>159</v>
      </c>
      <c r="E108" s="350">
        <v>0</v>
      </c>
      <c r="F108" s="353">
        <v>0.7</v>
      </c>
      <c r="G108" s="353">
        <f>E108*F108</f>
        <v>0</v>
      </c>
      <c r="H108" s="344"/>
      <c r="I108" s="11"/>
      <c r="J108" s="4"/>
      <c r="K108" s="11"/>
      <c r="L108" s="4"/>
      <c r="M108" s="11"/>
      <c r="N108" s="4"/>
      <c r="O108" s="11"/>
      <c r="P108" s="4"/>
      <c r="Q108" s="11"/>
      <c r="R108" s="4"/>
      <c r="S108" s="11"/>
      <c r="T108" s="4"/>
      <c r="U108" s="11"/>
      <c r="V108" s="4"/>
      <c r="W108" s="11"/>
      <c r="X108" s="4"/>
      <c r="Y108" s="11"/>
      <c r="Z108" s="4"/>
      <c r="AA108" s="11"/>
      <c r="AB108" s="12"/>
    </row>
    <row r="109" spans="1:28" ht="20.100000000000001" customHeight="1">
      <c r="A109" s="354"/>
      <c r="B109" s="342"/>
      <c r="C109" s="342"/>
      <c r="D109" s="349"/>
      <c r="E109" s="351"/>
      <c r="F109" s="353"/>
      <c r="G109" s="353"/>
      <c r="H109" s="345"/>
      <c r="J109" s="7"/>
      <c r="L109" s="7"/>
      <c r="N109" s="7"/>
      <c r="P109" s="7"/>
      <c r="Q109" s="347">
        <f>E108</f>
        <v>0</v>
      </c>
      <c r="R109" s="348"/>
      <c r="T109" s="7"/>
    </row>
    <row r="110" spans="1:28" ht="5.0999999999999996" customHeight="1">
      <c r="A110" s="354"/>
      <c r="B110" s="342"/>
      <c r="C110" s="342"/>
      <c r="D110" s="349"/>
      <c r="E110" s="352"/>
      <c r="F110" s="353"/>
      <c r="G110" s="353"/>
      <c r="H110" s="346"/>
      <c r="I110" s="9"/>
      <c r="J110" s="8"/>
      <c r="K110" s="9"/>
      <c r="L110" s="8"/>
      <c r="M110" s="9"/>
      <c r="N110" s="8"/>
      <c r="O110" s="9"/>
      <c r="P110" s="8"/>
      <c r="Q110" s="9"/>
      <c r="R110" s="8"/>
      <c r="S110" s="9"/>
      <c r="T110" s="8"/>
      <c r="U110" s="9"/>
      <c r="V110" s="8"/>
      <c r="W110" s="9"/>
      <c r="X110" s="8"/>
      <c r="Y110" s="9"/>
      <c r="Z110" s="8"/>
      <c r="AA110" s="9"/>
      <c r="AB110" s="10"/>
    </row>
    <row r="111" spans="1:28" ht="5.0999999999999996" customHeight="1">
      <c r="A111" s="354"/>
      <c r="B111" s="342"/>
      <c r="C111" s="342"/>
      <c r="D111" s="349" t="s">
        <v>160</v>
      </c>
      <c r="E111" s="350">
        <v>0</v>
      </c>
      <c r="F111" s="353">
        <v>0.1</v>
      </c>
      <c r="G111" s="353">
        <f>E111*F111</f>
        <v>0</v>
      </c>
      <c r="H111" s="344"/>
      <c r="I111" s="11"/>
      <c r="J111" s="4"/>
      <c r="K111" s="11"/>
      <c r="L111" s="4"/>
      <c r="M111" s="11"/>
      <c r="N111" s="4"/>
      <c r="O111" s="11"/>
      <c r="P111" s="4"/>
      <c r="Q111" s="11"/>
      <c r="R111" s="4"/>
      <c r="S111" s="11"/>
      <c r="T111" s="4"/>
      <c r="U111" s="11"/>
      <c r="V111" s="4"/>
      <c r="W111" s="11"/>
      <c r="X111" s="4"/>
      <c r="Y111" s="11"/>
      <c r="Z111" s="4"/>
      <c r="AA111" s="11"/>
      <c r="AB111" s="12"/>
    </row>
    <row r="112" spans="1:28" ht="20.100000000000001" customHeight="1">
      <c r="A112" s="354"/>
      <c r="B112" s="342"/>
      <c r="C112" s="342"/>
      <c r="D112" s="349"/>
      <c r="E112" s="351"/>
      <c r="F112" s="353"/>
      <c r="G112" s="353"/>
      <c r="H112" s="345"/>
      <c r="J112" s="7"/>
      <c r="L112" s="7"/>
      <c r="N112" s="7"/>
      <c r="P112" s="7"/>
      <c r="Q112" s="347">
        <f>E111</f>
        <v>0</v>
      </c>
      <c r="R112" s="348"/>
      <c r="T112" s="7"/>
    </row>
    <row r="113" spans="1:28" ht="5.0999999999999996" customHeight="1">
      <c r="A113" s="354"/>
      <c r="B113" s="343"/>
      <c r="C113" s="343"/>
      <c r="D113" s="349"/>
      <c r="E113" s="352"/>
      <c r="F113" s="353"/>
      <c r="G113" s="353"/>
      <c r="H113" s="346"/>
      <c r="I113" s="9"/>
      <c r="J113" s="8"/>
      <c r="K113" s="9"/>
      <c r="L113" s="8"/>
      <c r="M113" s="9"/>
      <c r="N113" s="8"/>
      <c r="O113" s="9"/>
      <c r="P113" s="8"/>
      <c r="Q113" s="9"/>
      <c r="R113" s="8"/>
      <c r="S113" s="9"/>
      <c r="T113" s="8"/>
      <c r="U113" s="9"/>
      <c r="V113" s="8"/>
      <c r="W113" s="9"/>
      <c r="X113" s="8"/>
      <c r="Y113" s="9"/>
      <c r="Z113" s="8"/>
      <c r="AA113" s="9"/>
      <c r="AB113" s="10"/>
    </row>
    <row r="114" spans="1:28" ht="5.0999999999999996" customHeight="1">
      <c r="A114" s="354"/>
      <c r="B114" s="360" t="s">
        <v>66</v>
      </c>
      <c r="C114" s="360"/>
      <c r="D114" s="360"/>
      <c r="E114" s="350">
        <f>G117+G138+G144+G147+G162+G168+G171+G174</f>
        <v>0.13</v>
      </c>
      <c r="F114" s="353"/>
      <c r="G114" s="353"/>
      <c r="H114" s="344"/>
      <c r="I114" s="11"/>
      <c r="J114" s="4"/>
      <c r="K114" s="11"/>
      <c r="L114" s="4"/>
      <c r="M114" s="11"/>
      <c r="N114" s="4"/>
      <c r="O114" s="11"/>
      <c r="P114" s="4"/>
      <c r="Q114" s="11"/>
      <c r="R114" s="4"/>
      <c r="S114" s="11"/>
      <c r="T114" s="4"/>
      <c r="U114" s="11"/>
      <c r="V114" s="4"/>
      <c r="W114" s="11"/>
      <c r="X114" s="4"/>
      <c r="Y114" s="11"/>
      <c r="Z114" s="4"/>
      <c r="AA114" s="11"/>
      <c r="AB114" s="12"/>
    </row>
    <row r="115" spans="1:28" ht="20.100000000000001" customHeight="1">
      <c r="A115" s="354"/>
      <c r="B115" s="360"/>
      <c r="C115" s="360"/>
      <c r="D115" s="360"/>
      <c r="E115" s="351"/>
      <c r="F115" s="353"/>
      <c r="G115" s="353"/>
      <c r="H115" s="345"/>
      <c r="J115" s="7"/>
      <c r="L115" s="7"/>
      <c r="N115" s="374">
        <f>E114</f>
        <v>0.13</v>
      </c>
      <c r="O115" s="374"/>
      <c r="P115" s="374"/>
      <c r="Q115" s="374"/>
      <c r="R115" s="374"/>
      <c r="S115" s="374"/>
      <c r="T115" s="374"/>
      <c r="U115" s="374"/>
      <c r="V115" s="374"/>
      <c r="W115" s="374"/>
      <c r="X115" s="374"/>
      <c r="Y115" s="374"/>
      <c r="Z115" s="393"/>
    </row>
    <row r="116" spans="1:28" ht="5.0999999999999996" customHeight="1">
      <c r="A116" s="354"/>
      <c r="B116" s="360"/>
      <c r="C116" s="360"/>
      <c r="D116" s="360"/>
      <c r="E116" s="352"/>
      <c r="F116" s="353"/>
      <c r="G116" s="353"/>
      <c r="H116" s="346"/>
      <c r="I116" s="9"/>
      <c r="J116" s="8"/>
      <c r="K116" s="9"/>
      <c r="L116" s="8"/>
      <c r="M116" s="9"/>
      <c r="N116" s="8"/>
      <c r="O116" s="9"/>
      <c r="P116" s="8"/>
      <c r="Q116" s="9"/>
      <c r="R116" s="8"/>
      <c r="S116" s="9"/>
      <c r="T116" s="8"/>
      <c r="U116" s="9"/>
      <c r="V116" s="8"/>
      <c r="W116" s="9"/>
      <c r="X116" s="8"/>
      <c r="Y116" s="9"/>
      <c r="Z116" s="8"/>
      <c r="AA116" s="9"/>
      <c r="AB116" s="10"/>
    </row>
    <row r="117" spans="1:28" ht="5.0999999999999996" customHeight="1">
      <c r="A117" s="354"/>
      <c r="B117" s="360"/>
      <c r="C117" s="360" t="s">
        <v>73</v>
      </c>
      <c r="D117" s="360"/>
      <c r="E117" s="350">
        <f>SUM(G120:G137)</f>
        <v>0</v>
      </c>
      <c r="F117" s="353">
        <v>0.15</v>
      </c>
      <c r="G117" s="353">
        <f>E117*F117</f>
        <v>0</v>
      </c>
      <c r="H117" s="344">
        <v>42170</v>
      </c>
      <c r="I117" s="11"/>
      <c r="J117" s="4"/>
      <c r="K117" s="11"/>
      <c r="L117" s="4"/>
      <c r="M117" s="11"/>
      <c r="N117" s="4"/>
      <c r="O117" s="11"/>
      <c r="P117" s="4"/>
      <c r="Q117" s="11"/>
      <c r="R117" s="4"/>
      <c r="S117" s="11"/>
      <c r="T117" s="4"/>
      <c r="U117" s="11"/>
      <c r="V117" s="4"/>
      <c r="W117" s="11"/>
      <c r="X117" s="4"/>
      <c r="Y117" s="11"/>
      <c r="Z117" s="4"/>
      <c r="AA117" s="11"/>
      <c r="AB117" s="12"/>
    </row>
    <row r="118" spans="1:28" ht="20.100000000000001" customHeight="1">
      <c r="A118" s="354"/>
      <c r="B118" s="360"/>
      <c r="C118" s="360"/>
      <c r="D118" s="360"/>
      <c r="E118" s="351"/>
      <c r="F118" s="353"/>
      <c r="G118" s="353"/>
      <c r="H118" s="345"/>
      <c r="J118" s="7"/>
      <c r="L118" s="7"/>
      <c r="N118" s="7"/>
      <c r="P118" s="7"/>
      <c r="R118" s="356">
        <f>E117</f>
        <v>0</v>
      </c>
      <c r="S118" s="356"/>
      <c r="T118" s="7"/>
    </row>
    <row r="119" spans="1:28" ht="5.0999999999999996" customHeight="1">
      <c r="A119" s="354"/>
      <c r="B119" s="360"/>
      <c r="C119" s="360"/>
      <c r="D119" s="360"/>
      <c r="E119" s="352"/>
      <c r="F119" s="353"/>
      <c r="G119" s="353"/>
      <c r="H119" s="346"/>
      <c r="I119" s="9"/>
      <c r="J119" s="8"/>
      <c r="K119" s="9"/>
      <c r="L119" s="8"/>
      <c r="M119" s="9"/>
      <c r="N119" s="8"/>
      <c r="O119" s="9"/>
      <c r="P119" s="8"/>
      <c r="Q119" s="9"/>
      <c r="R119" s="8"/>
      <c r="S119" s="9"/>
      <c r="T119" s="8"/>
      <c r="U119" s="9"/>
      <c r="V119" s="8"/>
      <c r="W119" s="9"/>
      <c r="X119" s="8"/>
      <c r="Y119" s="9"/>
      <c r="Z119" s="8"/>
      <c r="AA119" s="9"/>
      <c r="AB119" s="10"/>
    </row>
    <row r="120" spans="1:28" ht="5.0999999999999996" customHeight="1">
      <c r="A120" s="354"/>
      <c r="B120" s="360"/>
      <c r="C120" s="341"/>
      <c r="D120" s="349" t="s">
        <v>76</v>
      </c>
      <c r="E120" s="350">
        <v>0</v>
      </c>
      <c r="F120" s="359">
        <v>0.3</v>
      </c>
      <c r="G120" s="359">
        <f>E120*F120</f>
        <v>0</v>
      </c>
      <c r="H120" s="344"/>
      <c r="I120" s="11"/>
      <c r="J120" s="4"/>
      <c r="K120" s="11"/>
      <c r="L120" s="4"/>
      <c r="M120" s="11"/>
      <c r="N120" s="4"/>
      <c r="O120" s="11"/>
      <c r="P120" s="4"/>
      <c r="Q120" s="11"/>
      <c r="R120" s="4"/>
      <c r="S120" s="11"/>
      <c r="T120" s="4"/>
      <c r="U120" s="11"/>
      <c r="V120" s="4"/>
      <c r="W120" s="11"/>
      <c r="X120" s="4"/>
      <c r="Y120" s="11"/>
      <c r="Z120" s="4"/>
      <c r="AA120" s="11"/>
      <c r="AB120" s="12"/>
    </row>
    <row r="121" spans="1:28" ht="20.100000000000001" customHeight="1">
      <c r="A121" s="354"/>
      <c r="B121" s="360"/>
      <c r="C121" s="342"/>
      <c r="D121" s="349"/>
      <c r="E121" s="351"/>
      <c r="F121" s="359"/>
      <c r="G121" s="359"/>
      <c r="H121" s="345"/>
      <c r="J121" s="7"/>
      <c r="L121" s="7"/>
      <c r="M121" s="14"/>
      <c r="N121" s="15"/>
      <c r="O121" s="14"/>
      <c r="P121" s="15"/>
      <c r="Q121" s="14"/>
      <c r="R121" s="348">
        <f>E120</f>
        <v>0</v>
      </c>
      <c r="S121" s="348"/>
      <c r="T121" s="7"/>
    </row>
    <row r="122" spans="1:28" ht="5.0999999999999996" customHeight="1">
      <c r="A122" s="354"/>
      <c r="B122" s="360"/>
      <c r="C122" s="342"/>
      <c r="D122" s="349"/>
      <c r="E122" s="352"/>
      <c r="F122" s="359"/>
      <c r="G122" s="359"/>
      <c r="H122" s="346"/>
      <c r="I122" s="9"/>
      <c r="J122" s="8"/>
      <c r="K122" s="9"/>
      <c r="L122" s="8"/>
      <c r="M122" s="9"/>
      <c r="N122" s="8"/>
      <c r="O122" s="9"/>
      <c r="P122" s="8"/>
      <c r="Q122" s="9"/>
      <c r="R122" s="8"/>
      <c r="S122" s="9"/>
      <c r="T122" s="8"/>
      <c r="U122" s="9"/>
      <c r="V122" s="8"/>
      <c r="W122" s="9"/>
      <c r="X122" s="8"/>
      <c r="Y122" s="9"/>
      <c r="Z122" s="8"/>
      <c r="AA122" s="9"/>
      <c r="AB122" s="10"/>
    </row>
    <row r="123" spans="1:28" ht="5.0999999999999996" customHeight="1">
      <c r="A123" s="354"/>
      <c r="B123" s="360"/>
      <c r="C123" s="342"/>
      <c r="D123" s="349" t="s">
        <v>54</v>
      </c>
      <c r="E123" s="350">
        <v>0</v>
      </c>
      <c r="F123" s="359">
        <v>0.2</v>
      </c>
      <c r="G123" s="359">
        <f>E123*F123</f>
        <v>0</v>
      </c>
      <c r="H123" s="344"/>
      <c r="I123" s="11"/>
      <c r="J123" s="4"/>
      <c r="K123" s="11"/>
      <c r="L123" s="4"/>
      <c r="M123" s="11"/>
      <c r="N123" s="4"/>
      <c r="O123" s="11"/>
      <c r="P123" s="4"/>
      <c r="Q123" s="11"/>
      <c r="R123" s="4"/>
      <c r="S123" s="11"/>
      <c r="T123" s="4"/>
      <c r="U123" s="11"/>
      <c r="V123" s="4"/>
      <c r="W123" s="11"/>
      <c r="X123" s="4"/>
      <c r="Y123" s="11"/>
      <c r="Z123" s="4"/>
      <c r="AA123" s="11"/>
      <c r="AB123" s="12"/>
    </row>
    <row r="124" spans="1:28" ht="20.100000000000001" customHeight="1">
      <c r="A124" s="354"/>
      <c r="B124" s="360"/>
      <c r="C124" s="342"/>
      <c r="D124" s="349"/>
      <c r="E124" s="351"/>
      <c r="F124" s="359"/>
      <c r="G124" s="359"/>
      <c r="H124" s="345"/>
      <c r="J124" s="7"/>
      <c r="L124" s="7"/>
      <c r="M124" s="14"/>
      <c r="N124" s="15"/>
      <c r="O124" s="14"/>
      <c r="P124" s="15"/>
      <c r="Q124" s="14"/>
      <c r="R124" s="348">
        <f>E123</f>
        <v>0</v>
      </c>
      <c r="S124" s="348"/>
      <c r="T124" s="7"/>
    </row>
    <row r="125" spans="1:28" ht="5.0999999999999996" customHeight="1">
      <c r="A125" s="354"/>
      <c r="B125" s="360"/>
      <c r="C125" s="342"/>
      <c r="D125" s="349"/>
      <c r="E125" s="352"/>
      <c r="F125" s="359"/>
      <c r="G125" s="359"/>
      <c r="H125" s="346"/>
      <c r="I125" s="9"/>
      <c r="J125" s="8"/>
      <c r="K125" s="9"/>
      <c r="L125" s="8"/>
      <c r="M125" s="9"/>
      <c r="N125" s="8"/>
      <c r="O125" s="9"/>
      <c r="P125" s="8"/>
      <c r="Q125" s="9"/>
      <c r="R125" s="8"/>
      <c r="S125" s="9"/>
      <c r="T125" s="8"/>
      <c r="U125" s="9"/>
      <c r="V125" s="8"/>
      <c r="W125" s="9"/>
      <c r="X125" s="8"/>
      <c r="Y125" s="9"/>
      <c r="Z125" s="8"/>
      <c r="AA125" s="9"/>
      <c r="AB125" s="10"/>
    </row>
    <row r="126" spans="1:28" ht="5.0999999999999996" customHeight="1">
      <c r="A126" s="354"/>
      <c r="B126" s="360"/>
      <c r="C126" s="342"/>
      <c r="D126" s="349" t="s">
        <v>114</v>
      </c>
      <c r="E126" s="350">
        <v>0</v>
      </c>
      <c r="F126" s="359">
        <v>0.2</v>
      </c>
      <c r="G126" s="359">
        <f>E126*F126</f>
        <v>0</v>
      </c>
      <c r="H126" s="344"/>
      <c r="I126" s="11"/>
      <c r="J126" s="4"/>
      <c r="K126" s="11"/>
      <c r="L126" s="4"/>
      <c r="M126" s="11"/>
      <c r="N126" s="4"/>
      <c r="O126" s="11"/>
      <c r="P126" s="4"/>
      <c r="Q126" s="11"/>
      <c r="R126" s="4"/>
      <c r="S126" s="11"/>
      <c r="T126" s="4"/>
      <c r="U126" s="11"/>
      <c r="V126" s="4"/>
      <c r="W126" s="11"/>
      <c r="X126" s="4"/>
      <c r="Y126" s="11"/>
      <c r="Z126" s="4"/>
      <c r="AA126" s="11"/>
      <c r="AB126" s="12"/>
    </row>
    <row r="127" spans="1:28" ht="20.100000000000001" customHeight="1">
      <c r="A127" s="354"/>
      <c r="B127" s="360"/>
      <c r="C127" s="342"/>
      <c r="D127" s="349"/>
      <c r="E127" s="351"/>
      <c r="F127" s="359"/>
      <c r="G127" s="359"/>
      <c r="H127" s="345"/>
      <c r="J127" s="7"/>
      <c r="L127" s="7"/>
      <c r="M127" s="14"/>
      <c r="N127" s="15"/>
      <c r="O127" s="14"/>
      <c r="P127" s="15"/>
      <c r="Q127" s="14"/>
      <c r="R127" s="348">
        <f>E126</f>
        <v>0</v>
      </c>
      <c r="S127" s="348"/>
      <c r="T127" s="7"/>
    </row>
    <row r="128" spans="1:28" ht="5.0999999999999996" customHeight="1">
      <c r="A128" s="354"/>
      <c r="B128" s="360"/>
      <c r="C128" s="342"/>
      <c r="D128" s="349"/>
      <c r="E128" s="352"/>
      <c r="F128" s="359"/>
      <c r="G128" s="359"/>
      <c r="H128" s="346"/>
      <c r="I128" s="9"/>
      <c r="J128" s="8"/>
      <c r="K128" s="9"/>
      <c r="L128" s="8"/>
      <c r="M128" s="9"/>
      <c r="N128" s="8"/>
      <c r="O128" s="9"/>
      <c r="P128" s="8"/>
      <c r="Q128" s="9"/>
      <c r="R128" s="8"/>
      <c r="S128" s="9"/>
      <c r="T128" s="8"/>
      <c r="U128" s="9"/>
      <c r="V128" s="8"/>
      <c r="W128" s="9"/>
      <c r="X128" s="8"/>
      <c r="Y128" s="9"/>
      <c r="Z128" s="8"/>
      <c r="AA128" s="9"/>
      <c r="AB128" s="10"/>
    </row>
    <row r="129" spans="1:28" ht="5.0999999999999996" customHeight="1">
      <c r="A129" s="354"/>
      <c r="B129" s="360"/>
      <c r="C129" s="342"/>
      <c r="D129" s="349" t="s">
        <v>155</v>
      </c>
      <c r="E129" s="350">
        <v>0</v>
      </c>
      <c r="F129" s="359">
        <v>0.05</v>
      </c>
      <c r="G129" s="359">
        <f>E129*F129</f>
        <v>0</v>
      </c>
      <c r="H129" s="344"/>
      <c r="I129" s="11"/>
      <c r="J129" s="4"/>
      <c r="K129" s="11"/>
      <c r="L129" s="4"/>
      <c r="M129" s="11"/>
      <c r="N129" s="4"/>
      <c r="O129" s="11"/>
      <c r="P129" s="4"/>
      <c r="Q129" s="11"/>
      <c r="R129" s="4"/>
      <c r="S129" s="11"/>
      <c r="T129" s="4"/>
      <c r="U129" s="11"/>
      <c r="V129" s="4"/>
      <c r="W129" s="11"/>
      <c r="X129" s="4"/>
      <c r="Y129" s="11"/>
      <c r="Z129" s="4"/>
      <c r="AA129" s="11"/>
      <c r="AB129" s="12"/>
    </row>
    <row r="130" spans="1:28" ht="20.100000000000001" customHeight="1">
      <c r="A130" s="354"/>
      <c r="B130" s="360"/>
      <c r="C130" s="342"/>
      <c r="D130" s="349"/>
      <c r="E130" s="351"/>
      <c r="F130" s="359"/>
      <c r="G130" s="359"/>
      <c r="H130" s="345"/>
      <c r="J130" s="7"/>
      <c r="L130" s="7"/>
      <c r="M130" s="14"/>
      <c r="N130" s="15"/>
      <c r="O130" s="14"/>
      <c r="P130" s="15"/>
      <c r="Q130" s="14"/>
      <c r="R130" s="348">
        <f>E129</f>
        <v>0</v>
      </c>
      <c r="S130" s="348"/>
      <c r="T130" s="7"/>
    </row>
    <row r="131" spans="1:28" ht="5.0999999999999996" customHeight="1">
      <c r="A131" s="354"/>
      <c r="B131" s="360"/>
      <c r="C131" s="342"/>
      <c r="D131" s="349"/>
      <c r="E131" s="352"/>
      <c r="F131" s="359"/>
      <c r="G131" s="359"/>
      <c r="H131" s="346"/>
      <c r="I131" s="9"/>
      <c r="J131" s="8"/>
      <c r="K131" s="9"/>
      <c r="L131" s="8"/>
      <c r="M131" s="9"/>
      <c r="N131" s="8"/>
      <c r="O131" s="9"/>
      <c r="P131" s="8"/>
      <c r="Q131" s="9"/>
      <c r="R131" s="8"/>
      <c r="S131" s="9"/>
      <c r="T131" s="8"/>
      <c r="U131" s="9"/>
      <c r="V131" s="8"/>
      <c r="W131" s="9"/>
      <c r="X131" s="8"/>
      <c r="Y131" s="9"/>
      <c r="Z131" s="8"/>
      <c r="AA131" s="9"/>
      <c r="AB131" s="10"/>
    </row>
    <row r="132" spans="1:28" ht="5.0999999999999996" customHeight="1">
      <c r="A132" s="354"/>
      <c r="B132" s="360"/>
      <c r="C132" s="342"/>
      <c r="D132" s="349" t="s">
        <v>154</v>
      </c>
      <c r="E132" s="350">
        <v>0</v>
      </c>
      <c r="F132" s="359">
        <v>0.2</v>
      </c>
      <c r="G132" s="359">
        <f>E132*F132</f>
        <v>0</v>
      </c>
      <c r="H132" s="344"/>
      <c r="I132" s="11"/>
      <c r="J132" s="4"/>
      <c r="K132" s="11"/>
      <c r="L132" s="4"/>
      <c r="M132" s="11"/>
      <c r="N132" s="4"/>
      <c r="O132" s="11"/>
      <c r="P132" s="4"/>
      <c r="Q132" s="11"/>
      <c r="R132" s="4"/>
      <c r="S132" s="11"/>
      <c r="T132" s="4"/>
      <c r="U132" s="11"/>
      <c r="V132" s="4"/>
      <c r="W132" s="11"/>
      <c r="X132" s="4"/>
      <c r="Y132" s="11"/>
      <c r="Z132" s="4"/>
      <c r="AA132" s="11"/>
      <c r="AB132" s="12"/>
    </row>
    <row r="133" spans="1:28" ht="20.100000000000001" customHeight="1">
      <c r="A133" s="354"/>
      <c r="B133" s="360"/>
      <c r="C133" s="342"/>
      <c r="D133" s="349"/>
      <c r="E133" s="351"/>
      <c r="F133" s="359"/>
      <c r="G133" s="359"/>
      <c r="H133" s="345"/>
      <c r="J133" s="7"/>
      <c r="L133" s="7"/>
      <c r="M133" s="14"/>
      <c r="N133" s="15"/>
      <c r="O133" s="14"/>
      <c r="P133" s="15"/>
      <c r="Q133" s="14"/>
      <c r="R133" s="348">
        <f>E132</f>
        <v>0</v>
      </c>
      <c r="S133" s="348"/>
      <c r="T133" s="7"/>
    </row>
    <row r="134" spans="1:28" ht="5.0999999999999996" customHeight="1">
      <c r="A134" s="354"/>
      <c r="B134" s="360"/>
      <c r="C134" s="342"/>
      <c r="D134" s="349"/>
      <c r="E134" s="352"/>
      <c r="F134" s="359"/>
      <c r="G134" s="359"/>
      <c r="H134" s="346"/>
      <c r="I134" s="9"/>
      <c r="J134" s="8"/>
      <c r="K134" s="9"/>
      <c r="L134" s="8"/>
      <c r="M134" s="9"/>
      <c r="N134" s="8"/>
      <c r="O134" s="9"/>
      <c r="P134" s="8"/>
      <c r="Q134" s="9"/>
      <c r="R134" s="8"/>
      <c r="S134" s="9"/>
      <c r="T134" s="8"/>
      <c r="U134" s="9"/>
      <c r="V134" s="8"/>
      <c r="W134" s="9"/>
      <c r="X134" s="8"/>
      <c r="Y134" s="9"/>
      <c r="Z134" s="8"/>
      <c r="AA134" s="9"/>
      <c r="AB134" s="10"/>
    </row>
    <row r="135" spans="1:28" ht="5.0999999999999996" customHeight="1">
      <c r="A135" s="354"/>
      <c r="B135" s="360"/>
      <c r="C135" s="342"/>
      <c r="D135" s="349" t="s">
        <v>115</v>
      </c>
      <c r="E135" s="350">
        <v>0</v>
      </c>
      <c r="F135" s="359">
        <v>0.05</v>
      </c>
      <c r="G135" s="359">
        <f>E135*F135</f>
        <v>0</v>
      </c>
      <c r="H135" s="344"/>
      <c r="I135" s="11"/>
      <c r="J135" s="4"/>
      <c r="K135" s="11"/>
      <c r="L135" s="4"/>
      <c r="M135" s="11"/>
      <c r="N135" s="4"/>
      <c r="O135" s="11"/>
      <c r="P135" s="4"/>
      <c r="Q135" s="11"/>
      <c r="R135" s="4"/>
      <c r="S135" s="11"/>
      <c r="T135" s="4"/>
      <c r="U135" s="11"/>
      <c r="V135" s="4"/>
      <c r="W135" s="11"/>
      <c r="X135" s="4"/>
      <c r="Y135" s="11"/>
      <c r="Z135" s="4"/>
      <c r="AA135" s="11"/>
      <c r="AB135" s="12"/>
    </row>
    <row r="136" spans="1:28" ht="20.100000000000001" customHeight="1">
      <c r="A136" s="354"/>
      <c r="B136" s="360"/>
      <c r="C136" s="342"/>
      <c r="D136" s="349"/>
      <c r="E136" s="351"/>
      <c r="F136" s="359"/>
      <c r="G136" s="359"/>
      <c r="H136" s="345"/>
      <c r="J136" s="7"/>
      <c r="L136" s="7"/>
      <c r="M136" s="14"/>
      <c r="N136" s="15"/>
      <c r="O136" s="14"/>
      <c r="P136" s="15"/>
      <c r="Q136" s="14"/>
      <c r="R136" s="348">
        <f>E135</f>
        <v>0</v>
      </c>
      <c r="S136" s="348"/>
      <c r="T136" s="7"/>
    </row>
    <row r="137" spans="1:28" ht="5.0999999999999996" customHeight="1">
      <c r="A137" s="354"/>
      <c r="B137" s="360"/>
      <c r="C137" s="343"/>
      <c r="D137" s="349"/>
      <c r="E137" s="352"/>
      <c r="F137" s="359"/>
      <c r="G137" s="359"/>
      <c r="H137" s="346"/>
      <c r="I137" s="9"/>
      <c r="J137" s="8"/>
      <c r="K137" s="9"/>
      <c r="L137" s="8"/>
      <c r="M137" s="9"/>
      <c r="N137" s="8"/>
      <c r="O137" s="9"/>
      <c r="P137" s="8"/>
      <c r="Q137" s="9"/>
      <c r="R137" s="8"/>
      <c r="S137" s="9"/>
      <c r="T137" s="8"/>
      <c r="U137" s="9"/>
      <c r="V137" s="8"/>
      <c r="W137" s="9"/>
      <c r="X137" s="8"/>
      <c r="Y137" s="9"/>
      <c r="Z137" s="8"/>
      <c r="AA137" s="9"/>
      <c r="AB137" s="10"/>
    </row>
    <row r="138" spans="1:28" ht="5.0999999999999996" customHeight="1">
      <c r="A138" s="354"/>
      <c r="B138" s="360"/>
      <c r="C138" s="360" t="s">
        <v>74</v>
      </c>
      <c r="D138" s="360"/>
      <c r="E138" s="350">
        <v>0</v>
      </c>
      <c r="F138" s="353">
        <v>0.15</v>
      </c>
      <c r="G138" s="353">
        <f>E138*F138</f>
        <v>0</v>
      </c>
      <c r="H138" s="344">
        <v>42185</v>
      </c>
      <c r="I138" s="11"/>
      <c r="J138" s="4"/>
      <c r="K138" s="11"/>
      <c r="L138" s="4"/>
      <c r="M138" s="11"/>
      <c r="N138" s="4"/>
      <c r="O138" s="11"/>
      <c r="P138" s="4"/>
      <c r="Q138" s="11"/>
      <c r="R138" s="4"/>
      <c r="S138" s="11"/>
      <c r="T138" s="4"/>
      <c r="U138" s="11"/>
      <c r="V138" s="4"/>
      <c r="W138" s="11"/>
      <c r="X138" s="4"/>
      <c r="Y138" s="11"/>
      <c r="Z138" s="4"/>
      <c r="AA138" s="11"/>
      <c r="AB138" s="12"/>
    </row>
    <row r="139" spans="1:28" ht="20.100000000000001" customHeight="1">
      <c r="A139" s="354"/>
      <c r="B139" s="360"/>
      <c r="C139" s="360"/>
      <c r="D139" s="360"/>
      <c r="E139" s="351"/>
      <c r="F139" s="353"/>
      <c r="G139" s="353"/>
      <c r="H139" s="345"/>
      <c r="J139" s="7"/>
      <c r="L139" s="7"/>
      <c r="N139" s="7"/>
      <c r="P139" s="7"/>
      <c r="R139" s="7"/>
      <c r="S139" s="355">
        <f>E138</f>
        <v>0</v>
      </c>
      <c r="T139" s="357"/>
    </row>
    <row r="140" spans="1:28" ht="5.0999999999999996" customHeight="1">
      <c r="A140" s="354"/>
      <c r="B140" s="360"/>
      <c r="C140" s="360"/>
      <c r="D140" s="360"/>
      <c r="E140" s="352"/>
      <c r="F140" s="353"/>
      <c r="G140" s="353"/>
      <c r="H140" s="346"/>
      <c r="I140" s="9"/>
      <c r="J140" s="8"/>
      <c r="K140" s="9"/>
      <c r="L140" s="8"/>
      <c r="M140" s="9"/>
      <c r="N140" s="8"/>
      <c r="O140" s="9"/>
      <c r="P140" s="8"/>
      <c r="Q140" s="9"/>
      <c r="R140" s="8"/>
      <c r="S140" s="9"/>
      <c r="T140" s="8"/>
      <c r="U140" s="9"/>
      <c r="V140" s="8"/>
      <c r="W140" s="9"/>
      <c r="X140" s="8"/>
      <c r="Y140" s="9"/>
      <c r="Z140" s="8"/>
      <c r="AA140" s="9"/>
      <c r="AB140" s="10"/>
    </row>
    <row r="141" spans="1:28" ht="5.0999999999999996" customHeight="1">
      <c r="A141" s="354"/>
      <c r="B141" s="360"/>
      <c r="C141" s="341"/>
      <c r="D141" s="349" t="s">
        <v>156</v>
      </c>
      <c r="E141" s="350">
        <v>0</v>
      </c>
      <c r="F141" s="359">
        <v>0.3</v>
      </c>
      <c r="G141" s="359">
        <f>E141*F141</f>
        <v>0</v>
      </c>
      <c r="H141" s="344"/>
      <c r="I141" s="11"/>
      <c r="J141" s="4"/>
      <c r="K141" s="11"/>
      <c r="L141" s="4"/>
      <c r="M141" s="11"/>
      <c r="N141" s="4"/>
      <c r="O141" s="11"/>
      <c r="P141" s="4"/>
      <c r="Q141" s="11"/>
      <c r="R141" s="4"/>
      <c r="S141" s="11"/>
      <c r="T141" s="4"/>
      <c r="U141" s="11"/>
      <c r="V141" s="4"/>
      <c r="W141" s="11"/>
      <c r="X141" s="4"/>
      <c r="Y141" s="11"/>
      <c r="Z141" s="4"/>
      <c r="AA141" s="11"/>
      <c r="AB141" s="12"/>
    </row>
    <row r="142" spans="1:28" ht="20.100000000000001" customHeight="1">
      <c r="A142" s="354"/>
      <c r="B142" s="360"/>
      <c r="C142" s="342"/>
      <c r="D142" s="349"/>
      <c r="E142" s="351"/>
      <c r="F142" s="359"/>
      <c r="G142" s="359"/>
      <c r="H142" s="345"/>
      <c r="J142" s="7"/>
      <c r="L142" s="7"/>
      <c r="M142" s="14"/>
      <c r="N142" s="15"/>
      <c r="O142" s="14"/>
      <c r="P142" s="15"/>
      <c r="Q142" s="14"/>
      <c r="R142" s="7"/>
      <c r="S142" s="347">
        <f>E141</f>
        <v>0</v>
      </c>
      <c r="T142" s="358"/>
    </row>
    <row r="143" spans="1:28" ht="5.0999999999999996" customHeight="1">
      <c r="A143" s="354"/>
      <c r="B143" s="360"/>
      <c r="C143" s="342"/>
      <c r="D143" s="349"/>
      <c r="E143" s="352"/>
      <c r="F143" s="359"/>
      <c r="G143" s="359"/>
      <c r="H143" s="346"/>
      <c r="I143" s="9"/>
      <c r="J143" s="8"/>
      <c r="K143" s="9"/>
      <c r="L143" s="8"/>
      <c r="M143" s="9"/>
      <c r="N143" s="8"/>
      <c r="O143" s="9"/>
      <c r="P143" s="8"/>
      <c r="Q143" s="9"/>
      <c r="R143" s="8"/>
      <c r="S143" s="9"/>
      <c r="T143" s="8"/>
      <c r="U143" s="9"/>
      <c r="V143" s="8"/>
      <c r="W143" s="9"/>
      <c r="X143" s="8"/>
      <c r="Y143" s="9"/>
      <c r="Z143" s="8"/>
      <c r="AA143" s="9"/>
      <c r="AB143" s="10"/>
    </row>
    <row r="144" spans="1:28" ht="5.0999999999999996" customHeight="1">
      <c r="A144" s="354"/>
      <c r="B144" s="360"/>
      <c r="C144" s="360" t="s">
        <v>75</v>
      </c>
      <c r="D144" s="360"/>
      <c r="E144" s="350">
        <v>0</v>
      </c>
      <c r="F144" s="353">
        <v>0.15</v>
      </c>
      <c r="G144" s="353">
        <f>E144*F144</f>
        <v>0</v>
      </c>
      <c r="H144" s="344">
        <v>42200</v>
      </c>
      <c r="I144" s="11"/>
      <c r="J144" s="4"/>
      <c r="K144" s="11"/>
      <c r="L144" s="4"/>
      <c r="M144" s="11"/>
      <c r="N144" s="4"/>
      <c r="O144" s="11"/>
      <c r="P144" s="4"/>
      <c r="Q144" s="11"/>
      <c r="R144" s="4"/>
      <c r="S144" s="11"/>
      <c r="T144" s="4"/>
      <c r="U144" s="11"/>
      <c r="V144" s="4"/>
      <c r="W144" s="11"/>
      <c r="X144" s="4"/>
      <c r="Y144" s="11"/>
      <c r="Z144" s="4"/>
      <c r="AA144" s="11"/>
      <c r="AB144" s="12"/>
    </row>
    <row r="145" spans="1:28" ht="20.100000000000001" customHeight="1">
      <c r="A145" s="354"/>
      <c r="B145" s="360"/>
      <c r="C145" s="360"/>
      <c r="D145" s="360"/>
      <c r="E145" s="351"/>
      <c r="F145" s="353"/>
      <c r="G145" s="353"/>
      <c r="H145" s="345"/>
      <c r="J145" s="7"/>
      <c r="L145" s="7"/>
      <c r="N145" s="7"/>
      <c r="P145" s="7"/>
      <c r="R145" s="7"/>
      <c r="S145" s="355">
        <f>E144</f>
        <v>0</v>
      </c>
      <c r="T145" s="356"/>
      <c r="U145" s="356"/>
    </row>
    <row r="146" spans="1:28" ht="5.0999999999999996" customHeight="1">
      <c r="A146" s="354"/>
      <c r="B146" s="360"/>
      <c r="C146" s="360"/>
      <c r="D146" s="360"/>
      <c r="E146" s="352"/>
      <c r="F146" s="353"/>
      <c r="G146" s="353"/>
      <c r="H146" s="346"/>
      <c r="I146" s="9"/>
      <c r="J146" s="8"/>
      <c r="K146" s="9"/>
      <c r="L146" s="8"/>
      <c r="M146" s="9"/>
      <c r="N146" s="8"/>
      <c r="O146" s="9"/>
      <c r="P146" s="8"/>
      <c r="Q146" s="9"/>
      <c r="R146" s="8"/>
      <c r="S146" s="9"/>
      <c r="T146" s="8"/>
      <c r="U146" s="9"/>
      <c r="V146" s="8"/>
      <c r="W146" s="9"/>
      <c r="X146" s="8"/>
      <c r="Y146" s="9"/>
      <c r="Z146" s="8"/>
      <c r="AA146" s="9"/>
      <c r="AB146" s="10"/>
    </row>
    <row r="147" spans="1:28" ht="5.0999999999999996" customHeight="1">
      <c r="A147" s="354"/>
      <c r="B147" s="360"/>
      <c r="C147" s="360" t="s">
        <v>57</v>
      </c>
      <c r="D147" s="360"/>
      <c r="E147" s="350">
        <f>SUM(G150:G161)</f>
        <v>0</v>
      </c>
      <c r="F147" s="353">
        <v>0.15</v>
      </c>
      <c r="G147" s="353">
        <f>E147*F147</f>
        <v>0</v>
      </c>
      <c r="H147" s="344">
        <v>42200</v>
      </c>
      <c r="I147" s="11"/>
      <c r="J147" s="4"/>
      <c r="K147" s="11"/>
      <c r="L147" s="4"/>
      <c r="M147" s="11"/>
      <c r="N147" s="4"/>
      <c r="O147" s="11"/>
      <c r="P147" s="4"/>
      <c r="Q147" s="11"/>
      <c r="R147" s="4"/>
      <c r="S147" s="11"/>
      <c r="T147" s="4"/>
      <c r="U147" s="11"/>
      <c r="V147" s="4"/>
      <c r="W147" s="11"/>
      <c r="X147" s="4"/>
      <c r="Y147" s="11"/>
      <c r="Z147" s="4"/>
      <c r="AA147" s="11"/>
      <c r="AB147" s="12"/>
    </row>
    <row r="148" spans="1:28" ht="20.100000000000001" customHeight="1">
      <c r="A148" s="354"/>
      <c r="B148" s="360"/>
      <c r="C148" s="360"/>
      <c r="D148" s="360"/>
      <c r="E148" s="351"/>
      <c r="F148" s="353"/>
      <c r="G148" s="353"/>
      <c r="H148" s="345"/>
      <c r="J148" s="7"/>
      <c r="L148" s="7"/>
      <c r="N148" s="7"/>
      <c r="P148" s="7"/>
      <c r="R148" s="7"/>
      <c r="T148" s="356">
        <f>E147</f>
        <v>0</v>
      </c>
      <c r="U148" s="356"/>
    </row>
    <row r="149" spans="1:28" ht="5.0999999999999996" customHeight="1">
      <c r="A149" s="354"/>
      <c r="B149" s="360"/>
      <c r="C149" s="360"/>
      <c r="D149" s="360"/>
      <c r="E149" s="352"/>
      <c r="F149" s="353"/>
      <c r="G149" s="353"/>
      <c r="H149" s="346"/>
      <c r="I149" s="9"/>
      <c r="J149" s="8"/>
      <c r="K149" s="9"/>
      <c r="L149" s="8"/>
      <c r="M149" s="9"/>
      <c r="N149" s="8"/>
      <c r="O149" s="9"/>
      <c r="P149" s="8"/>
      <c r="Q149" s="9"/>
      <c r="R149" s="8"/>
      <c r="S149" s="9"/>
      <c r="T149" s="8"/>
      <c r="U149" s="9"/>
      <c r="V149" s="8"/>
      <c r="W149" s="9"/>
      <c r="X149" s="8"/>
      <c r="Y149" s="9"/>
      <c r="Z149" s="8"/>
      <c r="AA149" s="9"/>
      <c r="AB149" s="10"/>
    </row>
    <row r="150" spans="1:28" ht="5.0999999999999996" customHeight="1">
      <c r="A150" s="354"/>
      <c r="B150" s="360"/>
      <c r="C150" s="388"/>
      <c r="D150" s="349" t="s">
        <v>67</v>
      </c>
      <c r="E150" s="350">
        <v>0</v>
      </c>
      <c r="F150" s="353">
        <v>0.4</v>
      </c>
      <c r="G150" s="353">
        <f>E150*F150</f>
        <v>0</v>
      </c>
      <c r="H150" s="344"/>
      <c r="I150" s="11"/>
      <c r="J150" s="4"/>
      <c r="K150" s="11"/>
      <c r="L150" s="4"/>
      <c r="M150" s="11"/>
      <c r="N150" s="4"/>
      <c r="O150" s="11"/>
      <c r="P150" s="4"/>
      <c r="Q150" s="11"/>
      <c r="R150" s="4"/>
      <c r="S150" s="11"/>
      <c r="T150" s="4"/>
      <c r="U150" s="11"/>
      <c r="V150" s="4"/>
      <c r="W150" s="11"/>
      <c r="X150" s="4"/>
      <c r="Y150" s="11"/>
      <c r="Z150" s="4"/>
      <c r="AA150" s="11"/>
      <c r="AB150" s="12"/>
    </row>
    <row r="151" spans="1:28" ht="20.100000000000001" customHeight="1">
      <c r="A151" s="354"/>
      <c r="B151" s="360"/>
      <c r="C151" s="389"/>
      <c r="D151" s="349"/>
      <c r="E151" s="351"/>
      <c r="F151" s="353"/>
      <c r="G151" s="353"/>
      <c r="H151" s="345"/>
      <c r="J151" s="7"/>
      <c r="L151" s="7"/>
      <c r="N151" s="7"/>
      <c r="P151" s="7"/>
      <c r="R151" s="7"/>
      <c r="T151" s="348">
        <f>E150</f>
        <v>0</v>
      </c>
      <c r="U151" s="348"/>
    </row>
    <row r="152" spans="1:28" ht="5.0999999999999996" customHeight="1">
      <c r="A152" s="354"/>
      <c r="B152" s="360"/>
      <c r="C152" s="389"/>
      <c r="D152" s="349"/>
      <c r="E152" s="352"/>
      <c r="F152" s="353"/>
      <c r="G152" s="353"/>
      <c r="H152" s="346"/>
      <c r="I152" s="9"/>
      <c r="J152" s="8"/>
      <c r="K152" s="9"/>
      <c r="L152" s="8"/>
      <c r="M152" s="9"/>
      <c r="N152" s="8"/>
      <c r="O152" s="9"/>
      <c r="P152" s="8"/>
      <c r="Q152" s="9"/>
      <c r="R152" s="8"/>
      <c r="S152" s="9"/>
      <c r="T152" s="8"/>
      <c r="U152" s="9"/>
      <c r="V152" s="8"/>
      <c r="W152" s="9"/>
      <c r="X152" s="8"/>
      <c r="Y152" s="9"/>
      <c r="Z152" s="8"/>
      <c r="AA152" s="9"/>
      <c r="AB152" s="10"/>
    </row>
    <row r="153" spans="1:28" ht="5.0999999999999996" customHeight="1">
      <c r="A153" s="354"/>
      <c r="B153" s="360"/>
      <c r="C153" s="389"/>
      <c r="D153" s="349" t="s">
        <v>69</v>
      </c>
      <c r="E153" s="350">
        <v>0</v>
      </c>
      <c r="F153" s="353">
        <v>0.2</v>
      </c>
      <c r="G153" s="353">
        <f>E153*F153</f>
        <v>0</v>
      </c>
      <c r="H153" s="344"/>
      <c r="I153" s="11"/>
      <c r="J153" s="4"/>
      <c r="K153" s="11"/>
      <c r="L153" s="4"/>
      <c r="M153" s="11"/>
      <c r="N153" s="4"/>
      <c r="O153" s="11"/>
      <c r="P153" s="4"/>
      <c r="Q153" s="11"/>
      <c r="R153" s="4"/>
      <c r="S153" s="11"/>
      <c r="T153" s="4"/>
      <c r="U153" s="11"/>
      <c r="V153" s="4"/>
      <c r="W153" s="11"/>
      <c r="X153" s="4"/>
      <c r="Y153" s="11"/>
      <c r="Z153" s="4"/>
      <c r="AA153" s="11"/>
      <c r="AB153" s="12"/>
    </row>
    <row r="154" spans="1:28" ht="20.100000000000001" customHeight="1">
      <c r="A154" s="354"/>
      <c r="B154" s="360"/>
      <c r="C154" s="389"/>
      <c r="D154" s="349"/>
      <c r="E154" s="351"/>
      <c r="F154" s="353"/>
      <c r="G154" s="353"/>
      <c r="H154" s="345"/>
      <c r="J154" s="7"/>
      <c r="L154" s="7"/>
      <c r="N154" s="7"/>
      <c r="P154" s="7"/>
      <c r="R154" s="7"/>
      <c r="T154" s="348">
        <f>E153</f>
        <v>0</v>
      </c>
      <c r="U154" s="348"/>
    </row>
    <row r="155" spans="1:28" ht="5.0999999999999996" customHeight="1">
      <c r="A155" s="354"/>
      <c r="B155" s="360"/>
      <c r="C155" s="389"/>
      <c r="D155" s="349"/>
      <c r="E155" s="352"/>
      <c r="F155" s="353"/>
      <c r="G155" s="353"/>
      <c r="H155" s="346"/>
      <c r="I155" s="9"/>
      <c r="J155" s="8"/>
      <c r="K155" s="9"/>
      <c r="L155" s="8"/>
      <c r="M155" s="9"/>
      <c r="N155" s="8"/>
      <c r="O155" s="9"/>
      <c r="P155" s="8"/>
      <c r="Q155" s="9"/>
      <c r="R155" s="8"/>
      <c r="S155" s="9"/>
      <c r="T155" s="8"/>
      <c r="U155" s="9"/>
      <c r="V155" s="8"/>
      <c r="W155" s="9"/>
      <c r="X155" s="8"/>
      <c r="Y155" s="9"/>
      <c r="Z155" s="8"/>
      <c r="AA155" s="9"/>
      <c r="AB155" s="10"/>
    </row>
    <row r="156" spans="1:28" ht="5.0999999999999996" customHeight="1">
      <c r="A156" s="354"/>
      <c r="B156" s="360"/>
      <c r="C156" s="389"/>
      <c r="D156" s="349" t="s">
        <v>58</v>
      </c>
      <c r="E156" s="350">
        <v>0</v>
      </c>
      <c r="F156" s="353">
        <v>0.2</v>
      </c>
      <c r="G156" s="353">
        <f>E156*F156</f>
        <v>0</v>
      </c>
      <c r="H156" s="344"/>
      <c r="I156" s="11"/>
      <c r="J156" s="4"/>
      <c r="K156" s="11"/>
      <c r="L156" s="4"/>
      <c r="M156" s="11"/>
      <c r="N156" s="4"/>
      <c r="O156" s="11"/>
      <c r="P156" s="4"/>
      <c r="Q156" s="11"/>
      <c r="R156" s="4"/>
      <c r="S156" s="11"/>
      <c r="T156" s="4"/>
      <c r="U156" s="11"/>
      <c r="V156" s="4"/>
      <c r="W156" s="11"/>
      <c r="X156" s="4"/>
      <c r="Y156" s="11"/>
      <c r="Z156" s="4"/>
      <c r="AA156" s="11"/>
      <c r="AB156" s="12"/>
    </row>
    <row r="157" spans="1:28" ht="20.100000000000001" customHeight="1">
      <c r="A157" s="354"/>
      <c r="B157" s="360"/>
      <c r="C157" s="389"/>
      <c r="D157" s="349"/>
      <c r="E157" s="351"/>
      <c r="F157" s="353"/>
      <c r="G157" s="353"/>
      <c r="H157" s="345"/>
      <c r="J157" s="7"/>
      <c r="L157" s="7"/>
      <c r="N157" s="7"/>
      <c r="P157" s="7"/>
      <c r="R157" s="7"/>
      <c r="T157" s="348">
        <f>E156</f>
        <v>0</v>
      </c>
      <c r="U157" s="348"/>
    </row>
    <row r="158" spans="1:28" ht="5.0999999999999996" customHeight="1">
      <c r="A158" s="354"/>
      <c r="B158" s="360"/>
      <c r="C158" s="389"/>
      <c r="D158" s="349"/>
      <c r="E158" s="352"/>
      <c r="F158" s="353"/>
      <c r="G158" s="353"/>
      <c r="H158" s="346"/>
      <c r="I158" s="9"/>
      <c r="J158" s="8"/>
      <c r="K158" s="9"/>
      <c r="L158" s="8"/>
      <c r="M158" s="9"/>
      <c r="N158" s="8"/>
      <c r="O158" s="9"/>
      <c r="P158" s="8"/>
      <c r="Q158" s="9"/>
      <c r="R158" s="8"/>
      <c r="S158" s="9"/>
      <c r="T158" s="8"/>
      <c r="U158" s="9"/>
      <c r="V158" s="8"/>
      <c r="W158" s="9"/>
      <c r="X158" s="8"/>
      <c r="Y158" s="9"/>
      <c r="Z158" s="8"/>
      <c r="AA158" s="9"/>
      <c r="AB158" s="10"/>
    </row>
    <row r="159" spans="1:28" s="7" customFormat="1" ht="5.0999999999999996" customHeight="1">
      <c r="A159" s="354"/>
      <c r="B159" s="360"/>
      <c r="C159" s="389"/>
      <c r="D159" s="360" t="s">
        <v>81</v>
      </c>
      <c r="E159" s="350">
        <v>0</v>
      </c>
      <c r="F159" s="353">
        <v>0.2</v>
      </c>
      <c r="G159" s="353">
        <f>E159*F159</f>
        <v>0</v>
      </c>
      <c r="H159" s="345"/>
      <c r="I159" s="5"/>
      <c r="K159" s="5"/>
      <c r="M159" s="5"/>
      <c r="O159" s="5"/>
      <c r="Q159" s="5"/>
      <c r="S159" s="5"/>
      <c r="U159" s="5"/>
      <c r="W159" s="5"/>
      <c r="Y159" s="5"/>
      <c r="AA159" s="5"/>
      <c r="AB159" s="6"/>
    </row>
    <row r="160" spans="1:28" s="7" customFormat="1" ht="20.100000000000001" customHeight="1">
      <c r="A160" s="354"/>
      <c r="B160" s="360"/>
      <c r="C160" s="389"/>
      <c r="D160" s="360"/>
      <c r="E160" s="351"/>
      <c r="F160" s="353"/>
      <c r="G160" s="353"/>
      <c r="H160" s="345"/>
      <c r="I160" s="5"/>
      <c r="K160" s="5"/>
      <c r="M160" s="5"/>
      <c r="O160" s="5"/>
      <c r="Q160" s="5"/>
      <c r="S160" s="5"/>
      <c r="T160" s="348">
        <f>E159</f>
        <v>0</v>
      </c>
      <c r="U160" s="348"/>
      <c r="W160" s="5"/>
      <c r="Y160" s="5"/>
      <c r="AA160" s="5"/>
      <c r="AB160" s="6"/>
    </row>
    <row r="161" spans="1:28" s="7" customFormat="1" ht="5.0999999999999996" customHeight="1">
      <c r="A161" s="354"/>
      <c r="B161" s="360"/>
      <c r="C161" s="390"/>
      <c r="D161" s="360"/>
      <c r="E161" s="352"/>
      <c r="F161" s="353"/>
      <c r="G161" s="353"/>
      <c r="H161" s="345"/>
      <c r="I161" s="5"/>
      <c r="K161" s="5"/>
      <c r="M161" s="5"/>
      <c r="O161" s="5"/>
      <c r="Q161" s="5"/>
      <c r="S161" s="5"/>
      <c r="U161" s="5"/>
      <c r="W161" s="5"/>
      <c r="Y161" s="5"/>
      <c r="AA161" s="5"/>
      <c r="AB161" s="6"/>
    </row>
    <row r="162" spans="1:28" ht="5.0999999999999996" customHeight="1">
      <c r="A162" s="354"/>
      <c r="B162" s="360"/>
      <c r="C162" s="362" t="s">
        <v>42</v>
      </c>
      <c r="D162" s="363"/>
      <c r="E162" s="368">
        <f>G165+G210</f>
        <v>0.3</v>
      </c>
      <c r="F162" s="359">
        <v>0.1</v>
      </c>
      <c r="G162" s="353">
        <f>E162*F162</f>
        <v>0.03</v>
      </c>
      <c r="H162" s="344">
        <v>42216</v>
      </c>
      <c r="I162" s="11"/>
      <c r="J162" s="4"/>
      <c r="K162" s="11"/>
      <c r="L162" s="4"/>
      <c r="M162" s="11"/>
      <c r="N162" s="4"/>
      <c r="O162" s="11"/>
      <c r="P162" s="4"/>
      <c r="Q162" s="11"/>
      <c r="R162" s="4"/>
      <c r="S162" s="11"/>
      <c r="T162" s="4"/>
      <c r="U162" s="11"/>
      <c r="V162" s="4"/>
      <c r="W162" s="11"/>
      <c r="X162" s="4"/>
      <c r="Y162" s="11"/>
      <c r="Z162" s="4"/>
      <c r="AA162" s="11"/>
      <c r="AB162" s="12"/>
    </row>
    <row r="163" spans="1:28" ht="20.100000000000001" customHeight="1">
      <c r="A163" s="354"/>
      <c r="B163" s="360"/>
      <c r="C163" s="364"/>
      <c r="D163" s="365"/>
      <c r="E163" s="368"/>
      <c r="F163" s="359"/>
      <c r="G163" s="353"/>
      <c r="H163" s="345"/>
      <c r="J163" s="7"/>
      <c r="L163" s="7"/>
      <c r="N163" s="7"/>
      <c r="P163" s="356">
        <f>E162</f>
        <v>0.3</v>
      </c>
      <c r="Q163" s="356"/>
      <c r="R163" s="356"/>
      <c r="S163" s="356"/>
      <c r="T163" s="356"/>
      <c r="U163" s="356"/>
      <c r="V163" s="356"/>
      <c r="W163" s="14"/>
      <c r="X163" s="15"/>
    </row>
    <row r="164" spans="1:28" ht="5.0999999999999996" customHeight="1">
      <c r="A164" s="354"/>
      <c r="B164" s="360"/>
      <c r="C164" s="366"/>
      <c r="D164" s="367"/>
      <c r="E164" s="368"/>
      <c r="F164" s="359"/>
      <c r="G164" s="353"/>
      <c r="H164" s="346"/>
      <c r="I164" s="9"/>
      <c r="J164" s="8"/>
      <c r="K164" s="9"/>
      <c r="L164" s="8"/>
      <c r="M164" s="9"/>
      <c r="N164" s="8"/>
      <c r="O164" s="9"/>
      <c r="P164" s="8"/>
      <c r="Q164" s="9"/>
      <c r="R164" s="8"/>
      <c r="S164" s="9"/>
      <c r="T164" s="8"/>
      <c r="U164" s="9"/>
      <c r="V164" s="8"/>
      <c r="W164" s="9"/>
      <c r="X164" s="8"/>
      <c r="Y164" s="9"/>
      <c r="Z164" s="8"/>
      <c r="AA164" s="9"/>
      <c r="AB164" s="10"/>
    </row>
    <row r="165" spans="1:28" s="7" customFormat="1" ht="5.0999999999999996" customHeight="1">
      <c r="A165" s="354"/>
      <c r="B165" s="360"/>
      <c r="C165" s="341"/>
      <c r="D165" s="349" t="s">
        <v>46</v>
      </c>
      <c r="E165" s="350">
        <v>0.5</v>
      </c>
      <c r="F165" s="359">
        <v>0.6</v>
      </c>
      <c r="G165" s="353">
        <f>E165*F165</f>
        <v>0.3</v>
      </c>
      <c r="H165" s="372"/>
      <c r="I165" s="5"/>
      <c r="K165" s="5"/>
      <c r="M165" s="5"/>
      <c r="O165" s="5"/>
      <c r="Q165" s="5"/>
      <c r="S165" s="5"/>
      <c r="U165" s="5"/>
      <c r="W165" s="5"/>
      <c r="Y165" s="5"/>
      <c r="AA165" s="5"/>
      <c r="AB165" s="6"/>
    </row>
    <row r="166" spans="1:28" s="7" customFormat="1" ht="20.100000000000001" customHeight="1">
      <c r="A166" s="354"/>
      <c r="B166" s="360"/>
      <c r="C166" s="342"/>
      <c r="D166" s="349"/>
      <c r="E166" s="351"/>
      <c r="F166" s="359"/>
      <c r="G166" s="353"/>
      <c r="H166" s="372"/>
      <c r="I166" s="5"/>
      <c r="K166" s="5"/>
      <c r="M166" s="5"/>
      <c r="O166" s="5"/>
      <c r="P166" s="348">
        <f>E165</f>
        <v>0.5</v>
      </c>
      <c r="Q166" s="348"/>
      <c r="R166" s="348"/>
      <c r="S166" s="348"/>
      <c r="T166" s="348"/>
      <c r="U166" s="5"/>
      <c r="W166" s="5"/>
      <c r="Y166" s="5"/>
      <c r="AA166" s="5"/>
      <c r="AB166" s="6"/>
    </row>
    <row r="167" spans="1:28" s="7" customFormat="1" ht="5.0999999999999996" customHeight="1">
      <c r="A167" s="354"/>
      <c r="B167" s="360"/>
      <c r="C167" s="343"/>
      <c r="D167" s="362"/>
      <c r="E167" s="351"/>
      <c r="F167" s="359"/>
      <c r="G167" s="353"/>
      <c r="H167" s="344"/>
      <c r="I167" s="5"/>
      <c r="K167" s="5"/>
      <c r="M167" s="5"/>
      <c r="O167" s="5"/>
      <c r="Q167" s="5"/>
      <c r="S167" s="5"/>
      <c r="U167" s="5"/>
      <c r="W167" s="5"/>
      <c r="Y167" s="5"/>
      <c r="AA167" s="5"/>
      <c r="AB167" s="6"/>
    </row>
    <row r="168" spans="1:28" ht="5.0999999999999996" customHeight="1">
      <c r="A168" s="354"/>
      <c r="B168" s="360"/>
      <c r="C168" s="360" t="s">
        <v>5</v>
      </c>
      <c r="D168" s="360"/>
      <c r="E168" s="350">
        <v>0.6</v>
      </c>
      <c r="F168" s="353">
        <v>0.1</v>
      </c>
      <c r="G168" s="353">
        <f>E168*F168</f>
        <v>0.06</v>
      </c>
      <c r="H168" s="344">
        <v>42277</v>
      </c>
      <c r="I168" s="11"/>
      <c r="J168" s="4"/>
      <c r="K168" s="11"/>
      <c r="L168" s="4"/>
      <c r="M168" s="11"/>
      <c r="N168" s="4"/>
      <c r="O168" s="11"/>
      <c r="P168" s="4"/>
      <c r="Q168" s="11"/>
      <c r="R168" s="4"/>
      <c r="S168" s="11"/>
      <c r="T168" s="4"/>
      <c r="U168" s="11"/>
      <c r="V168" s="4"/>
      <c r="W168" s="11"/>
      <c r="X168" s="4"/>
      <c r="Y168" s="11"/>
      <c r="Z168" s="4"/>
      <c r="AA168" s="11"/>
      <c r="AB168" s="12"/>
    </row>
    <row r="169" spans="1:28" ht="20.100000000000001" customHeight="1">
      <c r="A169" s="354"/>
      <c r="B169" s="360"/>
      <c r="C169" s="360"/>
      <c r="D169" s="360"/>
      <c r="E169" s="351"/>
      <c r="F169" s="353"/>
      <c r="G169" s="353"/>
      <c r="H169" s="345">
        <v>42277</v>
      </c>
      <c r="J169" s="7"/>
      <c r="L169" s="7"/>
      <c r="N169" s="356">
        <f>E168</f>
        <v>0.6</v>
      </c>
      <c r="O169" s="356"/>
      <c r="P169" s="356"/>
      <c r="Q169" s="356"/>
      <c r="R169" s="356"/>
      <c r="S169" s="356"/>
      <c r="T169" s="356"/>
      <c r="U169" s="356"/>
      <c r="V169" s="356"/>
      <c r="W169" s="356"/>
      <c r="X169" s="356"/>
      <c r="Y169" s="356"/>
      <c r="Z169" s="357"/>
    </row>
    <row r="170" spans="1:28" ht="5.0999999999999996" customHeight="1">
      <c r="A170" s="354"/>
      <c r="B170" s="360"/>
      <c r="C170" s="360"/>
      <c r="D170" s="360"/>
      <c r="E170" s="352"/>
      <c r="F170" s="353"/>
      <c r="G170" s="353"/>
      <c r="H170" s="346"/>
      <c r="I170" s="9"/>
      <c r="J170" s="8"/>
      <c r="K170" s="9"/>
      <c r="L170" s="8"/>
      <c r="M170" s="9"/>
      <c r="N170" s="8"/>
      <c r="O170" s="9"/>
      <c r="P170" s="8"/>
      <c r="Q170" s="9"/>
      <c r="R170" s="8"/>
      <c r="S170" s="9"/>
      <c r="T170" s="8"/>
      <c r="U170" s="9"/>
      <c r="V170" s="8"/>
      <c r="W170" s="9"/>
      <c r="X170" s="8"/>
      <c r="Y170" s="9"/>
      <c r="Z170" s="8"/>
      <c r="AA170" s="9"/>
      <c r="AB170" s="10"/>
    </row>
    <row r="171" spans="1:28" ht="5.0999999999999996" customHeight="1">
      <c r="A171" s="354"/>
      <c r="B171" s="360"/>
      <c r="C171" s="360" t="s">
        <v>48</v>
      </c>
      <c r="D171" s="360"/>
      <c r="E171" s="350">
        <f>E99</f>
        <v>0.4</v>
      </c>
      <c r="F171" s="361">
        <v>0.1</v>
      </c>
      <c r="G171" s="353">
        <f>E171*F171</f>
        <v>4.0000000000000008E-2</v>
      </c>
      <c r="H171" s="344">
        <v>42170</v>
      </c>
      <c r="I171" s="11"/>
      <c r="J171" s="4"/>
      <c r="K171" s="11"/>
      <c r="L171" s="4"/>
      <c r="M171" s="11"/>
      <c r="N171" s="4"/>
      <c r="O171" s="11"/>
      <c r="P171" s="4"/>
      <c r="Q171" s="11"/>
      <c r="R171" s="4"/>
      <c r="S171" s="11"/>
      <c r="T171" s="4"/>
      <c r="U171" s="11"/>
      <c r="V171" s="4"/>
      <c r="W171" s="11"/>
      <c r="X171" s="4"/>
      <c r="Y171" s="11"/>
      <c r="Z171" s="4"/>
      <c r="AA171" s="11"/>
      <c r="AB171" s="12"/>
    </row>
    <row r="172" spans="1:28" ht="20.100000000000001" customHeight="1">
      <c r="A172" s="354"/>
      <c r="B172" s="360"/>
      <c r="C172" s="360"/>
      <c r="D172" s="360"/>
      <c r="E172" s="351"/>
      <c r="F172" s="361"/>
      <c r="G172" s="353"/>
      <c r="H172" s="345"/>
      <c r="J172" s="7"/>
      <c r="L172" s="7"/>
      <c r="M172" s="355">
        <f>E171</f>
        <v>0.4</v>
      </c>
      <c r="N172" s="356"/>
      <c r="O172" s="356"/>
      <c r="P172" s="356"/>
      <c r="Q172" s="356"/>
      <c r="R172" s="356"/>
      <c r="S172" s="356"/>
      <c r="T172" s="7"/>
    </row>
    <row r="173" spans="1:28" ht="5.0999999999999996" customHeight="1">
      <c r="A173" s="354"/>
      <c r="B173" s="360"/>
      <c r="C173" s="360"/>
      <c r="D173" s="360"/>
      <c r="E173" s="352"/>
      <c r="F173" s="361"/>
      <c r="G173" s="353"/>
      <c r="H173" s="346"/>
      <c r="I173" s="9"/>
      <c r="J173" s="8"/>
      <c r="K173" s="9"/>
      <c r="L173" s="8"/>
      <c r="M173" s="9"/>
      <c r="N173" s="8"/>
      <c r="O173" s="9"/>
      <c r="P173" s="8"/>
      <c r="Q173" s="9"/>
      <c r="R173" s="8"/>
      <c r="S173" s="9"/>
      <c r="T173" s="8"/>
      <c r="U173" s="9"/>
      <c r="V173" s="8"/>
      <c r="W173" s="9"/>
      <c r="X173" s="8"/>
      <c r="Y173" s="9"/>
      <c r="Z173" s="8"/>
      <c r="AA173" s="9"/>
      <c r="AB173" s="10"/>
    </row>
    <row r="174" spans="1:28" ht="5.0999999999999996" customHeight="1">
      <c r="A174" s="354"/>
      <c r="B174" s="360"/>
      <c r="C174" s="360" t="s">
        <v>53</v>
      </c>
      <c r="D174" s="360"/>
      <c r="E174" s="350">
        <f>G177+G180+G216+G219+G222</f>
        <v>0</v>
      </c>
      <c r="F174" s="353">
        <v>0.1</v>
      </c>
      <c r="G174" s="353">
        <f>E174*F174</f>
        <v>0</v>
      </c>
      <c r="H174" s="344">
        <v>42216</v>
      </c>
      <c r="I174" s="11"/>
      <c r="J174" s="4"/>
      <c r="K174" s="11"/>
      <c r="L174" s="4"/>
      <c r="M174" s="11"/>
      <c r="N174" s="4"/>
      <c r="O174" s="11"/>
      <c r="P174" s="4"/>
      <c r="Q174" s="11"/>
      <c r="R174" s="4"/>
      <c r="S174" s="11"/>
      <c r="T174" s="4"/>
      <c r="U174" s="11"/>
      <c r="V174" s="4"/>
      <c r="W174" s="11"/>
      <c r="X174" s="4"/>
      <c r="Y174" s="11"/>
      <c r="Z174" s="4"/>
      <c r="AA174" s="11"/>
      <c r="AB174" s="12"/>
    </row>
    <row r="175" spans="1:28" ht="20.100000000000001" customHeight="1">
      <c r="A175" s="354"/>
      <c r="B175" s="360"/>
      <c r="C175" s="360"/>
      <c r="D175" s="360"/>
      <c r="E175" s="351"/>
      <c r="F175" s="353"/>
      <c r="G175" s="353"/>
      <c r="H175" s="345"/>
      <c r="J175" s="7"/>
      <c r="L175" s="7"/>
      <c r="N175" s="7"/>
      <c r="P175" s="7"/>
      <c r="R175" s="7"/>
      <c r="T175" s="356">
        <f>E174</f>
        <v>0</v>
      </c>
      <c r="U175" s="356"/>
      <c r="V175" s="356"/>
    </row>
    <row r="176" spans="1:28" ht="5.0999999999999996" customHeight="1">
      <c r="A176" s="354"/>
      <c r="B176" s="360"/>
      <c r="C176" s="360"/>
      <c r="D176" s="360"/>
      <c r="E176" s="352"/>
      <c r="F176" s="353"/>
      <c r="G176" s="353"/>
      <c r="H176" s="346"/>
      <c r="I176" s="9"/>
      <c r="J176" s="8"/>
      <c r="K176" s="9"/>
      <c r="L176" s="8"/>
      <c r="M176" s="9"/>
      <c r="N176" s="8"/>
      <c r="O176" s="9"/>
      <c r="P176" s="8"/>
      <c r="Q176" s="9"/>
      <c r="R176" s="8"/>
      <c r="S176" s="9"/>
      <c r="T176" s="8"/>
      <c r="U176" s="9"/>
      <c r="V176" s="8"/>
      <c r="W176" s="9"/>
      <c r="X176" s="8"/>
      <c r="Y176" s="9"/>
      <c r="Z176" s="8"/>
      <c r="AA176" s="9"/>
      <c r="AB176" s="10"/>
    </row>
    <row r="177" spans="1:28" ht="5.0999999999999996" customHeight="1">
      <c r="A177" s="354"/>
      <c r="B177" s="360"/>
      <c r="C177" s="360"/>
      <c r="D177" s="349" t="s">
        <v>38</v>
      </c>
      <c r="E177" s="350">
        <v>0</v>
      </c>
      <c r="F177" s="353">
        <v>0.1</v>
      </c>
      <c r="G177" s="353">
        <f>E177*F177</f>
        <v>0</v>
      </c>
      <c r="H177" s="344"/>
      <c r="I177" s="11"/>
      <c r="J177" s="4"/>
      <c r="K177" s="11"/>
      <c r="L177" s="4"/>
      <c r="M177" s="11"/>
      <c r="N177" s="4"/>
      <c r="O177" s="11"/>
      <c r="P177" s="4"/>
      <c r="Q177" s="11"/>
      <c r="R177" s="4"/>
      <c r="S177" s="11"/>
      <c r="T177" s="4"/>
      <c r="U177" s="11"/>
      <c r="V177" s="4"/>
      <c r="W177" s="11"/>
      <c r="X177" s="4"/>
      <c r="Y177" s="11"/>
      <c r="Z177" s="4"/>
      <c r="AA177" s="11"/>
      <c r="AB177" s="12"/>
    </row>
    <row r="178" spans="1:28" ht="20.100000000000001" customHeight="1">
      <c r="A178" s="354"/>
      <c r="B178" s="360"/>
      <c r="C178" s="360"/>
      <c r="D178" s="349"/>
      <c r="E178" s="351"/>
      <c r="F178" s="353"/>
      <c r="G178" s="353"/>
      <c r="H178" s="345"/>
      <c r="J178" s="7"/>
      <c r="L178" s="7"/>
      <c r="N178" s="7"/>
      <c r="P178" s="7"/>
      <c r="R178" s="7"/>
      <c r="T178" s="7"/>
      <c r="U178" s="347">
        <f>E177</f>
        <v>0</v>
      </c>
      <c r="V178" s="348"/>
    </row>
    <row r="179" spans="1:28" ht="5.0999999999999996" customHeight="1">
      <c r="A179" s="354"/>
      <c r="B179" s="360"/>
      <c r="C179" s="360"/>
      <c r="D179" s="349"/>
      <c r="E179" s="352"/>
      <c r="F179" s="353"/>
      <c r="G179" s="353"/>
      <c r="H179" s="346"/>
      <c r="I179" s="9"/>
      <c r="J179" s="8"/>
      <c r="K179" s="9"/>
      <c r="L179" s="8"/>
      <c r="M179" s="9"/>
      <c r="N179" s="8"/>
      <c r="O179" s="9"/>
      <c r="P179" s="8"/>
      <c r="Q179" s="9"/>
      <c r="R179" s="8"/>
      <c r="S179" s="9"/>
      <c r="T179" s="8"/>
      <c r="U179" s="9"/>
      <c r="V179" s="8"/>
      <c r="W179" s="9"/>
      <c r="X179" s="8"/>
      <c r="Y179" s="9"/>
      <c r="Z179" s="8"/>
      <c r="AA179" s="9"/>
      <c r="AB179" s="10"/>
    </row>
    <row r="180" spans="1:28" ht="5.0999999999999996" customHeight="1">
      <c r="A180" s="354"/>
      <c r="B180" s="360"/>
      <c r="C180" s="360"/>
      <c r="D180" s="349" t="s">
        <v>49</v>
      </c>
      <c r="E180" s="350">
        <v>0</v>
      </c>
      <c r="F180" s="353">
        <v>0.3</v>
      </c>
      <c r="G180" s="353">
        <f>E180*F180</f>
        <v>0</v>
      </c>
      <c r="H180" s="344"/>
      <c r="I180" s="11"/>
      <c r="J180" s="4"/>
      <c r="K180" s="11"/>
      <c r="L180" s="4"/>
      <c r="M180" s="11"/>
      <c r="N180" s="4"/>
      <c r="O180" s="11"/>
      <c r="P180" s="4"/>
      <c r="Q180" s="11"/>
      <c r="R180" s="4"/>
      <c r="S180" s="11"/>
      <c r="T180" s="4"/>
      <c r="U180" s="11"/>
      <c r="V180" s="4"/>
      <c r="W180" s="11"/>
      <c r="X180" s="4"/>
      <c r="Y180" s="11"/>
      <c r="Z180" s="4"/>
      <c r="AA180" s="11"/>
      <c r="AB180" s="12"/>
    </row>
    <row r="181" spans="1:28" ht="20.100000000000001" customHeight="1">
      <c r="A181" s="354"/>
      <c r="B181" s="360"/>
      <c r="C181" s="360"/>
      <c r="D181" s="349"/>
      <c r="E181" s="351"/>
      <c r="F181" s="353"/>
      <c r="G181" s="353"/>
      <c r="H181" s="345"/>
      <c r="J181" s="7"/>
      <c r="L181" s="7"/>
      <c r="N181" s="7"/>
      <c r="P181" s="7"/>
      <c r="R181" s="7"/>
      <c r="T181" s="348">
        <f>E180</f>
        <v>0</v>
      </c>
      <c r="U181" s="348"/>
      <c r="V181" s="348"/>
    </row>
    <row r="182" spans="1:28" ht="5.0999999999999996" customHeight="1">
      <c r="A182" s="354"/>
      <c r="B182" s="360"/>
      <c r="C182" s="360"/>
      <c r="D182" s="349"/>
      <c r="E182" s="352"/>
      <c r="F182" s="353"/>
      <c r="G182" s="353"/>
      <c r="H182" s="346"/>
      <c r="I182" s="9"/>
      <c r="J182" s="8"/>
      <c r="K182" s="9"/>
      <c r="L182" s="8"/>
      <c r="M182" s="9"/>
      <c r="N182" s="8"/>
      <c r="O182" s="9"/>
      <c r="P182" s="8"/>
      <c r="Q182" s="9"/>
      <c r="R182" s="8"/>
      <c r="S182" s="9"/>
      <c r="T182" s="8"/>
      <c r="U182" s="9"/>
      <c r="V182" s="8"/>
      <c r="W182" s="9"/>
      <c r="X182" s="8"/>
      <c r="Y182" s="9"/>
      <c r="Z182" s="8"/>
      <c r="AA182" s="9"/>
      <c r="AB182" s="10"/>
    </row>
    <row r="183" spans="1:28" ht="5.0999999999999996" customHeight="1">
      <c r="A183" s="354"/>
      <c r="B183" s="360" t="s">
        <v>68</v>
      </c>
      <c r="C183" s="360"/>
      <c r="D183" s="360"/>
      <c r="E183" s="350">
        <f>G186+G198+G201+G204+G207+G213+G225+G243+G246</f>
        <v>6.8000000000000005E-2</v>
      </c>
      <c r="F183" s="353"/>
      <c r="G183" s="353"/>
      <c r="H183" s="344"/>
      <c r="I183" s="11"/>
      <c r="J183" s="4"/>
      <c r="K183" s="11"/>
      <c r="L183" s="4"/>
      <c r="M183" s="11"/>
      <c r="N183" s="4"/>
      <c r="O183" s="11"/>
      <c r="P183" s="4"/>
      <c r="Q183" s="11"/>
      <c r="R183" s="4"/>
      <c r="S183" s="11"/>
      <c r="T183" s="4"/>
      <c r="U183" s="11"/>
      <c r="V183" s="4"/>
      <c r="W183" s="11"/>
      <c r="X183" s="4"/>
      <c r="Y183" s="11"/>
      <c r="Z183" s="4"/>
      <c r="AA183" s="11"/>
      <c r="AB183" s="12"/>
    </row>
    <row r="184" spans="1:28" ht="20.100000000000001" customHeight="1">
      <c r="A184" s="354"/>
      <c r="B184" s="360"/>
      <c r="C184" s="360"/>
      <c r="D184" s="360"/>
      <c r="E184" s="351"/>
      <c r="F184" s="353"/>
      <c r="G184" s="353"/>
      <c r="H184" s="345"/>
      <c r="J184" s="7"/>
      <c r="L184" s="7"/>
      <c r="N184" s="7"/>
      <c r="P184" s="374">
        <f>E183</f>
        <v>6.8000000000000005E-2</v>
      </c>
      <c r="Q184" s="374"/>
      <c r="R184" s="374"/>
      <c r="S184" s="374"/>
      <c r="T184" s="374"/>
      <c r="U184" s="374"/>
      <c r="V184" s="374"/>
      <c r="W184" s="374"/>
      <c r="X184" s="374"/>
      <c r="Y184" s="374"/>
      <c r="Z184" s="374"/>
    </row>
    <row r="185" spans="1:28" ht="5.0999999999999996" customHeight="1">
      <c r="A185" s="354"/>
      <c r="B185" s="360"/>
      <c r="C185" s="360"/>
      <c r="D185" s="360"/>
      <c r="E185" s="352"/>
      <c r="F185" s="353"/>
      <c r="G185" s="353"/>
      <c r="H185" s="346"/>
      <c r="I185" s="9"/>
      <c r="J185" s="8"/>
      <c r="K185" s="9"/>
      <c r="L185" s="8"/>
      <c r="M185" s="9"/>
      <c r="N185" s="8"/>
      <c r="O185" s="9"/>
      <c r="P185" s="8"/>
      <c r="Q185" s="9"/>
      <c r="R185" s="8"/>
      <c r="S185" s="9"/>
      <c r="T185" s="8"/>
      <c r="U185" s="9"/>
      <c r="V185" s="8"/>
      <c r="W185" s="9"/>
      <c r="X185" s="8"/>
      <c r="Y185" s="9"/>
      <c r="Z185" s="8"/>
      <c r="AA185" s="9"/>
      <c r="AB185" s="10"/>
    </row>
    <row r="186" spans="1:28" ht="5.0999999999999996" customHeight="1">
      <c r="A186" s="354"/>
      <c r="B186" s="375"/>
      <c r="C186" s="362" t="s">
        <v>41</v>
      </c>
      <c r="D186" s="369"/>
      <c r="E186" s="350">
        <f>SUM(G189:G197)</f>
        <v>0</v>
      </c>
      <c r="F186" s="353">
        <v>0.12</v>
      </c>
      <c r="G186" s="353">
        <f>E186*F186</f>
        <v>0</v>
      </c>
      <c r="H186" s="344">
        <v>42170</v>
      </c>
      <c r="I186" s="11"/>
      <c r="J186" s="4"/>
      <c r="K186" s="11"/>
      <c r="L186" s="4"/>
      <c r="M186" s="11"/>
      <c r="N186" s="4"/>
      <c r="O186" s="11"/>
      <c r="P186" s="4"/>
      <c r="Q186" s="11"/>
      <c r="R186" s="4"/>
      <c r="S186" s="11"/>
      <c r="T186" s="4"/>
      <c r="U186" s="11"/>
      <c r="V186" s="4"/>
      <c r="W186" s="11"/>
      <c r="X186" s="4"/>
      <c r="Y186" s="11"/>
      <c r="Z186" s="4"/>
      <c r="AA186" s="11"/>
      <c r="AB186" s="12"/>
    </row>
    <row r="187" spans="1:28" ht="20.100000000000001" customHeight="1">
      <c r="A187" s="354"/>
      <c r="B187" s="375"/>
      <c r="C187" s="364"/>
      <c r="D187" s="370"/>
      <c r="E187" s="351"/>
      <c r="F187" s="353"/>
      <c r="G187" s="353"/>
      <c r="H187" s="345"/>
      <c r="J187" s="7"/>
      <c r="L187" s="7"/>
      <c r="N187" s="7"/>
      <c r="P187" s="7"/>
      <c r="R187" s="356">
        <f>E186</f>
        <v>0</v>
      </c>
      <c r="S187" s="356"/>
      <c r="T187" s="357"/>
    </row>
    <row r="188" spans="1:28" ht="5.0999999999999996" customHeight="1">
      <c r="A188" s="354"/>
      <c r="B188" s="375"/>
      <c r="C188" s="366"/>
      <c r="D188" s="371"/>
      <c r="E188" s="352"/>
      <c r="F188" s="353"/>
      <c r="G188" s="353"/>
      <c r="H188" s="346"/>
      <c r="I188" s="9"/>
      <c r="J188" s="8"/>
      <c r="K188" s="9"/>
      <c r="L188" s="8"/>
      <c r="M188" s="9"/>
      <c r="N188" s="8"/>
      <c r="O188" s="9"/>
      <c r="P188" s="8"/>
      <c r="Q188" s="9"/>
      <c r="R188" s="8"/>
      <c r="S188" s="9"/>
      <c r="T188" s="8"/>
      <c r="U188" s="9"/>
      <c r="V188" s="8"/>
      <c r="W188" s="9"/>
      <c r="X188" s="8"/>
      <c r="Y188" s="9"/>
      <c r="Z188" s="8"/>
      <c r="AA188" s="9"/>
      <c r="AB188" s="10"/>
    </row>
    <row r="189" spans="1:28" s="7" customFormat="1" ht="5.0999999999999996" customHeight="1">
      <c r="A189" s="354"/>
      <c r="B189" s="375"/>
      <c r="C189" s="341"/>
      <c r="D189" s="349" t="s">
        <v>80</v>
      </c>
      <c r="E189" s="350">
        <v>0</v>
      </c>
      <c r="F189" s="359">
        <v>0.3</v>
      </c>
      <c r="G189" s="359">
        <f>E189*F189</f>
        <v>0</v>
      </c>
      <c r="H189" s="372"/>
      <c r="I189" s="5"/>
      <c r="K189" s="5"/>
      <c r="M189" s="5"/>
      <c r="O189" s="5"/>
      <c r="Q189" s="5"/>
      <c r="S189" s="5"/>
      <c r="U189" s="5"/>
      <c r="W189" s="5"/>
      <c r="Y189" s="5"/>
      <c r="AA189" s="5"/>
      <c r="AB189" s="6"/>
    </row>
    <row r="190" spans="1:28" s="7" customFormat="1" ht="20.100000000000001" customHeight="1">
      <c r="A190" s="354"/>
      <c r="B190" s="375"/>
      <c r="C190" s="342"/>
      <c r="D190" s="349"/>
      <c r="E190" s="351"/>
      <c r="F190" s="359"/>
      <c r="G190" s="359"/>
      <c r="H190" s="372"/>
      <c r="I190" s="5"/>
      <c r="K190" s="5"/>
      <c r="M190" s="5"/>
      <c r="O190" s="5"/>
      <c r="P190" s="15"/>
      <c r="Q190" s="14"/>
      <c r="R190" s="348">
        <f>E189</f>
        <v>0</v>
      </c>
      <c r="S190" s="348"/>
      <c r="T190" s="15"/>
      <c r="U190" s="5"/>
      <c r="W190" s="5"/>
      <c r="Y190" s="5"/>
      <c r="AA190" s="5"/>
      <c r="AB190" s="6"/>
    </row>
    <row r="191" spans="1:28" s="7" customFormat="1" ht="5.0999999999999996" customHeight="1">
      <c r="A191" s="354"/>
      <c r="B191" s="375"/>
      <c r="C191" s="342"/>
      <c r="D191" s="362"/>
      <c r="E191" s="351"/>
      <c r="F191" s="359"/>
      <c r="G191" s="359"/>
      <c r="H191" s="344"/>
      <c r="I191" s="5"/>
      <c r="K191" s="5"/>
      <c r="M191" s="5"/>
      <c r="O191" s="5"/>
      <c r="Q191" s="5"/>
      <c r="S191" s="5"/>
      <c r="U191" s="5"/>
      <c r="W191" s="5"/>
      <c r="Y191" s="5"/>
      <c r="AA191" s="5"/>
      <c r="AB191" s="6"/>
    </row>
    <row r="192" spans="1:28" s="7" customFormat="1" ht="5.0999999999999996" customHeight="1">
      <c r="A192" s="354"/>
      <c r="B192" s="375"/>
      <c r="C192" s="342"/>
      <c r="D192" s="349" t="s">
        <v>51</v>
      </c>
      <c r="E192" s="350">
        <v>0</v>
      </c>
      <c r="F192" s="359">
        <v>0.5</v>
      </c>
      <c r="G192" s="359">
        <f>E192*F192</f>
        <v>0</v>
      </c>
      <c r="H192" s="372"/>
      <c r="I192" s="5"/>
      <c r="K192" s="5"/>
      <c r="M192" s="5"/>
      <c r="O192" s="5"/>
      <c r="Q192" s="5"/>
      <c r="S192" s="5"/>
      <c r="U192" s="5"/>
      <c r="W192" s="5"/>
      <c r="Y192" s="5"/>
      <c r="AA192" s="5"/>
      <c r="AB192" s="6"/>
    </row>
    <row r="193" spans="1:28" s="7" customFormat="1" ht="20.100000000000001" customHeight="1">
      <c r="A193" s="354"/>
      <c r="B193" s="375"/>
      <c r="C193" s="342"/>
      <c r="D193" s="349"/>
      <c r="E193" s="351"/>
      <c r="F193" s="359"/>
      <c r="G193" s="359"/>
      <c r="H193" s="372"/>
      <c r="I193" s="5"/>
      <c r="K193" s="5"/>
      <c r="M193" s="5"/>
      <c r="O193" s="5"/>
      <c r="P193" s="15"/>
      <c r="Q193" s="14"/>
      <c r="R193" s="348">
        <f>E192</f>
        <v>0</v>
      </c>
      <c r="S193" s="348"/>
      <c r="T193" s="358"/>
      <c r="U193" s="5"/>
      <c r="W193" s="5"/>
      <c r="Y193" s="5"/>
      <c r="AA193" s="5"/>
      <c r="AB193" s="6"/>
    </row>
    <row r="194" spans="1:28" s="7" customFormat="1" ht="5.0999999999999996" customHeight="1">
      <c r="A194" s="354"/>
      <c r="B194" s="375"/>
      <c r="C194" s="342"/>
      <c r="D194" s="362"/>
      <c r="E194" s="351"/>
      <c r="F194" s="359"/>
      <c r="G194" s="359"/>
      <c r="H194" s="344"/>
      <c r="I194" s="5"/>
      <c r="K194" s="5"/>
      <c r="M194" s="5"/>
      <c r="O194" s="5"/>
      <c r="Q194" s="5"/>
      <c r="S194" s="5"/>
      <c r="U194" s="5"/>
      <c r="W194" s="5"/>
      <c r="Y194" s="5"/>
      <c r="AA194" s="5"/>
      <c r="AB194" s="6"/>
    </row>
    <row r="195" spans="1:28" s="7" customFormat="1" ht="5.0999999999999996" customHeight="1">
      <c r="A195" s="354"/>
      <c r="B195" s="375"/>
      <c r="C195" s="342"/>
      <c r="D195" s="349" t="s">
        <v>59</v>
      </c>
      <c r="E195" s="350">
        <v>0</v>
      </c>
      <c r="F195" s="359">
        <v>0.2</v>
      </c>
      <c r="G195" s="359">
        <f>E195*F195</f>
        <v>0</v>
      </c>
      <c r="H195" s="372"/>
      <c r="I195" s="5"/>
      <c r="K195" s="5"/>
      <c r="M195" s="5"/>
      <c r="O195" s="5"/>
      <c r="Q195" s="5"/>
      <c r="S195" s="5"/>
      <c r="U195" s="5"/>
      <c r="W195" s="5"/>
      <c r="Y195" s="5"/>
      <c r="AA195" s="5"/>
      <c r="AB195" s="6"/>
    </row>
    <row r="196" spans="1:28" s="7" customFormat="1" ht="20.100000000000001" customHeight="1">
      <c r="A196" s="354"/>
      <c r="B196" s="375"/>
      <c r="C196" s="342"/>
      <c r="D196" s="349"/>
      <c r="E196" s="351"/>
      <c r="F196" s="359"/>
      <c r="G196" s="359"/>
      <c r="H196" s="372"/>
      <c r="I196" s="5"/>
      <c r="K196" s="5"/>
      <c r="M196" s="5"/>
      <c r="O196" s="5"/>
      <c r="P196" s="15"/>
      <c r="Q196" s="14"/>
      <c r="R196" s="348">
        <f>E195</f>
        <v>0</v>
      </c>
      <c r="S196" s="348"/>
      <c r="T196" s="15"/>
      <c r="U196" s="5"/>
      <c r="W196" s="5"/>
      <c r="Y196" s="5"/>
      <c r="AA196" s="5"/>
      <c r="AB196" s="6"/>
    </row>
    <row r="197" spans="1:28" s="7" customFormat="1" ht="5.0999999999999996" customHeight="1">
      <c r="A197" s="354"/>
      <c r="B197" s="375"/>
      <c r="C197" s="343"/>
      <c r="D197" s="362"/>
      <c r="E197" s="351"/>
      <c r="F197" s="359"/>
      <c r="G197" s="359"/>
      <c r="H197" s="344"/>
      <c r="I197" s="5"/>
      <c r="K197" s="5"/>
      <c r="M197" s="5"/>
      <c r="O197" s="5"/>
      <c r="Q197" s="5"/>
      <c r="S197" s="5"/>
      <c r="U197" s="5"/>
      <c r="W197" s="5"/>
      <c r="Y197" s="5"/>
      <c r="AA197" s="5"/>
      <c r="AB197" s="6"/>
    </row>
    <row r="198" spans="1:28" ht="5.0999999999999996" customHeight="1">
      <c r="A198" s="354"/>
      <c r="B198" s="375"/>
      <c r="C198" s="360" t="s">
        <v>48</v>
      </c>
      <c r="D198" s="360"/>
      <c r="E198" s="350">
        <f>E99</f>
        <v>0.4</v>
      </c>
      <c r="F198" s="361">
        <v>0.08</v>
      </c>
      <c r="G198" s="359">
        <f>E198*F198</f>
        <v>3.2000000000000001E-2</v>
      </c>
      <c r="H198" s="344">
        <v>42170</v>
      </c>
      <c r="I198" s="11"/>
      <c r="J198" s="4"/>
      <c r="K198" s="11"/>
      <c r="L198" s="4"/>
      <c r="M198" s="11"/>
      <c r="N198" s="4"/>
      <c r="O198" s="11"/>
      <c r="P198" s="4"/>
      <c r="Q198" s="11"/>
      <c r="R198" s="4"/>
      <c r="S198" s="11"/>
      <c r="T198" s="4"/>
      <c r="U198" s="11"/>
      <c r="V198" s="4"/>
      <c r="W198" s="11"/>
      <c r="X198" s="4"/>
      <c r="Y198" s="11"/>
      <c r="Z198" s="4"/>
      <c r="AA198" s="11"/>
      <c r="AB198" s="12"/>
    </row>
    <row r="199" spans="1:28" ht="20.100000000000001" customHeight="1">
      <c r="A199" s="354"/>
      <c r="B199" s="375"/>
      <c r="C199" s="360"/>
      <c r="D199" s="360"/>
      <c r="E199" s="351"/>
      <c r="F199" s="361"/>
      <c r="G199" s="359"/>
      <c r="H199" s="345"/>
      <c r="J199" s="7"/>
      <c r="L199" s="7"/>
      <c r="M199" s="355">
        <f>E198</f>
        <v>0.4</v>
      </c>
      <c r="N199" s="356"/>
      <c r="O199" s="356"/>
      <c r="P199" s="356"/>
      <c r="Q199" s="356"/>
      <c r="R199" s="356"/>
      <c r="S199" s="356"/>
      <c r="T199" s="7"/>
    </row>
    <row r="200" spans="1:28" ht="5.0999999999999996" customHeight="1">
      <c r="A200" s="354"/>
      <c r="B200" s="375"/>
      <c r="C200" s="360"/>
      <c r="D200" s="360"/>
      <c r="E200" s="352"/>
      <c r="F200" s="361"/>
      <c r="G200" s="359"/>
      <c r="H200" s="346"/>
      <c r="I200" s="9"/>
      <c r="J200" s="8"/>
      <c r="K200" s="9"/>
      <c r="L200" s="8"/>
      <c r="M200" s="9"/>
      <c r="N200" s="8"/>
      <c r="O200" s="9"/>
      <c r="P200" s="8"/>
      <c r="Q200" s="9"/>
      <c r="R200" s="8"/>
      <c r="S200" s="9"/>
      <c r="T200" s="8"/>
      <c r="U200" s="9"/>
      <c r="V200" s="8"/>
      <c r="W200" s="9"/>
      <c r="X200" s="8"/>
      <c r="Y200" s="9"/>
      <c r="Z200" s="8"/>
      <c r="AA200" s="9"/>
      <c r="AB200" s="10"/>
    </row>
    <row r="201" spans="1:28" ht="5.0999999999999996" customHeight="1">
      <c r="A201" s="354"/>
      <c r="B201" s="375"/>
      <c r="C201" s="362" t="s">
        <v>70</v>
      </c>
      <c r="D201" s="369"/>
      <c r="E201" s="350">
        <v>0</v>
      </c>
      <c r="F201" s="353">
        <v>0.12</v>
      </c>
      <c r="G201" s="353">
        <f>E201*F201</f>
        <v>0</v>
      </c>
      <c r="H201" s="344">
        <v>42200</v>
      </c>
      <c r="I201" s="11"/>
      <c r="J201" s="4"/>
      <c r="K201" s="11"/>
      <c r="L201" s="4"/>
      <c r="M201" s="11"/>
      <c r="N201" s="4"/>
      <c r="O201" s="11"/>
      <c r="P201" s="4"/>
      <c r="Q201" s="11"/>
      <c r="R201" s="4"/>
      <c r="S201" s="11"/>
      <c r="T201" s="4"/>
      <c r="U201" s="11"/>
      <c r="V201" s="4"/>
      <c r="W201" s="11"/>
      <c r="X201" s="4"/>
      <c r="Y201" s="11"/>
      <c r="Z201" s="4"/>
      <c r="AA201" s="11"/>
      <c r="AB201" s="12"/>
    </row>
    <row r="202" spans="1:28" ht="20.100000000000001" customHeight="1">
      <c r="A202" s="354"/>
      <c r="B202" s="375"/>
      <c r="C202" s="364"/>
      <c r="D202" s="370"/>
      <c r="E202" s="351"/>
      <c r="F202" s="353"/>
      <c r="G202" s="353"/>
      <c r="H202" s="345"/>
      <c r="J202" s="7"/>
      <c r="L202" s="7"/>
      <c r="N202" s="7"/>
      <c r="P202" s="7"/>
      <c r="R202" s="7"/>
      <c r="S202" s="355">
        <f>E201</f>
        <v>0</v>
      </c>
      <c r="T202" s="356"/>
      <c r="U202" s="356"/>
    </row>
    <row r="203" spans="1:28" ht="5.0999999999999996" customHeight="1">
      <c r="A203" s="354"/>
      <c r="B203" s="375"/>
      <c r="C203" s="366"/>
      <c r="D203" s="371"/>
      <c r="E203" s="351"/>
      <c r="F203" s="353"/>
      <c r="G203" s="353"/>
      <c r="H203" s="346"/>
      <c r="I203" s="9"/>
      <c r="J203" s="8"/>
      <c r="K203" s="9"/>
      <c r="L203" s="8"/>
      <c r="M203" s="9"/>
      <c r="N203" s="8"/>
      <c r="O203" s="9"/>
      <c r="P203" s="8"/>
      <c r="Q203" s="9"/>
      <c r="R203" s="8"/>
      <c r="S203" s="9"/>
      <c r="T203" s="8"/>
      <c r="U203" s="9"/>
      <c r="V203" s="8"/>
      <c r="W203" s="9"/>
      <c r="X203" s="8"/>
      <c r="Y203" s="9"/>
      <c r="Z203" s="8"/>
      <c r="AA203" s="9"/>
      <c r="AB203" s="10"/>
    </row>
    <row r="204" spans="1:28" ht="5.0999999999999996" customHeight="1">
      <c r="A204" s="354"/>
      <c r="B204" s="375"/>
      <c r="C204" s="362" t="s">
        <v>71</v>
      </c>
      <c r="D204" s="363"/>
      <c r="E204" s="368">
        <v>0</v>
      </c>
      <c r="F204" s="353">
        <v>0.12</v>
      </c>
      <c r="G204" s="353">
        <f>E204*F204</f>
        <v>0</v>
      </c>
      <c r="H204" s="344">
        <v>42200</v>
      </c>
      <c r="I204" s="11"/>
      <c r="J204" s="4"/>
      <c r="K204" s="11"/>
      <c r="L204" s="4"/>
      <c r="M204" s="11"/>
      <c r="N204" s="4"/>
      <c r="O204" s="11"/>
      <c r="P204" s="4"/>
      <c r="Q204" s="11"/>
      <c r="R204" s="4"/>
      <c r="S204" s="11"/>
      <c r="T204" s="4"/>
      <c r="U204" s="11"/>
      <c r="V204" s="4"/>
      <c r="W204" s="11"/>
      <c r="X204" s="4"/>
      <c r="Y204" s="11"/>
      <c r="Z204" s="4"/>
      <c r="AA204" s="11"/>
      <c r="AB204" s="12"/>
    </row>
    <row r="205" spans="1:28" ht="20.100000000000001" customHeight="1">
      <c r="A205" s="354"/>
      <c r="B205" s="375"/>
      <c r="C205" s="364"/>
      <c r="D205" s="365"/>
      <c r="E205" s="368"/>
      <c r="F205" s="353"/>
      <c r="G205" s="353"/>
      <c r="H205" s="345"/>
      <c r="J205" s="7"/>
      <c r="L205" s="7"/>
      <c r="N205" s="7"/>
      <c r="P205" s="7"/>
      <c r="R205" s="7"/>
      <c r="S205" s="355">
        <f>E204</f>
        <v>0</v>
      </c>
      <c r="T205" s="356"/>
      <c r="U205" s="356"/>
    </row>
    <row r="206" spans="1:28" ht="5.0999999999999996" customHeight="1">
      <c r="A206" s="354"/>
      <c r="B206" s="375"/>
      <c r="C206" s="366"/>
      <c r="D206" s="367"/>
      <c r="E206" s="368"/>
      <c r="F206" s="353"/>
      <c r="G206" s="353"/>
      <c r="H206" s="346"/>
      <c r="I206" s="9"/>
      <c r="J206" s="8"/>
      <c r="K206" s="9"/>
      <c r="L206" s="8"/>
      <c r="M206" s="9"/>
      <c r="N206" s="8"/>
      <c r="O206" s="9"/>
      <c r="P206" s="8"/>
      <c r="Q206" s="9"/>
      <c r="R206" s="8"/>
      <c r="S206" s="9"/>
      <c r="T206" s="8"/>
      <c r="U206" s="9"/>
      <c r="V206" s="8"/>
      <c r="W206" s="9"/>
      <c r="X206" s="8"/>
      <c r="Y206" s="9"/>
      <c r="Z206" s="8"/>
      <c r="AA206" s="9"/>
      <c r="AB206" s="10"/>
    </row>
    <row r="207" spans="1:28" ht="5.0999999999999996" customHeight="1">
      <c r="A207" s="354"/>
      <c r="B207" s="375"/>
      <c r="C207" s="362" t="s">
        <v>42</v>
      </c>
      <c r="D207" s="363"/>
      <c r="E207" s="368">
        <f>E162</f>
        <v>0.3</v>
      </c>
      <c r="F207" s="353">
        <v>0.12</v>
      </c>
      <c r="G207" s="353">
        <f>E207*F207</f>
        <v>3.5999999999999997E-2</v>
      </c>
      <c r="H207" s="344">
        <v>42216</v>
      </c>
      <c r="I207" s="11"/>
      <c r="J207" s="4"/>
      <c r="K207" s="11"/>
      <c r="L207" s="4"/>
      <c r="M207" s="11"/>
      <c r="N207" s="4"/>
      <c r="O207" s="11"/>
      <c r="P207" s="4"/>
      <c r="Q207" s="11"/>
      <c r="R207" s="4"/>
      <c r="S207" s="11"/>
      <c r="T207" s="4"/>
      <c r="U207" s="11"/>
      <c r="V207" s="4"/>
      <c r="W207" s="11"/>
      <c r="X207" s="4"/>
      <c r="Y207" s="11"/>
      <c r="Z207" s="4"/>
      <c r="AA207" s="11"/>
      <c r="AB207" s="12"/>
    </row>
    <row r="208" spans="1:28" ht="20.100000000000001" customHeight="1">
      <c r="A208" s="354"/>
      <c r="B208" s="375"/>
      <c r="C208" s="364"/>
      <c r="D208" s="365"/>
      <c r="E208" s="368"/>
      <c r="F208" s="353"/>
      <c r="G208" s="353"/>
      <c r="H208" s="345"/>
      <c r="J208" s="7"/>
      <c r="L208" s="7"/>
      <c r="N208" s="7"/>
      <c r="P208" s="356">
        <f>E207</f>
        <v>0.3</v>
      </c>
      <c r="Q208" s="356"/>
      <c r="R208" s="356"/>
      <c r="S208" s="356"/>
      <c r="T208" s="356"/>
      <c r="U208" s="356"/>
      <c r="V208" s="356"/>
      <c r="W208" s="14"/>
      <c r="X208" s="15"/>
    </row>
    <row r="209" spans="1:28" ht="5.0999999999999996" customHeight="1">
      <c r="A209" s="354"/>
      <c r="B209" s="375"/>
      <c r="C209" s="366"/>
      <c r="D209" s="367"/>
      <c r="E209" s="368"/>
      <c r="F209" s="353"/>
      <c r="G209" s="353"/>
      <c r="H209" s="346"/>
      <c r="I209" s="9"/>
      <c r="J209" s="8"/>
      <c r="K209" s="9"/>
      <c r="L209" s="8"/>
      <c r="M209" s="9"/>
      <c r="N209" s="8"/>
      <c r="O209" s="9"/>
      <c r="P209" s="8"/>
      <c r="Q209" s="9"/>
      <c r="R209" s="8"/>
      <c r="S209" s="9"/>
      <c r="T209" s="8"/>
      <c r="U209" s="9"/>
      <c r="V209" s="8"/>
      <c r="W209" s="9"/>
      <c r="X209" s="8"/>
      <c r="Y209" s="9"/>
      <c r="Z209" s="8"/>
      <c r="AA209" s="9"/>
      <c r="AB209" s="10"/>
    </row>
    <row r="210" spans="1:28" s="7" customFormat="1" ht="5.0999999999999996" customHeight="1">
      <c r="A210" s="354"/>
      <c r="B210" s="375"/>
      <c r="C210" s="342"/>
      <c r="D210" s="366" t="s">
        <v>64</v>
      </c>
      <c r="E210" s="351">
        <v>0</v>
      </c>
      <c r="F210" s="353">
        <v>0.4</v>
      </c>
      <c r="G210" s="353">
        <f>E210*F210</f>
        <v>0</v>
      </c>
      <c r="H210" s="346"/>
      <c r="I210" s="5"/>
      <c r="K210" s="5"/>
      <c r="M210" s="5"/>
      <c r="O210" s="5"/>
      <c r="Q210" s="5"/>
      <c r="S210" s="5"/>
      <c r="U210" s="5"/>
      <c r="W210" s="5"/>
      <c r="Y210" s="5"/>
      <c r="AA210" s="5"/>
      <c r="AB210" s="6"/>
    </row>
    <row r="211" spans="1:28" s="7" customFormat="1" ht="20.100000000000001" customHeight="1">
      <c r="A211" s="354"/>
      <c r="B211" s="375"/>
      <c r="C211" s="342"/>
      <c r="D211" s="349"/>
      <c r="E211" s="351"/>
      <c r="F211" s="353"/>
      <c r="G211" s="353"/>
      <c r="H211" s="372"/>
      <c r="I211" s="5"/>
      <c r="K211" s="5"/>
      <c r="M211" s="5"/>
      <c r="O211" s="5"/>
      <c r="Q211" s="5"/>
      <c r="R211" s="15"/>
      <c r="S211" s="14"/>
      <c r="T211" s="348">
        <f>G210</f>
        <v>0</v>
      </c>
      <c r="U211" s="348"/>
      <c r="V211" s="348"/>
      <c r="W211" s="14"/>
      <c r="X211" s="15"/>
      <c r="Y211" s="5"/>
      <c r="AA211" s="5"/>
      <c r="AB211" s="6"/>
    </row>
    <row r="212" spans="1:28" s="7" customFormat="1" ht="5.0999999999999996" customHeight="1">
      <c r="A212" s="354"/>
      <c r="B212" s="375"/>
      <c r="C212" s="343"/>
      <c r="D212" s="349"/>
      <c r="E212" s="352"/>
      <c r="F212" s="353"/>
      <c r="G212" s="353"/>
      <c r="H212" s="372"/>
      <c r="I212" s="5"/>
      <c r="K212" s="5"/>
      <c r="M212" s="5"/>
      <c r="O212" s="5"/>
      <c r="Q212" s="5"/>
      <c r="S212" s="5"/>
      <c r="U212" s="5"/>
      <c r="W212" s="5"/>
      <c r="Y212" s="5"/>
      <c r="AA212" s="5"/>
      <c r="AB212" s="6"/>
    </row>
    <row r="213" spans="1:28" ht="5.0999999999999996" customHeight="1">
      <c r="A213" s="354"/>
      <c r="B213" s="375"/>
      <c r="C213" s="360" t="s">
        <v>53</v>
      </c>
      <c r="D213" s="360"/>
      <c r="E213" s="350">
        <f>E174</f>
        <v>0</v>
      </c>
      <c r="F213" s="359">
        <v>0.12</v>
      </c>
      <c r="G213" s="359">
        <f>E213*F213</f>
        <v>0</v>
      </c>
      <c r="H213" s="344">
        <v>42216</v>
      </c>
      <c r="I213" s="11"/>
      <c r="J213" s="4"/>
      <c r="K213" s="11"/>
      <c r="L213" s="4"/>
      <c r="M213" s="11"/>
      <c r="N213" s="4"/>
      <c r="O213" s="11"/>
      <c r="P213" s="4"/>
      <c r="Q213" s="11"/>
      <c r="R213" s="4"/>
      <c r="S213" s="11"/>
      <c r="T213" s="4"/>
      <c r="U213" s="11"/>
      <c r="V213" s="4"/>
      <c r="W213" s="11"/>
      <c r="X213" s="4"/>
      <c r="Y213" s="11"/>
      <c r="Z213" s="4"/>
      <c r="AA213" s="11"/>
      <c r="AB213" s="12"/>
    </row>
    <row r="214" spans="1:28" ht="20.100000000000001" customHeight="1">
      <c r="A214" s="354"/>
      <c r="B214" s="375"/>
      <c r="C214" s="360"/>
      <c r="D214" s="360"/>
      <c r="E214" s="351"/>
      <c r="F214" s="359"/>
      <c r="G214" s="359"/>
      <c r="H214" s="345"/>
      <c r="J214" s="7"/>
      <c r="L214" s="7"/>
      <c r="N214" s="7"/>
      <c r="P214" s="7"/>
      <c r="R214" s="7"/>
      <c r="T214" s="356">
        <f>E213</f>
        <v>0</v>
      </c>
      <c r="U214" s="356"/>
      <c r="V214" s="356"/>
    </row>
    <row r="215" spans="1:28" ht="5.0999999999999996" customHeight="1">
      <c r="A215" s="354"/>
      <c r="B215" s="375"/>
      <c r="C215" s="360"/>
      <c r="D215" s="360"/>
      <c r="E215" s="352"/>
      <c r="F215" s="359"/>
      <c r="G215" s="359"/>
      <c r="H215" s="346"/>
      <c r="I215" s="9"/>
      <c r="J215" s="8"/>
      <c r="K215" s="9"/>
      <c r="L215" s="8"/>
      <c r="M215" s="9"/>
      <c r="N215" s="8"/>
      <c r="O215" s="9"/>
      <c r="P215" s="8"/>
      <c r="Q215" s="9"/>
      <c r="R215" s="8"/>
      <c r="S215" s="9"/>
      <c r="T215" s="8"/>
      <c r="U215" s="9"/>
      <c r="V215" s="8"/>
      <c r="W215" s="9"/>
      <c r="X215" s="8"/>
      <c r="Y215" s="9"/>
      <c r="Z215" s="8"/>
      <c r="AA215" s="9"/>
      <c r="AB215" s="10"/>
    </row>
    <row r="216" spans="1:28" ht="5.0999999999999996" customHeight="1">
      <c r="A216" s="354"/>
      <c r="B216" s="375"/>
      <c r="C216" s="341"/>
      <c r="D216" s="349" t="s">
        <v>50</v>
      </c>
      <c r="E216" s="350">
        <v>0</v>
      </c>
      <c r="F216" s="359">
        <v>0.2</v>
      </c>
      <c r="G216" s="359">
        <f>E216*F216</f>
        <v>0</v>
      </c>
      <c r="H216" s="344"/>
      <c r="I216" s="11"/>
      <c r="J216" s="4"/>
      <c r="K216" s="11"/>
      <c r="L216" s="4"/>
      <c r="M216" s="11"/>
      <c r="N216" s="4"/>
      <c r="O216" s="11"/>
      <c r="P216" s="4"/>
      <c r="Q216" s="11"/>
      <c r="R216" s="4"/>
      <c r="S216" s="11"/>
      <c r="T216" s="4"/>
      <c r="U216" s="11"/>
      <c r="V216" s="4"/>
      <c r="W216" s="11"/>
      <c r="X216" s="4"/>
      <c r="Y216" s="11"/>
      <c r="Z216" s="4"/>
      <c r="AA216" s="11"/>
      <c r="AB216" s="12"/>
    </row>
    <row r="217" spans="1:28" ht="20.100000000000001" customHeight="1">
      <c r="A217" s="354"/>
      <c r="B217" s="375"/>
      <c r="C217" s="342"/>
      <c r="D217" s="349"/>
      <c r="E217" s="351"/>
      <c r="F217" s="359"/>
      <c r="G217" s="359"/>
      <c r="H217" s="345"/>
      <c r="J217" s="7"/>
      <c r="L217" s="7"/>
      <c r="N217" s="7"/>
      <c r="P217" s="7"/>
      <c r="R217" s="7"/>
      <c r="T217" s="7"/>
      <c r="U217" s="347">
        <f>E216</f>
        <v>0</v>
      </c>
      <c r="V217" s="348"/>
    </row>
    <row r="218" spans="1:28" ht="5.0999999999999996" customHeight="1">
      <c r="A218" s="354"/>
      <c r="B218" s="375"/>
      <c r="C218" s="342"/>
      <c r="D218" s="349"/>
      <c r="E218" s="352"/>
      <c r="F218" s="359"/>
      <c r="G218" s="359"/>
      <c r="H218" s="346"/>
      <c r="I218" s="9"/>
      <c r="J218" s="8"/>
      <c r="K218" s="9"/>
      <c r="L218" s="8"/>
      <c r="M218" s="9"/>
      <c r="N218" s="8"/>
      <c r="O218" s="9"/>
      <c r="P218" s="8"/>
      <c r="Q218" s="9"/>
      <c r="R218" s="8"/>
      <c r="S218" s="9"/>
      <c r="T218" s="8"/>
      <c r="U218" s="9"/>
      <c r="V218" s="8"/>
      <c r="W218" s="9"/>
      <c r="X218" s="8"/>
      <c r="Y218" s="9"/>
      <c r="Z218" s="8"/>
      <c r="AA218" s="9"/>
      <c r="AB218" s="10"/>
    </row>
    <row r="219" spans="1:28" ht="5.0999999999999996" customHeight="1">
      <c r="A219" s="354"/>
      <c r="B219" s="375"/>
      <c r="C219" s="342"/>
      <c r="D219" s="349" t="s">
        <v>51</v>
      </c>
      <c r="E219" s="350">
        <v>0</v>
      </c>
      <c r="F219" s="359">
        <v>0.2</v>
      </c>
      <c r="G219" s="359">
        <f>E219*F219</f>
        <v>0</v>
      </c>
      <c r="H219" s="344"/>
      <c r="I219" s="11"/>
      <c r="J219" s="4"/>
      <c r="K219" s="11"/>
      <c r="L219" s="4"/>
      <c r="M219" s="11"/>
      <c r="N219" s="4"/>
      <c r="O219" s="11"/>
      <c r="P219" s="4"/>
      <c r="Q219" s="11"/>
      <c r="R219" s="4"/>
      <c r="S219" s="11"/>
      <c r="T219" s="4"/>
      <c r="U219" s="11"/>
      <c r="V219" s="4"/>
      <c r="W219" s="11"/>
      <c r="X219" s="4"/>
      <c r="Y219" s="11"/>
      <c r="Z219" s="4"/>
      <c r="AA219" s="11"/>
      <c r="AB219" s="12"/>
    </row>
    <row r="220" spans="1:28" ht="20.100000000000001" customHeight="1">
      <c r="A220" s="354"/>
      <c r="B220" s="375"/>
      <c r="C220" s="342"/>
      <c r="D220" s="349"/>
      <c r="E220" s="351"/>
      <c r="F220" s="359"/>
      <c r="G220" s="359"/>
      <c r="H220" s="345"/>
      <c r="J220" s="7"/>
      <c r="L220" s="7"/>
      <c r="N220" s="7"/>
      <c r="P220" s="7"/>
      <c r="R220" s="7"/>
      <c r="T220" s="7"/>
      <c r="U220" s="347">
        <f>E219</f>
        <v>0</v>
      </c>
      <c r="V220" s="348"/>
    </row>
    <row r="221" spans="1:28" ht="5.0999999999999996" customHeight="1">
      <c r="A221" s="354"/>
      <c r="B221" s="375"/>
      <c r="C221" s="342"/>
      <c r="D221" s="349"/>
      <c r="E221" s="352"/>
      <c r="F221" s="359"/>
      <c r="G221" s="359"/>
      <c r="H221" s="346"/>
      <c r="I221" s="9"/>
      <c r="J221" s="8"/>
      <c r="K221" s="9"/>
      <c r="L221" s="8"/>
      <c r="M221" s="9"/>
      <c r="N221" s="8"/>
      <c r="O221" s="9"/>
      <c r="P221" s="8"/>
      <c r="Q221" s="9"/>
      <c r="R221" s="8"/>
      <c r="S221" s="9"/>
      <c r="T221" s="8"/>
      <c r="U221" s="9"/>
      <c r="V221" s="8"/>
      <c r="W221" s="9"/>
      <c r="X221" s="8"/>
      <c r="Y221" s="9"/>
      <c r="Z221" s="8"/>
      <c r="AA221" s="9"/>
      <c r="AB221" s="10"/>
    </row>
    <row r="222" spans="1:28" ht="5.0999999999999996" customHeight="1">
      <c r="A222" s="354"/>
      <c r="B222" s="375"/>
      <c r="C222" s="342"/>
      <c r="D222" s="349" t="s">
        <v>52</v>
      </c>
      <c r="E222" s="350">
        <v>0</v>
      </c>
      <c r="F222" s="359">
        <v>0.2</v>
      </c>
      <c r="G222" s="359">
        <f>E222*F222</f>
        <v>0</v>
      </c>
      <c r="H222" s="344"/>
      <c r="I222" s="11"/>
      <c r="J222" s="4"/>
      <c r="K222" s="11"/>
      <c r="L222" s="4"/>
      <c r="M222" s="11"/>
      <c r="N222" s="4"/>
      <c r="O222" s="11"/>
      <c r="P222" s="4"/>
      <c r="Q222" s="11"/>
      <c r="R222" s="4"/>
      <c r="S222" s="11"/>
      <c r="T222" s="4"/>
      <c r="U222" s="11"/>
      <c r="V222" s="4"/>
      <c r="W222" s="11"/>
      <c r="X222" s="4"/>
      <c r="Y222" s="11"/>
      <c r="Z222" s="4"/>
      <c r="AA222" s="11"/>
      <c r="AB222" s="12"/>
    </row>
    <row r="223" spans="1:28" ht="20.100000000000001" customHeight="1">
      <c r="A223" s="354"/>
      <c r="B223" s="375"/>
      <c r="C223" s="342"/>
      <c r="D223" s="349"/>
      <c r="E223" s="351"/>
      <c r="F223" s="359"/>
      <c r="G223" s="359"/>
      <c r="H223" s="345"/>
      <c r="J223" s="7"/>
      <c r="L223" s="7"/>
      <c r="N223" s="7"/>
      <c r="P223" s="7"/>
      <c r="R223" s="7"/>
      <c r="T223" s="7"/>
      <c r="U223" s="347">
        <f>E222</f>
        <v>0</v>
      </c>
      <c r="V223" s="348"/>
    </row>
    <row r="224" spans="1:28" ht="5.0999999999999996" customHeight="1">
      <c r="A224" s="354"/>
      <c r="B224" s="375"/>
      <c r="C224" s="343"/>
      <c r="D224" s="349"/>
      <c r="E224" s="352"/>
      <c r="F224" s="359"/>
      <c r="G224" s="359"/>
      <c r="H224" s="346"/>
      <c r="I224" s="9"/>
      <c r="J224" s="8"/>
      <c r="K224" s="9"/>
      <c r="L224" s="8"/>
      <c r="M224" s="9"/>
      <c r="N224" s="8"/>
      <c r="O224" s="9"/>
      <c r="P224" s="8"/>
      <c r="Q224" s="9"/>
      <c r="R224" s="8"/>
      <c r="S224" s="9"/>
      <c r="T224" s="8"/>
      <c r="U224" s="9"/>
      <c r="V224" s="8"/>
      <c r="W224" s="9"/>
      <c r="X224" s="8"/>
      <c r="Y224" s="9"/>
      <c r="Z224" s="8"/>
      <c r="AA224" s="9"/>
      <c r="AB224" s="10"/>
    </row>
    <row r="225" spans="1:28" ht="5.0999999999999996" customHeight="1">
      <c r="A225" s="354"/>
      <c r="B225" s="375"/>
      <c r="C225" s="362" t="s">
        <v>43</v>
      </c>
      <c r="D225" s="363"/>
      <c r="E225" s="368">
        <f>SUM(G228:G242)</f>
        <v>0</v>
      </c>
      <c r="F225" s="353">
        <v>0.12</v>
      </c>
      <c r="G225" s="353">
        <f>E225*F225</f>
        <v>0</v>
      </c>
      <c r="H225" s="344">
        <v>42231</v>
      </c>
      <c r="I225" s="11"/>
      <c r="J225" s="4"/>
      <c r="K225" s="11"/>
      <c r="L225" s="4"/>
      <c r="M225" s="11"/>
      <c r="N225" s="4"/>
      <c r="O225" s="11"/>
      <c r="P225" s="4"/>
      <c r="Q225" s="11"/>
      <c r="R225" s="4"/>
      <c r="S225" s="11"/>
      <c r="T225" s="4"/>
      <c r="U225" s="11"/>
      <c r="V225" s="4"/>
      <c r="W225" s="11"/>
      <c r="X225" s="4"/>
      <c r="Y225" s="11"/>
      <c r="Z225" s="4"/>
      <c r="AA225" s="11"/>
      <c r="AB225" s="12"/>
    </row>
    <row r="226" spans="1:28" ht="20.100000000000001" customHeight="1">
      <c r="A226" s="354"/>
      <c r="B226" s="375"/>
      <c r="C226" s="364"/>
      <c r="D226" s="365"/>
      <c r="E226" s="368"/>
      <c r="F226" s="353"/>
      <c r="G226" s="353"/>
      <c r="H226" s="345"/>
      <c r="J226" s="7"/>
      <c r="L226" s="7"/>
      <c r="N226" s="7"/>
      <c r="P226" s="7"/>
      <c r="R226" s="356">
        <f>E225</f>
        <v>0</v>
      </c>
      <c r="S226" s="356"/>
      <c r="T226" s="356"/>
      <c r="U226" s="356"/>
      <c r="V226" s="356"/>
      <c r="W226" s="356"/>
    </row>
    <row r="227" spans="1:28" ht="5.0999999999999996" customHeight="1">
      <c r="A227" s="354"/>
      <c r="B227" s="375"/>
      <c r="C227" s="366"/>
      <c r="D227" s="367"/>
      <c r="E227" s="368"/>
      <c r="F227" s="353"/>
      <c r="G227" s="353"/>
      <c r="H227" s="346"/>
      <c r="I227" s="9"/>
      <c r="J227" s="8"/>
      <c r="K227" s="9"/>
      <c r="L227" s="8"/>
      <c r="M227" s="9"/>
      <c r="N227" s="8"/>
      <c r="O227" s="9"/>
      <c r="P227" s="8"/>
      <c r="Q227" s="9"/>
      <c r="R227" s="8"/>
      <c r="S227" s="9"/>
      <c r="T227" s="8"/>
      <c r="U227" s="9"/>
      <c r="V227" s="8"/>
      <c r="W227" s="9"/>
      <c r="X227" s="8"/>
      <c r="Y227" s="9"/>
      <c r="Z227" s="8"/>
      <c r="AA227" s="9"/>
      <c r="AB227" s="10"/>
    </row>
    <row r="228" spans="1:28" ht="5.0999999999999996" customHeight="1">
      <c r="A228" s="354"/>
      <c r="B228" s="375"/>
      <c r="C228" s="342"/>
      <c r="D228" s="349" t="s">
        <v>60</v>
      </c>
      <c r="E228" s="350">
        <v>0</v>
      </c>
      <c r="F228" s="359">
        <v>0.2</v>
      </c>
      <c r="G228" s="359">
        <f>E228*F228</f>
        <v>0</v>
      </c>
      <c r="H228" s="344"/>
      <c r="I228" s="11"/>
      <c r="J228" s="4"/>
      <c r="K228" s="11"/>
      <c r="L228" s="4"/>
      <c r="M228" s="11"/>
      <c r="N228" s="4"/>
      <c r="O228" s="11"/>
      <c r="P228" s="4"/>
      <c r="Q228" s="11"/>
      <c r="R228" s="4"/>
      <c r="S228" s="11"/>
      <c r="T228" s="4"/>
      <c r="U228" s="20"/>
      <c r="V228" s="21"/>
      <c r="W228" s="11"/>
      <c r="X228" s="4"/>
      <c r="Y228" s="11"/>
      <c r="Z228" s="4"/>
      <c r="AA228" s="11"/>
      <c r="AB228" s="12"/>
    </row>
    <row r="229" spans="1:28" ht="20.100000000000001" customHeight="1">
      <c r="A229" s="354"/>
      <c r="B229" s="375"/>
      <c r="C229" s="342"/>
      <c r="D229" s="349"/>
      <c r="E229" s="351"/>
      <c r="F229" s="359"/>
      <c r="G229" s="359"/>
      <c r="H229" s="345"/>
      <c r="J229" s="7"/>
      <c r="L229" s="7"/>
      <c r="N229" s="7"/>
      <c r="P229" s="7"/>
      <c r="R229" s="7"/>
      <c r="S229" s="347">
        <f>E228</f>
        <v>0</v>
      </c>
      <c r="T229" s="348"/>
      <c r="U229" s="348"/>
      <c r="V229" s="15"/>
    </row>
    <row r="230" spans="1:28" ht="5.0999999999999996" customHeight="1">
      <c r="A230" s="354"/>
      <c r="B230" s="375"/>
      <c r="C230" s="342"/>
      <c r="D230" s="349"/>
      <c r="E230" s="352"/>
      <c r="F230" s="359"/>
      <c r="G230" s="359"/>
      <c r="H230" s="346"/>
      <c r="I230" s="9"/>
      <c r="J230" s="8"/>
      <c r="K230" s="9"/>
      <c r="L230" s="8"/>
      <c r="M230" s="9"/>
      <c r="N230" s="8"/>
      <c r="O230" s="9"/>
      <c r="P230" s="8"/>
      <c r="Q230" s="9"/>
      <c r="R230" s="8"/>
      <c r="S230" s="9"/>
      <c r="T230" s="8"/>
      <c r="U230" s="18"/>
      <c r="V230" s="19"/>
      <c r="W230" s="9"/>
      <c r="X230" s="8"/>
      <c r="Y230" s="9"/>
      <c r="Z230" s="8"/>
      <c r="AA230" s="9"/>
      <c r="AB230" s="10"/>
    </row>
    <row r="231" spans="1:28" ht="5.0999999999999996" customHeight="1">
      <c r="A231" s="354"/>
      <c r="B231" s="375"/>
      <c r="C231" s="342"/>
      <c r="D231" s="349" t="s">
        <v>61</v>
      </c>
      <c r="E231" s="350">
        <v>0</v>
      </c>
      <c r="F231" s="359">
        <v>0.25</v>
      </c>
      <c r="G231" s="359">
        <f>E231*F231</f>
        <v>0</v>
      </c>
      <c r="H231" s="344"/>
      <c r="I231" s="11"/>
      <c r="J231" s="4"/>
      <c r="K231" s="11"/>
      <c r="L231" s="4"/>
      <c r="M231" s="11"/>
      <c r="N231" s="4"/>
      <c r="O231" s="11"/>
      <c r="P231" s="4"/>
      <c r="Q231" s="11"/>
      <c r="R231" s="4"/>
      <c r="S231" s="11"/>
      <c r="T231" s="4"/>
      <c r="U231" s="20"/>
      <c r="V231" s="21"/>
      <c r="W231" s="11"/>
      <c r="X231" s="4"/>
      <c r="Y231" s="11"/>
      <c r="Z231" s="4"/>
      <c r="AA231" s="11"/>
      <c r="AB231" s="12"/>
    </row>
    <row r="232" spans="1:28" ht="20.100000000000001" customHeight="1">
      <c r="A232" s="354"/>
      <c r="B232" s="375"/>
      <c r="C232" s="342"/>
      <c r="D232" s="349"/>
      <c r="E232" s="351"/>
      <c r="F232" s="359"/>
      <c r="G232" s="359"/>
      <c r="H232" s="345"/>
      <c r="J232" s="7"/>
      <c r="L232" s="7"/>
      <c r="N232" s="7"/>
      <c r="P232" s="7"/>
      <c r="R232" s="7"/>
      <c r="S232" s="347">
        <f>E231</f>
        <v>0</v>
      </c>
      <c r="T232" s="348"/>
      <c r="U232" s="348"/>
      <c r="V232" s="358"/>
    </row>
    <row r="233" spans="1:28" ht="5.0999999999999996" customHeight="1">
      <c r="A233" s="354"/>
      <c r="B233" s="375"/>
      <c r="C233" s="342"/>
      <c r="D233" s="349"/>
      <c r="E233" s="352"/>
      <c r="F233" s="359"/>
      <c r="G233" s="359"/>
      <c r="H233" s="346"/>
      <c r="I233" s="9"/>
      <c r="J233" s="8"/>
      <c r="K233" s="9"/>
      <c r="L233" s="8"/>
      <c r="M233" s="9"/>
      <c r="N233" s="8"/>
      <c r="O233" s="9"/>
      <c r="P233" s="8"/>
      <c r="Q233" s="9"/>
      <c r="R233" s="8"/>
      <c r="S233" s="9"/>
      <c r="T233" s="8"/>
      <c r="U233" s="18"/>
      <c r="V233" s="19"/>
      <c r="W233" s="9"/>
      <c r="X233" s="8"/>
      <c r="Y233" s="9"/>
      <c r="Z233" s="8"/>
      <c r="AA233" s="9"/>
      <c r="AB233" s="10"/>
    </row>
    <row r="234" spans="1:28" ht="5.0999999999999996" customHeight="1">
      <c r="A234" s="354"/>
      <c r="B234" s="375"/>
      <c r="C234" s="342"/>
      <c r="D234" s="349" t="s">
        <v>63</v>
      </c>
      <c r="E234" s="350">
        <v>0</v>
      </c>
      <c r="F234" s="359">
        <v>0.25</v>
      </c>
      <c r="G234" s="359">
        <f>E234*F234</f>
        <v>0</v>
      </c>
      <c r="H234" s="344"/>
      <c r="I234" s="11"/>
      <c r="J234" s="4"/>
      <c r="K234" s="11"/>
      <c r="L234" s="4"/>
      <c r="M234" s="11"/>
      <c r="N234" s="4"/>
      <c r="O234" s="11"/>
      <c r="P234" s="4"/>
      <c r="Q234" s="11"/>
      <c r="R234" s="4"/>
      <c r="S234" s="11"/>
      <c r="T234" s="4"/>
      <c r="U234" s="20"/>
      <c r="V234" s="21"/>
      <c r="W234" s="11"/>
      <c r="X234" s="4"/>
      <c r="Y234" s="11"/>
      <c r="Z234" s="4"/>
      <c r="AA234" s="11"/>
      <c r="AB234" s="12"/>
    </row>
    <row r="235" spans="1:28" ht="20.100000000000001" customHeight="1">
      <c r="A235" s="354"/>
      <c r="B235" s="375"/>
      <c r="C235" s="342"/>
      <c r="D235" s="349"/>
      <c r="E235" s="351"/>
      <c r="F235" s="359"/>
      <c r="G235" s="359"/>
      <c r="H235" s="345"/>
      <c r="J235" s="7"/>
      <c r="L235" s="7"/>
      <c r="N235" s="7"/>
      <c r="P235" s="7"/>
      <c r="R235" s="7"/>
      <c r="T235" s="348">
        <f>E234</f>
        <v>0</v>
      </c>
      <c r="U235" s="348"/>
      <c r="V235" s="358"/>
    </row>
    <row r="236" spans="1:28" ht="5.0999999999999996" customHeight="1">
      <c r="A236" s="354"/>
      <c r="B236" s="375"/>
      <c r="C236" s="342"/>
      <c r="D236" s="349"/>
      <c r="E236" s="352"/>
      <c r="F236" s="359"/>
      <c r="G236" s="359"/>
      <c r="H236" s="346"/>
      <c r="I236" s="9"/>
      <c r="J236" s="8"/>
      <c r="K236" s="9"/>
      <c r="L236" s="8"/>
      <c r="M236" s="9"/>
      <c r="N236" s="8"/>
      <c r="O236" s="9"/>
      <c r="P236" s="8"/>
      <c r="Q236" s="9"/>
      <c r="R236" s="8"/>
      <c r="S236" s="9"/>
      <c r="T236" s="8"/>
      <c r="U236" s="18"/>
      <c r="V236" s="19"/>
      <c r="W236" s="9"/>
      <c r="X236" s="8"/>
      <c r="Y236" s="9"/>
      <c r="Z236" s="8"/>
      <c r="AA236" s="9"/>
      <c r="AB236" s="10"/>
    </row>
    <row r="237" spans="1:28" ht="5.0999999999999996" customHeight="1">
      <c r="A237" s="354"/>
      <c r="B237" s="375"/>
      <c r="C237" s="342"/>
      <c r="D237" s="349" t="s">
        <v>62</v>
      </c>
      <c r="E237" s="350">
        <v>0</v>
      </c>
      <c r="F237" s="359">
        <v>0.1</v>
      </c>
      <c r="G237" s="359">
        <f>E237*F237</f>
        <v>0</v>
      </c>
      <c r="H237" s="344"/>
      <c r="I237" s="11"/>
      <c r="J237" s="4"/>
      <c r="K237" s="11"/>
      <c r="L237" s="4"/>
      <c r="M237" s="11"/>
      <c r="N237" s="4"/>
      <c r="O237" s="11"/>
      <c r="P237" s="4"/>
      <c r="Q237" s="11"/>
      <c r="R237" s="4"/>
      <c r="S237" s="11"/>
      <c r="T237" s="4"/>
      <c r="U237" s="20"/>
      <c r="V237" s="21"/>
      <c r="W237" s="11"/>
      <c r="X237" s="4"/>
      <c r="Y237" s="11"/>
      <c r="Z237" s="4"/>
      <c r="AA237" s="11"/>
      <c r="AB237" s="12"/>
    </row>
    <row r="238" spans="1:28" ht="20.100000000000001" customHeight="1">
      <c r="A238" s="354"/>
      <c r="B238" s="375"/>
      <c r="C238" s="342"/>
      <c r="D238" s="349"/>
      <c r="E238" s="351"/>
      <c r="F238" s="359"/>
      <c r="G238" s="359"/>
      <c r="H238" s="345"/>
      <c r="J238" s="7"/>
      <c r="L238" s="7"/>
      <c r="N238" s="7"/>
      <c r="P238" s="7"/>
      <c r="R238" s="348">
        <f>E237</f>
        <v>0</v>
      </c>
      <c r="S238" s="348"/>
      <c r="T238" s="7"/>
      <c r="U238" s="14"/>
      <c r="V238" s="15"/>
    </row>
    <row r="239" spans="1:28" ht="5.0999999999999996" customHeight="1">
      <c r="A239" s="354"/>
      <c r="B239" s="375"/>
      <c r="C239" s="342"/>
      <c r="D239" s="349"/>
      <c r="E239" s="352"/>
      <c r="F239" s="359"/>
      <c r="G239" s="359"/>
      <c r="H239" s="346"/>
      <c r="I239" s="9"/>
      <c r="J239" s="8"/>
      <c r="K239" s="9"/>
      <c r="L239" s="8"/>
      <c r="M239" s="9"/>
      <c r="N239" s="8"/>
      <c r="O239" s="9"/>
      <c r="P239" s="8"/>
      <c r="Q239" s="9"/>
      <c r="R239" s="8"/>
      <c r="S239" s="9"/>
      <c r="T239" s="8"/>
      <c r="U239" s="18"/>
      <c r="V239" s="19"/>
      <c r="W239" s="9"/>
      <c r="X239" s="8"/>
      <c r="Y239" s="9"/>
      <c r="Z239" s="8"/>
      <c r="AA239" s="9"/>
      <c r="AB239" s="10"/>
    </row>
    <row r="240" spans="1:28" ht="5.0999999999999996" customHeight="1">
      <c r="A240" s="354"/>
      <c r="B240" s="375"/>
      <c r="C240" s="342"/>
      <c r="D240" s="349" t="s">
        <v>65</v>
      </c>
      <c r="E240" s="350">
        <v>0</v>
      </c>
      <c r="F240" s="359">
        <v>0.2</v>
      </c>
      <c r="G240" s="359">
        <f>E240*F240</f>
        <v>0</v>
      </c>
      <c r="H240" s="344"/>
      <c r="I240" s="11"/>
      <c r="J240" s="4"/>
      <c r="K240" s="11"/>
      <c r="L240" s="4"/>
      <c r="M240" s="11"/>
      <c r="N240" s="4"/>
      <c r="O240" s="11"/>
      <c r="P240" s="4"/>
      <c r="Q240" s="11"/>
      <c r="R240" s="4"/>
      <c r="S240" s="11"/>
      <c r="T240" s="4"/>
      <c r="U240" s="20"/>
      <c r="V240" s="21"/>
      <c r="W240" s="11"/>
      <c r="X240" s="4"/>
      <c r="Y240" s="11"/>
      <c r="Z240" s="4"/>
      <c r="AA240" s="11"/>
      <c r="AB240" s="12"/>
    </row>
    <row r="241" spans="1:28" ht="20.100000000000001" customHeight="1">
      <c r="A241" s="354"/>
      <c r="B241" s="375"/>
      <c r="C241" s="342"/>
      <c r="D241" s="349"/>
      <c r="E241" s="351"/>
      <c r="F241" s="359"/>
      <c r="G241" s="359"/>
      <c r="H241" s="345"/>
      <c r="J241" s="7"/>
      <c r="L241" s="7"/>
      <c r="N241" s="7"/>
      <c r="P241" s="7"/>
      <c r="R241" s="7"/>
      <c r="T241" s="348">
        <f>E240</f>
        <v>0</v>
      </c>
      <c r="U241" s="348"/>
      <c r="V241" s="348"/>
      <c r="W241" s="348"/>
    </row>
    <row r="242" spans="1:28" ht="5.0999999999999996" customHeight="1">
      <c r="A242" s="354"/>
      <c r="B242" s="375"/>
      <c r="C242" s="343"/>
      <c r="D242" s="349"/>
      <c r="E242" s="352"/>
      <c r="F242" s="359"/>
      <c r="G242" s="359"/>
      <c r="H242" s="346"/>
      <c r="I242" s="9"/>
      <c r="J242" s="8"/>
      <c r="K242" s="9"/>
      <c r="L242" s="8"/>
      <c r="M242" s="9"/>
      <c r="N242" s="8"/>
      <c r="O242" s="9"/>
      <c r="P242" s="8"/>
      <c r="Q242" s="9"/>
      <c r="R242" s="8"/>
      <c r="S242" s="9"/>
      <c r="T242" s="8"/>
      <c r="U242" s="9"/>
      <c r="V242" s="8"/>
      <c r="W242" s="9"/>
      <c r="X242" s="8"/>
      <c r="Y242" s="9"/>
      <c r="Z242" s="8"/>
      <c r="AA242" s="9"/>
      <c r="AB242" s="10"/>
    </row>
    <row r="243" spans="1:28" ht="5.0999999999999996" customHeight="1">
      <c r="A243" s="354"/>
      <c r="B243" s="375"/>
      <c r="C243" s="362" t="s">
        <v>44</v>
      </c>
      <c r="D243" s="369"/>
      <c r="E243" s="351">
        <v>0</v>
      </c>
      <c r="F243" s="353">
        <v>0.12</v>
      </c>
      <c r="G243" s="353">
        <f>E243*F243</f>
        <v>0</v>
      </c>
      <c r="H243" s="344">
        <v>42277</v>
      </c>
      <c r="I243" s="11"/>
      <c r="J243" s="4"/>
      <c r="K243" s="11"/>
      <c r="L243" s="4"/>
      <c r="M243" s="11"/>
      <c r="N243" s="4"/>
      <c r="O243" s="11"/>
      <c r="P243" s="4"/>
      <c r="Q243" s="11"/>
      <c r="R243" s="4"/>
      <c r="S243" s="11"/>
      <c r="T243" s="4"/>
      <c r="U243" s="11"/>
      <c r="V243" s="4"/>
      <c r="W243" s="11"/>
      <c r="X243" s="4"/>
      <c r="Y243" s="11"/>
      <c r="Z243" s="4"/>
      <c r="AA243" s="11"/>
      <c r="AB243" s="12"/>
    </row>
    <row r="244" spans="1:28" ht="20.100000000000001" customHeight="1">
      <c r="A244" s="354"/>
      <c r="B244" s="375"/>
      <c r="C244" s="364"/>
      <c r="D244" s="370"/>
      <c r="E244" s="351"/>
      <c r="F244" s="353"/>
      <c r="G244" s="353"/>
      <c r="H244" s="345">
        <v>42277</v>
      </c>
      <c r="J244" s="7"/>
      <c r="L244" s="7"/>
      <c r="N244" s="7"/>
      <c r="P244" s="7"/>
      <c r="R244" s="7"/>
      <c r="T244" s="7"/>
      <c r="Y244" s="355">
        <f>E243</f>
        <v>0</v>
      </c>
      <c r="Z244" s="357"/>
    </row>
    <row r="245" spans="1:28" ht="5.0999999999999996" customHeight="1">
      <c r="A245" s="354"/>
      <c r="B245" s="375"/>
      <c r="C245" s="366"/>
      <c r="D245" s="371"/>
      <c r="E245" s="352"/>
      <c r="F245" s="353"/>
      <c r="G245" s="353"/>
      <c r="H245" s="346"/>
      <c r="I245" s="9"/>
      <c r="J245" s="8"/>
      <c r="K245" s="9"/>
      <c r="L245" s="8"/>
      <c r="M245" s="9"/>
      <c r="N245" s="8"/>
      <c r="O245" s="9"/>
      <c r="P245" s="8"/>
      <c r="Q245" s="9"/>
      <c r="R245" s="8"/>
      <c r="S245" s="9"/>
      <c r="T245" s="8"/>
      <c r="U245" s="9"/>
      <c r="V245" s="8"/>
      <c r="W245" s="9"/>
      <c r="X245" s="8"/>
      <c r="Y245" s="9"/>
      <c r="Z245" s="8"/>
      <c r="AA245" s="9"/>
      <c r="AB245" s="10"/>
    </row>
    <row r="246" spans="1:28" ht="5.0999999999999996" customHeight="1">
      <c r="A246" s="354"/>
      <c r="B246" s="375"/>
      <c r="C246" s="362" t="s">
        <v>45</v>
      </c>
      <c r="D246" s="369"/>
      <c r="E246" s="350">
        <f>SUM(G249:G254)</f>
        <v>0</v>
      </c>
      <c r="F246" s="353">
        <v>0.08</v>
      </c>
      <c r="G246" s="353">
        <f>E246*F246</f>
        <v>0</v>
      </c>
      <c r="H246" s="344">
        <v>42277</v>
      </c>
      <c r="I246" s="11"/>
      <c r="J246" s="4"/>
      <c r="K246" s="11"/>
      <c r="L246" s="4"/>
      <c r="M246" s="11"/>
      <c r="N246" s="4"/>
      <c r="O246" s="11"/>
      <c r="P246" s="4"/>
      <c r="Q246" s="11"/>
      <c r="R246" s="4"/>
      <c r="S246" s="11"/>
      <c r="T246" s="4"/>
      <c r="U246" s="11"/>
      <c r="V246" s="4"/>
      <c r="W246" s="11"/>
      <c r="X246" s="4"/>
      <c r="Y246" s="11"/>
      <c r="Z246" s="4"/>
      <c r="AA246" s="11"/>
      <c r="AB246" s="12"/>
    </row>
    <row r="247" spans="1:28" ht="20.100000000000001" customHeight="1">
      <c r="A247" s="354"/>
      <c r="B247" s="375"/>
      <c r="C247" s="364"/>
      <c r="D247" s="370"/>
      <c r="E247" s="351"/>
      <c r="F247" s="353"/>
      <c r="G247" s="353"/>
      <c r="H247" s="345">
        <v>42277</v>
      </c>
      <c r="J247" s="7"/>
      <c r="L247" s="7"/>
      <c r="N247" s="7"/>
      <c r="P247" s="7"/>
      <c r="R247" s="7"/>
      <c r="T247" s="7"/>
      <c r="X247" s="356">
        <f>E246</f>
        <v>0</v>
      </c>
      <c r="Y247" s="356"/>
      <c r="Z247" s="357"/>
    </row>
    <row r="248" spans="1:28" ht="5.0999999999999996" customHeight="1">
      <c r="A248" s="354"/>
      <c r="B248" s="375"/>
      <c r="C248" s="366"/>
      <c r="D248" s="371"/>
      <c r="E248" s="352"/>
      <c r="F248" s="353"/>
      <c r="G248" s="353"/>
      <c r="H248" s="346"/>
      <c r="I248" s="9"/>
      <c r="J248" s="8"/>
      <c r="K248" s="9"/>
      <c r="L248" s="8"/>
      <c r="M248" s="9"/>
      <c r="N248" s="8"/>
      <c r="O248" s="9"/>
      <c r="P248" s="8"/>
      <c r="Q248" s="9"/>
      <c r="R248" s="8"/>
      <c r="S248" s="9"/>
      <c r="T248" s="8"/>
      <c r="U248" s="9"/>
      <c r="V248" s="8"/>
      <c r="W248" s="9"/>
      <c r="X248" s="8"/>
      <c r="Y248" s="9"/>
      <c r="Z248" s="8"/>
      <c r="AA248" s="9"/>
      <c r="AB248" s="10"/>
    </row>
    <row r="249" spans="1:28" ht="5.0999999999999996" customHeight="1">
      <c r="A249" s="354"/>
      <c r="B249" s="375"/>
      <c r="C249" s="391"/>
      <c r="D249" s="362" t="s">
        <v>39</v>
      </c>
      <c r="E249" s="350">
        <v>0</v>
      </c>
      <c r="F249" s="353">
        <v>0.7</v>
      </c>
      <c r="G249" s="353">
        <f>E249*F249</f>
        <v>0</v>
      </c>
      <c r="H249" s="344"/>
      <c r="I249" s="11"/>
      <c r="J249" s="4"/>
      <c r="K249" s="11"/>
      <c r="L249" s="4"/>
      <c r="M249" s="11"/>
      <c r="N249" s="4"/>
      <c r="O249" s="11"/>
      <c r="P249" s="4"/>
      <c r="Q249" s="11"/>
      <c r="R249" s="4"/>
      <c r="S249" s="11"/>
      <c r="T249" s="4"/>
      <c r="U249" s="11"/>
      <c r="V249" s="4"/>
      <c r="W249" s="11"/>
      <c r="X249" s="4"/>
      <c r="Y249" s="11"/>
      <c r="Z249" s="4"/>
      <c r="AA249" s="11"/>
      <c r="AB249" s="12"/>
    </row>
    <row r="250" spans="1:28" ht="20.100000000000001" customHeight="1">
      <c r="A250" s="354"/>
      <c r="B250" s="375"/>
      <c r="C250" s="375"/>
      <c r="D250" s="364"/>
      <c r="E250" s="351"/>
      <c r="F250" s="353"/>
      <c r="G250" s="353"/>
      <c r="H250" s="345"/>
      <c r="J250" s="7"/>
      <c r="L250" s="7"/>
      <c r="N250" s="7"/>
      <c r="P250" s="7"/>
      <c r="R250" s="7"/>
      <c r="T250" s="7"/>
      <c r="X250" s="348">
        <f>E249</f>
        <v>0</v>
      </c>
      <c r="Y250" s="348"/>
      <c r="Z250" s="358"/>
    </row>
    <row r="251" spans="1:28" ht="5.0999999999999996" customHeight="1">
      <c r="A251" s="354"/>
      <c r="B251" s="375"/>
      <c r="C251" s="375"/>
      <c r="D251" s="366"/>
      <c r="E251" s="352"/>
      <c r="F251" s="353"/>
      <c r="G251" s="353"/>
      <c r="H251" s="346"/>
      <c r="I251" s="9"/>
      <c r="J251" s="8"/>
      <c r="K251" s="9"/>
      <c r="L251" s="8"/>
      <c r="M251" s="9"/>
      <c r="N251" s="8"/>
      <c r="O251" s="9"/>
      <c r="P251" s="8"/>
      <c r="Q251" s="9"/>
      <c r="R251" s="8"/>
      <c r="S251" s="9"/>
      <c r="T251" s="8"/>
      <c r="U251" s="9"/>
      <c r="V251" s="8"/>
      <c r="W251" s="9"/>
      <c r="X251" s="8"/>
      <c r="Y251" s="9"/>
      <c r="Z251" s="8"/>
      <c r="AA251" s="9"/>
      <c r="AB251" s="10"/>
    </row>
    <row r="252" spans="1:28" ht="5.0999999999999996" customHeight="1">
      <c r="A252" s="354"/>
      <c r="B252" s="375"/>
      <c r="C252" s="375"/>
      <c r="D252" s="362" t="s">
        <v>40</v>
      </c>
      <c r="E252" s="350">
        <v>0</v>
      </c>
      <c r="F252" s="353">
        <v>0.3</v>
      </c>
      <c r="G252" s="353">
        <f>E252*F252</f>
        <v>0</v>
      </c>
      <c r="H252" s="344"/>
      <c r="I252" s="11"/>
      <c r="J252" s="4"/>
      <c r="K252" s="11"/>
      <c r="L252" s="4"/>
      <c r="M252" s="11"/>
      <c r="N252" s="4"/>
      <c r="O252" s="11"/>
      <c r="P252" s="4"/>
      <c r="Q252" s="11"/>
      <c r="R252" s="4"/>
      <c r="S252" s="11"/>
      <c r="T252" s="4"/>
      <c r="U252" s="11"/>
      <c r="V252" s="4"/>
      <c r="W252" s="11"/>
      <c r="X252" s="4"/>
      <c r="Y252" s="11"/>
      <c r="Z252" s="4"/>
      <c r="AA252" s="11"/>
      <c r="AB252" s="12"/>
    </row>
    <row r="253" spans="1:28" ht="20.100000000000001" customHeight="1">
      <c r="A253" s="354"/>
      <c r="B253" s="375"/>
      <c r="C253" s="375"/>
      <c r="D253" s="364"/>
      <c r="E253" s="351"/>
      <c r="F253" s="353"/>
      <c r="G253" s="353"/>
      <c r="H253" s="345"/>
      <c r="J253" s="7"/>
      <c r="L253" s="7"/>
      <c r="N253" s="7"/>
      <c r="P253" s="7"/>
      <c r="R253" s="7"/>
      <c r="T253" s="7"/>
      <c r="Y253" s="347">
        <f>E252</f>
        <v>0</v>
      </c>
      <c r="Z253" s="358"/>
    </row>
    <row r="254" spans="1:28" ht="5.0999999999999996" customHeight="1">
      <c r="A254" s="354"/>
      <c r="B254" s="376"/>
      <c r="C254" s="376"/>
      <c r="D254" s="366"/>
      <c r="E254" s="352"/>
      <c r="F254" s="392"/>
      <c r="G254" s="392"/>
      <c r="H254" s="346"/>
      <c r="I254" s="9"/>
      <c r="J254" s="8"/>
      <c r="K254" s="9"/>
      <c r="L254" s="8"/>
      <c r="M254" s="9"/>
      <c r="N254" s="8"/>
      <c r="O254" s="9"/>
      <c r="P254" s="8"/>
      <c r="Q254" s="9"/>
      <c r="R254" s="8"/>
      <c r="S254" s="9"/>
      <c r="T254" s="8"/>
      <c r="U254" s="9"/>
      <c r="V254" s="8"/>
      <c r="W254" s="9"/>
      <c r="X254" s="8"/>
      <c r="Y254" s="9"/>
      <c r="Z254" s="8"/>
      <c r="AA254" s="9"/>
      <c r="AB254" s="10"/>
    </row>
    <row r="255" spans="1:28" s="7" customFormat="1" ht="5.0999999999999996" customHeight="1">
      <c r="B255" s="13"/>
      <c r="C255" s="13"/>
      <c r="D255" s="13"/>
      <c r="E255" s="386"/>
      <c r="F255" s="353"/>
      <c r="G255" s="353"/>
      <c r="H255" s="345"/>
      <c r="I255" s="5"/>
      <c r="K255" s="5"/>
      <c r="M255" s="5"/>
      <c r="O255" s="5"/>
      <c r="Q255" s="5"/>
      <c r="S255" s="5"/>
      <c r="U255" s="5"/>
      <c r="W255" s="5"/>
      <c r="Y255" s="5"/>
      <c r="AA255" s="5"/>
      <c r="AB255" s="6"/>
    </row>
    <row r="256" spans="1:28" s="7" customFormat="1" ht="20.100000000000001" customHeight="1">
      <c r="B256" s="13"/>
      <c r="C256" s="13"/>
      <c r="D256" s="13"/>
      <c r="E256" s="386"/>
      <c r="F256" s="353"/>
      <c r="G256" s="353"/>
      <c r="H256" s="345"/>
      <c r="I256" s="5"/>
      <c r="K256" s="5"/>
      <c r="M256" s="5"/>
      <c r="O256" s="5"/>
      <c r="Q256" s="5"/>
      <c r="S256" s="5"/>
      <c r="U256" s="5"/>
      <c r="W256" s="5"/>
      <c r="Y256" s="5"/>
      <c r="AA256" s="5"/>
      <c r="AB256" s="6"/>
    </row>
    <row r="257" spans="2:28" s="7" customFormat="1" ht="5.0999999999999996" customHeight="1">
      <c r="B257" s="13"/>
      <c r="C257" s="13"/>
      <c r="D257" s="13"/>
      <c r="E257" s="386"/>
      <c r="F257" s="353"/>
      <c r="G257" s="353"/>
      <c r="H257" s="345"/>
      <c r="I257" s="5"/>
      <c r="K257" s="5"/>
      <c r="M257" s="5"/>
      <c r="O257" s="5"/>
      <c r="Q257" s="5"/>
      <c r="S257" s="5"/>
      <c r="U257" s="5"/>
      <c r="W257" s="5"/>
      <c r="Y257" s="5"/>
      <c r="AA257" s="5"/>
      <c r="AB257" s="6"/>
    </row>
    <row r="258" spans="2:28" s="7" customFormat="1" ht="5.0999999999999996" customHeight="1">
      <c r="B258" s="13"/>
      <c r="C258" s="13"/>
      <c r="D258" s="13"/>
      <c r="E258" s="386"/>
      <c r="F258" s="353"/>
      <c r="G258" s="353"/>
      <c r="H258" s="345"/>
      <c r="I258" s="5"/>
      <c r="K258" s="5"/>
      <c r="M258" s="5"/>
      <c r="O258" s="5"/>
      <c r="Q258" s="5"/>
      <c r="S258" s="5"/>
      <c r="U258" s="5"/>
      <c r="W258" s="5"/>
      <c r="Y258" s="5"/>
      <c r="AA258" s="5"/>
      <c r="AB258" s="6"/>
    </row>
    <row r="259" spans="2:28" s="7" customFormat="1" ht="20.100000000000001" customHeight="1">
      <c r="B259" s="13"/>
      <c r="C259" s="13"/>
      <c r="D259" s="13"/>
      <c r="E259" s="386"/>
      <c r="F259" s="353"/>
      <c r="G259" s="353"/>
      <c r="H259" s="345"/>
      <c r="I259" s="5"/>
      <c r="K259" s="5"/>
      <c r="M259" s="5"/>
      <c r="O259" s="5"/>
      <c r="Q259" s="5"/>
      <c r="S259" s="5"/>
      <c r="U259" s="5"/>
      <c r="W259" s="5"/>
      <c r="Y259" s="5"/>
      <c r="AA259" s="5"/>
      <c r="AB259" s="6"/>
    </row>
    <row r="260" spans="2:28" s="7" customFormat="1" ht="5.0999999999999996" customHeight="1">
      <c r="B260" s="13"/>
      <c r="C260" s="13"/>
      <c r="D260" s="13"/>
      <c r="E260" s="386"/>
      <c r="F260" s="353"/>
      <c r="G260" s="353"/>
      <c r="H260" s="345"/>
      <c r="I260" s="5"/>
      <c r="K260" s="5"/>
      <c r="M260" s="5"/>
      <c r="O260" s="5"/>
      <c r="Q260" s="5"/>
      <c r="S260" s="5"/>
      <c r="U260" s="5"/>
      <c r="W260" s="5"/>
      <c r="Y260" s="5"/>
      <c r="AA260" s="5"/>
      <c r="AB260" s="6"/>
    </row>
    <row r="261" spans="2:28" s="7" customFormat="1" ht="5.0999999999999996" customHeight="1">
      <c r="B261" s="13"/>
      <c r="C261" s="13"/>
      <c r="D261" s="13"/>
      <c r="E261" s="386"/>
      <c r="F261" s="353"/>
      <c r="G261" s="353"/>
      <c r="H261" s="345"/>
      <c r="I261" s="5"/>
      <c r="K261" s="5"/>
      <c r="M261" s="5"/>
      <c r="O261" s="5"/>
      <c r="Q261" s="5"/>
      <c r="S261" s="5"/>
      <c r="U261" s="5"/>
      <c r="W261" s="5"/>
      <c r="Y261" s="5"/>
      <c r="AA261" s="5"/>
      <c r="AB261" s="6"/>
    </row>
    <row r="262" spans="2:28" s="7" customFormat="1" ht="20.100000000000001" customHeight="1">
      <c r="B262" s="13"/>
      <c r="C262" s="13"/>
      <c r="D262" s="13"/>
      <c r="E262" s="386"/>
      <c r="F262" s="353"/>
      <c r="G262" s="353"/>
      <c r="H262" s="345"/>
      <c r="I262" s="5"/>
      <c r="K262" s="5"/>
      <c r="M262" s="5"/>
      <c r="O262" s="5"/>
      <c r="Q262" s="5"/>
      <c r="S262" s="5"/>
      <c r="U262" s="5"/>
      <c r="W262" s="5"/>
      <c r="Y262" s="5"/>
      <c r="AA262" s="5"/>
      <c r="AB262" s="6"/>
    </row>
    <row r="263" spans="2:28" s="7" customFormat="1" ht="5.0999999999999996" customHeight="1">
      <c r="B263" s="13"/>
      <c r="C263" s="13"/>
      <c r="D263" s="13"/>
      <c r="E263" s="386"/>
      <c r="F263" s="353"/>
      <c r="G263" s="353"/>
      <c r="H263" s="345"/>
      <c r="I263" s="5"/>
      <c r="K263" s="5"/>
      <c r="M263" s="5"/>
      <c r="O263" s="5"/>
      <c r="Q263" s="5"/>
      <c r="S263" s="5"/>
      <c r="U263" s="5"/>
      <c r="W263" s="5"/>
      <c r="Y263" s="5"/>
      <c r="AA263" s="5"/>
      <c r="AB263" s="6"/>
    </row>
    <row r="264" spans="2:28" s="7" customFormat="1" ht="5.0999999999999996" customHeight="1">
      <c r="B264" s="13"/>
      <c r="C264" s="13"/>
      <c r="D264" s="13"/>
      <c r="E264" s="386"/>
      <c r="F264" s="353"/>
      <c r="G264" s="353"/>
      <c r="H264" s="345"/>
      <c r="I264" s="5"/>
      <c r="K264" s="5"/>
      <c r="M264" s="5"/>
      <c r="O264" s="5"/>
      <c r="Q264" s="5"/>
      <c r="S264" s="5"/>
      <c r="U264" s="5"/>
      <c r="W264" s="5"/>
      <c r="Y264" s="5"/>
      <c r="AA264" s="5"/>
      <c r="AB264" s="6"/>
    </row>
    <row r="265" spans="2:28" s="7" customFormat="1" ht="20.100000000000001" customHeight="1">
      <c r="B265" s="13"/>
      <c r="C265" s="13"/>
      <c r="D265" s="13"/>
      <c r="E265" s="386"/>
      <c r="F265" s="353"/>
      <c r="G265" s="353"/>
      <c r="H265" s="345"/>
      <c r="I265" s="5"/>
      <c r="K265" s="5"/>
      <c r="M265" s="5"/>
      <c r="O265" s="5"/>
      <c r="Q265" s="5"/>
      <c r="S265" s="5"/>
      <c r="U265" s="5"/>
      <c r="W265" s="5"/>
      <c r="Y265" s="5"/>
      <c r="AA265" s="5"/>
      <c r="AB265" s="6"/>
    </row>
    <row r="266" spans="2:28" s="7" customFormat="1" ht="5.0999999999999996" customHeight="1">
      <c r="B266" s="13"/>
      <c r="C266" s="13"/>
      <c r="D266" s="13"/>
      <c r="E266" s="386"/>
      <c r="F266" s="353"/>
      <c r="G266" s="353"/>
      <c r="H266" s="345"/>
      <c r="I266" s="5"/>
      <c r="K266" s="5"/>
      <c r="M266" s="5"/>
      <c r="O266" s="5"/>
      <c r="Q266" s="5"/>
      <c r="S266" s="5"/>
      <c r="U266" s="5"/>
      <c r="W266" s="5"/>
      <c r="Y266" s="5"/>
      <c r="AA266" s="5"/>
      <c r="AB266" s="6"/>
    </row>
    <row r="267" spans="2:28" s="7" customFormat="1" ht="5.0999999999999996" customHeight="1">
      <c r="B267" s="13"/>
      <c r="C267" s="13"/>
      <c r="D267" s="13"/>
      <c r="E267" s="386"/>
      <c r="F267" s="353"/>
      <c r="G267" s="353"/>
      <c r="H267" s="345"/>
      <c r="I267" s="5"/>
      <c r="K267" s="5"/>
      <c r="M267" s="5"/>
      <c r="O267" s="5"/>
      <c r="Q267" s="5"/>
      <c r="S267" s="5"/>
      <c r="U267" s="5"/>
      <c r="W267" s="5"/>
      <c r="Y267" s="5"/>
      <c r="AA267" s="5"/>
      <c r="AB267" s="6"/>
    </row>
    <row r="268" spans="2:28" s="7" customFormat="1" ht="20.100000000000001" customHeight="1">
      <c r="B268" s="13"/>
      <c r="C268" s="13"/>
      <c r="D268" s="13"/>
      <c r="E268" s="386"/>
      <c r="F268" s="353"/>
      <c r="G268" s="353"/>
      <c r="H268" s="345"/>
      <c r="I268" s="5"/>
      <c r="K268" s="5"/>
      <c r="M268" s="5"/>
      <c r="O268" s="5"/>
      <c r="Q268" s="5"/>
      <c r="S268" s="5"/>
      <c r="U268" s="5"/>
      <c r="W268" s="5"/>
      <c r="Y268" s="5"/>
      <c r="AA268" s="5"/>
      <c r="AB268" s="6"/>
    </row>
    <row r="269" spans="2:28" s="7" customFormat="1" ht="5.0999999999999996" customHeight="1">
      <c r="B269" s="13"/>
      <c r="C269" s="13"/>
      <c r="D269" s="13"/>
      <c r="E269" s="386"/>
      <c r="F269" s="353"/>
      <c r="G269" s="353"/>
      <c r="H269" s="345"/>
      <c r="I269" s="5"/>
      <c r="K269" s="5"/>
      <c r="M269" s="5"/>
      <c r="O269" s="5"/>
      <c r="Q269" s="5"/>
      <c r="S269" s="5"/>
      <c r="U269" s="5"/>
      <c r="W269" s="5"/>
      <c r="Y269" s="5"/>
      <c r="AA269" s="5"/>
      <c r="AB269" s="6"/>
    </row>
    <row r="270" spans="2:28" s="7" customFormat="1" ht="5.0999999999999996" customHeight="1">
      <c r="B270" s="13"/>
      <c r="C270" s="13"/>
      <c r="D270" s="13"/>
      <c r="E270" s="386"/>
      <c r="F270" s="353"/>
      <c r="G270" s="353"/>
      <c r="H270" s="345"/>
      <c r="I270" s="5"/>
      <c r="K270" s="5"/>
      <c r="M270" s="5"/>
      <c r="O270" s="5"/>
      <c r="Q270" s="5"/>
      <c r="S270" s="5"/>
      <c r="U270" s="5"/>
      <c r="W270" s="5"/>
      <c r="Y270" s="5"/>
      <c r="AA270" s="5"/>
      <c r="AB270" s="6"/>
    </row>
    <row r="271" spans="2:28" s="7" customFormat="1" ht="20.100000000000001" customHeight="1">
      <c r="B271" s="13"/>
      <c r="C271" s="13"/>
      <c r="D271" s="13"/>
      <c r="E271" s="386"/>
      <c r="F271" s="353"/>
      <c r="G271" s="353"/>
      <c r="H271" s="345"/>
      <c r="I271" s="5"/>
      <c r="K271" s="5"/>
      <c r="M271" s="5"/>
      <c r="O271" s="5"/>
      <c r="Q271" s="5"/>
      <c r="S271" s="5"/>
      <c r="U271" s="5"/>
      <c r="W271" s="5"/>
      <c r="Y271" s="5"/>
      <c r="AA271" s="5"/>
      <c r="AB271" s="6"/>
    </row>
    <row r="272" spans="2:28" s="7" customFormat="1" ht="5.0999999999999996" customHeight="1">
      <c r="B272" s="13"/>
      <c r="C272" s="13"/>
      <c r="D272" s="13"/>
      <c r="E272" s="386"/>
      <c r="F272" s="353"/>
      <c r="G272" s="353"/>
      <c r="H272" s="345"/>
      <c r="I272" s="5"/>
      <c r="K272" s="5"/>
      <c r="M272" s="5"/>
      <c r="O272" s="5"/>
      <c r="Q272" s="5"/>
      <c r="S272" s="5"/>
      <c r="U272" s="5"/>
      <c r="W272" s="5"/>
      <c r="Y272" s="5"/>
      <c r="AA272" s="5"/>
      <c r="AB272" s="6"/>
    </row>
    <row r="273" spans="2:28" s="7" customFormat="1" ht="5.0999999999999996" customHeight="1">
      <c r="B273" s="13"/>
      <c r="C273" s="13"/>
      <c r="D273" s="13"/>
      <c r="E273" s="386"/>
      <c r="F273" s="353"/>
      <c r="G273" s="353"/>
      <c r="H273" s="345"/>
      <c r="I273" s="5"/>
      <c r="K273" s="5"/>
      <c r="M273" s="5"/>
      <c r="O273" s="5"/>
      <c r="Q273" s="5"/>
      <c r="S273" s="5"/>
      <c r="U273" s="5"/>
      <c r="W273" s="5"/>
      <c r="Y273" s="5"/>
      <c r="AA273" s="5"/>
      <c r="AB273" s="6"/>
    </row>
    <row r="274" spans="2:28" s="7" customFormat="1" ht="20.100000000000001" customHeight="1">
      <c r="B274" s="13"/>
      <c r="C274" s="13"/>
      <c r="D274" s="13"/>
      <c r="E274" s="386"/>
      <c r="F274" s="353"/>
      <c r="G274" s="353"/>
      <c r="H274" s="345"/>
      <c r="I274" s="5"/>
      <c r="K274" s="5"/>
      <c r="M274" s="5"/>
      <c r="O274" s="5"/>
      <c r="Q274" s="5"/>
      <c r="S274" s="5"/>
      <c r="U274" s="5"/>
      <c r="W274" s="5"/>
      <c r="Y274" s="5"/>
      <c r="AA274" s="5"/>
      <c r="AB274" s="6"/>
    </row>
    <row r="275" spans="2:28" s="7" customFormat="1" ht="5.0999999999999996" customHeight="1">
      <c r="B275" s="13"/>
      <c r="C275" s="13"/>
      <c r="D275" s="13"/>
      <c r="E275" s="386"/>
      <c r="F275" s="353"/>
      <c r="G275" s="353"/>
      <c r="H275" s="345"/>
      <c r="I275" s="5"/>
      <c r="K275" s="5"/>
      <c r="M275" s="5"/>
      <c r="O275" s="5"/>
      <c r="Q275" s="5"/>
      <c r="S275" s="5"/>
      <c r="U275" s="5"/>
      <c r="W275" s="5"/>
      <c r="Y275" s="5"/>
      <c r="AA275" s="5"/>
      <c r="AB275" s="6"/>
    </row>
    <row r="276" spans="2:28" s="7" customFormat="1" ht="5.0999999999999996" customHeight="1">
      <c r="B276" s="13"/>
      <c r="C276" s="13"/>
      <c r="D276" s="13"/>
      <c r="E276" s="386"/>
      <c r="F276" s="353"/>
      <c r="G276" s="353"/>
      <c r="H276" s="345"/>
      <c r="I276" s="5"/>
      <c r="K276" s="5"/>
      <c r="M276" s="5"/>
      <c r="O276" s="5"/>
      <c r="Q276" s="5"/>
      <c r="S276" s="5"/>
      <c r="U276" s="5"/>
      <c r="W276" s="5"/>
      <c r="Y276" s="5"/>
      <c r="AA276" s="5"/>
      <c r="AB276" s="6"/>
    </row>
    <row r="277" spans="2:28" s="7" customFormat="1" ht="20.100000000000001" customHeight="1">
      <c r="B277" s="13"/>
      <c r="C277" s="13"/>
      <c r="D277" s="13"/>
      <c r="E277" s="386"/>
      <c r="F277" s="353"/>
      <c r="G277" s="353"/>
      <c r="H277" s="345"/>
      <c r="I277" s="5"/>
      <c r="K277" s="5"/>
      <c r="M277" s="5"/>
      <c r="O277" s="5"/>
      <c r="Q277" s="5"/>
      <c r="S277" s="5"/>
      <c r="U277" s="5"/>
      <c r="W277" s="5"/>
      <c r="Y277" s="5"/>
      <c r="AA277" s="5"/>
      <c r="AB277" s="6"/>
    </row>
    <row r="278" spans="2:28" s="7" customFormat="1" ht="5.0999999999999996" customHeight="1">
      <c r="B278" s="13"/>
      <c r="C278" s="13"/>
      <c r="D278" s="13"/>
      <c r="E278" s="386"/>
      <c r="F278" s="353"/>
      <c r="G278" s="353"/>
      <c r="H278" s="345"/>
      <c r="I278" s="5"/>
      <c r="K278" s="5"/>
      <c r="M278" s="5"/>
      <c r="O278" s="5"/>
      <c r="Q278" s="5"/>
      <c r="S278" s="5"/>
      <c r="U278" s="5"/>
      <c r="W278" s="5"/>
      <c r="Y278" s="5"/>
      <c r="AA278" s="5"/>
      <c r="AB278" s="6"/>
    </row>
    <row r="279" spans="2:28" s="7" customFormat="1" ht="5.0999999999999996" customHeight="1">
      <c r="B279" s="13"/>
      <c r="C279" s="13"/>
      <c r="D279" s="13"/>
      <c r="E279" s="386"/>
      <c r="F279" s="353"/>
      <c r="G279" s="353"/>
      <c r="H279" s="345"/>
      <c r="I279" s="5"/>
      <c r="K279" s="5"/>
      <c r="M279" s="5"/>
      <c r="O279" s="5"/>
      <c r="Q279" s="5"/>
      <c r="S279" s="5"/>
      <c r="U279" s="5"/>
      <c r="W279" s="5"/>
      <c r="Y279" s="5"/>
      <c r="AA279" s="5"/>
      <c r="AB279" s="6"/>
    </row>
    <row r="280" spans="2:28" s="7" customFormat="1" ht="20.100000000000001" customHeight="1">
      <c r="B280" s="13"/>
      <c r="C280" s="13"/>
      <c r="D280" s="13"/>
      <c r="E280" s="386"/>
      <c r="F280" s="353"/>
      <c r="G280" s="353"/>
      <c r="H280" s="345"/>
      <c r="I280" s="5"/>
      <c r="K280" s="5"/>
      <c r="M280" s="5"/>
      <c r="O280" s="5"/>
      <c r="Q280" s="5"/>
      <c r="S280" s="5"/>
      <c r="U280" s="5"/>
      <c r="W280" s="5"/>
      <c r="Y280" s="5"/>
      <c r="AA280" s="5"/>
      <c r="AB280" s="6"/>
    </row>
    <row r="281" spans="2:28" s="7" customFormat="1" ht="5.0999999999999996" customHeight="1">
      <c r="B281" s="13"/>
      <c r="C281" s="13"/>
      <c r="D281" s="13"/>
      <c r="E281" s="386"/>
      <c r="F281" s="353"/>
      <c r="G281" s="353"/>
      <c r="H281" s="345"/>
      <c r="I281" s="5"/>
      <c r="K281" s="5"/>
      <c r="M281" s="5"/>
      <c r="O281" s="5"/>
      <c r="Q281" s="5"/>
      <c r="S281" s="5"/>
      <c r="U281" s="5"/>
      <c r="W281" s="5"/>
      <c r="Y281" s="5"/>
      <c r="AA281" s="5"/>
      <c r="AB281" s="6"/>
    </row>
    <row r="282" spans="2:28" s="7" customFormat="1" ht="5.0999999999999996" customHeight="1">
      <c r="B282" s="13"/>
      <c r="C282" s="13"/>
      <c r="D282" s="13"/>
      <c r="E282" s="386"/>
      <c r="F282" s="353"/>
      <c r="G282" s="353"/>
      <c r="H282" s="345"/>
      <c r="I282" s="5"/>
      <c r="K282" s="5"/>
      <c r="M282" s="5"/>
      <c r="O282" s="5"/>
      <c r="Q282" s="5"/>
      <c r="S282" s="5"/>
      <c r="U282" s="5"/>
      <c r="W282" s="5"/>
      <c r="Y282" s="5"/>
      <c r="AA282" s="5"/>
      <c r="AB282" s="6"/>
    </row>
    <row r="283" spans="2:28" s="7" customFormat="1" ht="20.100000000000001" customHeight="1">
      <c r="B283" s="13"/>
      <c r="C283" s="13"/>
      <c r="D283" s="13"/>
      <c r="E283" s="386"/>
      <c r="F283" s="353"/>
      <c r="G283" s="353"/>
      <c r="H283" s="345"/>
      <c r="I283" s="5"/>
      <c r="K283" s="5"/>
      <c r="M283" s="5"/>
      <c r="O283" s="5"/>
      <c r="Q283" s="5"/>
      <c r="S283" s="5"/>
      <c r="U283" s="5"/>
      <c r="W283" s="5"/>
      <c r="Y283" s="5"/>
      <c r="AA283" s="5"/>
      <c r="AB283" s="6"/>
    </row>
    <row r="284" spans="2:28" s="7" customFormat="1" ht="5.0999999999999996" customHeight="1">
      <c r="B284" s="13"/>
      <c r="C284" s="13"/>
      <c r="D284" s="13"/>
      <c r="E284" s="386"/>
      <c r="F284" s="353"/>
      <c r="G284" s="353"/>
      <c r="H284" s="345"/>
      <c r="I284" s="5"/>
      <c r="K284" s="5"/>
      <c r="M284" s="5"/>
      <c r="O284" s="5"/>
      <c r="Q284" s="5"/>
      <c r="S284" s="5"/>
      <c r="U284" s="5"/>
      <c r="W284" s="5"/>
      <c r="Y284" s="5"/>
      <c r="AA284" s="5"/>
      <c r="AB284" s="6"/>
    </row>
    <row r="285" spans="2:28" s="7" customFormat="1" ht="5.0999999999999996" customHeight="1">
      <c r="B285" s="13"/>
      <c r="C285" s="13"/>
      <c r="D285" s="13"/>
      <c r="E285" s="386"/>
      <c r="F285" s="353"/>
      <c r="G285" s="353"/>
      <c r="H285" s="345"/>
      <c r="I285" s="5"/>
      <c r="K285" s="5"/>
      <c r="M285" s="5"/>
      <c r="O285" s="5"/>
      <c r="Q285" s="5"/>
      <c r="S285" s="5"/>
      <c r="U285" s="5"/>
      <c r="W285" s="5"/>
      <c r="Y285" s="5"/>
      <c r="AA285" s="5"/>
      <c r="AB285" s="6"/>
    </row>
    <row r="286" spans="2:28" s="7" customFormat="1" ht="20.100000000000001" customHeight="1">
      <c r="B286" s="13"/>
      <c r="C286" s="13"/>
      <c r="D286" s="13"/>
      <c r="E286" s="386"/>
      <c r="F286" s="353"/>
      <c r="G286" s="353"/>
      <c r="H286" s="345"/>
      <c r="I286" s="5"/>
      <c r="K286" s="5"/>
      <c r="M286" s="5"/>
      <c r="O286" s="5"/>
      <c r="Q286" s="5"/>
      <c r="S286" s="5"/>
      <c r="U286" s="5"/>
      <c r="W286" s="5"/>
      <c r="Y286" s="5"/>
      <c r="AA286" s="5"/>
      <c r="AB286" s="6"/>
    </row>
    <row r="287" spans="2:28" s="7" customFormat="1" ht="5.0999999999999996" customHeight="1">
      <c r="B287" s="13"/>
      <c r="C287" s="13"/>
      <c r="D287" s="13"/>
      <c r="E287" s="386"/>
      <c r="F287" s="353"/>
      <c r="G287" s="353"/>
      <c r="H287" s="345"/>
      <c r="I287" s="5"/>
      <c r="K287" s="5"/>
      <c r="M287" s="5"/>
      <c r="O287" s="5"/>
      <c r="Q287" s="5"/>
      <c r="S287" s="5"/>
      <c r="U287" s="5"/>
      <c r="W287" s="5"/>
      <c r="Y287" s="5"/>
      <c r="AA287" s="5"/>
      <c r="AB287" s="6"/>
    </row>
    <row r="288" spans="2:28" s="7" customFormat="1" ht="5.0999999999999996" customHeight="1">
      <c r="B288" s="13"/>
      <c r="C288" s="13"/>
      <c r="D288" s="13"/>
      <c r="E288" s="386"/>
      <c r="F288" s="353"/>
      <c r="G288" s="353"/>
      <c r="H288" s="345"/>
      <c r="I288" s="5"/>
      <c r="K288" s="5"/>
      <c r="M288" s="5"/>
      <c r="O288" s="5"/>
      <c r="Q288" s="5"/>
      <c r="S288" s="5"/>
      <c r="U288" s="5"/>
      <c r="W288" s="5"/>
      <c r="Y288" s="5"/>
      <c r="AA288" s="5"/>
      <c r="AB288" s="6"/>
    </row>
    <row r="289" spans="2:28" s="7" customFormat="1" ht="20.100000000000001" customHeight="1">
      <c r="B289" s="13"/>
      <c r="C289" s="13"/>
      <c r="D289" s="13"/>
      <c r="E289" s="386"/>
      <c r="F289" s="353"/>
      <c r="G289" s="353"/>
      <c r="H289" s="345"/>
      <c r="I289" s="5"/>
      <c r="K289" s="5"/>
      <c r="M289" s="5"/>
      <c r="O289" s="5"/>
      <c r="Q289" s="5"/>
      <c r="S289" s="5"/>
      <c r="U289" s="5"/>
      <c r="W289" s="5"/>
      <c r="Y289" s="5"/>
      <c r="AA289" s="5"/>
      <c r="AB289" s="6"/>
    </row>
    <row r="290" spans="2:28" s="7" customFormat="1" ht="5.0999999999999996" customHeight="1">
      <c r="B290" s="13"/>
      <c r="C290" s="13"/>
      <c r="D290" s="13"/>
      <c r="E290" s="386"/>
      <c r="F290" s="353"/>
      <c r="G290" s="353"/>
      <c r="H290" s="345"/>
      <c r="I290" s="5"/>
      <c r="K290" s="5"/>
      <c r="M290" s="5"/>
      <c r="O290" s="5"/>
      <c r="Q290" s="5"/>
      <c r="S290" s="5"/>
      <c r="U290" s="5"/>
      <c r="W290" s="5"/>
      <c r="Y290" s="5"/>
      <c r="AA290" s="5"/>
      <c r="AB290" s="6"/>
    </row>
    <row r="291" spans="2:28" s="7" customFormat="1" ht="5.0999999999999996" customHeight="1">
      <c r="B291" s="13"/>
      <c r="C291" s="13"/>
      <c r="D291" s="13"/>
      <c r="E291" s="386"/>
      <c r="F291" s="353"/>
      <c r="G291" s="353"/>
      <c r="H291" s="345"/>
      <c r="I291" s="5"/>
      <c r="K291" s="5"/>
      <c r="M291" s="5"/>
      <c r="O291" s="5"/>
      <c r="Q291" s="5"/>
      <c r="S291" s="5"/>
      <c r="U291" s="5"/>
      <c r="W291" s="5"/>
      <c r="Y291" s="5"/>
      <c r="AA291" s="5"/>
      <c r="AB291" s="6"/>
    </row>
    <row r="292" spans="2:28" s="7" customFormat="1" ht="20.100000000000001" customHeight="1">
      <c r="B292" s="13"/>
      <c r="C292" s="13"/>
      <c r="D292" s="13"/>
      <c r="E292" s="386"/>
      <c r="F292" s="353"/>
      <c r="G292" s="353"/>
      <c r="H292" s="345"/>
      <c r="I292" s="5"/>
      <c r="K292" s="5"/>
      <c r="M292" s="5"/>
      <c r="O292" s="5"/>
      <c r="Q292" s="5"/>
      <c r="S292" s="5"/>
      <c r="U292" s="5"/>
      <c r="W292" s="5"/>
      <c r="Y292" s="5"/>
      <c r="AA292" s="5"/>
      <c r="AB292" s="6"/>
    </row>
    <row r="293" spans="2:28" s="7" customFormat="1" ht="5.0999999999999996" customHeight="1">
      <c r="B293" s="13"/>
      <c r="C293" s="13"/>
      <c r="D293" s="13"/>
      <c r="E293" s="386"/>
      <c r="F293" s="353"/>
      <c r="G293" s="353"/>
      <c r="H293" s="345"/>
      <c r="I293" s="5"/>
      <c r="K293" s="5"/>
      <c r="M293" s="5"/>
      <c r="O293" s="5"/>
      <c r="Q293" s="5"/>
      <c r="S293" s="5"/>
      <c r="U293" s="5"/>
      <c r="W293" s="5"/>
      <c r="Y293" s="5"/>
      <c r="AA293" s="5"/>
      <c r="AB293" s="6"/>
    </row>
    <row r="294" spans="2:28" s="7" customFormat="1" ht="5.0999999999999996" customHeight="1">
      <c r="B294" s="13"/>
      <c r="C294" s="13"/>
      <c r="D294" s="13"/>
      <c r="E294" s="386"/>
      <c r="F294" s="353"/>
      <c r="G294" s="353"/>
      <c r="H294" s="345"/>
      <c r="I294" s="5"/>
      <c r="K294" s="5"/>
      <c r="M294" s="5"/>
      <c r="O294" s="5"/>
      <c r="Q294" s="5"/>
      <c r="S294" s="5"/>
      <c r="U294" s="5"/>
      <c r="W294" s="5"/>
      <c r="Y294" s="5"/>
      <c r="AA294" s="5"/>
      <c r="AB294" s="6"/>
    </row>
    <row r="295" spans="2:28" s="7" customFormat="1" ht="20.100000000000001" customHeight="1">
      <c r="B295" s="13"/>
      <c r="C295" s="13"/>
      <c r="D295" s="13"/>
      <c r="E295" s="386"/>
      <c r="F295" s="353"/>
      <c r="G295" s="353"/>
      <c r="H295" s="345"/>
      <c r="I295" s="5"/>
      <c r="K295" s="5"/>
      <c r="M295" s="5"/>
      <c r="O295" s="5"/>
      <c r="Q295" s="5"/>
      <c r="S295" s="5"/>
      <c r="U295" s="5"/>
      <c r="W295" s="5"/>
      <c r="Y295" s="5"/>
      <c r="AA295" s="5"/>
      <c r="AB295" s="6"/>
    </row>
    <row r="296" spans="2:28" s="7" customFormat="1" ht="5.0999999999999996" customHeight="1">
      <c r="B296" s="13"/>
      <c r="C296" s="13"/>
      <c r="D296" s="13"/>
      <c r="E296" s="386"/>
      <c r="F296" s="353"/>
      <c r="G296" s="353"/>
      <c r="H296" s="345"/>
      <c r="I296" s="5"/>
      <c r="K296" s="5"/>
      <c r="M296" s="5"/>
      <c r="O296" s="5"/>
      <c r="Q296" s="5"/>
      <c r="S296" s="5"/>
      <c r="U296" s="5"/>
      <c r="W296" s="5"/>
      <c r="Y296" s="5"/>
      <c r="AA296" s="5"/>
      <c r="AB296" s="6"/>
    </row>
    <row r="297" spans="2:28" s="7" customFormat="1" ht="5.0999999999999996" customHeight="1">
      <c r="B297" s="13"/>
      <c r="C297" s="13"/>
      <c r="D297" s="13"/>
      <c r="E297" s="386"/>
      <c r="F297" s="353"/>
      <c r="G297" s="353"/>
      <c r="H297" s="345"/>
      <c r="I297" s="5"/>
      <c r="K297" s="5"/>
      <c r="M297" s="5"/>
      <c r="O297" s="5"/>
      <c r="Q297" s="5"/>
      <c r="S297" s="5"/>
      <c r="U297" s="5"/>
      <c r="W297" s="5"/>
      <c r="Y297" s="5"/>
      <c r="AA297" s="5"/>
      <c r="AB297" s="6"/>
    </row>
    <row r="298" spans="2:28" s="7" customFormat="1" ht="20.100000000000001" customHeight="1">
      <c r="B298" s="13"/>
      <c r="C298" s="13"/>
      <c r="D298" s="13"/>
      <c r="E298" s="386"/>
      <c r="F298" s="353"/>
      <c r="G298" s="353"/>
      <c r="H298" s="345"/>
      <c r="I298" s="5"/>
      <c r="K298" s="5"/>
      <c r="M298" s="5"/>
      <c r="O298" s="5"/>
      <c r="Q298" s="5"/>
      <c r="S298" s="5"/>
      <c r="U298" s="5"/>
      <c r="W298" s="5"/>
      <c r="Y298" s="5"/>
      <c r="AA298" s="5"/>
      <c r="AB298" s="6"/>
    </row>
    <row r="299" spans="2:28" s="7" customFormat="1" ht="5.0999999999999996" customHeight="1">
      <c r="B299" s="13"/>
      <c r="C299" s="13"/>
      <c r="D299" s="13"/>
      <c r="E299" s="386"/>
      <c r="F299" s="353"/>
      <c r="G299" s="353"/>
      <c r="H299" s="345"/>
      <c r="I299" s="5"/>
      <c r="K299" s="5"/>
      <c r="M299" s="5"/>
      <c r="O299" s="5"/>
      <c r="Q299" s="5"/>
      <c r="S299" s="5"/>
      <c r="U299" s="5"/>
      <c r="W299" s="5"/>
      <c r="Y299" s="5"/>
      <c r="AA299" s="5"/>
      <c r="AB299" s="6"/>
    </row>
    <row r="300" spans="2:28" s="7" customFormat="1" ht="5.0999999999999996" customHeight="1">
      <c r="B300" s="13"/>
      <c r="C300" s="13"/>
      <c r="D300" s="13"/>
      <c r="E300" s="386"/>
      <c r="F300" s="353"/>
      <c r="G300" s="353"/>
      <c r="H300" s="345"/>
      <c r="I300" s="5"/>
      <c r="K300" s="5"/>
      <c r="M300" s="5"/>
      <c r="O300" s="5"/>
      <c r="Q300" s="5"/>
      <c r="S300" s="5"/>
      <c r="U300" s="5"/>
      <c r="W300" s="5"/>
      <c r="Y300" s="5"/>
      <c r="AA300" s="5"/>
      <c r="AB300" s="6"/>
    </row>
    <row r="301" spans="2:28" s="7" customFormat="1" ht="20.100000000000001" customHeight="1">
      <c r="B301" s="13"/>
      <c r="C301" s="13"/>
      <c r="D301" s="13"/>
      <c r="E301" s="386"/>
      <c r="F301" s="353"/>
      <c r="G301" s="353"/>
      <c r="H301" s="345"/>
      <c r="I301" s="5"/>
      <c r="K301" s="5"/>
      <c r="M301" s="5"/>
      <c r="O301" s="5"/>
      <c r="Q301" s="5"/>
      <c r="S301" s="5"/>
      <c r="U301" s="5"/>
      <c r="W301" s="5"/>
      <c r="Y301" s="5"/>
      <c r="AA301" s="5"/>
      <c r="AB301" s="6"/>
    </row>
    <row r="302" spans="2:28" s="7" customFormat="1" ht="5.0999999999999996" customHeight="1">
      <c r="B302" s="13"/>
      <c r="C302" s="13"/>
      <c r="D302" s="13"/>
      <c r="E302" s="386"/>
      <c r="F302" s="353"/>
      <c r="G302" s="353"/>
      <c r="H302" s="345"/>
      <c r="I302" s="5"/>
      <c r="K302" s="5"/>
      <c r="M302" s="5"/>
      <c r="O302" s="5"/>
      <c r="Q302" s="5"/>
      <c r="S302" s="5"/>
      <c r="U302" s="5"/>
      <c r="W302" s="5"/>
      <c r="Y302" s="5"/>
      <c r="AA302" s="5"/>
      <c r="AB302" s="6"/>
    </row>
    <row r="303" spans="2:28" s="7" customFormat="1" ht="5.0999999999999996" customHeight="1">
      <c r="B303" s="13"/>
      <c r="C303" s="13"/>
      <c r="D303" s="13"/>
      <c r="E303" s="386"/>
      <c r="F303" s="353"/>
      <c r="G303" s="353"/>
      <c r="H303" s="345"/>
      <c r="I303" s="5"/>
      <c r="K303" s="5"/>
      <c r="M303" s="5"/>
      <c r="O303" s="5"/>
      <c r="Q303" s="5"/>
      <c r="S303" s="5"/>
      <c r="U303" s="5"/>
      <c r="W303" s="5"/>
      <c r="Y303" s="5"/>
      <c r="AA303" s="5"/>
      <c r="AB303" s="6"/>
    </row>
    <row r="304" spans="2:28" s="7" customFormat="1" ht="20.100000000000001" customHeight="1">
      <c r="B304" s="13"/>
      <c r="C304" s="13"/>
      <c r="D304" s="13"/>
      <c r="E304" s="386"/>
      <c r="F304" s="353"/>
      <c r="G304" s="353"/>
      <c r="H304" s="345"/>
      <c r="I304" s="5"/>
      <c r="K304" s="5"/>
      <c r="M304" s="5"/>
      <c r="O304" s="5"/>
      <c r="Q304" s="5"/>
      <c r="S304" s="5"/>
      <c r="U304" s="5"/>
      <c r="W304" s="5"/>
      <c r="Y304" s="5"/>
      <c r="AA304" s="5"/>
      <c r="AB304" s="6"/>
    </row>
    <row r="305" spans="2:28" s="7" customFormat="1" ht="5.0999999999999996" customHeight="1">
      <c r="B305" s="13"/>
      <c r="C305" s="13"/>
      <c r="D305" s="13"/>
      <c r="E305" s="386"/>
      <c r="F305" s="353"/>
      <c r="G305" s="353"/>
      <c r="H305" s="345"/>
      <c r="I305" s="5"/>
      <c r="K305" s="5"/>
      <c r="M305" s="5"/>
      <c r="O305" s="5"/>
      <c r="Q305" s="5"/>
      <c r="S305" s="5"/>
      <c r="U305" s="5"/>
      <c r="W305" s="5"/>
      <c r="Y305" s="5"/>
      <c r="AA305" s="5"/>
      <c r="AB305" s="6"/>
    </row>
    <row r="306" spans="2:28" s="7" customFormat="1" ht="5.0999999999999996" customHeight="1">
      <c r="B306" s="13"/>
      <c r="C306" s="13"/>
      <c r="D306" s="13"/>
      <c r="E306" s="386"/>
      <c r="F306" s="353"/>
      <c r="G306" s="353"/>
      <c r="H306" s="345"/>
      <c r="I306" s="5"/>
      <c r="K306" s="5"/>
      <c r="M306" s="5"/>
      <c r="O306" s="5"/>
      <c r="Q306" s="5"/>
      <c r="S306" s="5"/>
      <c r="U306" s="5"/>
      <c r="W306" s="5"/>
      <c r="Y306" s="5"/>
      <c r="AA306" s="5"/>
      <c r="AB306" s="6"/>
    </row>
    <row r="307" spans="2:28" s="7" customFormat="1" ht="20.100000000000001" customHeight="1">
      <c r="B307" s="13"/>
      <c r="C307" s="13"/>
      <c r="D307" s="13"/>
      <c r="E307" s="386"/>
      <c r="F307" s="353"/>
      <c r="G307" s="353"/>
      <c r="H307" s="345"/>
      <c r="I307" s="5"/>
      <c r="K307" s="5"/>
      <c r="M307" s="5"/>
      <c r="O307" s="5"/>
      <c r="Q307" s="5"/>
      <c r="S307" s="5"/>
      <c r="U307" s="5"/>
      <c r="W307" s="5"/>
      <c r="Y307" s="5"/>
      <c r="AA307" s="5"/>
      <c r="AB307" s="6"/>
    </row>
    <row r="308" spans="2:28" s="7" customFormat="1" ht="5.0999999999999996" customHeight="1">
      <c r="B308" s="13"/>
      <c r="C308" s="13"/>
      <c r="D308" s="13"/>
      <c r="E308" s="386"/>
      <c r="F308" s="353"/>
      <c r="G308" s="353"/>
      <c r="H308" s="345"/>
      <c r="I308" s="5"/>
      <c r="K308" s="5"/>
      <c r="M308" s="5"/>
      <c r="O308" s="5"/>
      <c r="Q308" s="5"/>
      <c r="S308" s="5"/>
      <c r="U308" s="5"/>
      <c r="W308" s="5"/>
      <c r="Y308" s="5"/>
      <c r="AA308" s="5"/>
      <c r="AB308" s="6"/>
    </row>
    <row r="309" spans="2:28" s="7" customFormat="1" ht="5.0999999999999996" customHeight="1">
      <c r="B309" s="13"/>
      <c r="C309" s="13"/>
      <c r="D309" s="13"/>
      <c r="E309" s="386"/>
      <c r="F309" s="353"/>
      <c r="G309" s="353"/>
      <c r="H309" s="345"/>
      <c r="I309" s="5"/>
      <c r="K309" s="5"/>
      <c r="M309" s="5"/>
      <c r="O309" s="5"/>
      <c r="Q309" s="5"/>
      <c r="S309" s="5"/>
      <c r="U309" s="5"/>
      <c r="W309" s="5"/>
      <c r="Y309" s="5"/>
      <c r="AA309" s="5"/>
      <c r="AB309" s="6"/>
    </row>
    <row r="310" spans="2:28" s="7" customFormat="1" ht="20.100000000000001" customHeight="1">
      <c r="B310" s="13"/>
      <c r="C310" s="13"/>
      <c r="D310" s="13"/>
      <c r="E310" s="386"/>
      <c r="F310" s="353"/>
      <c r="G310" s="353"/>
      <c r="H310" s="345"/>
      <c r="I310" s="5"/>
      <c r="K310" s="5"/>
      <c r="M310" s="5"/>
      <c r="O310" s="5"/>
      <c r="Q310" s="5"/>
      <c r="S310" s="5"/>
      <c r="U310" s="5"/>
      <c r="W310" s="5"/>
      <c r="Y310" s="5"/>
      <c r="AA310" s="5"/>
      <c r="AB310" s="6"/>
    </row>
    <row r="311" spans="2:28" s="7" customFormat="1" ht="5.0999999999999996" customHeight="1">
      <c r="B311" s="13"/>
      <c r="C311" s="13"/>
      <c r="D311" s="13"/>
      <c r="E311" s="386"/>
      <c r="F311" s="353"/>
      <c r="G311" s="353"/>
      <c r="H311" s="345"/>
      <c r="I311" s="5"/>
      <c r="K311" s="5"/>
      <c r="M311" s="5"/>
      <c r="O311" s="5"/>
      <c r="Q311" s="5"/>
      <c r="S311" s="5"/>
      <c r="U311" s="5"/>
      <c r="W311" s="5"/>
      <c r="Y311" s="5"/>
      <c r="AA311" s="5"/>
      <c r="AB311" s="6"/>
    </row>
    <row r="312" spans="2:28" s="7" customFormat="1" ht="5.0999999999999996" customHeight="1">
      <c r="B312" s="13"/>
      <c r="C312" s="13"/>
      <c r="D312" s="13"/>
      <c r="E312" s="386"/>
      <c r="F312" s="353"/>
      <c r="G312" s="353"/>
      <c r="H312" s="345"/>
      <c r="I312" s="5"/>
      <c r="K312" s="5"/>
      <c r="M312" s="5"/>
      <c r="O312" s="5"/>
      <c r="Q312" s="5"/>
      <c r="S312" s="5"/>
      <c r="U312" s="5"/>
      <c r="W312" s="5"/>
      <c r="Y312" s="5"/>
      <c r="AA312" s="5"/>
      <c r="AB312" s="6"/>
    </row>
    <row r="313" spans="2:28" s="7" customFormat="1" ht="20.100000000000001" customHeight="1">
      <c r="B313" s="13"/>
      <c r="C313" s="13"/>
      <c r="D313" s="13"/>
      <c r="E313" s="386"/>
      <c r="F313" s="353"/>
      <c r="G313" s="353"/>
      <c r="H313" s="345"/>
      <c r="I313" s="5"/>
      <c r="K313" s="5"/>
      <c r="M313" s="5"/>
      <c r="O313" s="5"/>
      <c r="Q313" s="5"/>
      <c r="S313" s="5"/>
      <c r="U313" s="5"/>
      <c r="W313" s="5"/>
      <c r="Y313" s="5"/>
      <c r="AA313" s="5"/>
      <c r="AB313" s="6"/>
    </row>
    <row r="314" spans="2:28" s="7" customFormat="1" ht="5.0999999999999996" customHeight="1">
      <c r="B314" s="13"/>
      <c r="C314" s="13"/>
      <c r="D314" s="13"/>
      <c r="E314" s="386"/>
      <c r="F314" s="353"/>
      <c r="G314" s="353"/>
      <c r="H314" s="345"/>
      <c r="I314" s="5"/>
      <c r="K314" s="5"/>
      <c r="M314" s="5"/>
      <c r="O314" s="5"/>
      <c r="Q314" s="5"/>
      <c r="S314" s="5"/>
      <c r="U314" s="5"/>
      <c r="W314" s="5"/>
      <c r="Y314" s="5"/>
      <c r="AA314" s="5"/>
      <c r="AB314" s="6"/>
    </row>
    <row r="315" spans="2:28" s="7" customFormat="1" ht="5.0999999999999996" customHeight="1">
      <c r="B315" s="13"/>
      <c r="C315" s="13"/>
      <c r="D315" s="13"/>
      <c r="E315" s="386"/>
      <c r="F315" s="353"/>
      <c r="G315" s="353"/>
      <c r="H315" s="345"/>
      <c r="I315" s="5"/>
      <c r="K315" s="5"/>
      <c r="M315" s="5"/>
      <c r="O315" s="5"/>
      <c r="Q315" s="5"/>
      <c r="S315" s="5"/>
      <c r="U315" s="5"/>
      <c r="W315" s="5"/>
      <c r="Y315" s="5"/>
      <c r="AA315" s="5"/>
      <c r="AB315" s="6"/>
    </row>
    <row r="316" spans="2:28" s="7" customFormat="1" ht="20.100000000000001" customHeight="1">
      <c r="B316" s="13"/>
      <c r="C316" s="13"/>
      <c r="D316" s="13"/>
      <c r="E316" s="386"/>
      <c r="F316" s="353"/>
      <c r="G316" s="353"/>
      <c r="H316" s="345"/>
      <c r="I316" s="5"/>
      <c r="K316" s="5"/>
      <c r="M316" s="5"/>
      <c r="O316" s="5"/>
      <c r="Q316" s="5"/>
      <c r="S316" s="5"/>
      <c r="U316" s="5"/>
      <c r="W316" s="5"/>
      <c r="Y316" s="5"/>
      <c r="AA316" s="5"/>
      <c r="AB316" s="6"/>
    </row>
    <row r="317" spans="2:28" s="7" customFormat="1" ht="5.0999999999999996" customHeight="1">
      <c r="B317" s="13"/>
      <c r="C317" s="13"/>
      <c r="D317" s="13"/>
      <c r="E317" s="386"/>
      <c r="F317" s="353"/>
      <c r="G317" s="353"/>
      <c r="H317" s="345"/>
      <c r="I317" s="5"/>
      <c r="K317" s="5"/>
      <c r="M317" s="5"/>
      <c r="O317" s="5"/>
      <c r="Q317" s="5"/>
      <c r="S317" s="5"/>
      <c r="U317" s="5"/>
      <c r="W317" s="5"/>
      <c r="Y317" s="5"/>
      <c r="AA317" s="5"/>
      <c r="AB317" s="6"/>
    </row>
    <row r="318" spans="2:28" s="7" customFormat="1" ht="5.0999999999999996" customHeight="1">
      <c r="B318" s="13"/>
      <c r="C318" s="13"/>
      <c r="D318" s="13"/>
      <c r="E318" s="386"/>
      <c r="F318" s="353"/>
      <c r="G318" s="353"/>
      <c r="H318" s="345"/>
      <c r="I318" s="5"/>
      <c r="K318" s="5"/>
      <c r="M318" s="5"/>
      <c r="O318" s="5"/>
      <c r="Q318" s="5"/>
      <c r="S318" s="5"/>
      <c r="U318" s="5"/>
      <c r="W318" s="5"/>
      <c r="Y318" s="5"/>
      <c r="AA318" s="5"/>
      <c r="AB318" s="6"/>
    </row>
    <row r="319" spans="2:28" s="7" customFormat="1" ht="20.100000000000001" customHeight="1">
      <c r="B319" s="13"/>
      <c r="C319" s="13"/>
      <c r="D319" s="13"/>
      <c r="E319" s="386"/>
      <c r="F319" s="353"/>
      <c r="G319" s="353"/>
      <c r="H319" s="345"/>
      <c r="I319" s="5"/>
      <c r="K319" s="5"/>
      <c r="M319" s="5"/>
      <c r="O319" s="5"/>
      <c r="Q319" s="5"/>
      <c r="S319" s="5"/>
      <c r="U319" s="5"/>
      <c r="W319" s="5"/>
      <c r="Y319" s="5"/>
      <c r="AA319" s="5"/>
      <c r="AB319" s="6"/>
    </row>
    <row r="320" spans="2:28" s="7" customFormat="1" ht="5.0999999999999996" customHeight="1">
      <c r="B320" s="13"/>
      <c r="C320" s="13"/>
      <c r="D320" s="13"/>
      <c r="E320" s="386"/>
      <c r="F320" s="353"/>
      <c r="G320" s="353"/>
      <c r="H320" s="345"/>
      <c r="I320" s="5"/>
      <c r="K320" s="5"/>
      <c r="M320" s="5"/>
      <c r="O320" s="5"/>
      <c r="Q320" s="5"/>
      <c r="S320" s="5"/>
      <c r="U320" s="5"/>
      <c r="W320" s="5"/>
      <c r="Y320" s="5"/>
      <c r="AA320" s="5"/>
      <c r="AB320" s="6"/>
    </row>
    <row r="321" spans="2:28" s="7" customFormat="1">
      <c r="B321" s="13"/>
      <c r="C321" s="13"/>
      <c r="D321" s="13"/>
      <c r="E321" s="16"/>
      <c r="H321" s="17"/>
      <c r="I321" s="5"/>
      <c r="K321" s="5"/>
      <c r="M321" s="5"/>
      <c r="O321" s="5"/>
      <c r="Q321" s="5"/>
      <c r="S321" s="5"/>
      <c r="U321" s="5"/>
      <c r="W321" s="5"/>
      <c r="Y321" s="5"/>
      <c r="AA321" s="5"/>
      <c r="AB321" s="6"/>
    </row>
    <row r="322" spans="2:28" s="7" customFormat="1">
      <c r="B322" s="13"/>
      <c r="C322" s="13"/>
      <c r="D322" s="13"/>
      <c r="E322" s="16"/>
      <c r="H322" s="17"/>
      <c r="I322" s="5"/>
      <c r="K322" s="5"/>
      <c r="M322" s="5"/>
      <c r="O322" s="5"/>
      <c r="Q322" s="5"/>
      <c r="S322" s="5"/>
      <c r="U322" s="5"/>
      <c r="W322" s="5"/>
      <c r="Y322" s="5"/>
      <c r="AA322" s="5"/>
      <c r="AB322" s="6"/>
    </row>
    <row r="323" spans="2:28" s="7" customFormat="1">
      <c r="B323" s="13"/>
      <c r="C323" s="13"/>
      <c r="D323" s="13"/>
      <c r="E323" s="16"/>
      <c r="H323" s="17"/>
      <c r="I323" s="5"/>
      <c r="K323" s="5"/>
      <c r="M323" s="5"/>
      <c r="O323" s="5"/>
      <c r="Q323" s="5"/>
      <c r="S323" s="5"/>
      <c r="U323" s="5"/>
      <c r="W323" s="5"/>
      <c r="Y323" s="5"/>
      <c r="AA323" s="5"/>
      <c r="AB323" s="6"/>
    </row>
    <row r="324" spans="2:28" s="7" customFormat="1">
      <c r="B324" s="13"/>
      <c r="C324" s="13"/>
      <c r="D324" s="13"/>
      <c r="E324" s="16"/>
      <c r="H324" s="17"/>
      <c r="I324" s="5"/>
      <c r="K324" s="5"/>
      <c r="M324" s="5"/>
      <c r="O324" s="5"/>
      <c r="Q324" s="5"/>
      <c r="S324" s="5"/>
      <c r="U324" s="5"/>
      <c r="W324" s="5"/>
      <c r="Y324" s="5"/>
      <c r="AA324" s="5"/>
      <c r="AB324" s="6"/>
    </row>
    <row r="325" spans="2:28" s="7" customFormat="1">
      <c r="B325" s="13"/>
      <c r="C325" s="13"/>
      <c r="D325" s="13"/>
      <c r="E325" s="16"/>
      <c r="H325" s="17"/>
      <c r="I325" s="5"/>
      <c r="K325" s="5"/>
      <c r="M325" s="5"/>
      <c r="O325" s="5"/>
      <c r="Q325" s="5"/>
      <c r="S325" s="5"/>
      <c r="U325" s="5"/>
      <c r="W325" s="5"/>
      <c r="Y325" s="5"/>
      <c r="AA325" s="5"/>
      <c r="AB325" s="6"/>
    </row>
    <row r="326" spans="2:28" s="7" customFormat="1">
      <c r="B326" s="13"/>
      <c r="C326" s="13"/>
      <c r="D326" s="13"/>
      <c r="E326" s="16"/>
      <c r="H326" s="17"/>
      <c r="I326" s="5"/>
      <c r="K326" s="5"/>
      <c r="M326" s="5"/>
      <c r="O326" s="5"/>
      <c r="Q326" s="5"/>
      <c r="S326" s="5"/>
      <c r="U326" s="5"/>
      <c r="W326" s="5"/>
      <c r="Y326" s="5"/>
      <c r="AA326" s="5"/>
      <c r="AB326" s="6"/>
    </row>
    <row r="327" spans="2:28" s="7" customFormat="1">
      <c r="B327" s="13"/>
      <c r="C327" s="13"/>
      <c r="D327" s="13"/>
      <c r="E327" s="16"/>
      <c r="H327" s="17"/>
      <c r="I327" s="5"/>
      <c r="K327" s="5"/>
      <c r="M327" s="5"/>
      <c r="O327" s="5"/>
      <c r="Q327" s="5"/>
      <c r="S327" s="5"/>
      <c r="U327" s="5"/>
      <c r="W327" s="5"/>
      <c r="Y327" s="5"/>
      <c r="AA327" s="5"/>
      <c r="AB327" s="6"/>
    </row>
    <row r="328" spans="2:28">
      <c r="F328" s="7"/>
      <c r="G328" s="7"/>
    </row>
    <row r="329" spans="2:28">
      <c r="F329" s="7"/>
      <c r="G329" s="7"/>
    </row>
    <row r="330" spans="2:28">
      <c r="F330" s="7"/>
      <c r="G330" s="7"/>
    </row>
    <row r="331" spans="2:28">
      <c r="F331" s="7"/>
      <c r="G331" s="7"/>
    </row>
    <row r="332" spans="2:28">
      <c r="F332" s="7"/>
      <c r="G332" s="7"/>
    </row>
    <row r="333" spans="2:28" s="3" customFormat="1">
      <c r="B333" s="1"/>
      <c r="C333" s="1"/>
      <c r="D333" s="1"/>
      <c r="E333" s="16"/>
      <c r="F333" s="7"/>
      <c r="G333" s="7"/>
      <c r="H333" s="17"/>
      <c r="I333" s="5"/>
      <c r="J333" s="2"/>
      <c r="K333" s="5"/>
      <c r="L333" s="2"/>
      <c r="M333" s="5"/>
      <c r="N333" s="2"/>
      <c r="O333" s="5"/>
      <c r="P333" s="2"/>
      <c r="Q333" s="5"/>
      <c r="R333" s="2"/>
      <c r="S333" s="5"/>
      <c r="T333" s="2"/>
      <c r="U333" s="5"/>
      <c r="V333" s="7"/>
      <c r="W333" s="5"/>
      <c r="X333" s="7"/>
      <c r="Y333" s="5"/>
      <c r="Z333" s="7"/>
      <c r="AA333" s="5"/>
      <c r="AB333" s="6"/>
    </row>
    <row r="334" spans="2:28" s="3" customFormat="1">
      <c r="B334" s="1"/>
      <c r="C334" s="1"/>
      <c r="D334" s="1"/>
      <c r="E334" s="16"/>
      <c r="F334" s="7"/>
      <c r="G334" s="7"/>
      <c r="H334" s="17"/>
      <c r="I334" s="5"/>
      <c r="J334" s="2"/>
      <c r="K334" s="5"/>
      <c r="L334" s="2"/>
      <c r="M334" s="5"/>
      <c r="N334" s="2"/>
      <c r="O334" s="5"/>
      <c r="P334" s="2"/>
      <c r="Q334" s="5"/>
      <c r="R334" s="2"/>
      <c r="S334" s="5"/>
      <c r="T334" s="2"/>
      <c r="U334" s="5"/>
      <c r="V334" s="7"/>
      <c r="W334" s="5"/>
      <c r="X334" s="7"/>
      <c r="Y334" s="5"/>
      <c r="Z334" s="7"/>
      <c r="AA334" s="5"/>
      <c r="AB334" s="6"/>
    </row>
    <row r="335" spans="2:28" s="3" customFormat="1">
      <c r="B335" s="1"/>
      <c r="C335" s="1"/>
      <c r="D335" s="1"/>
      <c r="E335" s="16"/>
      <c r="F335" s="7"/>
      <c r="G335" s="7"/>
      <c r="H335" s="17"/>
      <c r="I335" s="5"/>
      <c r="J335" s="2"/>
      <c r="K335" s="5"/>
      <c r="L335" s="2"/>
      <c r="M335" s="5"/>
      <c r="N335" s="2"/>
      <c r="O335" s="5"/>
      <c r="P335" s="2"/>
      <c r="Q335" s="5"/>
      <c r="R335" s="2"/>
      <c r="S335" s="5"/>
      <c r="T335" s="2"/>
      <c r="U335" s="5"/>
      <c r="V335" s="7"/>
      <c r="W335" s="5"/>
      <c r="X335" s="7"/>
      <c r="Y335" s="5"/>
      <c r="Z335" s="7"/>
      <c r="AA335" s="5"/>
      <c r="AB335" s="6"/>
    </row>
  </sheetData>
  <mergeCells count="624">
    <mergeCell ref="H72:H74"/>
    <mergeCell ref="C72:C98"/>
    <mergeCell ref="D126:D128"/>
    <mergeCell ref="E126:E128"/>
    <mergeCell ref="F126:F128"/>
    <mergeCell ref="G126:G128"/>
    <mergeCell ref="H126:H128"/>
    <mergeCell ref="D93:D95"/>
    <mergeCell ref="E93:E95"/>
    <mergeCell ref="F93:F95"/>
    <mergeCell ref="G93:G95"/>
    <mergeCell ref="H93:H95"/>
    <mergeCell ref="D96:D98"/>
    <mergeCell ref="E96:E98"/>
    <mergeCell ref="F96:F98"/>
    <mergeCell ref="G96:G98"/>
    <mergeCell ref="H96:H98"/>
    <mergeCell ref="F87:F89"/>
    <mergeCell ref="G87:G89"/>
    <mergeCell ref="H87:H89"/>
    <mergeCell ref="H90:H92"/>
    <mergeCell ref="B114:D116"/>
    <mergeCell ref="B117:B182"/>
    <mergeCell ref="C117:D119"/>
    <mergeCell ref="B18:B65"/>
    <mergeCell ref="H60:H62"/>
    <mergeCell ref="D63:D65"/>
    <mergeCell ref="E63:E65"/>
    <mergeCell ref="F63:F65"/>
    <mergeCell ref="G63:G65"/>
    <mergeCell ref="H63:H65"/>
    <mergeCell ref="K40:Z40"/>
    <mergeCell ref="J43:Z43"/>
    <mergeCell ref="Y46:AB46"/>
    <mergeCell ref="Y49:AB49"/>
    <mergeCell ref="C48:D50"/>
    <mergeCell ref="E48:E50"/>
    <mergeCell ref="F48:F50"/>
    <mergeCell ref="G48:G50"/>
    <mergeCell ref="H48:H50"/>
    <mergeCell ref="E45:E47"/>
    <mergeCell ref="F45:F47"/>
    <mergeCell ref="G45:G47"/>
    <mergeCell ref="H45:H47"/>
    <mergeCell ref="O28:Q28"/>
    <mergeCell ref="D30:D32"/>
    <mergeCell ref="E30:E32"/>
    <mergeCell ref="F30:F32"/>
    <mergeCell ref="H201:H203"/>
    <mergeCell ref="C51:D53"/>
    <mergeCell ref="E51:E53"/>
    <mergeCell ref="F51:F53"/>
    <mergeCell ref="G51:G53"/>
    <mergeCell ref="H51:H53"/>
    <mergeCell ref="O52:W52"/>
    <mergeCell ref="C54:C65"/>
    <mergeCell ref="D54:D56"/>
    <mergeCell ref="E54:E56"/>
    <mergeCell ref="F54:F56"/>
    <mergeCell ref="G54:G56"/>
    <mergeCell ref="H54:H56"/>
    <mergeCell ref="D57:D59"/>
    <mergeCell ref="E57:E59"/>
    <mergeCell ref="F57:F59"/>
    <mergeCell ref="G57:G59"/>
    <mergeCell ref="H57:H59"/>
    <mergeCell ref="D60:D62"/>
    <mergeCell ref="E60:E62"/>
    <mergeCell ref="F60:F62"/>
    <mergeCell ref="G60:G62"/>
    <mergeCell ref="D72:D74"/>
    <mergeCell ref="E72:E74"/>
    <mergeCell ref="E243:E245"/>
    <mergeCell ref="F243:F245"/>
    <mergeCell ref="G243:G245"/>
    <mergeCell ref="H243:H245"/>
    <mergeCell ref="C246:D248"/>
    <mergeCell ref="E246:E248"/>
    <mergeCell ref="F246:F248"/>
    <mergeCell ref="G246:G248"/>
    <mergeCell ref="H246:H248"/>
    <mergeCell ref="C243:D245"/>
    <mergeCell ref="Y244:Z244"/>
    <mergeCell ref="X247:Z247"/>
    <mergeCell ref="X250:Z250"/>
    <mergeCell ref="Y253:Z253"/>
    <mergeCell ref="S202:U202"/>
    <mergeCell ref="S205:U205"/>
    <mergeCell ref="N115:Z115"/>
    <mergeCell ref="U178:V178"/>
    <mergeCell ref="S145:U145"/>
    <mergeCell ref="T181:V181"/>
    <mergeCell ref="T175:V175"/>
    <mergeCell ref="T214:V214"/>
    <mergeCell ref="P184:Z184"/>
    <mergeCell ref="R238:S238"/>
    <mergeCell ref="S142:T142"/>
    <mergeCell ref="M172:S172"/>
    <mergeCell ref="P163:V163"/>
    <mergeCell ref="T160:U160"/>
    <mergeCell ref="R121:S121"/>
    <mergeCell ref="U223:V223"/>
    <mergeCell ref="U217:V217"/>
    <mergeCell ref="U220:V220"/>
    <mergeCell ref="R127:S127"/>
    <mergeCell ref="R130:S130"/>
    <mergeCell ref="O70:S70"/>
    <mergeCell ref="N169:Z169"/>
    <mergeCell ref="R118:S118"/>
    <mergeCell ref="S139:T139"/>
    <mergeCell ref="T148:U148"/>
    <mergeCell ref="T151:U151"/>
    <mergeCell ref="T154:U154"/>
    <mergeCell ref="T157:U157"/>
    <mergeCell ref="P88:R88"/>
    <mergeCell ref="Q91:R91"/>
    <mergeCell ref="R94:S94"/>
    <mergeCell ref="Q97:S97"/>
    <mergeCell ref="O103:S103"/>
    <mergeCell ref="P76:R76"/>
    <mergeCell ref="P79:R79"/>
    <mergeCell ref="P82:R82"/>
    <mergeCell ref="P85:R85"/>
    <mergeCell ref="M100:S100"/>
    <mergeCell ref="P166:T166"/>
    <mergeCell ref="R124:S124"/>
    <mergeCell ref="R133:S133"/>
    <mergeCell ref="R136:S136"/>
    <mergeCell ref="P73:R73"/>
    <mergeCell ref="E315:E317"/>
    <mergeCell ref="F315:F317"/>
    <mergeCell ref="G315:G317"/>
    <mergeCell ref="H315:H317"/>
    <mergeCell ref="E318:E320"/>
    <mergeCell ref="F318:F320"/>
    <mergeCell ref="G318:G320"/>
    <mergeCell ref="H318:H320"/>
    <mergeCell ref="E309:E311"/>
    <mergeCell ref="F309:F311"/>
    <mergeCell ref="G309:G311"/>
    <mergeCell ref="H309:H311"/>
    <mergeCell ref="E312:E314"/>
    <mergeCell ref="F312:F314"/>
    <mergeCell ref="G312:G314"/>
    <mergeCell ref="H312:H314"/>
    <mergeCell ref="E303:E305"/>
    <mergeCell ref="F303:F305"/>
    <mergeCell ref="G303:G305"/>
    <mergeCell ref="H303:H305"/>
    <mergeCell ref="E306:E308"/>
    <mergeCell ref="F306:F308"/>
    <mergeCell ref="G306:G308"/>
    <mergeCell ref="H306:H308"/>
    <mergeCell ref="E297:E299"/>
    <mergeCell ref="F297:F299"/>
    <mergeCell ref="G297:G299"/>
    <mergeCell ref="H297:H299"/>
    <mergeCell ref="E300:E302"/>
    <mergeCell ref="F300:F302"/>
    <mergeCell ref="G300:G302"/>
    <mergeCell ref="H300:H302"/>
    <mergeCell ref="E291:E293"/>
    <mergeCell ref="F291:F293"/>
    <mergeCell ref="G291:G293"/>
    <mergeCell ref="H291:H293"/>
    <mergeCell ref="E294:E296"/>
    <mergeCell ref="F294:F296"/>
    <mergeCell ref="G294:G296"/>
    <mergeCell ref="H294:H296"/>
    <mergeCell ref="E285:E287"/>
    <mergeCell ref="F285:F287"/>
    <mergeCell ref="G285:G287"/>
    <mergeCell ref="H285:H287"/>
    <mergeCell ref="E288:E290"/>
    <mergeCell ref="F288:F290"/>
    <mergeCell ref="G288:G290"/>
    <mergeCell ref="H288:H290"/>
    <mergeCell ref="E279:E281"/>
    <mergeCell ref="F279:F281"/>
    <mergeCell ref="G279:G281"/>
    <mergeCell ref="H279:H281"/>
    <mergeCell ref="E282:E284"/>
    <mergeCell ref="F282:F284"/>
    <mergeCell ref="G282:G284"/>
    <mergeCell ref="H282:H284"/>
    <mergeCell ref="E273:E275"/>
    <mergeCell ref="F273:F275"/>
    <mergeCell ref="G273:G275"/>
    <mergeCell ref="H273:H275"/>
    <mergeCell ref="E276:E278"/>
    <mergeCell ref="F276:F278"/>
    <mergeCell ref="G276:G278"/>
    <mergeCell ref="H276:H278"/>
    <mergeCell ref="E267:E269"/>
    <mergeCell ref="F267:F269"/>
    <mergeCell ref="G267:G269"/>
    <mergeCell ref="H267:H269"/>
    <mergeCell ref="E270:E272"/>
    <mergeCell ref="F270:F272"/>
    <mergeCell ref="G270:G272"/>
    <mergeCell ref="H270:H272"/>
    <mergeCell ref="E261:E263"/>
    <mergeCell ref="F261:F263"/>
    <mergeCell ref="G261:G263"/>
    <mergeCell ref="H261:H263"/>
    <mergeCell ref="E264:E266"/>
    <mergeCell ref="F264:F266"/>
    <mergeCell ref="G264:G266"/>
    <mergeCell ref="H264:H266"/>
    <mergeCell ref="E255:E257"/>
    <mergeCell ref="F255:F257"/>
    <mergeCell ref="G255:G257"/>
    <mergeCell ref="H255:H257"/>
    <mergeCell ref="E258:E260"/>
    <mergeCell ref="F258:F260"/>
    <mergeCell ref="G258:G260"/>
    <mergeCell ref="H258:H260"/>
    <mergeCell ref="C249:C254"/>
    <mergeCell ref="D249:D251"/>
    <mergeCell ref="E249:E251"/>
    <mergeCell ref="F249:F251"/>
    <mergeCell ref="G249:G251"/>
    <mergeCell ref="H249:H251"/>
    <mergeCell ref="D252:D254"/>
    <mergeCell ref="E252:E254"/>
    <mergeCell ref="F252:F254"/>
    <mergeCell ref="G252:G254"/>
    <mergeCell ref="H252:H254"/>
    <mergeCell ref="G213:G215"/>
    <mergeCell ref="H213:H215"/>
    <mergeCell ref="E210:E212"/>
    <mergeCell ref="C207:D209"/>
    <mergeCell ref="E207:E209"/>
    <mergeCell ref="F207:F209"/>
    <mergeCell ref="C210:C212"/>
    <mergeCell ref="F210:F212"/>
    <mergeCell ref="G210:G212"/>
    <mergeCell ref="H210:H212"/>
    <mergeCell ref="D210:D212"/>
    <mergeCell ref="G207:G209"/>
    <mergeCell ref="H207:H209"/>
    <mergeCell ref="D123:D125"/>
    <mergeCell ref="E123:E125"/>
    <mergeCell ref="C147:D149"/>
    <mergeCell ref="E147:E149"/>
    <mergeCell ref="F147:F149"/>
    <mergeCell ref="G147:G149"/>
    <mergeCell ref="H147:H149"/>
    <mergeCell ref="D150:D152"/>
    <mergeCell ref="E150:E152"/>
    <mergeCell ref="F150:F152"/>
    <mergeCell ref="G150:G152"/>
    <mergeCell ref="C150:C161"/>
    <mergeCell ref="D156:D158"/>
    <mergeCell ref="E156:E158"/>
    <mergeCell ref="F156:F158"/>
    <mergeCell ref="G156:G158"/>
    <mergeCell ref="H156:H158"/>
    <mergeCell ref="E159:E161"/>
    <mergeCell ref="F159:F161"/>
    <mergeCell ref="H153:H155"/>
    <mergeCell ref="F123:F125"/>
    <mergeCell ref="G123:G125"/>
    <mergeCell ref="H123:H125"/>
    <mergeCell ref="H141:H143"/>
    <mergeCell ref="C171:D173"/>
    <mergeCell ref="E171:E173"/>
    <mergeCell ref="F171:F173"/>
    <mergeCell ref="G171:G173"/>
    <mergeCell ref="H171:H173"/>
    <mergeCell ref="H150:H152"/>
    <mergeCell ref="D153:D155"/>
    <mergeCell ref="E153:E155"/>
    <mergeCell ref="F153:F155"/>
    <mergeCell ref="G153:G155"/>
    <mergeCell ref="C162:D164"/>
    <mergeCell ref="E162:E164"/>
    <mergeCell ref="F162:F164"/>
    <mergeCell ref="G162:G164"/>
    <mergeCell ref="H162:H164"/>
    <mergeCell ref="D165:D167"/>
    <mergeCell ref="E165:E167"/>
    <mergeCell ref="F165:F167"/>
    <mergeCell ref="G165:G167"/>
    <mergeCell ref="H165:H167"/>
    <mergeCell ref="B66:D68"/>
    <mergeCell ref="E66:E68"/>
    <mergeCell ref="F66:F68"/>
    <mergeCell ref="G66:G68"/>
    <mergeCell ref="H66:H68"/>
    <mergeCell ref="C18:D20"/>
    <mergeCell ref="E18:E20"/>
    <mergeCell ref="F18:F20"/>
    <mergeCell ref="G18:G20"/>
    <mergeCell ref="H18:H20"/>
    <mergeCell ref="F27:F29"/>
    <mergeCell ref="G27:G29"/>
    <mergeCell ref="H27:H29"/>
    <mergeCell ref="D33:D35"/>
    <mergeCell ref="D24:D26"/>
    <mergeCell ref="E24:E26"/>
    <mergeCell ref="F24:F26"/>
    <mergeCell ref="G24:G26"/>
    <mergeCell ref="C42:D44"/>
    <mergeCell ref="E42:E44"/>
    <mergeCell ref="F42:F44"/>
    <mergeCell ref="G42:G44"/>
    <mergeCell ref="H42:H44"/>
    <mergeCell ref="C45:D47"/>
    <mergeCell ref="E27:E29"/>
    <mergeCell ref="V37:W37"/>
    <mergeCell ref="E33:E35"/>
    <mergeCell ref="F33:F35"/>
    <mergeCell ref="G33:G35"/>
    <mergeCell ref="H33:H35"/>
    <mergeCell ref="O34:Q34"/>
    <mergeCell ref="H24:H26"/>
    <mergeCell ref="D36:D38"/>
    <mergeCell ref="E36:E38"/>
    <mergeCell ref="F36:F38"/>
    <mergeCell ref="G36:G38"/>
    <mergeCell ref="H36:H38"/>
    <mergeCell ref="C39:D41"/>
    <mergeCell ref="E39:E41"/>
    <mergeCell ref="F39:F41"/>
    <mergeCell ref="G39:G41"/>
    <mergeCell ref="H39:H41"/>
    <mergeCell ref="H12:H14"/>
    <mergeCell ref="I13:AB13"/>
    <mergeCell ref="B15:D17"/>
    <mergeCell ref="E15:E17"/>
    <mergeCell ref="F15:F17"/>
    <mergeCell ref="G15:G17"/>
    <mergeCell ref="H15:H17"/>
    <mergeCell ref="G30:G32"/>
    <mergeCell ref="H30:H32"/>
    <mergeCell ref="O31:Q31"/>
    <mergeCell ref="O19:W19"/>
    <mergeCell ref="C21:C38"/>
    <mergeCell ref="D21:D23"/>
    <mergeCell ref="E21:E23"/>
    <mergeCell ref="F21:F23"/>
    <mergeCell ref="G21:G23"/>
    <mergeCell ref="H21:H23"/>
    <mergeCell ref="O22:Q22"/>
    <mergeCell ref="D27:D29"/>
    <mergeCell ref="C9:D11"/>
    <mergeCell ref="E9:E11"/>
    <mergeCell ref="F9:F11"/>
    <mergeCell ref="G9:G11"/>
    <mergeCell ref="H9:H11"/>
    <mergeCell ref="K10:T10"/>
    <mergeCell ref="B6:B14"/>
    <mergeCell ref="C6:D8"/>
    <mergeCell ref="E6:E8"/>
    <mergeCell ref="F6:F8"/>
    <mergeCell ref="G6:G8"/>
    <mergeCell ref="H6:H8"/>
    <mergeCell ref="C12:D14"/>
    <mergeCell ref="E12:E14"/>
    <mergeCell ref="F12:F14"/>
    <mergeCell ref="G12:G14"/>
    <mergeCell ref="U2:V2"/>
    <mergeCell ref="W2:X2"/>
    <mergeCell ref="Y2:Z2"/>
    <mergeCell ref="AA2:AB2"/>
    <mergeCell ref="B3:D5"/>
    <mergeCell ref="E3:E5"/>
    <mergeCell ref="F3:F5"/>
    <mergeCell ref="G3:G5"/>
    <mergeCell ref="H3:H5"/>
    <mergeCell ref="B1:D2"/>
    <mergeCell ref="E1:E2"/>
    <mergeCell ref="H1:H2"/>
    <mergeCell ref="I1:AB1"/>
    <mergeCell ref="I2:J2"/>
    <mergeCell ref="K2:L2"/>
    <mergeCell ref="M2:N2"/>
    <mergeCell ref="O2:P2"/>
    <mergeCell ref="Q2:R2"/>
    <mergeCell ref="S2:T2"/>
    <mergeCell ref="C69:D71"/>
    <mergeCell ref="E69:E71"/>
    <mergeCell ref="F69:F71"/>
    <mergeCell ref="G69:G71"/>
    <mergeCell ref="C99:D101"/>
    <mergeCell ref="E99:E101"/>
    <mergeCell ref="F99:F101"/>
    <mergeCell ref="G99:G101"/>
    <mergeCell ref="F84:F86"/>
    <mergeCell ref="D75:D77"/>
    <mergeCell ref="E75:E77"/>
    <mergeCell ref="F75:F77"/>
    <mergeCell ref="G75:G77"/>
    <mergeCell ref="D78:D80"/>
    <mergeCell ref="E78:E80"/>
    <mergeCell ref="F78:F80"/>
    <mergeCell ref="G78:G80"/>
    <mergeCell ref="D81:D83"/>
    <mergeCell ref="E81:E83"/>
    <mergeCell ref="F72:F74"/>
    <mergeCell ref="G72:G74"/>
    <mergeCell ref="E114:E116"/>
    <mergeCell ref="F114:F116"/>
    <mergeCell ref="G114:G116"/>
    <mergeCell ref="H114:H116"/>
    <mergeCell ref="H144:H146"/>
    <mergeCell ref="E117:E119"/>
    <mergeCell ref="F117:F119"/>
    <mergeCell ref="G117:G119"/>
    <mergeCell ref="H117:H119"/>
    <mergeCell ref="E138:E140"/>
    <mergeCell ref="F138:F140"/>
    <mergeCell ref="G138:G140"/>
    <mergeCell ref="H138:H140"/>
    <mergeCell ref="E144:E146"/>
    <mergeCell ref="G144:G146"/>
    <mergeCell ref="D129:D131"/>
    <mergeCell ref="E129:E131"/>
    <mergeCell ref="F129:F131"/>
    <mergeCell ref="G129:G131"/>
    <mergeCell ref="H129:H131"/>
    <mergeCell ref="F144:F146"/>
    <mergeCell ref="C141:C143"/>
    <mergeCell ref="D135:D137"/>
    <mergeCell ref="E135:E137"/>
    <mergeCell ref="F135:F137"/>
    <mergeCell ref="G135:G137"/>
    <mergeCell ref="H135:H137"/>
    <mergeCell ref="D141:D143"/>
    <mergeCell ref="G141:G143"/>
    <mergeCell ref="F141:F143"/>
    <mergeCell ref="E141:E143"/>
    <mergeCell ref="F132:F134"/>
    <mergeCell ref="G132:G134"/>
    <mergeCell ref="H132:H134"/>
    <mergeCell ref="C138:D140"/>
    <mergeCell ref="C144:D146"/>
    <mergeCell ref="B183:D185"/>
    <mergeCell ref="E183:E185"/>
    <mergeCell ref="F183:F185"/>
    <mergeCell ref="G183:G185"/>
    <mergeCell ref="B186:B254"/>
    <mergeCell ref="G192:G194"/>
    <mergeCell ref="H192:H194"/>
    <mergeCell ref="D189:D191"/>
    <mergeCell ref="E189:E191"/>
    <mergeCell ref="F189:F191"/>
    <mergeCell ref="F216:F218"/>
    <mergeCell ref="G216:G218"/>
    <mergeCell ref="D222:D224"/>
    <mergeCell ref="E222:E224"/>
    <mergeCell ref="F222:F224"/>
    <mergeCell ref="G222:G224"/>
    <mergeCell ref="C204:D206"/>
    <mergeCell ref="E204:E206"/>
    <mergeCell ref="F204:F206"/>
    <mergeCell ref="G204:G206"/>
    <mergeCell ref="H204:H206"/>
    <mergeCell ref="C213:D215"/>
    <mergeCell ref="E213:E215"/>
    <mergeCell ref="F213:F215"/>
    <mergeCell ref="E174:E176"/>
    <mergeCell ref="F174:F176"/>
    <mergeCell ref="G174:G176"/>
    <mergeCell ref="H174:H176"/>
    <mergeCell ref="C177:C182"/>
    <mergeCell ref="D177:D179"/>
    <mergeCell ref="E177:E179"/>
    <mergeCell ref="F177:F179"/>
    <mergeCell ref="G177:G179"/>
    <mergeCell ref="M67:S67"/>
    <mergeCell ref="D120:D122"/>
    <mergeCell ref="E120:E122"/>
    <mergeCell ref="F120:F122"/>
    <mergeCell ref="G120:G122"/>
    <mergeCell ref="H120:H122"/>
    <mergeCell ref="H99:H101"/>
    <mergeCell ref="H69:H71"/>
    <mergeCell ref="H75:H77"/>
    <mergeCell ref="H78:H80"/>
    <mergeCell ref="F81:F83"/>
    <mergeCell ref="G81:G83"/>
    <mergeCell ref="H81:H83"/>
    <mergeCell ref="D84:D86"/>
    <mergeCell ref="E84:E86"/>
    <mergeCell ref="G84:G86"/>
    <mergeCell ref="H84:H86"/>
    <mergeCell ref="D87:D89"/>
    <mergeCell ref="E87:E89"/>
    <mergeCell ref="D105:D107"/>
    <mergeCell ref="E105:E107"/>
    <mergeCell ref="F105:F107"/>
    <mergeCell ref="G105:G107"/>
    <mergeCell ref="C102:D104"/>
    <mergeCell ref="G189:G191"/>
    <mergeCell ref="H189:H191"/>
    <mergeCell ref="G159:G161"/>
    <mergeCell ref="H159:H161"/>
    <mergeCell ref="D159:D161"/>
    <mergeCell ref="H183:H185"/>
    <mergeCell ref="H177:H179"/>
    <mergeCell ref="H180:H182"/>
    <mergeCell ref="C186:D188"/>
    <mergeCell ref="D180:D182"/>
    <mergeCell ref="E180:E182"/>
    <mergeCell ref="F180:F182"/>
    <mergeCell ref="G180:G182"/>
    <mergeCell ref="C168:D170"/>
    <mergeCell ref="E168:E170"/>
    <mergeCell ref="F168:F170"/>
    <mergeCell ref="G168:G170"/>
    <mergeCell ref="H168:H170"/>
    <mergeCell ref="C165:C167"/>
    <mergeCell ref="E186:E188"/>
    <mergeCell ref="F186:F188"/>
    <mergeCell ref="G186:G188"/>
    <mergeCell ref="H186:H188"/>
    <mergeCell ref="C174:D176"/>
    <mergeCell ref="O58:W58"/>
    <mergeCell ref="O61:W61"/>
    <mergeCell ref="E228:E230"/>
    <mergeCell ref="F228:F230"/>
    <mergeCell ref="G228:G230"/>
    <mergeCell ref="H228:H230"/>
    <mergeCell ref="H225:H227"/>
    <mergeCell ref="C225:D227"/>
    <mergeCell ref="E225:E227"/>
    <mergeCell ref="F225:F227"/>
    <mergeCell ref="G225:G227"/>
    <mergeCell ref="C120:C137"/>
    <mergeCell ref="C201:D203"/>
    <mergeCell ref="D195:D197"/>
    <mergeCell ref="E195:E197"/>
    <mergeCell ref="F195:F197"/>
    <mergeCell ref="G195:G197"/>
    <mergeCell ref="H195:H197"/>
    <mergeCell ref="C189:C197"/>
    <mergeCell ref="D132:D134"/>
    <mergeCell ref="E132:E134"/>
    <mergeCell ref="D192:D194"/>
    <mergeCell ref="E192:E194"/>
    <mergeCell ref="F192:F194"/>
    <mergeCell ref="D231:D233"/>
    <mergeCell ref="E231:E233"/>
    <mergeCell ref="F231:F233"/>
    <mergeCell ref="G231:G233"/>
    <mergeCell ref="H231:H233"/>
    <mergeCell ref="C198:D200"/>
    <mergeCell ref="E198:E200"/>
    <mergeCell ref="F198:F200"/>
    <mergeCell ref="G198:G200"/>
    <mergeCell ref="H198:H200"/>
    <mergeCell ref="D228:D230"/>
    <mergeCell ref="H222:H224"/>
    <mergeCell ref="C216:C224"/>
    <mergeCell ref="H216:H218"/>
    <mergeCell ref="D219:D221"/>
    <mergeCell ref="E219:E221"/>
    <mergeCell ref="F219:F221"/>
    <mergeCell ref="G219:G221"/>
    <mergeCell ref="H219:H221"/>
    <mergeCell ref="E201:E203"/>
    <mergeCell ref="F201:F203"/>
    <mergeCell ref="G201:G203"/>
    <mergeCell ref="D216:D218"/>
    <mergeCell ref="E216:E218"/>
    <mergeCell ref="E240:E242"/>
    <mergeCell ref="F240:F242"/>
    <mergeCell ref="G240:G242"/>
    <mergeCell ref="H240:H242"/>
    <mergeCell ref="D234:D236"/>
    <mergeCell ref="E234:E236"/>
    <mergeCell ref="F234:F236"/>
    <mergeCell ref="G234:G236"/>
    <mergeCell ref="H234:H236"/>
    <mergeCell ref="O64:W64"/>
    <mergeCell ref="T25:V25"/>
    <mergeCell ref="A3:A254"/>
    <mergeCell ref="Q7:T7"/>
    <mergeCell ref="R226:W226"/>
    <mergeCell ref="S229:U229"/>
    <mergeCell ref="S232:V232"/>
    <mergeCell ref="T235:V235"/>
    <mergeCell ref="T241:W241"/>
    <mergeCell ref="C228:C242"/>
    <mergeCell ref="R190:S190"/>
    <mergeCell ref="R196:S196"/>
    <mergeCell ref="R193:T193"/>
    <mergeCell ref="R187:T187"/>
    <mergeCell ref="T211:V211"/>
    <mergeCell ref="M199:S199"/>
    <mergeCell ref="P208:V208"/>
    <mergeCell ref="D237:D239"/>
    <mergeCell ref="E237:E239"/>
    <mergeCell ref="F237:F239"/>
    <mergeCell ref="G237:G239"/>
    <mergeCell ref="H237:H239"/>
    <mergeCell ref="D240:D242"/>
    <mergeCell ref="O55:W55"/>
    <mergeCell ref="B69:B113"/>
    <mergeCell ref="C105:C113"/>
    <mergeCell ref="H105:H107"/>
    <mergeCell ref="Q106:R106"/>
    <mergeCell ref="D108:D110"/>
    <mergeCell ref="E108:E110"/>
    <mergeCell ref="F108:F110"/>
    <mergeCell ref="G108:G110"/>
    <mergeCell ref="H108:H110"/>
    <mergeCell ref="Q109:R109"/>
    <mergeCell ref="D111:D113"/>
    <mergeCell ref="E111:E113"/>
    <mergeCell ref="F111:F113"/>
    <mergeCell ref="G111:G113"/>
    <mergeCell ref="H111:H113"/>
    <mergeCell ref="Q112:R112"/>
    <mergeCell ref="E102:E104"/>
    <mergeCell ref="F102:F104"/>
    <mergeCell ref="G102:G104"/>
    <mergeCell ref="H102:H104"/>
    <mergeCell ref="D90:D92"/>
    <mergeCell ref="E90:E92"/>
    <mergeCell ref="F90:F92"/>
    <mergeCell ref="G90:G92"/>
  </mergeCells>
  <phoneticPr fontId="2" type="noConversion"/>
  <conditionalFormatting sqref="E3">
    <cfRule type="dataBar" priority="240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{FBD2D95B-06FD-4283-9B6B-30399D9F513A}</x14:id>
        </ext>
      </extLst>
    </cfRule>
  </conditionalFormatting>
  <conditionalFormatting sqref="E15">
    <cfRule type="dataBar" priority="241">
      <dataBar>
        <cfvo type="percent" val="0"/>
        <cfvo type="percent" val="100"/>
        <color rgb="FF638EC6"/>
      </dataBar>
      <extLst>
        <ext xmlns:x14="http://schemas.microsoft.com/office/spreadsheetml/2009/9/main" uri="{B025F937-C7B1-47D3-B67F-A62EFF666E3E}">
          <x14:id>{6DE0E3EE-7E8A-4657-8AE3-30D50C6745B3}</x14:id>
        </ext>
      </extLst>
    </cfRule>
  </conditionalFormatting>
  <conditionalFormatting sqref="E66">
    <cfRule type="dataBar" priority="239">
      <dataBar>
        <cfvo type="num" val="0"/>
        <cfvo type="num" val="1"/>
        <color rgb="FFFF555A"/>
      </dataBar>
      <extLst>
        <ext xmlns:x14="http://schemas.microsoft.com/office/spreadsheetml/2009/9/main" uri="{B025F937-C7B1-47D3-B67F-A62EFF666E3E}">
          <x14:id>{F2FD6155-047A-4324-8A69-CC67F8946861}</x14:id>
        </ext>
      </extLst>
    </cfRule>
  </conditionalFormatting>
  <conditionalFormatting sqref="E114">
    <cfRule type="dataBar" priority="238">
      <dataBar>
        <cfvo type="num" val="0"/>
        <cfvo type="num" val="1"/>
        <color rgb="FFFF555A"/>
      </dataBar>
      <extLst>
        <ext xmlns:x14="http://schemas.microsoft.com/office/spreadsheetml/2009/9/main" uri="{B025F937-C7B1-47D3-B67F-A62EFF666E3E}">
          <x14:id>{5FD79773-6CC4-4B19-B5B8-F0A22A0B8152}</x14:id>
        </ext>
      </extLst>
    </cfRule>
  </conditionalFormatting>
  <conditionalFormatting sqref="E183">
    <cfRule type="dataBar" priority="237">
      <dataBar>
        <cfvo type="num" val="0"/>
        <cfvo type="num" val="1"/>
        <color rgb="FFFF555A"/>
      </dataBar>
      <extLst>
        <ext xmlns:x14="http://schemas.microsoft.com/office/spreadsheetml/2009/9/main" uri="{B025F937-C7B1-47D3-B67F-A62EFF666E3E}">
          <x14:id>{E5910E06-0538-4A55-A60B-5DAFC367D786}</x14:id>
        </ext>
      </extLst>
    </cfRule>
  </conditionalFormatting>
  <conditionalFormatting sqref="E6">
    <cfRule type="dataBar" priority="236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{42C85F91-E2E9-4DC0-B16E-D9DBE17EC900}</x14:id>
        </ext>
      </extLst>
    </cfRule>
  </conditionalFormatting>
  <conditionalFormatting sqref="E9">
    <cfRule type="dataBar" priority="235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{D71C0158-0804-4010-85A0-5A8017496CD5}</x14:id>
        </ext>
      </extLst>
    </cfRule>
  </conditionalFormatting>
  <conditionalFormatting sqref="E12">
    <cfRule type="dataBar" priority="234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{0D313B71-80E7-4FD6-9C20-3DD66AD80426}</x14:id>
        </ext>
      </extLst>
    </cfRule>
  </conditionalFormatting>
  <conditionalFormatting sqref="E18">
    <cfRule type="dataBar" priority="233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{72236168-C7E0-43AC-84ED-39950CF738C1}</x14:id>
        </ext>
      </extLst>
    </cfRule>
  </conditionalFormatting>
  <conditionalFormatting sqref="E39">
    <cfRule type="dataBar" priority="231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{88BA2CE4-E32E-4ADB-A1E9-6F9AF6E49533}</x14:id>
        </ext>
      </extLst>
    </cfRule>
  </conditionalFormatting>
  <conditionalFormatting sqref="E42">
    <cfRule type="dataBar" priority="230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{F4B83C7F-43FD-4FA0-B5B3-2095838CFA02}</x14:id>
        </ext>
      </extLst>
    </cfRule>
  </conditionalFormatting>
  <conditionalFormatting sqref="E45">
    <cfRule type="dataBar" priority="229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{616F4A32-4710-4552-9064-2E5845581885}</x14:id>
        </ext>
      </extLst>
    </cfRule>
  </conditionalFormatting>
  <conditionalFormatting sqref="E48">
    <cfRule type="dataBar" priority="228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{F684207A-2409-4159-A862-0115640EE44B}</x14:id>
        </ext>
      </extLst>
    </cfRule>
  </conditionalFormatting>
  <conditionalFormatting sqref="E69">
    <cfRule type="dataBar" priority="227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{87729270-4F85-495A-8520-F3CB0419FDAD}</x14:id>
        </ext>
      </extLst>
    </cfRule>
  </conditionalFormatting>
  <conditionalFormatting sqref="E102">
    <cfRule type="dataBar" priority="226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{D004E6CD-22F5-48BA-951F-E79D86999AB1}</x14:id>
        </ext>
      </extLst>
    </cfRule>
  </conditionalFormatting>
  <conditionalFormatting sqref="E117">
    <cfRule type="dataBar" priority="225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{6715CA69-12DD-40DC-A816-00FBCCD421A2}</x14:id>
        </ext>
      </extLst>
    </cfRule>
  </conditionalFormatting>
  <conditionalFormatting sqref="E138">
    <cfRule type="dataBar" priority="224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{DD06949A-C8AD-4A71-8864-431AD61915CE}</x14:id>
        </ext>
      </extLst>
    </cfRule>
  </conditionalFormatting>
  <conditionalFormatting sqref="E144">
    <cfRule type="dataBar" priority="223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{86369B6E-4392-4F61-B277-E1C57B315A62}</x14:id>
        </ext>
      </extLst>
    </cfRule>
  </conditionalFormatting>
  <conditionalFormatting sqref="E147">
    <cfRule type="dataBar" priority="222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{026CC340-3EA9-4615-8E77-76C8ECC26D85}</x14:id>
        </ext>
      </extLst>
    </cfRule>
  </conditionalFormatting>
  <conditionalFormatting sqref="E168">
    <cfRule type="dataBar" priority="221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{2EC6686C-BEAA-4A50-BEF4-B2F7210204DC}</x14:id>
        </ext>
      </extLst>
    </cfRule>
  </conditionalFormatting>
  <conditionalFormatting sqref="E174">
    <cfRule type="dataBar" priority="220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{B48B88DA-DC1E-4F4B-AE35-88DF048F91E2}</x14:id>
        </ext>
      </extLst>
    </cfRule>
  </conditionalFormatting>
  <conditionalFormatting sqref="E186">
    <cfRule type="dataBar" priority="218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{D190B287-0AEB-4282-A00E-FBF1005630CD}</x14:id>
        </ext>
      </extLst>
    </cfRule>
  </conditionalFormatting>
  <conditionalFormatting sqref="E201">
    <cfRule type="dataBar" priority="217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{3C11555A-758F-4E20-9BA0-E474CE645863}</x14:id>
        </ext>
      </extLst>
    </cfRule>
  </conditionalFormatting>
  <conditionalFormatting sqref="E204">
    <cfRule type="dataBar" priority="216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{7B838B67-2425-48B3-AEFC-53D7F8F8A540}</x14:id>
        </ext>
      </extLst>
    </cfRule>
  </conditionalFormatting>
  <conditionalFormatting sqref="E207">
    <cfRule type="dataBar" priority="215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{4BF42D1F-BB11-4B45-A868-CCFB3A98F5E3}</x14:id>
        </ext>
      </extLst>
    </cfRule>
  </conditionalFormatting>
  <conditionalFormatting sqref="E225">
    <cfRule type="dataBar" priority="214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{8BD4C110-6D77-40C5-80C9-F8E8961B6CC2}</x14:id>
        </ext>
      </extLst>
    </cfRule>
  </conditionalFormatting>
  <conditionalFormatting sqref="E243">
    <cfRule type="dataBar" priority="213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{8CC03B88-52FA-4EED-AB1E-31F18FD88974}</x14:id>
        </ext>
      </extLst>
    </cfRule>
  </conditionalFormatting>
  <conditionalFormatting sqref="E246">
    <cfRule type="dataBar" priority="212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{3E21D42D-409D-4F99-AD9D-33396040ECDE}</x14:id>
        </ext>
      </extLst>
    </cfRule>
  </conditionalFormatting>
  <conditionalFormatting sqref="E249">
    <cfRule type="dataBar" priority="211">
      <dataBar>
        <cfvo type="num" val="0"/>
        <cfvo type="num" val="1"/>
        <color theme="9" tint="0.79998168889431442"/>
      </dataBar>
      <extLst>
        <ext xmlns:x14="http://schemas.microsoft.com/office/spreadsheetml/2009/9/main" uri="{B025F937-C7B1-47D3-B67F-A62EFF666E3E}">
          <x14:id>{A2E68050-621E-4D97-BF70-B9E6DF6A40C1}</x14:id>
        </ext>
      </extLst>
    </cfRule>
  </conditionalFormatting>
  <conditionalFormatting sqref="E252">
    <cfRule type="dataBar" priority="210">
      <dataBar>
        <cfvo type="num" val="0"/>
        <cfvo type="num" val="1"/>
        <color theme="9" tint="0.79998168889431442"/>
      </dataBar>
      <extLst>
        <ext xmlns:x14="http://schemas.microsoft.com/office/spreadsheetml/2009/9/main" uri="{B025F937-C7B1-47D3-B67F-A62EFF666E3E}">
          <x14:id>{C8A1A763-CB13-4221-A9BE-B4482ECFE011}</x14:id>
        </ext>
      </extLst>
    </cfRule>
  </conditionalFormatting>
  <conditionalFormatting sqref="E177">
    <cfRule type="dataBar" priority="209">
      <dataBar>
        <cfvo type="num" val="0"/>
        <cfvo type="num" val="1"/>
        <color theme="9" tint="0.79998168889431442"/>
      </dataBar>
      <extLst>
        <ext xmlns:x14="http://schemas.microsoft.com/office/spreadsheetml/2009/9/main" uri="{B025F937-C7B1-47D3-B67F-A62EFF666E3E}">
          <x14:id>{7FB49F17-547F-4074-B3AF-B0770D26B7E1}</x14:id>
        </ext>
      </extLst>
    </cfRule>
  </conditionalFormatting>
  <conditionalFormatting sqref="E180">
    <cfRule type="dataBar" priority="208">
      <dataBar>
        <cfvo type="num" val="0"/>
        <cfvo type="num" val="1"/>
        <color theme="9" tint="0.79998168889431442"/>
      </dataBar>
      <extLst>
        <ext xmlns:x14="http://schemas.microsoft.com/office/spreadsheetml/2009/9/main" uri="{B025F937-C7B1-47D3-B67F-A62EFF666E3E}">
          <x14:id>{52A49B1F-A36F-4AD1-8B0E-12C96634A4CD}</x14:id>
        </ext>
      </extLst>
    </cfRule>
  </conditionalFormatting>
  <conditionalFormatting sqref="E150">
    <cfRule type="dataBar" priority="207">
      <dataBar>
        <cfvo type="num" val="0"/>
        <cfvo type="num" val="1"/>
        <color theme="9" tint="0.79998168889431442"/>
      </dataBar>
      <extLst>
        <ext xmlns:x14="http://schemas.microsoft.com/office/spreadsheetml/2009/9/main" uri="{B025F937-C7B1-47D3-B67F-A62EFF666E3E}">
          <x14:id>{C27027BB-BDCE-4642-BA0D-EC4376096400}</x14:id>
        </ext>
      </extLst>
    </cfRule>
  </conditionalFormatting>
  <conditionalFormatting sqref="E153">
    <cfRule type="dataBar" priority="206">
      <dataBar>
        <cfvo type="num" val="0"/>
        <cfvo type="num" val="1"/>
        <color theme="9" tint="0.79998168889431442"/>
      </dataBar>
      <extLst>
        <ext xmlns:x14="http://schemas.microsoft.com/office/spreadsheetml/2009/9/main" uri="{B025F937-C7B1-47D3-B67F-A62EFF666E3E}">
          <x14:id>{4BF528D8-4AD7-48CB-9823-F49F727AF3B0}</x14:id>
        </ext>
      </extLst>
    </cfRule>
  </conditionalFormatting>
  <conditionalFormatting sqref="E156">
    <cfRule type="dataBar" priority="205">
      <dataBar>
        <cfvo type="num" val="0"/>
        <cfvo type="num" val="1"/>
        <color theme="9" tint="0.79998168889431442"/>
      </dataBar>
      <extLst>
        <ext xmlns:x14="http://schemas.microsoft.com/office/spreadsheetml/2009/9/main" uri="{B025F937-C7B1-47D3-B67F-A62EFF666E3E}">
          <x14:id>{11AD4386-4021-4640-925C-E28F566E117A}</x14:id>
        </ext>
      </extLst>
    </cfRule>
  </conditionalFormatting>
  <conditionalFormatting sqref="E75">
    <cfRule type="dataBar" priority="204">
      <dataBar>
        <cfvo type="num" val="0"/>
        <cfvo type="num" val="1"/>
        <color theme="9" tint="0.79998168889431442"/>
      </dataBar>
      <extLst>
        <ext xmlns:x14="http://schemas.microsoft.com/office/spreadsheetml/2009/9/main" uri="{B025F937-C7B1-47D3-B67F-A62EFF666E3E}">
          <x14:id>{B3FB58F1-797D-4258-85BA-7DFB5F37FA2A}</x14:id>
        </ext>
      </extLst>
    </cfRule>
  </conditionalFormatting>
  <conditionalFormatting sqref="E78">
    <cfRule type="dataBar" priority="201">
      <dataBar>
        <cfvo type="num" val="0"/>
        <cfvo type="num" val="1"/>
        <color theme="9" tint="0.79998168889431442"/>
      </dataBar>
      <extLst>
        <ext xmlns:x14="http://schemas.microsoft.com/office/spreadsheetml/2009/9/main" uri="{B025F937-C7B1-47D3-B67F-A62EFF666E3E}">
          <x14:id>{99A362EA-AD75-41B4-95E8-4459669086B1}</x14:id>
        </ext>
      </extLst>
    </cfRule>
  </conditionalFormatting>
  <conditionalFormatting sqref="E81">
    <cfRule type="dataBar" priority="200">
      <dataBar>
        <cfvo type="num" val="0"/>
        <cfvo type="num" val="1"/>
        <color theme="9" tint="0.79998168889431442"/>
      </dataBar>
      <extLst>
        <ext xmlns:x14="http://schemas.microsoft.com/office/spreadsheetml/2009/9/main" uri="{B025F937-C7B1-47D3-B67F-A62EFF666E3E}">
          <x14:id>{8563A5D9-2750-4408-B0BB-699175CC8BC4}</x14:id>
        </ext>
      </extLst>
    </cfRule>
  </conditionalFormatting>
  <conditionalFormatting sqref="E21">
    <cfRule type="dataBar" priority="189">
      <dataBar>
        <cfvo type="num" val="0"/>
        <cfvo type="num" val="1"/>
        <color theme="9" tint="0.79998168889431442"/>
      </dataBar>
      <extLst>
        <ext xmlns:x14="http://schemas.microsoft.com/office/spreadsheetml/2009/9/main" uri="{B025F937-C7B1-47D3-B67F-A62EFF666E3E}">
          <x14:id>{48888063-EAE6-4F64-8900-B9A0DDD5005E}</x14:id>
        </ext>
      </extLst>
    </cfRule>
  </conditionalFormatting>
  <conditionalFormatting sqref="E84">
    <cfRule type="dataBar" priority="199">
      <dataBar>
        <cfvo type="num" val="0"/>
        <cfvo type="num" val="1"/>
        <color theme="9" tint="0.79998168889431442"/>
      </dataBar>
      <extLst>
        <ext xmlns:x14="http://schemas.microsoft.com/office/spreadsheetml/2009/9/main" uri="{B025F937-C7B1-47D3-B67F-A62EFF666E3E}">
          <x14:id>{F26F70BB-3EDA-4BE7-90DA-6880790E561D}</x14:id>
        </ext>
      </extLst>
    </cfRule>
  </conditionalFormatting>
  <conditionalFormatting sqref="E87">
    <cfRule type="dataBar" priority="198">
      <dataBar>
        <cfvo type="num" val="0"/>
        <cfvo type="num" val="1"/>
        <color theme="9" tint="0.79998168889431442"/>
      </dataBar>
      <extLst>
        <ext xmlns:x14="http://schemas.microsoft.com/office/spreadsheetml/2009/9/main" uri="{B025F937-C7B1-47D3-B67F-A62EFF666E3E}">
          <x14:id>{C41437C9-40FD-4671-8706-853600A8476E}</x14:id>
        </ext>
      </extLst>
    </cfRule>
  </conditionalFormatting>
  <conditionalFormatting sqref="E90">
    <cfRule type="dataBar" priority="196">
      <dataBar>
        <cfvo type="num" val="0"/>
        <cfvo type="num" val="1"/>
        <color theme="9" tint="0.79998168889431442"/>
      </dataBar>
      <extLst>
        <ext xmlns:x14="http://schemas.microsoft.com/office/spreadsheetml/2009/9/main" uri="{B025F937-C7B1-47D3-B67F-A62EFF666E3E}">
          <x14:id>{936E32CE-8CD9-48BE-88DE-576C5D798DC5}</x14:id>
        </ext>
      </extLst>
    </cfRule>
  </conditionalFormatting>
  <conditionalFormatting sqref="E93">
    <cfRule type="dataBar" priority="195">
      <dataBar>
        <cfvo type="num" val="0"/>
        <cfvo type="num" val="1"/>
        <color theme="9" tint="0.79998168889431442"/>
      </dataBar>
      <extLst>
        <ext xmlns:x14="http://schemas.microsoft.com/office/spreadsheetml/2009/9/main" uri="{B025F937-C7B1-47D3-B67F-A62EFF666E3E}">
          <x14:id>{D09E19ED-ED8B-491C-B26B-4CD559C2DC02}</x14:id>
        </ext>
      </extLst>
    </cfRule>
  </conditionalFormatting>
  <conditionalFormatting sqref="E96">
    <cfRule type="dataBar" priority="194">
      <dataBar>
        <cfvo type="num" val="0"/>
        <cfvo type="num" val="1"/>
        <color theme="9" tint="0.79998168889431442"/>
      </dataBar>
      <extLst>
        <ext xmlns:x14="http://schemas.microsoft.com/office/spreadsheetml/2009/9/main" uri="{B025F937-C7B1-47D3-B67F-A62EFF666E3E}">
          <x14:id>{964E84E0-6296-4205-A230-4F01AE0B773C}</x14:id>
        </ext>
      </extLst>
    </cfRule>
  </conditionalFormatting>
  <conditionalFormatting sqref="E27">
    <cfRule type="dataBar" priority="193">
      <dataBar>
        <cfvo type="num" val="0"/>
        <cfvo type="num" val="1"/>
        <color theme="9" tint="0.79998168889431442"/>
      </dataBar>
      <extLst>
        <ext xmlns:x14="http://schemas.microsoft.com/office/spreadsheetml/2009/9/main" uri="{B025F937-C7B1-47D3-B67F-A62EFF666E3E}">
          <x14:id>{7F538588-5238-4327-897A-9970FEF4639B}</x14:id>
        </ext>
      </extLst>
    </cfRule>
  </conditionalFormatting>
  <conditionalFormatting sqref="E30">
    <cfRule type="dataBar" priority="192">
      <dataBar>
        <cfvo type="num" val="0"/>
        <cfvo type="num" val="1"/>
        <color theme="9" tint="0.79998168889431442"/>
      </dataBar>
      <extLst>
        <ext xmlns:x14="http://schemas.microsoft.com/office/spreadsheetml/2009/9/main" uri="{B025F937-C7B1-47D3-B67F-A62EFF666E3E}">
          <x14:id>{4778377D-1E6C-44E3-A69E-9B369227D806}</x14:id>
        </ext>
      </extLst>
    </cfRule>
  </conditionalFormatting>
  <conditionalFormatting sqref="E33">
    <cfRule type="dataBar" priority="191">
      <dataBar>
        <cfvo type="num" val="0"/>
        <cfvo type="num" val="1"/>
        <color theme="9" tint="0.79998168889431442"/>
      </dataBar>
      <extLst>
        <ext xmlns:x14="http://schemas.microsoft.com/office/spreadsheetml/2009/9/main" uri="{B025F937-C7B1-47D3-B67F-A62EFF666E3E}">
          <x14:id>{8C298E40-91A2-46F8-A3DE-99BABD1963C7}</x14:id>
        </ext>
      </extLst>
    </cfRule>
  </conditionalFormatting>
  <conditionalFormatting sqref="E36">
    <cfRule type="dataBar" priority="190">
      <dataBar>
        <cfvo type="num" val="0"/>
        <cfvo type="num" val="1"/>
        <color theme="9" tint="0.79998168889431442"/>
      </dataBar>
      <extLst>
        <ext xmlns:x14="http://schemas.microsoft.com/office/spreadsheetml/2009/9/main" uri="{B025F937-C7B1-47D3-B67F-A62EFF666E3E}">
          <x14:id>{E793EBC0-79A6-4A6A-9C9F-4171BCEE0C38}</x14:id>
        </ext>
      </extLst>
    </cfRule>
  </conditionalFormatting>
  <conditionalFormatting sqref="E255 E258 E261 E264 E267 E270 E273 E276 E279 E282 E285 E288 E291 E294 E297 E300 E303 E306 E309 E312 E315 E318">
    <cfRule type="dataBar" priority="242">
      <dataBar>
        <cfvo type="percent" val="0"/>
        <cfvo type="percent" val="100"/>
        <color rgb="FF638EC6"/>
      </dataBar>
      <extLst>
        <ext xmlns:x14="http://schemas.microsoft.com/office/spreadsheetml/2009/9/main" uri="{B025F937-C7B1-47D3-B67F-A62EFF666E3E}">
          <x14:id>{19979F50-250F-4B61-BDEC-9405AF766EDE}</x14:id>
        </ext>
      </extLst>
    </cfRule>
  </conditionalFormatting>
  <conditionalFormatting sqref="I13">
    <cfRule type="dataBar" priority="188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{FC3DB683-045D-428F-B273-46FEBA3CF1BD}</x14:id>
        </ext>
      </extLst>
    </cfRule>
  </conditionalFormatting>
  <conditionalFormatting sqref="O22">
    <cfRule type="dataBar" priority="187">
      <dataBar>
        <cfvo type="num" val="0"/>
        <cfvo type="num" val="1"/>
        <color rgb="FF83BB5D"/>
      </dataBar>
      <extLst>
        <ext xmlns:x14="http://schemas.microsoft.com/office/spreadsheetml/2009/9/main" uri="{B025F937-C7B1-47D3-B67F-A62EFF666E3E}">
          <x14:id>{0251E24B-1014-4BEA-A783-205C12F72FD8}</x14:id>
        </ext>
      </extLst>
    </cfRule>
  </conditionalFormatting>
  <conditionalFormatting sqref="O19">
    <cfRule type="dataBar" priority="182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{B39D5B84-4F6F-4871-A784-143ED0FE6E62}</x14:id>
        </ext>
      </extLst>
    </cfRule>
  </conditionalFormatting>
  <conditionalFormatting sqref="O28">
    <cfRule type="dataBar" priority="181">
      <dataBar>
        <cfvo type="num" val="0"/>
        <cfvo type="num" val="1"/>
        <color rgb="FF83BB5D"/>
      </dataBar>
      <extLst>
        <ext xmlns:x14="http://schemas.microsoft.com/office/spreadsheetml/2009/9/main" uri="{B025F937-C7B1-47D3-B67F-A62EFF666E3E}">
          <x14:id>{DF27B8F3-D2F8-4456-BCD1-D4BAD6A2C52D}</x14:id>
        </ext>
      </extLst>
    </cfRule>
  </conditionalFormatting>
  <conditionalFormatting sqref="O31">
    <cfRule type="dataBar" priority="180">
      <dataBar>
        <cfvo type="num" val="0"/>
        <cfvo type="num" val="1"/>
        <color rgb="FF83BB5D"/>
      </dataBar>
      <extLst>
        <ext xmlns:x14="http://schemas.microsoft.com/office/spreadsheetml/2009/9/main" uri="{B025F937-C7B1-47D3-B67F-A62EFF666E3E}">
          <x14:id>{9B7FBE1F-4C60-4FE5-AEE5-CDA6928EA7BE}</x14:id>
        </ext>
      </extLst>
    </cfRule>
  </conditionalFormatting>
  <conditionalFormatting sqref="O34">
    <cfRule type="dataBar" priority="179">
      <dataBar>
        <cfvo type="num" val="0"/>
        <cfvo type="num" val="1"/>
        <color rgb="FF83BB5D"/>
      </dataBar>
      <extLst>
        <ext xmlns:x14="http://schemas.microsoft.com/office/spreadsheetml/2009/9/main" uri="{B025F937-C7B1-47D3-B67F-A62EFF666E3E}">
          <x14:id>{E11FE77D-3058-4B06-909B-C554D7BB1CE1}</x14:id>
        </ext>
      </extLst>
    </cfRule>
  </conditionalFormatting>
  <conditionalFormatting sqref="V37">
    <cfRule type="dataBar" priority="178">
      <dataBar>
        <cfvo type="num" val="0"/>
        <cfvo type="num" val="1"/>
        <color rgb="FF83BB5D"/>
      </dataBar>
      <extLst>
        <ext xmlns:x14="http://schemas.microsoft.com/office/spreadsheetml/2009/9/main" uri="{B025F937-C7B1-47D3-B67F-A62EFF666E3E}">
          <x14:id>{6813584E-48CF-44DC-9396-6F27B58F45C6}</x14:id>
        </ext>
      </extLst>
    </cfRule>
  </conditionalFormatting>
  <conditionalFormatting sqref="K40">
    <cfRule type="dataBar" priority="176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{17EA29E4-E67B-425B-A57A-669FEE09EEE9}</x14:id>
        </ext>
      </extLst>
    </cfRule>
  </conditionalFormatting>
  <conditionalFormatting sqref="Y46">
    <cfRule type="dataBar" priority="174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{330F40CF-9F35-4782-878C-5CE549950011}</x14:id>
        </ext>
      </extLst>
    </cfRule>
  </conditionalFormatting>
  <conditionalFormatting sqref="Y49">
    <cfRule type="dataBar" priority="173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{C1E6484C-2397-4071-A54E-947132E9A2B1}</x14:id>
        </ext>
      </extLst>
    </cfRule>
  </conditionalFormatting>
  <conditionalFormatting sqref="J43">
    <cfRule type="dataBar" priority="172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{F18B463F-F947-4C52-A44A-C0A662E2C171}</x14:id>
        </ext>
      </extLst>
    </cfRule>
  </conditionalFormatting>
  <conditionalFormatting sqref="P79">
    <cfRule type="dataBar" priority="168">
      <dataBar>
        <cfvo type="num" val="0"/>
        <cfvo type="num" val="1"/>
        <color rgb="FF83BB5D"/>
      </dataBar>
      <extLst>
        <ext xmlns:x14="http://schemas.microsoft.com/office/spreadsheetml/2009/9/main" uri="{B025F937-C7B1-47D3-B67F-A62EFF666E3E}">
          <x14:id>{C448BB60-E7DC-4AFA-B3B7-783EDA6A41FF}</x14:id>
        </ext>
      </extLst>
    </cfRule>
  </conditionalFormatting>
  <conditionalFormatting sqref="P82">
    <cfRule type="dataBar" priority="167">
      <dataBar>
        <cfvo type="num" val="0"/>
        <cfvo type="num" val="1"/>
        <color rgb="FF83BB5D"/>
      </dataBar>
      <extLst>
        <ext xmlns:x14="http://schemas.microsoft.com/office/spreadsheetml/2009/9/main" uri="{B025F937-C7B1-47D3-B67F-A62EFF666E3E}">
          <x14:id>{156CE308-6F4D-415E-B6FB-385AD4AA45D3}</x14:id>
        </ext>
      </extLst>
    </cfRule>
  </conditionalFormatting>
  <conditionalFormatting sqref="P85">
    <cfRule type="dataBar" priority="166">
      <dataBar>
        <cfvo type="num" val="0"/>
        <cfvo type="num" val="1"/>
        <color rgb="FF83BB5D"/>
      </dataBar>
      <extLst>
        <ext xmlns:x14="http://schemas.microsoft.com/office/spreadsheetml/2009/9/main" uri="{B025F937-C7B1-47D3-B67F-A62EFF666E3E}">
          <x14:id>{CE26C6D0-F02D-4AF6-88BD-2DF98FB003A0}</x14:id>
        </ext>
      </extLst>
    </cfRule>
  </conditionalFormatting>
  <conditionalFormatting sqref="P88">
    <cfRule type="dataBar" priority="165">
      <dataBar>
        <cfvo type="num" val="0"/>
        <cfvo type="num" val="1"/>
        <color rgb="FF83BB5D"/>
      </dataBar>
      <extLst>
        <ext xmlns:x14="http://schemas.microsoft.com/office/spreadsheetml/2009/9/main" uri="{B025F937-C7B1-47D3-B67F-A62EFF666E3E}">
          <x14:id>{4DC52B9F-25D2-4042-8F00-1DB1C605F537}</x14:id>
        </ext>
      </extLst>
    </cfRule>
  </conditionalFormatting>
  <conditionalFormatting sqref="Q91">
    <cfRule type="dataBar" priority="163">
      <dataBar>
        <cfvo type="num" val="0"/>
        <cfvo type="num" val="1"/>
        <color rgb="FF83BB5D"/>
      </dataBar>
      <extLst>
        <ext xmlns:x14="http://schemas.microsoft.com/office/spreadsheetml/2009/9/main" uri="{B025F937-C7B1-47D3-B67F-A62EFF666E3E}">
          <x14:id>{368B312D-B016-4C00-AD35-286677E68327}</x14:id>
        </ext>
      </extLst>
    </cfRule>
  </conditionalFormatting>
  <conditionalFormatting sqref="Q94">
    <cfRule type="dataBar" priority="162">
      <dataBar>
        <cfvo type="num" val="0"/>
        <cfvo type="num" val="1"/>
        <color rgb="FF83BB5D"/>
      </dataBar>
      <extLst>
        <ext xmlns:x14="http://schemas.microsoft.com/office/spreadsheetml/2009/9/main" uri="{B025F937-C7B1-47D3-B67F-A62EFF666E3E}">
          <x14:id>{31A633D3-484F-4A5E-B79B-7CA5C7857AD1}</x14:id>
        </ext>
      </extLst>
    </cfRule>
  </conditionalFormatting>
  <conditionalFormatting sqref="R94">
    <cfRule type="dataBar" priority="159">
      <dataBar>
        <cfvo type="num" val="0"/>
        <cfvo type="num" val="1"/>
        <color rgb="FF83BB5D"/>
      </dataBar>
      <extLst>
        <ext xmlns:x14="http://schemas.microsoft.com/office/spreadsheetml/2009/9/main" uri="{B025F937-C7B1-47D3-B67F-A62EFF666E3E}">
          <x14:id>{A82DBBC6-A83E-4253-9796-4D892AB8BC0D}</x14:id>
        </ext>
      </extLst>
    </cfRule>
  </conditionalFormatting>
  <conditionalFormatting sqref="Q97">
    <cfRule type="dataBar" priority="158">
      <dataBar>
        <cfvo type="num" val="0"/>
        <cfvo type="num" val="1"/>
        <color rgb="FF83BB5D"/>
      </dataBar>
      <extLst>
        <ext xmlns:x14="http://schemas.microsoft.com/office/spreadsheetml/2009/9/main" uri="{B025F937-C7B1-47D3-B67F-A62EFF666E3E}">
          <x14:id>{2AE6BF4E-A3EA-4089-AB0C-4B3BE57E8EF0}</x14:id>
        </ext>
      </extLst>
    </cfRule>
  </conditionalFormatting>
  <conditionalFormatting sqref="O103">
    <cfRule type="dataBar" priority="157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{586D6AFA-AEE5-44E0-A8F6-355096B73D57}</x14:id>
        </ext>
      </extLst>
    </cfRule>
  </conditionalFormatting>
  <conditionalFormatting sqref="O70">
    <cfRule type="dataBar" priority="156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{38536268-0526-4181-9974-7098B56A757A}</x14:id>
        </ext>
      </extLst>
    </cfRule>
  </conditionalFormatting>
  <conditionalFormatting sqref="M67">
    <cfRule type="dataBar" priority="155">
      <dataBar>
        <cfvo type="num" val="0"/>
        <cfvo type="num" val="1"/>
        <color rgb="FFFF5050"/>
      </dataBar>
      <extLst>
        <ext xmlns:x14="http://schemas.microsoft.com/office/spreadsheetml/2009/9/main" uri="{B025F937-C7B1-47D3-B67F-A62EFF666E3E}">
          <x14:id>{B623BBA9-1712-45C3-AFD9-C45FEE05EBAE}</x14:id>
        </ext>
      </extLst>
    </cfRule>
  </conditionalFormatting>
  <conditionalFormatting sqref="R118">
    <cfRule type="dataBar" priority="153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{94E74FC9-FC02-4186-9385-DCB7A4B5B102}</x14:id>
        </ext>
      </extLst>
    </cfRule>
  </conditionalFormatting>
  <conditionalFormatting sqref="S139">
    <cfRule type="dataBar" priority="152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{37A0C401-B68C-4C45-8385-78E12177F363}</x14:id>
        </ext>
      </extLst>
    </cfRule>
  </conditionalFormatting>
  <conditionalFormatting sqref="S145">
    <cfRule type="dataBar" priority="151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{9A5FAC5C-7500-46DA-9B4A-B88083B12B85}</x14:id>
        </ext>
      </extLst>
    </cfRule>
  </conditionalFormatting>
  <conditionalFormatting sqref="T148">
    <cfRule type="dataBar" priority="150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{C30D9ED1-F6C7-4744-9618-86A771B2BAA1}</x14:id>
        </ext>
      </extLst>
    </cfRule>
  </conditionalFormatting>
  <conditionalFormatting sqref="N169">
    <cfRule type="dataBar" priority="149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{A38E73F9-F13E-473E-8B53-D3FDB8A31D6A}</x14:id>
        </ext>
      </extLst>
    </cfRule>
  </conditionalFormatting>
  <conditionalFormatting sqref="T175">
    <cfRule type="dataBar" priority="148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{5563BE97-5D67-4F15-818B-1E57274FE793}</x14:id>
        </ext>
      </extLst>
    </cfRule>
  </conditionalFormatting>
  <conditionalFormatting sqref="T151">
    <cfRule type="dataBar" priority="147">
      <dataBar>
        <cfvo type="num" val="0"/>
        <cfvo type="num" val="1"/>
        <color rgb="FF83BB5D"/>
      </dataBar>
      <extLst>
        <ext xmlns:x14="http://schemas.microsoft.com/office/spreadsheetml/2009/9/main" uri="{B025F937-C7B1-47D3-B67F-A62EFF666E3E}">
          <x14:id>{8EDEC509-4A00-4348-94DE-1D17D78FA84B}</x14:id>
        </ext>
      </extLst>
    </cfRule>
  </conditionalFormatting>
  <conditionalFormatting sqref="T154">
    <cfRule type="dataBar" priority="146">
      <dataBar>
        <cfvo type="num" val="0"/>
        <cfvo type="num" val="1"/>
        <color rgb="FF83BB5D"/>
      </dataBar>
      <extLst>
        <ext xmlns:x14="http://schemas.microsoft.com/office/spreadsheetml/2009/9/main" uri="{B025F937-C7B1-47D3-B67F-A62EFF666E3E}">
          <x14:id>{3DEC022D-21BB-423F-951F-854C31142434}</x14:id>
        </ext>
      </extLst>
    </cfRule>
  </conditionalFormatting>
  <conditionalFormatting sqref="T157">
    <cfRule type="dataBar" priority="145">
      <dataBar>
        <cfvo type="num" val="0"/>
        <cfvo type="num" val="1"/>
        <color rgb="FF83BB5D"/>
      </dataBar>
      <extLst>
        <ext xmlns:x14="http://schemas.microsoft.com/office/spreadsheetml/2009/9/main" uri="{B025F937-C7B1-47D3-B67F-A62EFF666E3E}">
          <x14:id>{593850A1-62E5-471B-A359-44FA1D0E005B}</x14:id>
        </ext>
      </extLst>
    </cfRule>
  </conditionalFormatting>
  <conditionalFormatting sqref="U178">
    <cfRule type="dataBar" priority="144">
      <dataBar>
        <cfvo type="num" val="0"/>
        <cfvo type="num" val="1"/>
        <color rgb="FF83BB5D"/>
      </dataBar>
      <extLst>
        <ext xmlns:x14="http://schemas.microsoft.com/office/spreadsheetml/2009/9/main" uri="{B025F937-C7B1-47D3-B67F-A62EFF666E3E}">
          <x14:id>{448934DD-1243-4AB4-971E-AED3BBE9C125}</x14:id>
        </ext>
      </extLst>
    </cfRule>
  </conditionalFormatting>
  <conditionalFormatting sqref="T181">
    <cfRule type="dataBar" priority="143">
      <dataBar>
        <cfvo type="num" val="0"/>
        <cfvo type="num" val="1"/>
        <color rgb="FF83BB5D"/>
      </dataBar>
      <extLst>
        <ext xmlns:x14="http://schemas.microsoft.com/office/spreadsheetml/2009/9/main" uri="{B025F937-C7B1-47D3-B67F-A62EFF666E3E}">
          <x14:id>{43D0ACB4-DC22-4CB1-92A7-99A48CFFFD7E}</x14:id>
        </ext>
      </extLst>
    </cfRule>
  </conditionalFormatting>
  <conditionalFormatting sqref="N115">
    <cfRule type="dataBar" priority="141">
      <dataBar>
        <cfvo type="num" val="0"/>
        <cfvo type="num" val="1"/>
        <color rgb="FFFF5050"/>
      </dataBar>
      <extLst>
        <ext xmlns:x14="http://schemas.microsoft.com/office/spreadsheetml/2009/9/main" uri="{B025F937-C7B1-47D3-B67F-A62EFF666E3E}">
          <x14:id>{F375D67C-C44B-4A60-AA12-3B873ABE7FBC}</x14:id>
        </ext>
      </extLst>
    </cfRule>
  </conditionalFormatting>
  <conditionalFormatting sqref="Y253">
    <cfRule type="dataBar" priority="140">
      <dataBar>
        <cfvo type="num" val="0"/>
        <cfvo type="num" val="1"/>
        <color rgb="FF83BB5D"/>
      </dataBar>
      <extLst>
        <ext xmlns:x14="http://schemas.microsoft.com/office/spreadsheetml/2009/9/main" uri="{B025F937-C7B1-47D3-B67F-A62EFF666E3E}">
          <x14:id>{F5DC9FFD-03CE-4F29-9C4F-D62ECB71A6C8}</x14:id>
        </ext>
      </extLst>
    </cfRule>
  </conditionalFormatting>
  <conditionalFormatting sqref="X250">
    <cfRule type="dataBar" priority="139">
      <dataBar>
        <cfvo type="num" val="0"/>
        <cfvo type="num" val="1"/>
        <color rgb="FF83BB5D"/>
      </dataBar>
      <extLst>
        <ext xmlns:x14="http://schemas.microsoft.com/office/spreadsheetml/2009/9/main" uri="{B025F937-C7B1-47D3-B67F-A62EFF666E3E}">
          <x14:id>{017CC8D6-134F-435A-A94A-6F21D67D0AD2}</x14:id>
        </ext>
      </extLst>
    </cfRule>
  </conditionalFormatting>
  <conditionalFormatting sqref="X247">
    <cfRule type="dataBar" priority="138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{FAC4B7E8-9FDF-4B83-9443-AF2BB2F06EC3}</x14:id>
        </ext>
      </extLst>
    </cfRule>
  </conditionalFormatting>
  <conditionalFormatting sqref="Y244">
    <cfRule type="dataBar" priority="137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{E17FD5BB-6BB3-41E0-B2F7-030A9B727C03}</x14:id>
        </ext>
      </extLst>
    </cfRule>
  </conditionalFormatting>
  <conditionalFormatting sqref="R226">
    <cfRule type="dataBar" priority="136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{417CACDE-AAA0-48BF-B9EB-21331259D954}</x14:id>
        </ext>
      </extLst>
    </cfRule>
  </conditionalFormatting>
  <conditionalFormatting sqref="R187">
    <cfRule type="dataBar" priority="134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{9A607928-131D-4507-8B27-684199321002}</x14:id>
        </ext>
      </extLst>
    </cfRule>
  </conditionalFormatting>
  <conditionalFormatting sqref="S202">
    <cfRule type="dataBar" priority="133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{39EB86D7-750D-4E8B-9407-B203DC1517FD}</x14:id>
        </ext>
      </extLst>
    </cfRule>
  </conditionalFormatting>
  <conditionalFormatting sqref="S205">
    <cfRule type="dataBar" priority="132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{6C6B43DB-24B9-44BF-B2D7-63F284D93869}</x14:id>
        </ext>
      </extLst>
    </cfRule>
  </conditionalFormatting>
  <conditionalFormatting sqref="E210">
    <cfRule type="dataBar" priority="129">
      <dataBar>
        <cfvo type="num" val="0"/>
        <cfvo type="num" val="1"/>
        <color theme="9" tint="0.79998168889431442"/>
      </dataBar>
      <extLst>
        <ext xmlns:x14="http://schemas.microsoft.com/office/spreadsheetml/2009/9/main" uri="{B025F937-C7B1-47D3-B67F-A62EFF666E3E}">
          <x14:id>{324D4461-FF9E-4C1D-91A5-11FE78B4B34F}</x14:id>
        </ext>
      </extLst>
    </cfRule>
  </conditionalFormatting>
  <conditionalFormatting sqref="R211">
    <cfRule type="dataBar" priority="126">
      <dataBar>
        <cfvo type="num" val="0"/>
        <cfvo type="num" val="1"/>
        <color rgb="FF83BB5D"/>
      </dataBar>
      <extLst>
        <ext xmlns:x14="http://schemas.microsoft.com/office/spreadsheetml/2009/9/main" uri="{B025F937-C7B1-47D3-B67F-A62EFF666E3E}">
          <x14:id>{CD4E1887-57E0-40F5-AE0D-E59CB1190676}</x14:id>
        </ext>
      </extLst>
    </cfRule>
  </conditionalFormatting>
  <conditionalFormatting sqref="P184">
    <cfRule type="dataBar" priority="125">
      <dataBar>
        <cfvo type="num" val="0"/>
        <cfvo type="num" val="1"/>
        <color rgb="FFFF5050"/>
      </dataBar>
      <extLst>
        <ext xmlns:x14="http://schemas.microsoft.com/office/spreadsheetml/2009/9/main" uri="{B025F937-C7B1-47D3-B67F-A62EFF666E3E}">
          <x14:id>{3C00B987-0C39-4BDB-B787-DF6919740DC1}</x14:id>
        </ext>
      </extLst>
    </cfRule>
  </conditionalFormatting>
  <conditionalFormatting sqref="K10">
    <cfRule type="dataBar" priority="124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{B85A9956-690E-46D8-8C6C-5A1B4C391AF4}</x14:id>
        </ext>
      </extLst>
    </cfRule>
  </conditionalFormatting>
  <conditionalFormatting sqref="Q7">
    <cfRule type="dataBar" priority="123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{14B67DD7-11F9-4515-BCFA-90D33CEE9854}</x14:id>
        </ext>
      </extLst>
    </cfRule>
  </conditionalFormatting>
  <conditionalFormatting sqref="E99">
    <cfRule type="dataBar" priority="120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{64418AF0-D331-44B0-A05C-07FBCD443FBD}</x14:id>
        </ext>
      </extLst>
    </cfRule>
  </conditionalFormatting>
  <conditionalFormatting sqref="M100">
    <cfRule type="dataBar" priority="119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{DD5217E3-0E32-4393-A74C-D081C9DFACEC}</x14:id>
        </ext>
      </extLst>
    </cfRule>
  </conditionalFormatting>
  <conditionalFormatting sqref="E171">
    <cfRule type="dataBar" priority="116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{522FE683-3F1E-4E91-9922-4C02806B10C7}</x14:id>
        </ext>
      </extLst>
    </cfRule>
  </conditionalFormatting>
  <conditionalFormatting sqref="E162">
    <cfRule type="dataBar" priority="112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{90D6D2B7-1F5B-45AB-AE8E-7AAD584A7CCE}</x14:id>
        </ext>
      </extLst>
    </cfRule>
  </conditionalFormatting>
  <conditionalFormatting sqref="P163">
    <cfRule type="dataBar" priority="111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{C0D0D4F8-4354-437F-A921-1FBE8881D42D}</x14:id>
        </ext>
      </extLst>
    </cfRule>
  </conditionalFormatting>
  <conditionalFormatting sqref="E165">
    <cfRule type="dataBar" priority="110">
      <dataBar>
        <cfvo type="num" val="0"/>
        <cfvo type="num" val="1"/>
        <color theme="9" tint="0.79998168889431442"/>
      </dataBar>
      <extLst>
        <ext xmlns:x14="http://schemas.microsoft.com/office/spreadsheetml/2009/9/main" uri="{B025F937-C7B1-47D3-B67F-A62EFF666E3E}">
          <x14:id>{A826A681-5FCC-4CB9-B0DA-132FCAEF40A6}</x14:id>
        </ext>
      </extLst>
    </cfRule>
  </conditionalFormatting>
  <conditionalFormatting sqref="P166">
    <cfRule type="dataBar" priority="109">
      <dataBar>
        <cfvo type="num" val="0"/>
        <cfvo type="num" val="1"/>
        <color rgb="FF83BB5D"/>
      </dataBar>
      <extLst>
        <ext xmlns:x14="http://schemas.microsoft.com/office/spreadsheetml/2009/9/main" uri="{B025F937-C7B1-47D3-B67F-A62EFF666E3E}">
          <x14:id>{1EAF66F9-F941-4500-853E-282CA76A726A}</x14:id>
        </ext>
      </extLst>
    </cfRule>
  </conditionalFormatting>
  <conditionalFormatting sqref="E213">
    <cfRule type="dataBar" priority="108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{66C88782-B326-4BFD-B76F-D1329730C04E}</x14:id>
        </ext>
      </extLst>
    </cfRule>
  </conditionalFormatting>
  <conditionalFormatting sqref="E216">
    <cfRule type="dataBar" priority="107">
      <dataBar>
        <cfvo type="num" val="0"/>
        <cfvo type="num" val="1"/>
        <color theme="9" tint="0.79998168889431442"/>
      </dataBar>
      <extLst>
        <ext xmlns:x14="http://schemas.microsoft.com/office/spreadsheetml/2009/9/main" uri="{B025F937-C7B1-47D3-B67F-A62EFF666E3E}">
          <x14:id>{9B8B4344-BE77-49EC-A4F1-3D7C0C726570}</x14:id>
        </ext>
      </extLst>
    </cfRule>
  </conditionalFormatting>
  <conditionalFormatting sqref="T214">
    <cfRule type="dataBar" priority="106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{8A3AB863-3EF2-446C-BF05-09F13F157D62}</x14:id>
        </ext>
      </extLst>
    </cfRule>
  </conditionalFormatting>
  <conditionalFormatting sqref="U217">
    <cfRule type="dataBar" priority="105">
      <dataBar>
        <cfvo type="num" val="0"/>
        <cfvo type="num" val="1"/>
        <color rgb="FF83BB5D"/>
      </dataBar>
      <extLst>
        <ext xmlns:x14="http://schemas.microsoft.com/office/spreadsheetml/2009/9/main" uri="{B025F937-C7B1-47D3-B67F-A62EFF666E3E}">
          <x14:id>{74636D81-0DDF-4635-BC69-EFAF63055126}</x14:id>
        </ext>
      </extLst>
    </cfRule>
  </conditionalFormatting>
  <conditionalFormatting sqref="E219">
    <cfRule type="dataBar" priority="104">
      <dataBar>
        <cfvo type="num" val="0"/>
        <cfvo type="num" val="1"/>
        <color theme="9" tint="0.79998168889431442"/>
      </dataBar>
      <extLst>
        <ext xmlns:x14="http://schemas.microsoft.com/office/spreadsheetml/2009/9/main" uri="{B025F937-C7B1-47D3-B67F-A62EFF666E3E}">
          <x14:id>{7D420974-4389-4F23-AF79-E4427DD8CE53}</x14:id>
        </ext>
      </extLst>
    </cfRule>
  </conditionalFormatting>
  <conditionalFormatting sqref="U220">
    <cfRule type="dataBar" priority="103">
      <dataBar>
        <cfvo type="num" val="0"/>
        <cfvo type="num" val="1"/>
        <color rgb="FF83BB5D"/>
      </dataBar>
      <extLst>
        <ext xmlns:x14="http://schemas.microsoft.com/office/spreadsheetml/2009/9/main" uri="{B025F937-C7B1-47D3-B67F-A62EFF666E3E}">
          <x14:id>{0340CE84-2D78-4873-A220-F837D64E295C}</x14:id>
        </ext>
      </extLst>
    </cfRule>
  </conditionalFormatting>
  <conditionalFormatting sqref="E222">
    <cfRule type="dataBar" priority="102">
      <dataBar>
        <cfvo type="num" val="0"/>
        <cfvo type="num" val="1"/>
        <color theme="9" tint="0.79998168889431442"/>
      </dataBar>
      <extLst>
        <ext xmlns:x14="http://schemas.microsoft.com/office/spreadsheetml/2009/9/main" uri="{B025F937-C7B1-47D3-B67F-A62EFF666E3E}">
          <x14:id>{5C771E7E-D662-4F4B-AB5A-F2D1E2A1CD5E}</x14:id>
        </ext>
      </extLst>
    </cfRule>
  </conditionalFormatting>
  <conditionalFormatting sqref="U223">
    <cfRule type="dataBar" priority="101">
      <dataBar>
        <cfvo type="num" val="0"/>
        <cfvo type="num" val="1"/>
        <color rgb="FF83BB5D"/>
      </dataBar>
      <extLst>
        <ext xmlns:x14="http://schemas.microsoft.com/office/spreadsheetml/2009/9/main" uri="{B025F937-C7B1-47D3-B67F-A62EFF666E3E}">
          <x14:id>{3F1C9E5C-E7A2-4846-AF30-5F9A2965B673}</x14:id>
        </ext>
      </extLst>
    </cfRule>
  </conditionalFormatting>
  <conditionalFormatting sqref="E228">
    <cfRule type="dataBar" priority="98">
      <dataBar>
        <cfvo type="num" val="0"/>
        <cfvo type="num" val="1"/>
        <color theme="9" tint="0.79998168889431442"/>
      </dataBar>
      <extLst>
        <ext xmlns:x14="http://schemas.microsoft.com/office/spreadsheetml/2009/9/main" uri="{B025F937-C7B1-47D3-B67F-A62EFF666E3E}">
          <x14:id>{7869713C-4B1A-42D6-9AF7-47866263BE73}</x14:id>
        </ext>
      </extLst>
    </cfRule>
  </conditionalFormatting>
  <conditionalFormatting sqref="E120">
    <cfRule type="dataBar" priority="90">
      <dataBar>
        <cfvo type="num" val="0"/>
        <cfvo type="num" val="1"/>
        <color theme="9" tint="0.79998168889431442"/>
      </dataBar>
      <extLst>
        <ext xmlns:x14="http://schemas.microsoft.com/office/spreadsheetml/2009/9/main" uri="{B025F937-C7B1-47D3-B67F-A62EFF666E3E}">
          <x14:id>{729663D9-9C96-49B2-A4F2-E2DCA534E714}</x14:id>
        </ext>
      </extLst>
    </cfRule>
  </conditionalFormatting>
  <conditionalFormatting sqref="M121">
    <cfRule type="dataBar" priority="89">
      <dataBar>
        <cfvo type="num" val="0"/>
        <cfvo type="num" val="1"/>
        <color rgb="FF83BB5D"/>
      </dataBar>
      <extLst>
        <ext xmlns:x14="http://schemas.microsoft.com/office/spreadsheetml/2009/9/main" uri="{B025F937-C7B1-47D3-B67F-A62EFF666E3E}">
          <x14:id>{CFA90E5D-C4F8-4371-BDB7-28FC1A35FF62}</x14:id>
        </ext>
      </extLst>
    </cfRule>
  </conditionalFormatting>
  <conditionalFormatting sqref="E135">
    <cfRule type="dataBar" priority="88">
      <dataBar>
        <cfvo type="num" val="0"/>
        <cfvo type="num" val="1"/>
        <color theme="9" tint="0.79998168889431442"/>
      </dataBar>
      <extLst>
        <ext xmlns:x14="http://schemas.microsoft.com/office/spreadsheetml/2009/9/main" uri="{B025F937-C7B1-47D3-B67F-A62EFF666E3E}">
          <x14:id>{E0B0765E-40A2-486C-8B20-E6A604D4215A}</x14:id>
        </ext>
      </extLst>
    </cfRule>
  </conditionalFormatting>
  <conditionalFormatting sqref="M136">
    <cfRule type="dataBar" priority="87">
      <dataBar>
        <cfvo type="num" val="0"/>
        <cfvo type="num" val="1"/>
        <color rgb="FF83BB5D"/>
      </dataBar>
      <extLst>
        <ext xmlns:x14="http://schemas.microsoft.com/office/spreadsheetml/2009/9/main" uri="{B025F937-C7B1-47D3-B67F-A62EFF666E3E}">
          <x14:id>{79B4FA54-4C34-46E2-BDF5-9438D47655D6}</x14:id>
        </ext>
      </extLst>
    </cfRule>
  </conditionalFormatting>
  <conditionalFormatting sqref="E132">
    <cfRule type="dataBar" priority="86">
      <dataBar>
        <cfvo type="num" val="0"/>
        <cfvo type="num" val="1"/>
        <color theme="9" tint="0.79998168889431442"/>
      </dataBar>
      <extLst>
        <ext xmlns:x14="http://schemas.microsoft.com/office/spreadsheetml/2009/9/main" uri="{B025F937-C7B1-47D3-B67F-A62EFF666E3E}">
          <x14:id>{3B2081B5-C0F3-4AB6-ACE2-A8DA2079690A}</x14:id>
        </ext>
      </extLst>
    </cfRule>
  </conditionalFormatting>
  <conditionalFormatting sqref="M133">
    <cfRule type="dataBar" priority="85">
      <dataBar>
        <cfvo type="num" val="0"/>
        <cfvo type="num" val="1"/>
        <color rgb="FF83BB5D"/>
      </dataBar>
      <extLst>
        <ext xmlns:x14="http://schemas.microsoft.com/office/spreadsheetml/2009/9/main" uri="{B025F937-C7B1-47D3-B67F-A62EFF666E3E}">
          <x14:id>{4A6388E2-B8DA-4CF3-9E0A-AFE5D22974A5}</x14:id>
        </ext>
      </extLst>
    </cfRule>
  </conditionalFormatting>
  <conditionalFormatting sqref="E123">
    <cfRule type="dataBar" priority="84">
      <dataBar>
        <cfvo type="num" val="0"/>
        <cfvo type="num" val="1"/>
        <color theme="9" tint="0.79998168889431442"/>
      </dataBar>
      <extLst>
        <ext xmlns:x14="http://schemas.microsoft.com/office/spreadsheetml/2009/9/main" uri="{B025F937-C7B1-47D3-B67F-A62EFF666E3E}">
          <x14:id>{4AB2BD40-24EA-4967-8AC5-8615E6B69853}</x14:id>
        </ext>
      </extLst>
    </cfRule>
  </conditionalFormatting>
  <conditionalFormatting sqref="M124">
    <cfRule type="dataBar" priority="83">
      <dataBar>
        <cfvo type="num" val="0"/>
        <cfvo type="num" val="1"/>
        <color rgb="FF83BB5D"/>
      </dataBar>
      <extLst>
        <ext xmlns:x14="http://schemas.microsoft.com/office/spreadsheetml/2009/9/main" uri="{B025F937-C7B1-47D3-B67F-A62EFF666E3E}">
          <x14:id>{CC8F67AB-6BDB-4FF8-AE43-13601A1EFC49}</x14:id>
        </ext>
      </extLst>
    </cfRule>
  </conditionalFormatting>
  <conditionalFormatting sqref="E141">
    <cfRule type="dataBar" priority="80">
      <dataBar>
        <cfvo type="num" val="0"/>
        <cfvo type="num" val="1"/>
        <color theme="9" tint="0.79998168889431442"/>
      </dataBar>
      <extLst>
        <ext xmlns:x14="http://schemas.microsoft.com/office/spreadsheetml/2009/9/main" uri="{B025F937-C7B1-47D3-B67F-A62EFF666E3E}">
          <x14:id>{BF3CD313-6967-4997-841C-A033893841DB}</x14:id>
        </ext>
      </extLst>
    </cfRule>
  </conditionalFormatting>
  <conditionalFormatting sqref="M142">
    <cfRule type="dataBar" priority="79">
      <dataBar>
        <cfvo type="num" val="0"/>
        <cfvo type="num" val="1"/>
        <color rgb="FF83BB5D"/>
      </dataBar>
      <extLst>
        <ext xmlns:x14="http://schemas.microsoft.com/office/spreadsheetml/2009/9/main" uri="{B025F937-C7B1-47D3-B67F-A62EFF666E3E}">
          <x14:id>{734AAEF0-CC93-408A-921B-9A71FEB46E7E}</x14:id>
        </ext>
      </extLst>
    </cfRule>
  </conditionalFormatting>
  <conditionalFormatting sqref="E24">
    <cfRule type="dataBar" priority="78">
      <dataBar>
        <cfvo type="num" val="0"/>
        <cfvo type="num" val="1"/>
        <color theme="9" tint="0.79998168889431442"/>
      </dataBar>
      <extLst>
        <ext xmlns:x14="http://schemas.microsoft.com/office/spreadsheetml/2009/9/main" uri="{B025F937-C7B1-47D3-B67F-A62EFF666E3E}">
          <x14:id>{343C295F-EEC0-47BD-B0BA-DFED77A369B2}</x14:id>
        </ext>
      </extLst>
    </cfRule>
  </conditionalFormatting>
  <conditionalFormatting sqref="O25">
    <cfRule type="dataBar" priority="77">
      <dataBar>
        <cfvo type="num" val="0"/>
        <cfvo type="num" val="1"/>
        <color rgb="FF83BB5D"/>
      </dataBar>
      <extLst>
        <ext xmlns:x14="http://schemas.microsoft.com/office/spreadsheetml/2009/9/main" uri="{B025F937-C7B1-47D3-B67F-A62EFF666E3E}">
          <x14:id>{6B7F2178-C5B9-45D1-AB53-2C5AC3D0D9E6}</x14:id>
        </ext>
      </extLst>
    </cfRule>
  </conditionalFormatting>
  <conditionalFormatting sqref="E189">
    <cfRule type="dataBar" priority="74">
      <dataBar>
        <cfvo type="num" val="0"/>
        <cfvo type="num" val="1"/>
        <color theme="9" tint="0.79998168889431442"/>
      </dataBar>
      <extLst>
        <ext xmlns:x14="http://schemas.microsoft.com/office/spreadsheetml/2009/9/main" uri="{B025F937-C7B1-47D3-B67F-A62EFF666E3E}">
          <x14:id>{43010A70-8B05-408D-A818-BD9635E70EFF}</x14:id>
        </ext>
      </extLst>
    </cfRule>
  </conditionalFormatting>
  <conditionalFormatting sqref="P190">
    <cfRule type="dataBar" priority="73">
      <dataBar>
        <cfvo type="num" val="0"/>
        <cfvo type="num" val="1"/>
        <color rgb="FF83BB5D"/>
      </dataBar>
      <extLst>
        <ext xmlns:x14="http://schemas.microsoft.com/office/spreadsheetml/2009/9/main" uri="{B025F937-C7B1-47D3-B67F-A62EFF666E3E}">
          <x14:id>{60291BCE-DB2E-4DF3-81BF-1D9F760F130D}</x14:id>
        </ext>
      </extLst>
    </cfRule>
  </conditionalFormatting>
  <conditionalFormatting sqref="E195">
    <cfRule type="dataBar" priority="72">
      <dataBar>
        <cfvo type="num" val="0"/>
        <cfvo type="num" val="1"/>
        <color theme="9" tint="0.79998168889431442"/>
      </dataBar>
      <extLst>
        <ext xmlns:x14="http://schemas.microsoft.com/office/spreadsheetml/2009/9/main" uri="{B025F937-C7B1-47D3-B67F-A62EFF666E3E}">
          <x14:id>{A9D45390-BC7A-4ED9-A036-D63B5E483EC4}</x14:id>
        </ext>
      </extLst>
    </cfRule>
  </conditionalFormatting>
  <conditionalFormatting sqref="P196">
    <cfRule type="dataBar" priority="71">
      <dataBar>
        <cfvo type="num" val="0"/>
        <cfvo type="num" val="1"/>
        <color rgb="FF83BB5D"/>
      </dataBar>
      <extLst>
        <ext xmlns:x14="http://schemas.microsoft.com/office/spreadsheetml/2009/9/main" uri="{B025F937-C7B1-47D3-B67F-A62EFF666E3E}">
          <x14:id>{63FCD008-9575-49EC-AF05-8E0E23C8E4EA}</x14:id>
        </ext>
      </extLst>
    </cfRule>
  </conditionalFormatting>
  <conditionalFormatting sqref="E192">
    <cfRule type="dataBar" priority="70">
      <dataBar>
        <cfvo type="num" val="0"/>
        <cfvo type="num" val="1"/>
        <color theme="9" tint="0.79998168889431442"/>
      </dataBar>
      <extLst>
        <ext xmlns:x14="http://schemas.microsoft.com/office/spreadsheetml/2009/9/main" uri="{B025F937-C7B1-47D3-B67F-A62EFF666E3E}">
          <x14:id>{F05B8E20-4FB4-433D-9DDE-0DD35F3AF1B7}</x14:id>
        </ext>
      </extLst>
    </cfRule>
  </conditionalFormatting>
  <conditionalFormatting sqref="P193">
    <cfRule type="dataBar" priority="69">
      <dataBar>
        <cfvo type="num" val="0"/>
        <cfvo type="num" val="1"/>
        <color rgb="FF83BB5D"/>
      </dataBar>
      <extLst>
        <ext xmlns:x14="http://schemas.microsoft.com/office/spreadsheetml/2009/9/main" uri="{B025F937-C7B1-47D3-B67F-A62EFF666E3E}">
          <x14:id>{F83E4205-C234-4129-ADAF-DDFF0D0BF91F}</x14:id>
        </ext>
      </extLst>
    </cfRule>
  </conditionalFormatting>
  <conditionalFormatting sqref="E198">
    <cfRule type="dataBar" priority="68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{DA4A9CC3-9EDA-4F33-9AB3-8D953F526E2F}</x14:id>
        </ext>
      </extLst>
    </cfRule>
  </conditionalFormatting>
  <conditionalFormatting sqref="R121">
    <cfRule type="dataBar" priority="62">
      <dataBar>
        <cfvo type="num" val="0"/>
        <cfvo type="num" val="1"/>
        <color rgb="FF83BB5D"/>
      </dataBar>
      <extLst>
        <ext xmlns:x14="http://schemas.microsoft.com/office/spreadsheetml/2009/9/main" uri="{B025F937-C7B1-47D3-B67F-A62EFF666E3E}">
          <x14:id>{B310A0AB-E4EF-4CEB-855D-32CB3F0ECB55}</x14:id>
        </ext>
      </extLst>
    </cfRule>
  </conditionalFormatting>
  <conditionalFormatting sqref="E231">
    <cfRule type="dataBar" priority="64">
      <dataBar>
        <cfvo type="num" val="0"/>
        <cfvo type="num" val="1"/>
        <color theme="9" tint="0.79998168889431442"/>
      </dataBar>
      <extLst>
        <ext xmlns:x14="http://schemas.microsoft.com/office/spreadsheetml/2009/9/main" uri="{B025F937-C7B1-47D3-B67F-A62EFF666E3E}">
          <x14:id>{F7A0FDF8-FDA8-44F9-95AB-D3A1188ADE4B}</x14:id>
        </ext>
      </extLst>
    </cfRule>
  </conditionalFormatting>
  <conditionalFormatting sqref="R124">
    <cfRule type="dataBar" priority="61">
      <dataBar>
        <cfvo type="num" val="0"/>
        <cfvo type="num" val="1"/>
        <color rgb="FF83BB5D"/>
      </dataBar>
      <extLst>
        <ext xmlns:x14="http://schemas.microsoft.com/office/spreadsheetml/2009/9/main" uri="{B025F937-C7B1-47D3-B67F-A62EFF666E3E}">
          <x14:id>{19AFD4AB-68C2-450C-9F21-23AF993CB0F9}</x14:id>
        </ext>
      </extLst>
    </cfRule>
  </conditionalFormatting>
  <conditionalFormatting sqref="R133">
    <cfRule type="dataBar" priority="60">
      <dataBar>
        <cfvo type="num" val="0"/>
        <cfvo type="num" val="1"/>
        <color rgb="FF83BB5D"/>
      </dataBar>
      <extLst>
        <ext xmlns:x14="http://schemas.microsoft.com/office/spreadsheetml/2009/9/main" uri="{B025F937-C7B1-47D3-B67F-A62EFF666E3E}">
          <x14:id>{B173D7CC-472D-49CF-93C7-8E94FD8D7A96}</x14:id>
        </ext>
      </extLst>
    </cfRule>
  </conditionalFormatting>
  <conditionalFormatting sqref="R136">
    <cfRule type="dataBar" priority="59">
      <dataBar>
        <cfvo type="num" val="0"/>
        <cfvo type="num" val="1"/>
        <color rgb="FF83BB5D"/>
      </dataBar>
      <extLst>
        <ext xmlns:x14="http://schemas.microsoft.com/office/spreadsheetml/2009/9/main" uri="{B025F937-C7B1-47D3-B67F-A62EFF666E3E}">
          <x14:id>{58D7DD7D-7683-4541-8BAC-6822B8198BD0}</x14:id>
        </ext>
      </extLst>
    </cfRule>
  </conditionalFormatting>
  <conditionalFormatting sqref="S142">
    <cfRule type="dataBar" priority="58">
      <dataBar>
        <cfvo type="num" val="0"/>
        <cfvo type="num" val="1"/>
        <color rgb="FF83BB5D"/>
      </dataBar>
      <extLst>
        <ext xmlns:x14="http://schemas.microsoft.com/office/spreadsheetml/2009/9/main" uri="{B025F937-C7B1-47D3-B67F-A62EFF666E3E}">
          <x14:id>{164BF55E-BEF9-4DB1-978E-E099DB0DC77E}</x14:id>
        </ext>
      </extLst>
    </cfRule>
  </conditionalFormatting>
  <conditionalFormatting sqref="E240">
    <cfRule type="dataBar" priority="56">
      <dataBar>
        <cfvo type="num" val="0"/>
        <cfvo type="num" val="1"/>
        <color theme="9" tint="0.79998168889431442"/>
      </dataBar>
      <extLst>
        <ext xmlns:x14="http://schemas.microsoft.com/office/spreadsheetml/2009/9/main" uri="{B025F937-C7B1-47D3-B67F-A62EFF666E3E}">
          <x14:id>{79E6B69A-C58B-4E1D-91FB-0D62D11DBE13}</x14:id>
        </ext>
      </extLst>
    </cfRule>
  </conditionalFormatting>
  <conditionalFormatting sqref="E234">
    <cfRule type="dataBar" priority="54">
      <dataBar>
        <cfvo type="num" val="0"/>
        <cfvo type="num" val="1"/>
        <color theme="9" tint="0.79998168889431442"/>
      </dataBar>
      <extLst>
        <ext xmlns:x14="http://schemas.microsoft.com/office/spreadsheetml/2009/9/main" uri="{B025F937-C7B1-47D3-B67F-A62EFF666E3E}">
          <x14:id>{66C32D2F-EC31-49B5-BD12-FD31628C01A6}</x14:id>
        </ext>
      </extLst>
    </cfRule>
  </conditionalFormatting>
  <conditionalFormatting sqref="R193">
    <cfRule type="dataBar" priority="50">
      <dataBar>
        <cfvo type="num" val="0"/>
        <cfvo type="num" val="1"/>
        <color rgb="FF83BB5D"/>
      </dataBar>
      <extLst>
        <ext xmlns:x14="http://schemas.microsoft.com/office/spreadsheetml/2009/9/main" uri="{B025F937-C7B1-47D3-B67F-A62EFF666E3E}">
          <x14:id>{849F30EB-2158-4126-9658-C852E3077A06}</x14:id>
        </ext>
      </extLst>
    </cfRule>
  </conditionalFormatting>
  <conditionalFormatting sqref="R190">
    <cfRule type="dataBar" priority="51">
      <dataBar>
        <cfvo type="num" val="0"/>
        <cfvo type="num" val="1"/>
        <color rgb="FF83BB5D"/>
      </dataBar>
      <extLst>
        <ext xmlns:x14="http://schemas.microsoft.com/office/spreadsheetml/2009/9/main" uri="{B025F937-C7B1-47D3-B67F-A62EFF666E3E}">
          <x14:id>{73C9A822-14BB-400F-865F-5C913D8893DB}</x14:id>
        </ext>
      </extLst>
    </cfRule>
  </conditionalFormatting>
  <conditionalFormatting sqref="R196">
    <cfRule type="dataBar" priority="49">
      <dataBar>
        <cfvo type="num" val="0"/>
        <cfvo type="num" val="1"/>
        <color rgb="FF83BB5D"/>
      </dataBar>
      <extLst>
        <ext xmlns:x14="http://schemas.microsoft.com/office/spreadsheetml/2009/9/main" uri="{B025F937-C7B1-47D3-B67F-A62EFF666E3E}">
          <x14:id>{56E2B2B5-45D1-4542-89FC-B394CDEE908F}</x14:id>
        </ext>
      </extLst>
    </cfRule>
  </conditionalFormatting>
  <conditionalFormatting sqref="S211">
    <cfRule type="dataBar" priority="48">
      <dataBar>
        <cfvo type="num" val="0"/>
        <cfvo type="num" val="1"/>
        <color rgb="FF83BB5D"/>
      </dataBar>
      <extLst>
        <ext xmlns:x14="http://schemas.microsoft.com/office/spreadsheetml/2009/9/main" uri="{B025F937-C7B1-47D3-B67F-A62EFF666E3E}">
          <x14:id>{070A821B-E963-4B33-8D30-6BFC294FA024}</x14:id>
        </ext>
      </extLst>
    </cfRule>
  </conditionalFormatting>
  <conditionalFormatting sqref="T211">
    <cfRule type="dataBar" priority="47">
      <dataBar>
        <cfvo type="num" val="0"/>
        <cfvo type="num" val="1"/>
        <color rgb="FF83BB5D"/>
      </dataBar>
      <extLst>
        <ext xmlns:x14="http://schemas.microsoft.com/office/spreadsheetml/2009/9/main" uri="{B025F937-C7B1-47D3-B67F-A62EFF666E3E}">
          <x14:id>{230D789C-D3C3-458C-8751-27E3BE3F5936}</x14:id>
        </ext>
      </extLst>
    </cfRule>
  </conditionalFormatting>
  <conditionalFormatting sqref="P208">
    <cfRule type="dataBar" priority="46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{06B8089E-3F75-4F27-A687-F93AF9460B93}</x14:id>
        </ext>
      </extLst>
    </cfRule>
  </conditionalFormatting>
  <conditionalFormatting sqref="M199">
    <cfRule type="dataBar" priority="44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{125EABDF-30E8-4A49-8B6F-F1C7B6AF82B5}</x14:id>
        </ext>
      </extLst>
    </cfRule>
  </conditionalFormatting>
  <conditionalFormatting sqref="M172">
    <cfRule type="dataBar" priority="43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{0C142A4F-E8F0-481C-85E9-ACD9EBC0F888}</x14:id>
        </ext>
      </extLst>
    </cfRule>
  </conditionalFormatting>
  <conditionalFormatting sqref="E237">
    <cfRule type="dataBar" priority="42">
      <dataBar>
        <cfvo type="num" val="0"/>
        <cfvo type="num" val="1"/>
        <color theme="9" tint="0.79998168889431442"/>
      </dataBar>
      <extLst>
        <ext xmlns:x14="http://schemas.microsoft.com/office/spreadsheetml/2009/9/main" uri="{B025F937-C7B1-47D3-B67F-A62EFF666E3E}">
          <x14:id>{83681959-3346-43CE-B42A-F55DF32580D6}</x14:id>
        </ext>
      </extLst>
    </cfRule>
  </conditionalFormatting>
  <conditionalFormatting sqref="U238">
    <cfRule type="dataBar" priority="41">
      <dataBar>
        <cfvo type="num" val="0"/>
        <cfvo type="num" val="1"/>
        <color rgb="FF83BB5D"/>
      </dataBar>
      <extLst>
        <ext xmlns:x14="http://schemas.microsoft.com/office/spreadsheetml/2009/9/main" uri="{B025F937-C7B1-47D3-B67F-A62EFF666E3E}">
          <x14:id>{7C3FB431-10B7-4C01-BCC6-A3BDC451A633}</x14:id>
        </ext>
      </extLst>
    </cfRule>
  </conditionalFormatting>
  <conditionalFormatting sqref="S229">
    <cfRule type="dataBar" priority="39">
      <dataBar>
        <cfvo type="num" val="0"/>
        <cfvo type="num" val="1"/>
        <color rgb="FF83BB5D"/>
      </dataBar>
      <extLst>
        <ext xmlns:x14="http://schemas.microsoft.com/office/spreadsheetml/2009/9/main" uri="{B025F937-C7B1-47D3-B67F-A62EFF666E3E}">
          <x14:id>{09D162F3-C074-4F6C-B691-A0C8C1ED80CF}</x14:id>
        </ext>
      </extLst>
    </cfRule>
  </conditionalFormatting>
  <conditionalFormatting sqref="S232">
    <cfRule type="dataBar" priority="38">
      <dataBar>
        <cfvo type="num" val="0"/>
        <cfvo type="num" val="1"/>
        <color rgb="FF83BB5D"/>
      </dataBar>
      <extLst>
        <ext xmlns:x14="http://schemas.microsoft.com/office/spreadsheetml/2009/9/main" uri="{B025F937-C7B1-47D3-B67F-A62EFF666E3E}">
          <x14:id>{B49E6B45-D7CF-42F7-A796-B200110557AD}</x14:id>
        </ext>
      </extLst>
    </cfRule>
  </conditionalFormatting>
  <conditionalFormatting sqref="T235">
    <cfRule type="dataBar" priority="36">
      <dataBar>
        <cfvo type="num" val="0"/>
        <cfvo type="num" val="1"/>
        <color rgb="FF83BB5D"/>
      </dataBar>
      <extLst>
        <ext xmlns:x14="http://schemas.microsoft.com/office/spreadsheetml/2009/9/main" uri="{B025F937-C7B1-47D3-B67F-A62EFF666E3E}">
          <x14:id>{EDE274FE-949F-485D-B433-D4F31C332BE9}</x14:id>
        </ext>
      </extLst>
    </cfRule>
  </conditionalFormatting>
  <conditionalFormatting sqref="R238">
    <cfRule type="dataBar" priority="35">
      <dataBar>
        <cfvo type="num" val="0"/>
        <cfvo type="num" val="1"/>
        <color rgb="FF83BB5D"/>
      </dataBar>
      <extLst>
        <ext xmlns:x14="http://schemas.microsoft.com/office/spreadsheetml/2009/9/main" uri="{B025F937-C7B1-47D3-B67F-A62EFF666E3E}">
          <x14:id>{FE5ACBC1-A9D9-46D8-B772-4088118941F9}</x14:id>
        </ext>
      </extLst>
    </cfRule>
  </conditionalFormatting>
  <conditionalFormatting sqref="T241">
    <cfRule type="dataBar" priority="34">
      <dataBar>
        <cfvo type="num" val="0"/>
        <cfvo type="num" val="1"/>
        <color rgb="FF83BB5D"/>
      </dataBar>
      <extLst>
        <ext xmlns:x14="http://schemas.microsoft.com/office/spreadsheetml/2009/9/main" uri="{B025F937-C7B1-47D3-B67F-A62EFF666E3E}">
          <x14:id>{288C47BD-423E-4823-BA2A-7F360C055734}</x14:id>
        </ext>
      </extLst>
    </cfRule>
  </conditionalFormatting>
  <conditionalFormatting sqref="E159">
    <cfRule type="dataBar" priority="32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{88669572-366D-4D2F-9571-6780E37B69C2}</x14:id>
        </ext>
      </extLst>
    </cfRule>
  </conditionalFormatting>
  <conditionalFormatting sqref="T160">
    <cfRule type="dataBar" priority="31">
      <dataBar>
        <cfvo type="num" val="0"/>
        <cfvo type="num" val="1"/>
        <color rgb="FF83BB5D"/>
      </dataBar>
      <extLst>
        <ext xmlns:x14="http://schemas.microsoft.com/office/spreadsheetml/2009/9/main" uri="{B025F937-C7B1-47D3-B67F-A62EFF666E3E}">
          <x14:id>{7E7A5783-5B36-4CAE-BCA4-2356F9E56675}</x14:id>
        </ext>
      </extLst>
    </cfRule>
  </conditionalFormatting>
  <conditionalFormatting sqref="E51">
    <cfRule type="dataBar" priority="30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{07651220-7FED-4AF3-9655-7DF55808D51A}</x14:id>
        </ext>
      </extLst>
    </cfRule>
  </conditionalFormatting>
  <conditionalFormatting sqref="E54">
    <cfRule type="dataBar" priority="25">
      <dataBar>
        <cfvo type="num" val="0"/>
        <cfvo type="num" val="1"/>
        <color theme="9" tint="0.79998168889431442"/>
      </dataBar>
      <extLst>
        <ext xmlns:x14="http://schemas.microsoft.com/office/spreadsheetml/2009/9/main" uri="{B025F937-C7B1-47D3-B67F-A62EFF666E3E}">
          <x14:id>{63359886-A039-4768-A469-315E93AC8AB2}</x14:id>
        </ext>
      </extLst>
    </cfRule>
  </conditionalFormatting>
  <conditionalFormatting sqref="E60">
    <cfRule type="dataBar" priority="29">
      <dataBar>
        <cfvo type="num" val="0"/>
        <cfvo type="num" val="1"/>
        <color theme="9" tint="0.79998168889431442"/>
      </dataBar>
      <extLst>
        <ext xmlns:x14="http://schemas.microsoft.com/office/spreadsheetml/2009/9/main" uri="{B025F937-C7B1-47D3-B67F-A62EFF666E3E}">
          <x14:id>{495975A4-BB43-43E6-97E8-58B783D25627}</x14:id>
        </ext>
      </extLst>
    </cfRule>
  </conditionalFormatting>
  <conditionalFormatting sqref="E63">
    <cfRule type="dataBar" priority="28">
      <dataBar>
        <cfvo type="num" val="0"/>
        <cfvo type="num" val="1"/>
        <color theme="9" tint="0.79998168889431442"/>
      </dataBar>
      <extLst>
        <ext xmlns:x14="http://schemas.microsoft.com/office/spreadsheetml/2009/9/main" uri="{B025F937-C7B1-47D3-B67F-A62EFF666E3E}">
          <x14:id>{921D824D-7858-43B0-871C-5C3BBC31A283}</x14:id>
        </ext>
      </extLst>
    </cfRule>
  </conditionalFormatting>
  <conditionalFormatting sqref="O55">
    <cfRule type="dataBar" priority="24">
      <dataBar>
        <cfvo type="num" val="0"/>
        <cfvo type="num" val="1"/>
        <color rgb="FF83BB5D"/>
      </dataBar>
      <extLst>
        <ext xmlns:x14="http://schemas.microsoft.com/office/spreadsheetml/2009/9/main" uri="{B025F937-C7B1-47D3-B67F-A62EFF666E3E}">
          <x14:id>{CC8BF9D2-4EC1-4E4E-BCD2-7688B040A106}</x14:id>
        </ext>
      </extLst>
    </cfRule>
  </conditionalFormatting>
  <conditionalFormatting sqref="O52">
    <cfRule type="dataBar" priority="23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{13A0112B-18FC-402B-91F9-268A016AA0C5}</x14:id>
        </ext>
      </extLst>
    </cfRule>
  </conditionalFormatting>
  <conditionalFormatting sqref="O61">
    <cfRule type="dataBar" priority="22">
      <dataBar>
        <cfvo type="num" val="0"/>
        <cfvo type="num" val="1"/>
        <color rgb="FF83BB5D"/>
      </dataBar>
      <extLst>
        <ext xmlns:x14="http://schemas.microsoft.com/office/spreadsheetml/2009/9/main" uri="{B025F937-C7B1-47D3-B67F-A62EFF666E3E}">
          <x14:id>{2FFDD18B-28B1-467E-B07B-2DBF2BD733E8}</x14:id>
        </ext>
      </extLst>
    </cfRule>
  </conditionalFormatting>
  <conditionalFormatting sqref="O64">
    <cfRule type="dataBar" priority="21">
      <dataBar>
        <cfvo type="num" val="0"/>
        <cfvo type="num" val="1"/>
        <color rgb="FF83BB5D"/>
      </dataBar>
      <extLst>
        <ext xmlns:x14="http://schemas.microsoft.com/office/spreadsheetml/2009/9/main" uri="{B025F937-C7B1-47D3-B67F-A62EFF666E3E}">
          <x14:id>{B246306A-E8C4-405F-96E5-556D0D25C09C}</x14:id>
        </ext>
      </extLst>
    </cfRule>
  </conditionalFormatting>
  <conditionalFormatting sqref="E57">
    <cfRule type="dataBar" priority="18">
      <dataBar>
        <cfvo type="num" val="0"/>
        <cfvo type="num" val="1"/>
        <color theme="9" tint="0.79998168889431442"/>
      </dataBar>
      <extLst>
        <ext xmlns:x14="http://schemas.microsoft.com/office/spreadsheetml/2009/9/main" uri="{B025F937-C7B1-47D3-B67F-A62EFF666E3E}">
          <x14:id>{67FB4B4B-0922-45F4-B755-BEC053B4EFBF}</x14:id>
        </ext>
      </extLst>
    </cfRule>
  </conditionalFormatting>
  <conditionalFormatting sqref="O58">
    <cfRule type="dataBar" priority="17">
      <dataBar>
        <cfvo type="num" val="0"/>
        <cfvo type="num" val="1"/>
        <color rgb="FF83BB5D"/>
      </dataBar>
      <extLst>
        <ext xmlns:x14="http://schemas.microsoft.com/office/spreadsheetml/2009/9/main" uri="{B025F937-C7B1-47D3-B67F-A62EFF666E3E}">
          <x14:id>{40A46391-AE4C-4CEA-9E97-29275F07FB64}</x14:id>
        </ext>
      </extLst>
    </cfRule>
  </conditionalFormatting>
  <conditionalFormatting sqref="T25">
    <cfRule type="dataBar" priority="16">
      <dataBar>
        <cfvo type="num" val="0"/>
        <cfvo type="num" val="1"/>
        <color rgb="FF83BB5D"/>
      </dataBar>
      <extLst>
        <ext xmlns:x14="http://schemas.microsoft.com/office/spreadsheetml/2009/9/main" uri="{B025F937-C7B1-47D3-B67F-A62EFF666E3E}">
          <x14:id>{2D8888E5-2174-4F37-AEE8-B6131B9E7BC5}</x14:id>
        </ext>
      </extLst>
    </cfRule>
  </conditionalFormatting>
  <conditionalFormatting sqref="E72">
    <cfRule type="dataBar" priority="15">
      <dataBar>
        <cfvo type="num" val="0"/>
        <cfvo type="num" val="1"/>
        <color theme="9" tint="0.79998168889431442"/>
      </dataBar>
      <extLst>
        <ext xmlns:x14="http://schemas.microsoft.com/office/spreadsheetml/2009/9/main" uri="{B025F937-C7B1-47D3-B67F-A62EFF666E3E}">
          <x14:id>{5F385D6B-B913-45DD-B93B-F214480CCB67}</x14:id>
        </ext>
      </extLst>
    </cfRule>
  </conditionalFormatting>
  <conditionalFormatting sqref="P73">
    <cfRule type="dataBar" priority="14">
      <dataBar>
        <cfvo type="num" val="0"/>
        <cfvo type="num" val="1"/>
        <color rgb="FF83BB5D"/>
      </dataBar>
      <extLst>
        <ext xmlns:x14="http://schemas.microsoft.com/office/spreadsheetml/2009/9/main" uri="{B025F937-C7B1-47D3-B67F-A62EFF666E3E}">
          <x14:id>{A225CD3F-4359-4449-B310-85E06D6B6299}</x14:id>
        </ext>
      </extLst>
    </cfRule>
  </conditionalFormatting>
  <conditionalFormatting sqref="E129">
    <cfRule type="dataBar" priority="13">
      <dataBar>
        <cfvo type="num" val="0"/>
        <cfvo type="num" val="1"/>
        <color theme="9" tint="0.79998168889431442"/>
      </dataBar>
      <extLst>
        <ext xmlns:x14="http://schemas.microsoft.com/office/spreadsheetml/2009/9/main" uri="{B025F937-C7B1-47D3-B67F-A62EFF666E3E}">
          <x14:id>{488353C8-C88F-473A-B57A-49F215BCA7E5}</x14:id>
        </ext>
      </extLst>
    </cfRule>
  </conditionalFormatting>
  <conditionalFormatting sqref="M130">
    <cfRule type="dataBar" priority="12">
      <dataBar>
        <cfvo type="num" val="0"/>
        <cfvo type="num" val="1"/>
        <color rgb="FF83BB5D"/>
      </dataBar>
      <extLst>
        <ext xmlns:x14="http://schemas.microsoft.com/office/spreadsheetml/2009/9/main" uri="{B025F937-C7B1-47D3-B67F-A62EFF666E3E}">
          <x14:id>{155D9510-2915-4F45-A58B-A7D7F243658E}</x14:id>
        </ext>
      </extLst>
    </cfRule>
  </conditionalFormatting>
  <conditionalFormatting sqref="E126">
    <cfRule type="dataBar" priority="11">
      <dataBar>
        <cfvo type="num" val="0"/>
        <cfvo type="num" val="1"/>
        <color theme="9" tint="0.79998168889431442"/>
      </dataBar>
      <extLst>
        <ext xmlns:x14="http://schemas.microsoft.com/office/spreadsheetml/2009/9/main" uri="{B025F937-C7B1-47D3-B67F-A62EFF666E3E}">
          <x14:id>{AD233B95-93A4-47DE-BD11-F94992E1C60C}</x14:id>
        </ext>
      </extLst>
    </cfRule>
  </conditionalFormatting>
  <conditionalFormatting sqref="M127">
    <cfRule type="dataBar" priority="10">
      <dataBar>
        <cfvo type="num" val="0"/>
        <cfvo type="num" val="1"/>
        <color rgb="FF83BB5D"/>
      </dataBar>
      <extLst>
        <ext xmlns:x14="http://schemas.microsoft.com/office/spreadsheetml/2009/9/main" uri="{B025F937-C7B1-47D3-B67F-A62EFF666E3E}">
          <x14:id>{0D898E8C-F64B-4874-A5FE-DE81AAD214E1}</x14:id>
        </ext>
      </extLst>
    </cfRule>
  </conditionalFormatting>
  <conditionalFormatting sqref="R127">
    <cfRule type="dataBar" priority="9">
      <dataBar>
        <cfvo type="num" val="0"/>
        <cfvo type="num" val="1"/>
        <color rgb="FF83BB5D"/>
      </dataBar>
      <extLst>
        <ext xmlns:x14="http://schemas.microsoft.com/office/spreadsheetml/2009/9/main" uri="{B025F937-C7B1-47D3-B67F-A62EFF666E3E}">
          <x14:id>{DEF552EC-C334-4502-A3C4-5376C742E486}</x14:id>
        </ext>
      </extLst>
    </cfRule>
  </conditionalFormatting>
  <conditionalFormatting sqref="R130">
    <cfRule type="dataBar" priority="8">
      <dataBar>
        <cfvo type="num" val="0"/>
        <cfvo type="num" val="1"/>
        <color rgb="FF83BB5D"/>
      </dataBar>
      <extLst>
        <ext xmlns:x14="http://schemas.microsoft.com/office/spreadsheetml/2009/9/main" uri="{B025F937-C7B1-47D3-B67F-A62EFF666E3E}">
          <x14:id>{7467FE7A-5DD4-4EE2-A2E8-83C99AB4D75F}</x14:id>
        </ext>
      </extLst>
    </cfRule>
  </conditionalFormatting>
  <conditionalFormatting sqref="P76">
    <cfRule type="dataBar" priority="7">
      <dataBar>
        <cfvo type="num" val="0"/>
        <cfvo type="num" val="1"/>
        <color rgb="FF83BB5D"/>
      </dataBar>
      <extLst>
        <ext xmlns:x14="http://schemas.microsoft.com/office/spreadsheetml/2009/9/main" uri="{B025F937-C7B1-47D3-B67F-A62EFF666E3E}">
          <x14:id>{487FC34C-CD5D-4B30-963B-4007B21A0F42}</x14:id>
        </ext>
      </extLst>
    </cfRule>
  </conditionalFormatting>
  <conditionalFormatting sqref="E105">
    <cfRule type="dataBar" priority="6">
      <dataBar>
        <cfvo type="num" val="0"/>
        <cfvo type="num" val="1"/>
        <color theme="9" tint="0.79998168889431442"/>
      </dataBar>
      <extLst>
        <ext xmlns:x14="http://schemas.microsoft.com/office/spreadsheetml/2009/9/main" uri="{B025F937-C7B1-47D3-B67F-A62EFF666E3E}">
          <x14:id>{E0512BFF-0DC6-4A78-B3EA-71C7052F3F4B}</x14:id>
        </ext>
      </extLst>
    </cfRule>
  </conditionalFormatting>
  <conditionalFormatting sqref="Q106">
    <cfRule type="dataBar" priority="5">
      <dataBar>
        <cfvo type="num" val="0"/>
        <cfvo type="num" val="1"/>
        <color rgb="FF83BB5D"/>
      </dataBar>
      <extLst>
        <ext xmlns:x14="http://schemas.microsoft.com/office/spreadsheetml/2009/9/main" uri="{B025F937-C7B1-47D3-B67F-A62EFF666E3E}">
          <x14:id>{FCEF73BF-CD9C-487D-8116-8B73603B2C8D}</x14:id>
        </ext>
      </extLst>
    </cfRule>
  </conditionalFormatting>
  <conditionalFormatting sqref="E108">
    <cfRule type="dataBar" priority="4">
      <dataBar>
        <cfvo type="num" val="0"/>
        <cfvo type="num" val="1"/>
        <color theme="9" tint="0.79998168889431442"/>
      </dataBar>
      <extLst>
        <ext xmlns:x14="http://schemas.microsoft.com/office/spreadsheetml/2009/9/main" uri="{B025F937-C7B1-47D3-B67F-A62EFF666E3E}">
          <x14:id>{D6CCCE95-5CA0-4990-B351-F2B888693DE0}</x14:id>
        </ext>
      </extLst>
    </cfRule>
  </conditionalFormatting>
  <conditionalFormatting sqref="Q109">
    <cfRule type="dataBar" priority="3">
      <dataBar>
        <cfvo type="num" val="0"/>
        <cfvo type="num" val="1"/>
        <color rgb="FF83BB5D"/>
      </dataBar>
      <extLst>
        <ext xmlns:x14="http://schemas.microsoft.com/office/spreadsheetml/2009/9/main" uri="{B025F937-C7B1-47D3-B67F-A62EFF666E3E}">
          <x14:id>{DBF7C4C2-BB9A-4DDF-BEFD-5CAEF5BCE3A1}</x14:id>
        </ext>
      </extLst>
    </cfRule>
  </conditionalFormatting>
  <conditionalFormatting sqref="E111">
    <cfRule type="dataBar" priority="2">
      <dataBar>
        <cfvo type="num" val="0"/>
        <cfvo type="num" val="1"/>
        <color theme="9" tint="0.79998168889431442"/>
      </dataBar>
      <extLst>
        <ext xmlns:x14="http://schemas.microsoft.com/office/spreadsheetml/2009/9/main" uri="{B025F937-C7B1-47D3-B67F-A62EFF666E3E}">
          <x14:id>{ADF092C2-7333-4309-8DF7-A2E6D5A8CE5F}</x14:id>
        </ext>
      </extLst>
    </cfRule>
  </conditionalFormatting>
  <conditionalFormatting sqref="Q112">
    <cfRule type="dataBar" priority="1">
      <dataBar>
        <cfvo type="num" val="0"/>
        <cfvo type="num" val="1"/>
        <color rgb="FF83BB5D"/>
      </dataBar>
      <extLst>
        <ext xmlns:x14="http://schemas.microsoft.com/office/spreadsheetml/2009/9/main" uri="{B025F937-C7B1-47D3-B67F-A62EFF666E3E}">
          <x14:id>{B0CC90BF-A1D6-4D7A-952F-AE1DA07099ED}</x14:id>
        </ext>
      </extLst>
    </cfRule>
  </conditionalFormatting>
  <printOptions horizontalCentered="1"/>
  <pageMargins left="0.62992125984251968" right="0.43307086614173229" top="0.74803149606299213" bottom="0.15748031496062992" header="0.31496062992125984" footer="0.11811023622047245"/>
  <pageSetup paperSize="8" scale="45" orientation="portrait" r:id="rId1"/>
  <headerFooter>
    <oddHeader>&amp;C&amp;"微軟正黑體,標準"&amp;16營建業雲端資訊服務管理平台
系統建置預定/實際進度表</oddHeader>
    <oddFooter>&amp;R&amp;"微軟正黑體,標準"製表更新日期：&amp;D</oddFooter>
  </headerFooter>
  <rowBreaks count="1" manualBreakCount="1">
    <brk id="113" max="27" man="1"/>
  </rowBreak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BD2D95B-06FD-4283-9B6B-30399D9F513A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E3</xm:sqref>
        </x14:conditionalFormatting>
        <x14:conditionalFormatting xmlns:xm="http://schemas.microsoft.com/office/excel/2006/main">
          <x14:cfRule type="dataBar" id="{6DE0E3EE-7E8A-4657-8AE3-30D50C6745B3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E15</xm:sqref>
        </x14:conditionalFormatting>
        <x14:conditionalFormatting xmlns:xm="http://schemas.microsoft.com/office/excel/2006/main">
          <x14:cfRule type="dataBar" id="{F2FD6155-047A-4324-8A69-CC67F8946861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FF555A"/>
              <x14:negativeFillColor rgb="FFFF0000"/>
              <x14:negativeBorderColor rgb="FFFF0000"/>
              <x14:axisColor rgb="FF000000"/>
            </x14:dataBar>
          </x14:cfRule>
          <xm:sqref>E66</xm:sqref>
        </x14:conditionalFormatting>
        <x14:conditionalFormatting xmlns:xm="http://schemas.microsoft.com/office/excel/2006/main">
          <x14:cfRule type="dataBar" id="{5FD79773-6CC4-4B19-B5B8-F0A22A0B8152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FF555A"/>
              <x14:negativeFillColor rgb="FFFF0000"/>
              <x14:negativeBorderColor rgb="FFFF0000"/>
              <x14:axisColor rgb="FF000000"/>
            </x14:dataBar>
          </x14:cfRule>
          <xm:sqref>E114</xm:sqref>
        </x14:conditionalFormatting>
        <x14:conditionalFormatting xmlns:xm="http://schemas.microsoft.com/office/excel/2006/main">
          <x14:cfRule type="dataBar" id="{E5910E06-0538-4A55-A60B-5DAFC367D786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FF555A"/>
              <x14:negativeFillColor rgb="FFFF0000"/>
              <x14:negativeBorderColor rgb="FFFF0000"/>
              <x14:axisColor rgb="FF000000"/>
            </x14:dataBar>
          </x14:cfRule>
          <xm:sqref>E183</xm:sqref>
        </x14:conditionalFormatting>
        <x14:conditionalFormatting xmlns:xm="http://schemas.microsoft.com/office/excel/2006/main">
          <x14:cfRule type="dataBar" id="{42C85F91-E2E9-4DC0-B16E-D9DBE17EC900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E6</xm:sqref>
        </x14:conditionalFormatting>
        <x14:conditionalFormatting xmlns:xm="http://schemas.microsoft.com/office/excel/2006/main">
          <x14:cfRule type="dataBar" id="{D71C0158-0804-4010-85A0-5A8017496CD5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E9</xm:sqref>
        </x14:conditionalFormatting>
        <x14:conditionalFormatting xmlns:xm="http://schemas.microsoft.com/office/excel/2006/main">
          <x14:cfRule type="dataBar" id="{0D313B71-80E7-4FD6-9C20-3DD66AD80426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E12</xm:sqref>
        </x14:conditionalFormatting>
        <x14:conditionalFormatting xmlns:xm="http://schemas.microsoft.com/office/excel/2006/main">
          <x14:cfRule type="dataBar" id="{72236168-C7E0-43AC-84ED-39950CF738C1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E18</xm:sqref>
        </x14:conditionalFormatting>
        <x14:conditionalFormatting xmlns:xm="http://schemas.microsoft.com/office/excel/2006/main">
          <x14:cfRule type="dataBar" id="{88BA2CE4-E32E-4ADB-A1E9-6F9AF6E49533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E39</xm:sqref>
        </x14:conditionalFormatting>
        <x14:conditionalFormatting xmlns:xm="http://schemas.microsoft.com/office/excel/2006/main">
          <x14:cfRule type="dataBar" id="{F4B83C7F-43FD-4FA0-B5B3-2095838CFA02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E42</xm:sqref>
        </x14:conditionalFormatting>
        <x14:conditionalFormatting xmlns:xm="http://schemas.microsoft.com/office/excel/2006/main">
          <x14:cfRule type="dataBar" id="{616F4A32-4710-4552-9064-2E5845581885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E45</xm:sqref>
        </x14:conditionalFormatting>
        <x14:conditionalFormatting xmlns:xm="http://schemas.microsoft.com/office/excel/2006/main">
          <x14:cfRule type="dataBar" id="{F684207A-2409-4159-A862-0115640EE44B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E48</xm:sqref>
        </x14:conditionalFormatting>
        <x14:conditionalFormatting xmlns:xm="http://schemas.microsoft.com/office/excel/2006/main">
          <x14:cfRule type="dataBar" id="{87729270-4F85-495A-8520-F3CB0419FDAD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E69</xm:sqref>
        </x14:conditionalFormatting>
        <x14:conditionalFormatting xmlns:xm="http://schemas.microsoft.com/office/excel/2006/main">
          <x14:cfRule type="dataBar" id="{D004E6CD-22F5-48BA-951F-E79D86999AB1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E102</xm:sqref>
        </x14:conditionalFormatting>
        <x14:conditionalFormatting xmlns:xm="http://schemas.microsoft.com/office/excel/2006/main">
          <x14:cfRule type="dataBar" id="{6715CA69-12DD-40DC-A816-00FBCCD421A2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E117</xm:sqref>
        </x14:conditionalFormatting>
        <x14:conditionalFormatting xmlns:xm="http://schemas.microsoft.com/office/excel/2006/main">
          <x14:cfRule type="dataBar" id="{DD06949A-C8AD-4A71-8864-431AD61915CE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E138</xm:sqref>
        </x14:conditionalFormatting>
        <x14:conditionalFormatting xmlns:xm="http://schemas.microsoft.com/office/excel/2006/main">
          <x14:cfRule type="dataBar" id="{86369B6E-4392-4F61-B277-E1C57B315A62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E144</xm:sqref>
        </x14:conditionalFormatting>
        <x14:conditionalFormatting xmlns:xm="http://schemas.microsoft.com/office/excel/2006/main">
          <x14:cfRule type="dataBar" id="{026CC340-3EA9-4615-8E77-76C8ECC26D85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E147</xm:sqref>
        </x14:conditionalFormatting>
        <x14:conditionalFormatting xmlns:xm="http://schemas.microsoft.com/office/excel/2006/main">
          <x14:cfRule type="dataBar" id="{2EC6686C-BEAA-4A50-BEF4-B2F7210204DC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E168</xm:sqref>
        </x14:conditionalFormatting>
        <x14:conditionalFormatting xmlns:xm="http://schemas.microsoft.com/office/excel/2006/main">
          <x14:cfRule type="dataBar" id="{B48B88DA-DC1E-4F4B-AE35-88DF048F91E2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E174</xm:sqref>
        </x14:conditionalFormatting>
        <x14:conditionalFormatting xmlns:xm="http://schemas.microsoft.com/office/excel/2006/main">
          <x14:cfRule type="dataBar" id="{D190B287-0AEB-4282-A00E-FBF1005630CD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E186</xm:sqref>
        </x14:conditionalFormatting>
        <x14:conditionalFormatting xmlns:xm="http://schemas.microsoft.com/office/excel/2006/main">
          <x14:cfRule type="dataBar" id="{3C11555A-758F-4E20-9BA0-E474CE645863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E201</xm:sqref>
        </x14:conditionalFormatting>
        <x14:conditionalFormatting xmlns:xm="http://schemas.microsoft.com/office/excel/2006/main">
          <x14:cfRule type="dataBar" id="{7B838B67-2425-48B3-AEFC-53D7F8F8A540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E204</xm:sqref>
        </x14:conditionalFormatting>
        <x14:conditionalFormatting xmlns:xm="http://schemas.microsoft.com/office/excel/2006/main">
          <x14:cfRule type="dataBar" id="{4BF42D1F-BB11-4B45-A868-CCFB3A98F5E3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E207</xm:sqref>
        </x14:conditionalFormatting>
        <x14:conditionalFormatting xmlns:xm="http://schemas.microsoft.com/office/excel/2006/main">
          <x14:cfRule type="dataBar" id="{8BD4C110-6D77-40C5-80C9-F8E8961B6CC2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E225</xm:sqref>
        </x14:conditionalFormatting>
        <x14:conditionalFormatting xmlns:xm="http://schemas.microsoft.com/office/excel/2006/main">
          <x14:cfRule type="dataBar" id="{8CC03B88-52FA-4EED-AB1E-31F18FD88974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E243</xm:sqref>
        </x14:conditionalFormatting>
        <x14:conditionalFormatting xmlns:xm="http://schemas.microsoft.com/office/excel/2006/main">
          <x14:cfRule type="dataBar" id="{3E21D42D-409D-4F99-AD9D-33396040ECDE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E246</xm:sqref>
        </x14:conditionalFormatting>
        <x14:conditionalFormatting xmlns:xm="http://schemas.microsoft.com/office/excel/2006/main">
          <x14:cfRule type="dataBar" id="{A2E68050-621E-4D97-BF70-B9E6DF6A40C1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theme="9" tint="0.79998168889431442"/>
              <x14:negativeFillColor rgb="FFFF0000"/>
              <x14:negativeBorderColor rgb="FFFF0000"/>
              <x14:axisColor rgb="FF000000"/>
            </x14:dataBar>
          </x14:cfRule>
          <xm:sqref>E249</xm:sqref>
        </x14:conditionalFormatting>
        <x14:conditionalFormatting xmlns:xm="http://schemas.microsoft.com/office/excel/2006/main">
          <x14:cfRule type="dataBar" id="{C8A1A763-CB13-4221-A9BE-B4482ECFE011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theme="9" tint="0.79998168889431442"/>
              <x14:negativeFillColor rgb="FFFF0000"/>
              <x14:negativeBorderColor rgb="FFFF0000"/>
              <x14:axisColor rgb="FF000000"/>
            </x14:dataBar>
          </x14:cfRule>
          <xm:sqref>E252</xm:sqref>
        </x14:conditionalFormatting>
        <x14:conditionalFormatting xmlns:xm="http://schemas.microsoft.com/office/excel/2006/main">
          <x14:cfRule type="dataBar" id="{7FB49F17-547F-4074-B3AF-B0770D26B7E1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theme="9" tint="0.79998168889431442"/>
              <x14:negativeFillColor rgb="FFFF0000"/>
              <x14:negativeBorderColor rgb="FFFF0000"/>
              <x14:axisColor rgb="FF000000"/>
            </x14:dataBar>
          </x14:cfRule>
          <xm:sqref>E177</xm:sqref>
        </x14:conditionalFormatting>
        <x14:conditionalFormatting xmlns:xm="http://schemas.microsoft.com/office/excel/2006/main">
          <x14:cfRule type="dataBar" id="{52A49B1F-A36F-4AD1-8B0E-12C96634A4CD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theme="9" tint="0.79998168889431442"/>
              <x14:negativeFillColor rgb="FFFF0000"/>
              <x14:negativeBorderColor rgb="FFFF0000"/>
              <x14:axisColor rgb="FF000000"/>
            </x14:dataBar>
          </x14:cfRule>
          <xm:sqref>E180</xm:sqref>
        </x14:conditionalFormatting>
        <x14:conditionalFormatting xmlns:xm="http://schemas.microsoft.com/office/excel/2006/main">
          <x14:cfRule type="dataBar" id="{C27027BB-BDCE-4642-BA0D-EC4376096400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theme="9" tint="0.79998168889431442"/>
              <x14:negativeFillColor rgb="FFFF0000"/>
              <x14:negativeBorderColor rgb="FFFF0000"/>
              <x14:axisColor rgb="FF000000"/>
            </x14:dataBar>
          </x14:cfRule>
          <xm:sqref>E150</xm:sqref>
        </x14:conditionalFormatting>
        <x14:conditionalFormatting xmlns:xm="http://schemas.microsoft.com/office/excel/2006/main">
          <x14:cfRule type="dataBar" id="{4BF528D8-4AD7-48CB-9823-F49F727AF3B0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theme="9" tint="0.79998168889431442"/>
              <x14:negativeFillColor rgb="FFFF0000"/>
              <x14:negativeBorderColor rgb="FFFF0000"/>
              <x14:axisColor rgb="FF000000"/>
            </x14:dataBar>
          </x14:cfRule>
          <xm:sqref>E153</xm:sqref>
        </x14:conditionalFormatting>
        <x14:conditionalFormatting xmlns:xm="http://schemas.microsoft.com/office/excel/2006/main">
          <x14:cfRule type="dataBar" id="{11AD4386-4021-4640-925C-E28F566E117A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theme="9" tint="0.79998168889431442"/>
              <x14:negativeFillColor rgb="FFFF0000"/>
              <x14:negativeBorderColor rgb="FFFF0000"/>
              <x14:axisColor rgb="FF000000"/>
            </x14:dataBar>
          </x14:cfRule>
          <xm:sqref>E156</xm:sqref>
        </x14:conditionalFormatting>
        <x14:conditionalFormatting xmlns:xm="http://schemas.microsoft.com/office/excel/2006/main">
          <x14:cfRule type="dataBar" id="{B3FB58F1-797D-4258-85BA-7DFB5F37FA2A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theme="9" tint="0.79998168889431442"/>
              <x14:negativeFillColor rgb="FFFF0000"/>
              <x14:negativeBorderColor rgb="FFFF0000"/>
              <x14:axisColor rgb="FF000000"/>
            </x14:dataBar>
          </x14:cfRule>
          <xm:sqref>E75</xm:sqref>
        </x14:conditionalFormatting>
        <x14:conditionalFormatting xmlns:xm="http://schemas.microsoft.com/office/excel/2006/main">
          <x14:cfRule type="dataBar" id="{99A362EA-AD75-41B4-95E8-4459669086B1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theme="9" tint="0.79998168889431442"/>
              <x14:negativeFillColor rgb="FFFF0000"/>
              <x14:negativeBorderColor rgb="FFFF0000"/>
              <x14:axisColor rgb="FF000000"/>
            </x14:dataBar>
          </x14:cfRule>
          <xm:sqref>E78</xm:sqref>
        </x14:conditionalFormatting>
        <x14:conditionalFormatting xmlns:xm="http://schemas.microsoft.com/office/excel/2006/main">
          <x14:cfRule type="dataBar" id="{8563A5D9-2750-4408-B0BB-699175CC8BC4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theme="9" tint="0.79998168889431442"/>
              <x14:negativeFillColor rgb="FFFF0000"/>
              <x14:negativeBorderColor rgb="FFFF0000"/>
              <x14:axisColor rgb="FF000000"/>
            </x14:dataBar>
          </x14:cfRule>
          <xm:sqref>E81</xm:sqref>
        </x14:conditionalFormatting>
        <x14:conditionalFormatting xmlns:xm="http://schemas.microsoft.com/office/excel/2006/main">
          <x14:cfRule type="dataBar" id="{48888063-EAE6-4F64-8900-B9A0DDD5005E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theme="9" tint="0.79998168889431442"/>
              <x14:negativeFillColor rgb="FFFF0000"/>
              <x14:negativeBorderColor rgb="FFFF0000"/>
              <x14:axisColor rgb="FF000000"/>
            </x14:dataBar>
          </x14:cfRule>
          <xm:sqref>E21</xm:sqref>
        </x14:conditionalFormatting>
        <x14:conditionalFormatting xmlns:xm="http://schemas.microsoft.com/office/excel/2006/main">
          <x14:cfRule type="dataBar" id="{F26F70BB-3EDA-4BE7-90DA-6880790E561D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theme="9" tint="0.79998168889431442"/>
              <x14:negativeFillColor rgb="FFFF0000"/>
              <x14:negativeBorderColor rgb="FFFF0000"/>
              <x14:axisColor rgb="FF000000"/>
            </x14:dataBar>
          </x14:cfRule>
          <xm:sqref>E84</xm:sqref>
        </x14:conditionalFormatting>
        <x14:conditionalFormatting xmlns:xm="http://schemas.microsoft.com/office/excel/2006/main">
          <x14:cfRule type="dataBar" id="{C41437C9-40FD-4671-8706-853600A8476E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theme="9" tint="0.79998168889431442"/>
              <x14:negativeFillColor rgb="FFFF0000"/>
              <x14:negativeBorderColor rgb="FFFF0000"/>
              <x14:axisColor rgb="FF000000"/>
            </x14:dataBar>
          </x14:cfRule>
          <xm:sqref>E87</xm:sqref>
        </x14:conditionalFormatting>
        <x14:conditionalFormatting xmlns:xm="http://schemas.microsoft.com/office/excel/2006/main">
          <x14:cfRule type="dataBar" id="{936E32CE-8CD9-48BE-88DE-576C5D798DC5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theme="9" tint="0.79998168889431442"/>
              <x14:negativeFillColor rgb="FFFF0000"/>
              <x14:negativeBorderColor rgb="FFFF0000"/>
              <x14:axisColor rgb="FF000000"/>
            </x14:dataBar>
          </x14:cfRule>
          <xm:sqref>E90</xm:sqref>
        </x14:conditionalFormatting>
        <x14:conditionalFormatting xmlns:xm="http://schemas.microsoft.com/office/excel/2006/main">
          <x14:cfRule type="dataBar" id="{D09E19ED-ED8B-491C-B26B-4CD559C2DC02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theme="9" tint="0.79998168889431442"/>
              <x14:negativeFillColor rgb="FFFF0000"/>
              <x14:negativeBorderColor rgb="FFFF0000"/>
              <x14:axisColor rgb="FF000000"/>
            </x14:dataBar>
          </x14:cfRule>
          <xm:sqref>E93</xm:sqref>
        </x14:conditionalFormatting>
        <x14:conditionalFormatting xmlns:xm="http://schemas.microsoft.com/office/excel/2006/main">
          <x14:cfRule type="dataBar" id="{964E84E0-6296-4205-A230-4F01AE0B773C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theme="9" tint="0.79998168889431442"/>
              <x14:negativeFillColor rgb="FFFF0000"/>
              <x14:negativeBorderColor rgb="FFFF0000"/>
              <x14:axisColor rgb="FF000000"/>
            </x14:dataBar>
          </x14:cfRule>
          <xm:sqref>E96</xm:sqref>
        </x14:conditionalFormatting>
        <x14:conditionalFormatting xmlns:xm="http://schemas.microsoft.com/office/excel/2006/main">
          <x14:cfRule type="dataBar" id="{7F538588-5238-4327-897A-9970FEF4639B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theme="9" tint="0.79998168889431442"/>
              <x14:negativeFillColor rgb="FFFF0000"/>
              <x14:negativeBorderColor rgb="FFFF0000"/>
              <x14:axisColor rgb="FF000000"/>
            </x14:dataBar>
          </x14:cfRule>
          <xm:sqref>E27</xm:sqref>
        </x14:conditionalFormatting>
        <x14:conditionalFormatting xmlns:xm="http://schemas.microsoft.com/office/excel/2006/main">
          <x14:cfRule type="dataBar" id="{4778377D-1E6C-44E3-A69E-9B369227D806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theme="9" tint="0.79998168889431442"/>
              <x14:negativeFillColor rgb="FFFF0000"/>
              <x14:negativeBorderColor rgb="FFFF0000"/>
              <x14:axisColor rgb="FF000000"/>
            </x14:dataBar>
          </x14:cfRule>
          <xm:sqref>E30</xm:sqref>
        </x14:conditionalFormatting>
        <x14:conditionalFormatting xmlns:xm="http://schemas.microsoft.com/office/excel/2006/main">
          <x14:cfRule type="dataBar" id="{8C298E40-91A2-46F8-A3DE-99BABD1963C7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theme="9" tint="0.79998168889431442"/>
              <x14:negativeFillColor rgb="FFFF0000"/>
              <x14:negativeBorderColor rgb="FFFF0000"/>
              <x14:axisColor rgb="FF000000"/>
            </x14:dataBar>
          </x14:cfRule>
          <xm:sqref>E33</xm:sqref>
        </x14:conditionalFormatting>
        <x14:conditionalFormatting xmlns:xm="http://schemas.microsoft.com/office/excel/2006/main">
          <x14:cfRule type="dataBar" id="{E793EBC0-79A6-4A6A-9C9F-4171BCEE0C38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theme="9" tint="0.79998168889431442"/>
              <x14:negativeFillColor rgb="FFFF0000"/>
              <x14:negativeBorderColor rgb="FFFF0000"/>
              <x14:axisColor rgb="FF000000"/>
            </x14:dataBar>
          </x14:cfRule>
          <xm:sqref>E36</xm:sqref>
        </x14:conditionalFormatting>
        <x14:conditionalFormatting xmlns:xm="http://schemas.microsoft.com/office/excel/2006/main">
          <x14:cfRule type="dataBar" id="{19979F50-250F-4B61-BDEC-9405AF766EDE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E255 E258 E261 E264 E267 E270 E273 E276 E279 E282 E285 E288 E291 E294 E297 E300 E303 E306 E309 E312 E315 E318</xm:sqref>
        </x14:conditionalFormatting>
        <x14:conditionalFormatting xmlns:xm="http://schemas.microsoft.com/office/excel/2006/main">
          <x14:cfRule type="dataBar" id="{FC3DB683-045D-428F-B273-46FEBA3CF1BD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I13</xm:sqref>
        </x14:conditionalFormatting>
        <x14:conditionalFormatting xmlns:xm="http://schemas.microsoft.com/office/excel/2006/main">
          <x14:cfRule type="dataBar" id="{0251E24B-1014-4BEA-A783-205C12F72FD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O22</xm:sqref>
        </x14:conditionalFormatting>
        <x14:conditionalFormatting xmlns:xm="http://schemas.microsoft.com/office/excel/2006/main">
          <x14:cfRule type="dataBar" id="{B39D5B84-4F6F-4871-A784-143ED0FE6E62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O19</xm:sqref>
        </x14:conditionalFormatting>
        <x14:conditionalFormatting xmlns:xm="http://schemas.microsoft.com/office/excel/2006/main">
          <x14:cfRule type="dataBar" id="{DF27B8F3-D2F8-4456-BCD1-D4BAD6A2C52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O28</xm:sqref>
        </x14:conditionalFormatting>
        <x14:conditionalFormatting xmlns:xm="http://schemas.microsoft.com/office/excel/2006/main">
          <x14:cfRule type="dataBar" id="{9B7FBE1F-4C60-4FE5-AEE5-CDA6928EA7B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O31</xm:sqref>
        </x14:conditionalFormatting>
        <x14:conditionalFormatting xmlns:xm="http://schemas.microsoft.com/office/excel/2006/main">
          <x14:cfRule type="dataBar" id="{E11FE77D-3058-4B06-909B-C554D7BB1CE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O34</xm:sqref>
        </x14:conditionalFormatting>
        <x14:conditionalFormatting xmlns:xm="http://schemas.microsoft.com/office/excel/2006/main">
          <x14:cfRule type="dataBar" id="{6813584E-48CF-44DC-9396-6F27B58F45C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V37</xm:sqref>
        </x14:conditionalFormatting>
        <x14:conditionalFormatting xmlns:xm="http://schemas.microsoft.com/office/excel/2006/main">
          <x14:cfRule type="dataBar" id="{17EA29E4-E67B-425B-A57A-669FEE09EEE9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K40</xm:sqref>
        </x14:conditionalFormatting>
        <x14:conditionalFormatting xmlns:xm="http://schemas.microsoft.com/office/excel/2006/main">
          <x14:cfRule type="dataBar" id="{330F40CF-9F35-4782-878C-5CE549950011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Y46</xm:sqref>
        </x14:conditionalFormatting>
        <x14:conditionalFormatting xmlns:xm="http://schemas.microsoft.com/office/excel/2006/main">
          <x14:cfRule type="dataBar" id="{C1E6484C-2397-4071-A54E-947132E9A2B1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Y49</xm:sqref>
        </x14:conditionalFormatting>
        <x14:conditionalFormatting xmlns:xm="http://schemas.microsoft.com/office/excel/2006/main">
          <x14:cfRule type="dataBar" id="{F18B463F-F947-4C52-A44A-C0A662E2C171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J43</xm:sqref>
        </x14:conditionalFormatting>
        <x14:conditionalFormatting xmlns:xm="http://schemas.microsoft.com/office/excel/2006/main">
          <x14:cfRule type="dataBar" id="{C448BB60-E7DC-4AFA-B3B7-783EDA6A41F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P79</xm:sqref>
        </x14:conditionalFormatting>
        <x14:conditionalFormatting xmlns:xm="http://schemas.microsoft.com/office/excel/2006/main">
          <x14:cfRule type="dataBar" id="{156CE308-6F4D-415E-B6FB-385AD4AA45D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P82</xm:sqref>
        </x14:conditionalFormatting>
        <x14:conditionalFormatting xmlns:xm="http://schemas.microsoft.com/office/excel/2006/main">
          <x14:cfRule type="dataBar" id="{CE26C6D0-F02D-4AF6-88BD-2DF98FB003A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P85</xm:sqref>
        </x14:conditionalFormatting>
        <x14:conditionalFormatting xmlns:xm="http://schemas.microsoft.com/office/excel/2006/main">
          <x14:cfRule type="dataBar" id="{4DC52B9F-25D2-4042-8F00-1DB1C605F53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P88</xm:sqref>
        </x14:conditionalFormatting>
        <x14:conditionalFormatting xmlns:xm="http://schemas.microsoft.com/office/excel/2006/main">
          <x14:cfRule type="dataBar" id="{368B312D-B016-4C00-AD35-286677E6832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Q91</xm:sqref>
        </x14:conditionalFormatting>
        <x14:conditionalFormatting xmlns:xm="http://schemas.microsoft.com/office/excel/2006/main">
          <x14:cfRule type="dataBar" id="{31A633D3-484F-4A5E-B79B-7CA5C7857AD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Q94</xm:sqref>
        </x14:conditionalFormatting>
        <x14:conditionalFormatting xmlns:xm="http://schemas.microsoft.com/office/excel/2006/main">
          <x14:cfRule type="dataBar" id="{A82DBBC6-A83E-4253-9796-4D892AB8BC0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R94</xm:sqref>
        </x14:conditionalFormatting>
        <x14:conditionalFormatting xmlns:xm="http://schemas.microsoft.com/office/excel/2006/main">
          <x14:cfRule type="dataBar" id="{2AE6BF4E-A3EA-4089-AB0C-4B3BE57E8EF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Q97</xm:sqref>
        </x14:conditionalFormatting>
        <x14:conditionalFormatting xmlns:xm="http://schemas.microsoft.com/office/excel/2006/main">
          <x14:cfRule type="dataBar" id="{586D6AFA-AEE5-44E0-A8F6-355096B73D57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O103</xm:sqref>
        </x14:conditionalFormatting>
        <x14:conditionalFormatting xmlns:xm="http://schemas.microsoft.com/office/excel/2006/main">
          <x14:cfRule type="dataBar" id="{38536268-0526-4181-9974-7098B56A757A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O70</xm:sqref>
        </x14:conditionalFormatting>
        <x14:conditionalFormatting xmlns:xm="http://schemas.microsoft.com/office/excel/2006/main">
          <x14:cfRule type="dataBar" id="{B623BBA9-1712-45C3-AFD9-C45FEE05EBAE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M67</xm:sqref>
        </x14:conditionalFormatting>
        <x14:conditionalFormatting xmlns:xm="http://schemas.microsoft.com/office/excel/2006/main">
          <x14:cfRule type="dataBar" id="{94E74FC9-FC02-4186-9385-DCB7A4B5B102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R118</xm:sqref>
        </x14:conditionalFormatting>
        <x14:conditionalFormatting xmlns:xm="http://schemas.microsoft.com/office/excel/2006/main">
          <x14:cfRule type="dataBar" id="{37A0C401-B68C-4C45-8385-78E12177F363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S139</xm:sqref>
        </x14:conditionalFormatting>
        <x14:conditionalFormatting xmlns:xm="http://schemas.microsoft.com/office/excel/2006/main">
          <x14:cfRule type="dataBar" id="{9A5FAC5C-7500-46DA-9B4A-B88083B12B85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S145</xm:sqref>
        </x14:conditionalFormatting>
        <x14:conditionalFormatting xmlns:xm="http://schemas.microsoft.com/office/excel/2006/main">
          <x14:cfRule type="dataBar" id="{C30D9ED1-F6C7-4744-9618-86A771B2BAA1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T148</xm:sqref>
        </x14:conditionalFormatting>
        <x14:conditionalFormatting xmlns:xm="http://schemas.microsoft.com/office/excel/2006/main">
          <x14:cfRule type="dataBar" id="{A38E73F9-F13E-473E-8B53-D3FDB8A31D6A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N169</xm:sqref>
        </x14:conditionalFormatting>
        <x14:conditionalFormatting xmlns:xm="http://schemas.microsoft.com/office/excel/2006/main">
          <x14:cfRule type="dataBar" id="{5563BE97-5D67-4F15-818B-1E57274FE793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T175</xm:sqref>
        </x14:conditionalFormatting>
        <x14:conditionalFormatting xmlns:xm="http://schemas.microsoft.com/office/excel/2006/main">
          <x14:cfRule type="dataBar" id="{8EDEC509-4A00-4348-94DE-1D17D78FA84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T151</xm:sqref>
        </x14:conditionalFormatting>
        <x14:conditionalFormatting xmlns:xm="http://schemas.microsoft.com/office/excel/2006/main">
          <x14:cfRule type="dataBar" id="{3DEC022D-21BB-423F-951F-854C3114243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T154</xm:sqref>
        </x14:conditionalFormatting>
        <x14:conditionalFormatting xmlns:xm="http://schemas.microsoft.com/office/excel/2006/main">
          <x14:cfRule type="dataBar" id="{593850A1-62E5-471B-A359-44FA1D0E005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T157</xm:sqref>
        </x14:conditionalFormatting>
        <x14:conditionalFormatting xmlns:xm="http://schemas.microsoft.com/office/excel/2006/main">
          <x14:cfRule type="dataBar" id="{448934DD-1243-4AB4-971E-AED3BBE9C12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U178</xm:sqref>
        </x14:conditionalFormatting>
        <x14:conditionalFormatting xmlns:xm="http://schemas.microsoft.com/office/excel/2006/main">
          <x14:cfRule type="dataBar" id="{43D0ACB4-DC22-4CB1-92A7-99A48CFFFD7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T181</xm:sqref>
        </x14:conditionalFormatting>
        <x14:conditionalFormatting xmlns:xm="http://schemas.microsoft.com/office/excel/2006/main">
          <x14:cfRule type="dataBar" id="{F375D67C-C44B-4A60-AA12-3B873ABE7FBC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N115</xm:sqref>
        </x14:conditionalFormatting>
        <x14:conditionalFormatting xmlns:xm="http://schemas.microsoft.com/office/excel/2006/main">
          <x14:cfRule type="dataBar" id="{F5DC9FFD-03CE-4F29-9C4F-D62ECB71A6C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Y253</xm:sqref>
        </x14:conditionalFormatting>
        <x14:conditionalFormatting xmlns:xm="http://schemas.microsoft.com/office/excel/2006/main">
          <x14:cfRule type="dataBar" id="{017CC8D6-134F-435A-A94A-6F21D67D0AD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X250</xm:sqref>
        </x14:conditionalFormatting>
        <x14:conditionalFormatting xmlns:xm="http://schemas.microsoft.com/office/excel/2006/main">
          <x14:cfRule type="dataBar" id="{FAC4B7E8-9FDF-4B83-9443-AF2BB2F06EC3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X247</xm:sqref>
        </x14:conditionalFormatting>
        <x14:conditionalFormatting xmlns:xm="http://schemas.microsoft.com/office/excel/2006/main">
          <x14:cfRule type="dataBar" id="{E17FD5BB-6BB3-41E0-B2F7-030A9B727C03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Y244</xm:sqref>
        </x14:conditionalFormatting>
        <x14:conditionalFormatting xmlns:xm="http://schemas.microsoft.com/office/excel/2006/main">
          <x14:cfRule type="dataBar" id="{417CACDE-AAA0-48BF-B9EB-21331259D954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R226</xm:sqref>
        </x14:conditionalFormatting>
        <x14:conditionalFormatting xmlns:xm="http://schemas.microsoft.com/office/excel/2006/main">
          <x14:cfRule type="dataBar" id="{9A607928-131D-4507-8B27-684199321002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R187</xm:sqref>
        </x14:conditionalFormatting>
        <x14:conditionalFormatting xmlns:xm="http://schemas.microsoft.com/office/excel/2006/main">
          <x14:cfRule type="dataBar" id="{39EB86D7-750D-4E8B-9407-B203DC1517FD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S202</xm:sqref>
        </x14:conditionalFormatting>
        <x14:conditionalFormatting xmlns:xm="http://schemas.microsoft.com/office/excel/2006/main">
          <x14:cfRule type="dataBar" id="{6C6B43DB-24B9-44BF-B2D7-63F284D93869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S205</xm:sqref>
        </x14:conditionalFormatting>
        <x14:conditionalFormatting xmlns:xm="http://schemas.microsoft.com/office/excel/2006/main">
          <x14:cfRule type="dataBar" id="{324D4461-FF9E-4C1D-91A5-11FE78B4B34F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theme="9" tint="0.79998168889431442"/>
              <x14:negativeFillColor rgb="FFFF0000"/>
              <x14:negativeBorderColor rgb="FFFF0000"/>
              <x14:axisColor rgb="FF000000"/>
            </x14:dataBar>
          </x14:cfRule>
          <xm:sqref>E210</xm:sqref>
        </x14:conditionalFormatting>
        <x14:conditionalFormatting xmlns:xm="http://schemas.microsoft.com/office/excel/2006/main">
          <x14:cfRule type="dataBar" id="{CD4E1887-57E0-40F5-AE0D-E59CB119067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R211</xm:sqref>
        </x14:conditionalFormatting>
        <x14:conditionalFormatting xmlns:xm="http://schemas.microsoft.com/office/excel/2006/main">
          <x14:cfRule type="dataBar" id="{3C00B987-0C39-4BDB-B787-DF6919740DC1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P184</xm:sqref>
        </x14:conditionalFormatting>
        <x14:conditionalFormatting xmlns:xm="http://schemas.microsoft.com/office/excel/2006/main">
          <x14:cfRule type="dataBar" id="{B85A9956-690E-46D8-8C6C-5A1B4C391AF4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K10</xm:sqref>
        </x14:conditionalFormatting>
        <x14:conditionalFormatting xmlns:xm="http://schemas.microsoft.com/office/excel/2006/main">
          <x14:cfRule type="dataBar" id="{14B67DD7-11F9-4515-BCFA-90D33CEE9854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Q7</xm:sqref>
        </x14:conditionalFormatting>
        <x14:conditionalFormatting xmlns:xm="http://schemas.microsoft.com/office/excel/2006/main">
          <x14:cfRule type="dataBar" id="{64418AF0-D331-44B0-A05C-07FBCD443FBD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E99</xm:sqref>
        </x14:conditionalFormatting>
        <x14:conditionalFormatting xmlns:xm="http://schemas.microsoft.com/office/excel/2006/main">
          <x14:cfRule type="dataBar" id="{DD5217E3-0E32-4393-A74C-D081C9DFACEC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M100</xm:sqref>
        </x14:conditionalFormatting>
        <x14:conditionalFormatting xmlns:xm="http://schemas.microsoft.com/office/excel/2006/main">
          <x14:cfRule type="dataBar" id="{522FE683-3F1E-4E91-9922-4C02806B10C7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E171</xm:sqref>
        </x14:conditionalFormatting>
        <x14:conditionalFormatting xmlns:xm="http://schemas.microsoft.com/office/excel/2006/main">
          <x14:cfRule type="dataBar" id="{90D6D2B7-1F5B-45AB-AE8E-7AAD584A7CCE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E162</xm:sqref>
        </x14:conditionalFormatting>
        <x14:conditionalFormatting xmlns:xm="http://schemas.microsoft.com/office/excel/2006/main">
          <x14:cfRule type="dataBar" id="{C0D0D4F8-4354-437F-A921-1FBE8881D42D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P163</xm:sqref>
        </x14:conditionalFormatting>
        <x14:conditionalFormatting xmlns:xm="http://schemas.microsoft.com/office/excel/2006/main">
          <x14:cfRule type="dataBar" id="{A826A681-5FCC-4CB9-B0DA-132FCAEF40A6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theme="9" tint="0.79998168889431442"/>
              <x14:negativeFillColor rgb="FFFF0000"/>
              <x14:negativeBorderColor rgb="FFFF0000"/>
              <x14:axisColor rgb="FF000000"/>
            </x14:dataBar>
          </x14:cfRule>
          <xm:sqref>E165</xm:sqref>
        </x14:conditionalFormatting>
        <x14:conditionalFormatting xmlns:xm="http://schemas.microsoft.com/office/excel/2006/main">
          <x14:cfRule type="dataBar" id="{1EAF66F9-F941-4500-853E-282CA76A726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P166</xm:sqref>
        </x14:conditionalFormatting>
        <x14:conditionalFormatting xmlns:xm="http://schemas.microsoft.com/office/excel/2006/main">
          <x14:cfRule type="dataBar" id="{66C88782-B326-4BFD-B76F-D1329730C04E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E213</xm:sqref>
        </x14:conditionalFormatting>
        <x14:conditionalFormatting xmlns:xm="http://schemas.microsoft.com/office/excel/2006/main">
          <x14:cfRule type="dataBar" id="{9B8B4344-BE77-49EC-A4F1-3D7C0C726570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theme="9" tint="0.79998168889431442"/>
              <x14:negativeFillColor rgb="FFFF0000"/>
              <x14:negativeBorderColor rgb="FFFF0000"/>
              <x14:axisColor rgb="FF000000"/>
            </x14:dataBar>
          </x14:cfRule>
          <xm:sqref>E216</xm:sqref>
        </x14:conditionalFormatting>
        <x14:conditionalFormatting xmlns:xm="http://schemas.microsoft.com/office/excel/2006/main">
          <x14:cfRule type="dataBar" id="{8A3AB863-3EF2-446C-BF05-09F13F157D62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T214</xm:sqref>
        </x14:conditionalFormatting>
        <x14:conditionalFormatting xmlns:xm="http://schemas.microsoft.com/office/excel/2006/main">
          <x14:cfRule type="dataBar" id="{74636D81-0DDF-4635-BC69-EFAF6305512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U217</xm:sqref>
        </x14:conditionalFormatting>
        <x14:conditionalFormatting xmlns:xm="http://schemas.microsoft.com/office/excel/2006/main">
          <x14:cfRule type="dataBar" id="{7D420974-4389-4F23-AF79-E4427DD8CE53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theme="9" tint="0.79998168889431442"/>
              <x14:negativeFillColor rgb="FFFF0000"/>
              <x14:negativeBorderColor rgb="FFFF0000"/>
              <x14:axisColor rgb="FF000000"/>
            </x14:dataBar>
          </x14:cfRule>
          <xm:sqref>E219</xm:sqref>
        </x14:conditionalFormatting>
        <x14:conditionalFormatting xmlns:xm="http://schemas.microsoft.com/office/excel/2006/main">
          <x14:cfRule type="dataBar" id="{0340CE84-2D78-4873-A220-F837D64E295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U220</xm:sqref>
        </x14:conditionalFormatting>
        <x14:conditionalFormatting xmlns:xm="http://schemas.microsoft.com/office/excel/2006/main">
          <x14:cfRule type="dataBar" id="{5C771E7E-D662-4F4B-AB5A-F2D1E2A1CD5E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theme="9" tint="0.79998168889431442"/>
              <x14:negativeFillColor rgb="FFFF0000"/>
              <x14:negativeBorderColor rgb="FFFF0000"/>
              <x14:axisColor rgb="FF000000"/>
            </x14:dataBar>
          </x14:cfRule>
          <xm:sqref>E222</xm:sqref>
        </x14:conditionalFormatting>
        <x14:conditionalFormatting xmlns:xm="http://schemas.microsoft.com/office/excel/2006/main">
          <x14:cfRule type="dataBar" id="{3F1C9E5C-E7A2-4846-AF30-5F9A2965B67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U223</xm:sqref>
        </x14:conditionalFormatting>
        <x14:conditionalFormatting xmlns:xm="http://schemas.microsoft.com/office/excel/2006/main">
          <x14:cfRule type="dataBar" id="{7869713C-4B1A-42D6-9AF7-47866263BE73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theme="9" tint="0.79998168889431442"/>
              <x14:negativeFillColor rgb="FFFF0000"/>
              <x14:negativeBorderColor rgb="FFFF0000"/>
              <x14:axisColor rgb="FF000000"/>
            </x14:dataBar>
          </x14:cfRule>
          <xm:sqref>E228</xm:sqref>
        </x14:conditionalFormatting>
        <x14:conditionalFormatting xmlns:xm="http://schemas.microsoft.com/office/excel/2006/main">
          <x14:cfRule type="dataBar" id="{729663D9-9C96-49B2-A4F2-E2DCA534E714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theme="9" tint="0.79998168889431442"/>
              <x14:negativeFillColor rgb="FFFF0000"/>
              <x14:negativeBorderColor rgb="FFFF0000"/>
              <x14:axisColor rgb="FF000000"/>
            </x14:dataBar>
          </x14:cfRule>
          <xm:sqref>E120</xm:sqref>
        </x14:conditionalFormatting>
        <x14:conditionalFormatting xmlns:xm="http://schemas.microsoft.com/office/excel/2006/main">
          <x14:cfRule type="dataBar" id="{CFA90E5D-C4F8-4371-BDB7-28FC1A35FF6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M121</xm:sqref>
        </x14:conditionalFormatting>
        <x14:conditionalFormatting xmlns:xm="http://schemas.microsoft.com/office/excel/2006/main">
          <x14:cfRule type="dataBar" id="{E0B0765E-40A2-486C-8B20-E6A604D4215A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theme="9" tint="0.79998168889431442"/>
              <x14:negativeFillColor rgb="FFFF0000"/>
              <x14:negativeBorderColor rgb="FFFF0000"/>
              <x14:axisColor rgb="FF000000"/>
            </x14:dataBar>
          </x14:cfRule>
          <xm:sqref>E135</xm:sqref>
        </x14:conditionalFormatting>
        <x14:conditionalFormatting xmlns:xm="http://schemas.microsoft.com/office/excel/2006/main">
          <x14:cfRule type="dataBar" id="{79B4FA54-4C34-46E2-BDF5-9438D47655D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M136</xm:sqref>
        </x14:conditionalFormatting>
        <x14:conditionalFormatting xmlns:xm="http://schemas.microsoft.com/office/excel/2006/main">
          <x14:cfRule type="dataBar" id="{3B2081B5-C0F3-4AB6-ACE2-A8DA2079690A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theme="9" tint="0.79998168889431442"/>
              <x14:negativeFillColor rgb="FFFF0000"/>
              <x14:negativeBorderColor rgb="FFFF0000"/>
              <x14:axisColor rgb="FF000000"/>
            </x14:dataBar>
          </x14:cfRule>
          <xm:sqref>E132</xm:sqref>
        </x14:conditionalFormatting>
        <x14:conditionalFormatting xmlns:xm="http://schemas.microsoft.com/office/excel/2006/main">
          <x14:cfRule type="dataBar" id="{4A6388E2-B8DA-4CF3-9E0A-AFE5D22974A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M133</xm:sqref>
        </x14:conditionalFormatting>
        <x14:conditionalFormatting xmlns:xm="http://schemas.microsoft.com/office/excel/2006/main">
          <x14:cfRule type="dataBar" id="{4AB2BD40-24EA-4967-8AC5-8615E6B69853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theme="9" tint="0.79998168889431442"/>
              <x14:negativeFillColor rgb="FFFF0000"/>
              <x14:negativeBorderColor rgb="FFFF0000"/>
              <x14:axisColor rgb="FF000000"/>
            </x14:dataBar>
          </x14:cfRule>
          <xm:sqref>E123</xm:sqref>
        </x14:conditionalFormatting>
        <x14:conditionalFormatting xmlns:xm="http://schemas.microsoft.com/office/excel/2006/main">
          <x14:cfRule type="dataBar" id="{CC8F67AB-6BDB-4FF8-AE43-13601A1EFC4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M124</xm:sqref>
        </x14:conditionalFormatting>
        <x14:conditionalFormatting xmlns:xm="http://schemas.microsoft.com/office/excel/2006/main">
          <x14:cfRule type="dataBar" id="{BF3CD313-6967-4997-841C-A033893841DB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theme="9" tint="0.79998168889431442"/>
              <x14:negativeFillColor rgb="FFFF0000"/>
              <x14:negativeBorderColor rgb="FFFF0000"/>
              <x14:axisColor rgb="FF000000"/>
            </x14:dataBar>
          </x14:cfRule>
          <xm:sqref>E141</xm:sqref>
        </x14:conditionalFormatting>
        <x14:conditionalFormatting xmlns:xm="http://schemas.microsoft.com/office/excel/2006/main">
          <x14:cfRule type="dataBar" id="{734AAEF0-CC93-408A-921B-9A71FEB46E7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M142</xm:sqref>
        </x14:conditionalFormatting>
        <x14:conditionalFormatting xmlns:xm="http://schemas.microsoft.com/office/excel/2006/main">
          <x14:cfRule type="dataBar" id="{343C295F-EEC0-47BD-B0BA-DFED77A369B2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theme="9" tint="0.79998168889431442"/>
              <x14:negativeFillColor rgb="FFFF0000"/>
              <x14:negativeBorderColor rgb="FFFF0000"/>
              <x14:axisColor rgb="FF000000"/>
            </x14:dataBar>
          </x14:cfRule>
          <xm:sqref>E24</xm:sqref>
        </x14:conditionalFormatting>
        <x14:conditionalFormatting xmlns:xm="http://schemas.microsoft.com/office/excel/2006/main">
          <x14:cfRule type="dataBar" id="{6B7F2178-C5B9-45D1-AB53-2C5AC3D0D9E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O25</xm:sqref>
        </x14:conditionalFormatting>
        <x14:conditionalFormatting xmlns:xm="http://schemas.microsoft.com/office/excel/2006/main">
          <x14:cfRule type="dataBar" id="{43010A70-8B05-408D-A818-BD9635E70EFF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theme="9" tint="0.79998168889431442"/>
              <x14:negativeFillColor rgb="FFFF0000"/>
              <x14:negativeBorderColor rgb="FFFF0000"/>
              <x14:axisColor rgb="FF000000"/>
            </x14:dataBar>
          </x14:cfRule>
          <xm:sqref>E189</xm:sqref>
        </x14:conditionalFormatting>
        <x14:conditionalFormatting xmlns:xm="http://schemas.microsoft.com/office/excel/2006/main">
          <x14:cfRule type="dataBar" id="{60291BCE-DB2E-4DF3-81BF-1D9F760F130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P190</xm:sqref>
        </x14:conditionalFormatting>
        <x14:conditionalFormatting xmlns:xm="http://schemas.microsoft.com/office/excel/2006/main">
          <x14:cfRule type="dataBar" id="{A9D45390-BC7A-4ED9-A036-D63B5E483EC4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theme="9" tint="0.79998168889431442"/>
              <x14:negativeFillColor rgb="FFFF0000"/>
              <x14:negativeBorderColor rgb="FFFF0000"/>
              <x14:axisColor rgb="FF000000"/>
            </x14:dataBar>
          </x14:cfRule>
          <xm:sqref>E195</xm:sqref>
        </x14:conditionalFormatting>
        <x14:conditionalFormatting xmlns:xm="http://schemas.microsoft.com/office/excel/2006/main">
          <x14:cfRule type="dataBar" id="{63FCD008-9575-49EC-AF05-8E0E23C8E4E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P196</xm:sqref>
        </x14:conditionalFormatting>
        <x14:conditionalFormatting xmlns:xm="http://schemas.microsoft.com/office/excel/2006/main">
          <x14:cfRule type="dataBar" id="{F05B8E20-4FB4-433D-9DDE-0DD35F3AF1B7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theme="9" tint="0.79998168889431442"/>
              <x14:negativeFillColor rgb="FFFF0000"/>
              <x14:negativeBorderColor rgb="FFFF0000"/>
              <x14:axisColor rgb="FF000000"/>
            </x14:dataBar>
          </x14:cfRule>
          <xm:sqref>E192</xm:sqref>
        </x14:conditionalFormatting>
        <x14:conditionalFormatting xmlns:xm="http://schemas.microsoft.com/office/excel/2006/main">
          <x14:cfRule type="dataBar" id="{F83E4205-C234-4129-ADAF-DDFF0D0BF91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P193</xm:sqref>
        </x14:conditionalFormatting>
        <x14:conditionalFormatting xmlns:xm="http://schemas.microsoft.com/office/excel/2006/main">
          <x14:cfRule type="dataBar" id="{DA4A9CC3-9EDA-4F33-9AB3-8D953F526E2F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E198</xm:sqref>
        </x14:conditionalFormatting>
        <x14:conditionalFormatting xmlns:xm="http://schemas.microsoft.com/office/excel/2006/main">
          <x14:cfRule type="dataBar" id="{B310A0AB-E4EF-4CEB-855D-32CB3F0ECB5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R121</xm:sqref>
        </x14:conditionalFormatting>
        <x14:conditionalFormatting xmlns:xm="http://schemas.microsoft.com/office/excel/2006/main">
          <x14:cfRule type="dataBar" id="{F7A0FDF8-FDA8-44F9-95AB-D3A1188ADE4B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theme="9" tint="0.79998168889431442"/>
              <x14:negativeFillColor rgb="FFFF0000"/>
              <x14:negativeBorderColor rgb="FFFF0000"/>
              <x14:axisColor rgb="FF000000"/>
            </x14:dataBar>
          </x14:cfRule>
          <xm:sqref>E231</xm:sqref>
        </x14:conditionalFormatting>
        <x14:conditionalFormatting xmlns:xm="http://schemas.microsoft.com/office/excel/2006/main">
          <x14:cfRule type="dataBar" id="{19AFD4AB-68C2-450C-9F21-23AF993CB0F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R124</xm:sqref>
        </x14:conditionalFormatting>
        <x14:conditionalFormatting xmlns:xm="http://schemas.microsoft.com/office/excel/2006/main">
          <x14:cfRule type="dataBar" id="{B173D7CC-472D-49CF-93C7-8E94FD8D7A9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R133</xm:sqref>
        </x14:conditionalFormatting>
        <x14:conditionalFormatting xmlns:xm="http://schemas.microsoft.com/office/excel/2006/main">
          <x14:cfRule type="dataBar" id="{58D7DD7D-7683-4541-8BAC-6822B8198BD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R136</xm:sqref>
        </x14:conditionalFormatting>
        <x14:conditionalFormatting xmlns:xm="http://schemas.microsoft.com/office/excel/2006/main">
          <x14:cfRule type="dataBar" id="{164BF55E-BEF9-4DB1-978E-E099DB0DC77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S142</xm:sqref>
        </x14:conditionalFormatting>
        <x14:conditionalFormatting xmlns:xm="http://schemas.microsoft.com/office/excel/2006/main">
          <x14:cfRule type="dataBar" id="{79E6B69A-C58B-4E1D-91FB-0D62D11DBE13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theme="9" tint="0.79998168889431442"/>
              <x14:negativeFillColor rgb="FFFF0000"/>
              <x14:negativeBorderColor rgb="FFFF0000"/>
              <x14:axisColor rgb="FF000000"/>
            </x14:dataBar>
          </x14:cfRule>
          <xm:sqref>E240</xm:sqref>
        </x14:conditionalFormatting>
        <x14:conditionalFormatting xmlns:xm="http://schemas.microsoft.com/office/excel/2006/main">
          <x14:cfRule type="dataBar" id="{66C32D2F-EC31-49B5-BD12-FD31628C01A6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theme="9" tint="0.79998168889431442"/>
              <x14:negativeFillColor rgb="FFFF0000"/>
              <x14:negativeBorderColor rgb="FFFF0000"/>
              <x14:axisColor rgb="FF000000"/>
            </x14:dataBar>
          </x14:cfRule>
          <xm:sqref>E234</xm:sqref>
        </x14:conditionalFormatting>
        <x14:conditionalFormatting xmlns:xm="http://schemas.microsoft.com/office/excel/2006/main">
          <x14:cfRule type="dataBar" id="{849F30EB-2158-4126-9658-C852E3077A0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R193</xm:sqref>
        </x14:conditionalFormatting>
        <x14:conditionalFormatting xmlns:xm="http://schemas.microsoft.com/office/excel/2006/main">
          <x14:cfRule type="dataBar" id="{73C9A822-14BB-400F-865F-5C913D8893D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R190</xm:sqref>
        </x14:conditionalFormatting>
        <x14:conditionalFormatting xmlns:xm="http://schemas.microsoft.com/office/excel/2006/main">
          <x14:cfRule type="dataBar" id="{56E2B2B5-45D1-4542-89FC-B394CDEE908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R196</xm:sqref>
        </x14:conditionalFormatting>
        <x14:conditionalFormatting xmlns:xm="http://schemas.microsoft.com/office/excel/2006/main">
          <x14:cfRule type="dataBar" id="{070A821B-E963-4B33-8D30-6BFC294FA02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S211</xm:sqref>
        </x14:conditionalFormatting>
        <x14:conditionalFormatting xmlns:xm="http://schemas.microsoft.com/office/excel/2006/main">
          <x14:cfRule type="dataBar" id="{230D789C-D3C3-458C-8751-27E3BE3F593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T211</xm:sqref>
        </x14:conditionalFormatting>
        <x14:conditionalFormatting xmlns:xm="http://schemas.microsoft.com/office/excel/2006/main">
          <x14:cfRule type="dataBar" id="{06B8089E-3F75-4F27-A687-F93AF9460B93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P208</xm:sqref>
        </x14:conditionalFormatting>
        <x14:conditionalFormatting xmlns:xm="http://schemas.microsoft.com/office/excel/2006/main">
          <x14:cfRule type="dataBar" id="{125EABDF-30E8-4A49-8B6F-F1C7B6AF82B5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M199</xm:sqref>
        </x14:conditionalFormatting>
        <x14:conditionalFormatting xmlns:xm="http://schemas.microsoft.com/office/excel/2006/main">
          <x14:cfRule type="dataBar" id="{0C142A4F-E8F0-481C-85E9-ACD9EBC0F888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M172</xm:sqref>
        </x14:conditionalFormatting>
        <x14:conditionalFormatting xmlns:xm="http://schemas.microsoft.com/office/excel/2006/main">
          <x14:cfRule type="dataBar" id="{83681959-3346-43CE-B42A-F55DF32580D6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theme="9" tint="0.79998168889431442"/>
              <x14:negativeFillColor rgb="FFFF0000"/>
              <x14:negativeBorderColor rgb="FFFF0000"/>
              <x14:axisColor rgb="FF000000"/>
            </x14:dataBar>
          </x14:cfRule>
          <xm:sqref>E237</xm:sqref>
        </x14:conditionalFormatting>
        <x14:conditionalFormatting xmlns:xm="http://schemas.microsoft.com/office/excel/2006/main">
          <x14:cfRule type="dataBar" id="{7C3FB431-10B7-4C01-BCC6-A3BDC451A63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U238</xm:sqref>
        </x14:conditionalFormatting>
        <x14:conditionalFormatting xmlns:xm="http://schemas.microsoft.com/office/excel/2006/main">
          <x14:cfRule type="dataBar" id="{09D162F3-C074-4F6C-B691-A0C8C1ED80C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S229</xm:sqref>
        </x14:conditionalFormatting>
        <x14:conditionalFormatting xmlns:xm="http://schemas.microsoft.com/office/excel/2006/main">
          <x14:cfRule type="dataBar" id="{B49E6B45-D7CF-42F7-A796-B200110557A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S232</xm:sqref>
        </x14:conditionalFormatting>
        <x14:conditionalFormatting xmlns:xm="http://schemas.microsoft.com/office/excel/2006/main">
          <x14:cfRule type="dataBar" id="{EDE274FE-949F-485D-B433-D4F31C332BE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T235</xm:sqref>
        </x14:conditionalFormatting>
        <x14:conditionalFormatting xmlns:xm="http://schemas.microsoft.com/office/excel/2006/main">
          <x14:cfRule type="dataBar" id="{FE5ACBC1-A9D9-46D8-B772-4088118941F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R238</xm:sqref>
        </x14:conditionalFormatting>
        <x14:conditionalFormatting xmlns:xm="http://schemas.microsoft.com/office/excel/2006/main">
          <x14:cfRule type="dataBar" id="{288C47BD-423E-4823-BA2A-7F360C05573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T241</xm:sqref>
        </x14:conditionalFormatting>
        <x14:conditionalFormatting xmlns:xm="http://schemas.microsoft.com/office/excel/2006/main">
          <x14:cfRule type="dataBar" id="{88669572-366D-4D2F-9571-6780E37B69C2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E159</xm:sqref>
        </x14:conditionalFormatting>
        <x14:conditionalFormatting xmlns:xm="http://schemas.microsoft.com/office/excel/2006/main">
          <x14:cfRule type="dataBar" id="{7E7A5783-5B36-4CAE-BCA4-2356F9E5667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T160</xm:sqref>
        </x14:conditionalFormatting>
        <x14:conditionalFormatting xmlns:xm="http://schemas.microsoft.com/office/excel/2006/main">
          <x14:cfRule type="dataBar" id="{07651220-7FED-4AF3-9655-7DF55808D51A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E51</xm:sqref>
        </x14:conditionalFormatting>
        <x14:conditionalFormatting xmlns:xm="http://schemas.microsoft.com/office/excel/2006/main">
          <x14:cfRule type="dataBar" id="{63359886-A039-4768-A469-315E93AC8AB2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theme="9" tint="0.79998168889431442"/>
              <x14:negativeFillColor rgb="FFFF0000"/>
              <x14:negativeBorderColor rgb="FFFF0000"/>
              <x14:axisColor rgb="FF000000"/>
            </x14:dataBar>
          </x14:cfRule>
          <xm:sqref>E54</xm:sqref>
        </x14:conditionalFormatting>
        <x14:conditionalFormatting xmlns:xm="http://schemas.microsoft.com/office/excel/2006/main">
          <x14:cfRule type="dataBar" id="{495975A4-BB43-43E6-97E8-58B783D25627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theme="9" tint="0.79998168889431442"/>
              <x14:negativeFillColor rgb="FFFF0000"/>
              <x14:negativeBorderColor rgb="FFFF0000"/>
              <x14:axisColor rgb="FF000000"/>
            </x14:dataBar>
          </x14:cfRule>
          <xm:sqref>E60</xm:sqref>
        </x14:conditionalFormatting>
        <x14:conditionalFormatting xmlns:xm="http://schemas.microsoft.com/office/excel/2006/main">
          <x14:cfRule type="dataBar" id="{921D824D-7858-43B0-871C-5C3BBC31A283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theme="9" tint="0.79998168889431442"/>
              <x14:negativeFillColor rgb="FFFF0000"/>
              <x14:negativeBorderColor rgb="FFFF0000"/>
              <x14:axisColor rgb="FF000000"/>
            </x14:dataBar>
          </x14:cfRule>
          <xm:sqref>E63</xm:sqref>
        </x14:conditionalFormatting>
        <x14:conditionalFormatting xmlns:xm="http://schemas.microsoft.com/office/excel/2006/main">
          <x14:cfRule type="dataBar" id="{CC8BF9D2-4EC1-4E4E-BCD2-7688B040A10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O55</xm:sqref>
        </x14:conditionalFormatting>
        <x14:conditionalFormatting xmlns:xm="http://schemas.microsoft.com/office/excel/2006/main">
          <x14:cfRule type="dataBar" id="{13A0112B-18FC-402B-91F9-268A016AA0C5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O52</xm:sqref>
        </x14:conditionalFormatting>
        <x14:conditionalFormatting xmlns:xm="http://schemas.microsoft.com/office/excel/2006/main">
          <x14:cfRule type="dataBar" id="{2FFDD18B-28B1-467E-B07B-2DBF2BD733E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O61</xm:sqref>
        </x14:conditionalFormatting>
        <x14:conditionalFormatting xmlns:xm="http://schemas.microsoft.com/office/excel/2006/main">
          <x14:cfRule type="dataBar" id="{B246306A-E8C4-405F-96E5-556D0D25C09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O64</xm:sqref>
        </x14:conditionalFormatting>
        <x14:conditionalFormatting xmlns:xm="http://schemas.microsoft.com/office/excel/2006/main">
          <x14:cfRule type="dataBar" id="{67FB4B4B-0922-45F4-B755-BEC053B4EFBF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theme="9" tint="0.79998168889431442"/>
              <x14:negativeFillColor rgb="FFFF0000"/>
              <x14:negativeBorderColor rgb="FFFF0000"/>
              <x14:axisColor rgb="FF000000"/>
            </x14:dataBar>
          </x14:cfRule>
          <xm:sqref>E57</xm:sqref>
        </x14:conditionalFormatting>
        <x14:conditionalFormatting xmlns:xm="http://schemas.microsoft.com/office/excel/2006/main">
          <x14:cfRule type="dataBar" id="{40A46391-AE4C-4CEA-9E97-29275F07FB6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O58</xm:sqref>
        </x14:conditionalFormatting>
        <x14:conditionalFormatting xmlns:xm="http://schemas.microsoft.com/office/excel/2006/main">
          <x14:cfRule type="dataBar" id="{2D8888E5-2174-4F37-AEE8-B6131B9E7BC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T25</xm:sqref>
        </x14:conditionalFormatting>
        <x14:conditionalFormatting xmlns:xm="http://schemas.microsoft.com/office/excel/2006/main">
          <x14:cfRule type="dataBar" id="{5F385D6B-B913-45DD-B93B-F214480CCB67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theme="9" tint="0.79998168889431442"/>
              <x14:negativeFillColor rgb="FFFF0000"/>
              <x14:negativeBorderColor rgb="FFFF0000"/>
              <x14:axisColor rgb="FF000000"/>
            </x14:dataBar>
          </x14:cfRule>
          <xm:sqref>E72</xm:sqref>
        </x14:conditionalFormatting>
        <x14:conditionalFormatting xmlns:xm="http://schemas.microsoft.com/office/excel/2006/main">
          <x14:cfRule type="dataBar" id="{A225CD3F-4359-4449-B310-85E06D6B629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P73</xm:sqref>
        </x14:conditionalFormatting>
        <x14:conditionalFormatting xmlns:xm="http://schemas.microsoft.com/office/excel/2006/main">
          <x14:cfRule type="dataBar" id="{488353C8-C88F-473A-B57A-49F215BCA7E5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theme="9" tint="0.79998168889431442"/>
              <x14:negativeFillColor rgb="FFFF0000"/>
              <x14:negativeBorderColor rgb="FFFF0000"/>
              <x14:axisColor rgb="FF000000"/>
            </x14:dataBar>
          </x14:cfRule>
          <xm:sqref>E129</xm:sqref>
        </x14:conditionalFormatting>
        <x14:conditionalFormatting xmlns:xm="http://schemas.microsoft.com/office/excel/2006/main">
          <x14:cfRule type="dataBar" id="{155D9510-2915-4F45-A58B-A7D7F243658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M130</xm:sqref>
        </x14:conditionalFormatting>
        <x14:conditionalFormatting xmlns:xm="http://schemas.microsoft.com/office/excel/2006/main">
          <x14:cfRule type="dataBar" id="{AD233B95-93A4-47DE-BD11-F94992E1C60C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theme="9" tint="0.79998168889431442"/>
              <x14:negativeFillColor rgb="FFFF0000"/>
              <x14:negativeBorderColor rgb="FFFF0000"/>
              <x14:axisColor rgb="FF000000"/>
            </x14:dataBar>
          </x14:cfRule>
          <xm:sqref>E126</xm:sqref>
        </x14:conditionalFormatting>
        <x14:conditionalFormatting xmlns:xm="http://schemas.microsoft.com/office/excel/2006/main">
          <x14:cfRule type="dataBar" id="{0D898E8C-F64B-4874-A5FE-DE81AAD214E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M127</xm:sqref>
        </x14:conditionalFormatting>
        <x14:conditionalFormatting xmlns:xm="http://schemas.microsoft.com/office/excel/2006/main">
          <x14:cfRule type="dataBar" id="{DEF552EC-C334-4502-A3C4-5376C742E48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R127</xm:sqref>
        </x14:conditionalFormatting>
        <x14:conditionalFormatting xmlns:xm="http://schemas.microsoft.com/office/excel/2006/main">
          <x14:cfRule type="dataBar" id="{7467FE7A-5DD4-4EE2-A2E8-83C99AB4D75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R130</xm:sqref>
        </x14:conditionalFormatting>
        <x14:conditionalFormatting xmlns:xm="http://schemas.microsoft.com/office/excel/2006/main">
          <x14:cfRule type="dataBar" id="{487FC34C-CD5D-4B30-963B-4007B21A0F4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P76</xm:sqref>
        </x14:conditionalFormatting>
        <x14:conditionalFormatting xmlns:xm="http://schemas.microsoft.com/office/excel/2006/main">
          <x14:cfRule type="dataBar" id="{E0512BFF-0DC6-4A78-B3EA-71C7052F3F4B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theme="9" tint="0.79998168889431442"/>
              <x14:negativeFillColor rgb="FFFF0000"/>
              <x14:negativeBorderColor rgb="FFFF0000"/>
              <x14:axisColor rgb="FF000000"/>
            </x14:dataBar>
          </x14:cfRule>
          <xm:sqref>E105</xm:sqref>
        </x14:conditionalFormatting>
        <x14:conditionalFormatting xmlns:xm="http://schemas.microsoft.com/office/excel/2006/main">
          <x14:cfRule type="dataBar" id="{FCEF73BF-CD9C-487D-8116-8B73603B2C8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Q106</xm:sqref>
        </x14:conditionalFormatting>
        <x14:conditionalFormatting xmlns:xm="http://schemas.microsoft.com/office/excel/2006/main">
          <x14:cfRule type="dataBar" id="{D6CCCE95-5CA0-4990-B351-F2B888693DE0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theme="9" tint="0.79998168889431442"/>
              <x14:negativeFillColor rgb="FFFF0000"/>
              <x14:negativeBorderColor rgb="FFFF0000"/>
              <x14:axisColor rgb="FF000000"/>
            </x14:dataBar>
          </x14:cfRule>
          <xm:sqref>E108</xm:sqref>
        </x14:conditionalFormatting>
        <x14:conditionalFormatting xmlns:xm="http://schemas.microsoft.com/office/excel/2006/main">
          <x14:cfRule type="dataBar" id="{DBF7C4C2-BB9A-4DDF-BEFD-5CAEF5BCE3A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Q109</xm:sqref>
        </x14:conditionalFormatting>
        <x14:conditionalFormatting xmlns:xm="http://schemas.microsoft.com/office/excel/2006/main">
          <x14:cfRule type="dataBar" id="{ADF092C2-7333-4309-8DF7-A2E6D5A8CE5F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theme="9" tint="0.79998168889431442"/>
              <x14:negativeFillColor rgb="FFFF0000"/>
              <x14:negativeBorderColor rgb="FFFF0000"/>
              <x14:axisColor rgb="FF000000"/>
            </x14:dataBar>
          </x14:cfRule>
          <xm:sqref>E111</xm:sqref>
        </x14:conditionalFormatting>
        <x14:conditionalFormatting xmlns:xm="http://schemas.microsoft.com/office/excel/2006/main">
          <x14:cfRule type="dataBar" id="{B0CC90BF-A1D6-4D7A-952F-AE1DA07099E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Q112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2">
    <pageSetUpPr fitToPage="1"/>
  </sheetPr>
  <dimension ref="A1:H9"/>
  <sheetViews>
    <sheetView zoomScaleNormal="100" workbookViewId="0">
      <selection activeCell="B5" sqref="B5:B8"/>
    </sheetView>
  </sheetViews>
  <sheetFormatPr defaultColWidth="9" defaultRowHeight="15.75"/>
  <cols>
    <col min="1" max="1" width="9" style="105"/>
    <col min="2" max="2" width="21.625" style="198" customWidth="1"/>
    <col min="3" max="3" width="32.375" style="198" customWidth="1"/>
    <col min="4" max="5" width="11.375" style="105" customWidth="1"/>
    <col min="6" max="7" width="32.375" style="108" customWidth="1"/>
    <col min="8" max="8" width="16" style="105" customWidth="1"/>
    <col min="9" max="16384" width="9" style="104"/>
  </cols>
  <sheetData>
    <row r="1" spans="1:8" s="109" customFormat="1" ht="27.75" customHeight="1">
      <c r="A1" s="110" t="s">
        <v>377</v>
      </c>
      <c r="B1" s="196" t="s">
        <v>378</v>
      </c>
      <c r="C1" s="196" t="s">
        <v>379</v>
      </c>
      <c r="D1" s="110" t="s">
        <v>380</v>
      </c>
      <c r="E1" s="110" t="s">
        <v>382</v>
      </c>
      <c r="F1" s="111" t="s">
        <v>381</v>
      </c>
      <c r="G1" s="111" t="s">
        <v>395</v>
      </c>
      <c r="H1" s="110" t="s">
        <v>399</v>
      </c>
    </row>
    <row r="2" spans="1:8" ht="78.75" customHeight="1">
      <c r="A2" s="397">
        <v>1</v>
      </c>
      <c r="B2" s="394" t="s">
        <v>383</v>
      </c>
      <c r="C2" s="394" t="s">
        <v>389</v>
      </c>
      <c r="D2" s="397" t="s">
        <v>384</v>
      </c>
      <c r="E2" s="106" t="s">
        <v>386</v>
      </c>
      <c r="F2" s="107" t="s">
        <v>387</v>
      </c>
      <c r="G2" s="107" t="s">
        <v>396</v>
      </c>
      <c r="H2" s="106" t="s">
        <v>385</v>
      </c>
    </row>
    <row r="3" spans="1:8" ht="43.5" customHeight="1">
      <c r="A3" s="398"/>
      <c r="B3" s="395"/>
      <c r="C3" s="395"/>
      <c r="D3" s="398"/>
      <c r="E3" s="106" t="s">
        <v>393</v>
      </c>
      <c r="F3" s="107" t="s">
        <v>394</v>
      </c>
      <c r="G3" s="107" t="s">
        <v>415</v>
      </c>
      <c r="H3" s="106" t="s">
        <v>385</v>
      </c>
    </row>
    <row r="4" spans="1:8" ht="43.5" customHeight="1">
      <c r="A4" s="399"/>
      <c r="B4" s="396"/>
      <c r="C4" s="396"/>
      <c r="D4" s="399"/>
      <c r="E4" s="106" t="s">
        <v>416</v>
      </c>
      <c r="F4" s="107" t="s">
        <v>417</v>
      </c>
      <c r="G4" s="107" t="s">
        <v>427</v>
      </c>
      <c r="H4" s="106" t="s">
        <v>426</v>
      </c>
    </row>
    <row r="5" spans="1:8" ht="63" customHeight="1">
      <c r="A5" s="397">
        <v>2</v>
      </c>
      <c r="B5" s="394" t="s">
        <v>388</v>
      </c>
      <c r="C5" s="394" t="s">
        <v>390</v>
      </c>
      <c r="D5" s="397" t="s">
        <v>391</v>
      </c>
      <c r="E5" s="106" t="s">
        <v>392</v>
      </c>
      <c r="F5" s="107" t="s">
        <v>397</v>
      </c>
      <c r="G5" s="107" t="s">
        <v>398</v>
      </c>
      <c r="H5" s="106" t="s">
        <v>385</v>
      </c>
    </row>
    <row r="6" spans="1:8" ht="47.25" customHeight="1">
      <c r="A6" s="398"/>
      <c r="B6" s="395"/>
      <c r="C6" s="395"/>
      <c r="D6" s="398"/>
      <c r="E6" s="106" t="s">
        <v>393</v>
      </c>
      <c r="F6" s="107" t="s">
        <v>400</v>
      </c>
      <c r="G6" s="107" t="s">
        <v>419</v>
      </c>
      <c r="H6" s="106" t="s">
        <v>385</v>
      </c>
    </row>
    <row r="7" spans="1:8" ht="68.25" customHeight="1">
      <c r="A7" s="398"/>
      <c r="B7" s="395"/>
      <c r="C7" s="395"/>
      <c r="D7" s="398"/>
      <c r="E7" s="106" t="s">
        <v>416</v>
      </c>
      <c r="F7" s="107" t="s">
        <v>420</v>
      </c>
      <c r="G7" s="107" t="s">
        <v>428</v>
      </c>
      <c r="H7" s="106" t="s">
        <v>385</v>
      </c>
    </row>
    <row r="8" spans="1:8" ht="47.25" customHeight="1">
      <c r="A8" s="399"/>
      <c r="B8" s="396"/>
      <c r="C8" s="396"/>
      <c r="D8" s="399"/>
      <c r="E8" s="106" t="s">
        <v>429</v>
      </c>
      <c r="F8" s="107" t="s">
        <v>430</v>
      </c>
      <c r="G8" s="107" t="s">
        <v>437</v>
      </c>
      <c r="H8" s="106" t="s">
        <v>418</v>
      </c>
    </row>
    <row r="9" spans="1:8" ht="96.75" customHeight="1">
      <c r="A9" s="106">
        <v>3</v>
      </c>
      <c r="B9" s="197" t="s">
        <v>401</v>
      </c>
      <c r="C9" s="197" t="s">
        <v>402</v>
      </c>
      <c r="D9" s="106" t="s">
        <v>392</v>
      </c>
      <c r="E9" s="106" t="s">
        <v>393</v>
      </c>
      <c r="F9" s="107" t="s">
        <v>403</v>
      </c>
      <c r="G9" s="107" t="s">
        <v>421</v>
      </c>
      <c r="H9" s="106" t="s">
        <v>418</v>
      </c>
    </row>
  </sheetData>
  <mergeCells count="8">
    <mergeCell ref="C2:C4"/>
    <mergeCell ref="D2:D4"/>
    <mergeCell ref="B2:B4"/>
    <mergeCell ref="A2:A4"/>
    <mergeCell ref="A5:A8"/>
    <mergeCell ref="B5:B8"/>
    <mergeCell ref="C5:C8"/>
    <mergeCell ref="D5:D8"/>
  </mergeCells>
  <phoneticPr fontId="2" type="noConversion"/>
  <pageMargins left="0.7" right="0.7" top="0.75" bottom="0.75" header="0.3" footer="0.3"/>
  <pageSetup paperSize="9" scale="78" fitToHeight="0" orientation="landscape" r:id="rId1"/>
  <headerFooter>
    <oddHeader>&amp;C&amp;"微軟正黑體,標準"&amp;13CICIMS-會議事項辦理情形追蹤表</oddHeader>
    <oddFooter>&amp;C&amp;"微軟正黑體,標準"&amp;10&amp;P/&amp;N&amp;R&amp;"微軟正黑體,標準"&amp;10列印日期：&amp;D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"/>
  <dimension ref="A1:S113"/>
  <sheetViews>
    <sheetView view="pageBreakPreview" zoomScale="85" zoomScaleNormal="100" zoomScaleSheetLayoutView="85" zoomScalePageLayoutView="55" workbookViewId="0">
      <pane xSplit="4" ySplit="2" topLeftCell="E3" activePane="bottomRight" state="frozen"/>
      <selection activeCell="B1" sqref="B1"/>
      <selection pane="topRight" activeCell="E1" sqref="E1"/>
      <selection pane="bottomLeft" activeCell="B3" sqref="B3"/>
      <selection pane="bottomRight" activeCell="M2" sqref="M2"/>
    </sheetView>
  </sheetViews>
  <sheetFormatPr defaultColWidth="9" defaultRowHeight="15.75"/>
  <cols>
    <col min="1" max="1" width="7.25" style="39" customWidth="1"/>
    <col min="2" max="2" width="3.5" style="30" customWidth="1"/>
    <col min="3" max="3" width="3.5" style="88" customWidth="1"/>
    <col min="4" max="4" width="24.5" style="30" customWidth="1"/>
    <col min="5" max="5" width="24.125" style="30" customWidth="1"/>
    <col min="6" max="6" width="6.75" style="30" customWidth="1"/>
    <col min="7" max="7" width="13" style="40" hidden="1" customWidth="1"/>
    <col min="8" max="11" width="13" style="47" hidden="1" customWidth="1"/>
    <col min="12" max="12" width="13" style="47" customWidth="1"/>
    <col min="13" max="14" width="13" style="60" customWidth="1"/>
    <col min="15" max="16" width="13" style="58" customWidth="1"/>
    <col min="17" max="17" width="13" style="47" customWidth="1"/>
    <col min="18" max="18" width="13" style="57" customWidth="1"/>
    <col min="19" max="19" width="13" style="41" customWidth="1"/>
    <col min="20" max="16384" width="9" style="31"/>
  </cols>
  <sheetData>
    <row r="1" spans="1:19" ht="21" customHeight="1">
      <c r="A1" s="408" t="s">
        <v>227</v>
      </c>
      <c r="B1" s="411" t="s">
        <v>77</v>
      </c>
      <c r="C1" s="412"/>
      <c r="D1" s="413"/>
      <c r="E1" s="423" t="s">
        <v>78</v>
      </c>
      <c r="F1" s="413"/>
      <c r="G1" s="403" t="s">
        <v>225</v>
      </c>
      <c r="H1" s="404"/>
      <c r="I1" s="404"/>
      <c r="J1" s="404"/>
      <c r="K1" s="404"/>
      <c r="L1" s="404"/>
      <c r="M1" s="404"/>
      <c r="N1" s="404"/>
      <c r="O1" s="405"/>
      <c r="P1" s="406" t="s">
        <v>226</v>
      </c>
      <c r="Q1" s="405"/>
      <c r="R1" s="405"/>
      <c r="S1" s="407"/>
    </row>
    <row r="2" spans="1:19" ht="32.25" customHeight="1" thickBot="1">
      <c r="A2" s="410"/>
      <c r="B2" s="414"/>
      <c r="C2" s="415"/>
      <c r="D2" s="416"/>
      <c r="E2" s="424"/>
      <c r="F2" s="416"/>
      <c r="G2" s="100" t="s">
        <v>193</v>
      </c>
      <c r="H2" s="48" t="s">
        <v>268</v>
      </c>
      <c r="I2" s="48" t="s">
        <v>267</v>
      </c>
      <c r="J2" s="48" t="s">
        <v>281</v>
      </c>
      <c r="K2" s="48" t="s">
        <v>324</v>
      </c>
      <c r="L2" s="48" t="s">
        <v>362</v>
      </c>
      <c r="M2" s="49" t="s">
        <v>191</v>
      </c>
      <c r="N2" s="48" t="s">
        <v>235</v>
      </c>
      <c r="O2" s="48" t="s">
        <v>234</v>
      </c>
      <c r="P2" s="62" t="s">
        <v>190</v>
      </c>
      <c r="Q2" s="61" t="s">
        <v>224</v>
      </c>
      <c r="R2" s="49" t="s">
        <v>223</v>
      </c>
      <c r="S2" s="32" t="s">
        <v>192</v>
      </c>
    </row>
    <row r="3" spans="1:19" ht="21" customHeight="1">
      <c r="A3" s="408" t="s">
        <v>228</v>
      </c>
      <c r="B3" s="432" t="s">
        <v>443</v>
      </c>
      <c r="C3" s="433"/>
      <c r="D3" s="434"/>
      <c r="E3" s="28"/>
      <c r="F3" s="74"/>
      <c r="G3" s="76" t="s">
        <v>152</v>
      </c>
      <c r="H3" s="50"/>
      <c r="I3" s="50"/>
      <c r="J3" s="50"/>
      <c r="K3" s="50"/>
      <c r="L3" s="50"/>
      <c r="M3" s="50"/>
      <c r="N3" s="50"/>
      <c r="O3" s="50"/>
      <c r="P3" s="63"/>
      <c r="Q3" s="42"/>
      <c r="R3" s="50"/>
      <c r="S3" s="33"/>
    </row>
    <row r="4" spans="1:19" ht="21" customHeight="1">
      <c r="A4" s="409"/>
      <c r="B4" s="435"/>
      <c r="C4" s="87">
        <v>1</v>
      </c>
      <c r="D4" s="86" t="s">
        <v>607</v>
      </c>
      <c r="E4" s="23" t="s">
        <v>272</v>
      </c>
      <c r="F4" s="70" t="s">
        <v>79</v>
      </c>
      <c r="G4" s="77"/>
      <c r="H4" s="51" t="s">
        <v>256</v>
      </c>
      <c r="I4" s="51"/>
      <c r="J4" s="51"/>
      <c r="K4" s="51"/>
      <c r="L4" s="117" t="s">
        <v>411</v>
      </c>
      <c r="M4" s="117" t="s">
        <v>575</v>
      </c>
      <c r="N4" s="117" t="s">
        <v>615</v>
      </c>
      <c r="O4" s="117" t="s">
        <v>615</v>
      </c>
      <c r="P4" s="171" t="s">
        <v>413</v>
      </c>
      <c r="Q4" s="172"/>
      <c r="R4" s="173"/>
      <c r="S4" s="174"/>
    </row>
    <row r="5" spans="1:19" ht="21" customHeight="1">
      <c r="A5" s="409"/>
      <c r="B5" s="436"/>
      <c r="C5" s="87">
        <v>2</v>
      </c>
      <c r="D5" s="86" t="s">
        <v>573</v>
      </c>
      <c r="E5" s="23" t="s">
        <v>574</v>
      </c>
      <c r="F5" s="70" t="s">
        <v>79</v>
      </c>
      <c r="G5" s="77"/>
      <c r="H5" s="51" t="s">
        <v>256</v>
      </c>
      <c r="I5" s="51"/>
      <c r="J5" s="51"/>
      <c r="K5" s="51"/>
      <c r="L5" s="117" t="s">
        <v>412</v>
      </c>
      <c r="M5" s="117" t="s">
        <v>576</v>
      </c>
      <c r="N5" s="117" t="s">
        <v>615</v>
      </c>
      <c r="O5" s="117"/>
      <c r="P5" s="171" t="s">
        <v>414</v>
      </c>
      <c r="Q5" s="172"/>
      <c r="R5" s="173"/>
      <c r="S5" s="174"/>
    </row>
    <row r="6" spans="1:19" ht="21" customHeight="1">
      <c r="A6" s="409"/>
      <c r="B6" s="436"/>
      <c r="C6" s="87">
        <v>3</v>
      </c>
      <c r="D6" s="86" t="s">
        <v>608</v>
      </c>
      <c r="E6" s="23" t="s">
        <v>82</v>
      </c>
      <c r="F6" s="70" t="s">
        <v>79</v>
      </c>
      <c r="G6" s="77"/>
      <c r="H6" s="51"/>
      <c r="I6" s="51"/>
      <c r="J6" s="51"/>
      <c r="K6" s="51"/>
      <c r="L6" s="117"/>
      <c r="M6" s="117" t="s">
        <v>616</v>
      </c>
      <c r="N6" s="117" t="s">
        <v>615</v>
      </c>
      <c r="O6" s="117"/>
      <c r="P6" s="171"/>
      <c r="Q6" s="172"/>
      <c r="R6" s="173"/>
      <c r="S6" s="174"/>
    </row>
    <row r="7" spans="1:19" ht="21" customHeight="1">
      <c r="A7" s="409"/>
      <c r="B7" s="418"/>
      <c r="C7" s="87">
        <v>4</v>
      </c>
      <c r="D7" s="86" t="s">
        <v>611</v>
      </c>
      <c r="E7" s="23" t="s">
        <v>612</v>
      </c>
      <c r="F7" s="70" t="s">
        <v>79</v>
      </c>
      <c r="G7" s="77"/>
      <c r="H7" s="51" t="s">
        <v>257</v>
      </c>
      <c r="I7" s="51"/>
      <c r="J7" s="51"/>
      <c r="K7" s="51"/>
      <c r="L7" s="51"/>
      <c r="M7" s="51" t="s">
        <v>605</v>
      </c>
      <c r="N7" s="51" t="s">
        <v>615</v>
      </c>
      <c r="O7" s="51"/>
      <c r="P7" s="64"/>
      <c r="Q7" s="43"/>
      <c r="R7" s="51"/>
      <c r="S7" s="34"/>
    </row>
    <row r="8" spans="1:19" ht="21" customHeight="1">
      <c r="A8" s="409"/>
      <c r="B8" s="418"/>
      <c r="C8" s="87">
        <v>5</v>
      </c>
      <c r="D8" s="86" t="s">
        <v>609</v>
      </c>
      <c r="E8" s="23" t="s">
        <v>613</v>
      </c>
      <c r="F8" s="70" t="s">
        <v>79</v>
      </c>
      <c r="G8" s="77"/>
      <c r="H8" s="51"/>
      <c r="I8" s="51"/>
      <c r="J8" s="51"/>
      <c r="K8" s="51"/>
      <c r="L8" s="51"/>
      <c r="M8" s="51" t="s">
        <v>606</v>
      </c>
      <c r="N8" s="51" t="s">
        <v>615</v>
      </c>
      <c r="O8" s="51"/>
      <c r="P8" s="64"/>
      <c r="Q8" s="43"/>
      <c r="R8" s="51"/>
      <c r="S8" s="34"/>
    </row>
    <row r="9" spans="1:19" ht="21" customHeight="1" thickBot="1">
      <c r="A9" s="409"/>
      <c r="B9" s="418"/>
      <c r="C9" s="87">
        <v>6</v>
      </c>
      <c r="D9" s="86" t="s">
        <v>610</v>
      </c>
      <c r="E9" s="23" t="s">
        <v>614</v>
      </c>
      <c r="F9" s="70" t="s">
        <v>79</v>
      </c>
      <c r="G9" s="77"/>
      <c r="H9" s="51" t="s">
        <v>258</v>
      </c>
      <c r="I9" s="51"/>
      <c r="J9" s="51"/>
      <c r="K9" s="51"/>
      <c r="L9" s="51"/>
      <c r="M9" s="51" t="s">
        <v>606</v>
      </c>
      <c r="N9" s="51" t="s">
        <v>615</v>
      </c>
      <c r="O9" s="51"/>
      <c r="P9" s="64"/>
      <c r="Q9" s="43"/>
      <c r="R9" s="51"/>
      <c r="S9" s="34"/>
    </row>
    <row r="10" spans="1:19" s="195" customFormat="1" ht="21" customHeight="1" thickTop="1">
      <c r="A10" s="409"/>
      <c r="B10" s="400" t="s">
        <v>444</v>
      </c>
      <c r="C10" s="401"/>
      <c r="D10" s="402"/>
      <c r="E10" s="175"/>
      <c r="F10" s="176"/>
      <c r="G10" s="79"/>
      <c r="H10" s="53"/>
      <c r="I10" s="53"/>
      <c r="J10" s="53"/>
      <c r="K10" s="53"/>
      <c r="L10" s="53"/>
      <c r="M10" s="53"/>
      <c r="N10" s="53"/>
      <c r="O10" s="53"/>
      <c r="P10" s="66"/>
      <c r="Q10" s="45"/>
      <c r="R10" s="53"/>
      <c r="S10" s="36"/>
    </row>
    <row r="11" spans="1:19" ht="21" customHeight="1" thickBot="1">
      <c r="A11" s="409"/>
      <c r="B11" s="202"/>
      <c r="C11" s="89">
        <v>1</v>
      </c>
      <c r="D11" s="90" t="s">
        <v>442</v>
      </c>
      <c r="E11" s="24" t="s">
        <v>440</v>
      </c>
      <c r="F11" s="71" t="s">
        <v>79</v>
      </c>
      <c r="G11" s="78" t="s">
        <v>122</v>
      </c>
      <c r="H11" s="52" t="s">
        <v>194</v>
      </c>
      <c r="I11" s="52" t="s">
        <v>194</v>
      </c>
      <c r="J11" s="52"/>
      <c r="K11" s="52"/>
      <c r="L11" s="52"/>
      <c r="M11" s="52"/>
      <c r="N11" s="52"/>
      <c r="O11" s="52"/>
      <c r="P11" s="65"/>
      <c r="Q11" s="44"/>
      <c r="R11" s="52"/>
      <c r="S11" s="35"/>
    </row>
    <row r="12" spans="1:19" s="195" customFormat="1" ht="21" customHeight="1" thickTop="1">
      <c r="A12" s="409"/>
      <c r="B12" s="420" t="s">
        <v>445</v>
      </c>
      <c r="C12" s="421"/>
      <c r="D12" s="422"/>
      <c r="E12" s="177"/>
      <c r="F12" s="178"/>
      <c r="G12" s="80"/>
      <c r="H12" s="54"/>
      <c r="I12" s="54"/>
      <c r="J12" s="54"/>
      <c r="K12" s="54"/>
      <c r="L12" s="54"/>
      <c r="M12" s="54"/>
      <c r="N12" s="54"/>
      <c r="O12" s="54"/>
      <c r="P12" s="67"/>
      <c r="Q12" s="46"/>
      <c r="R12" s="54"/>
      <c r="S12" s="37"/>
    </row>
    <row r="13" spans="1:19" ht="21" customHeight="1" thickBot="1">
      <c r="A13" s="409"/>
      <c r="B13" s="199"/>
      <c r="C13" s="194">
        <v>1</v>
      </c>
      <c r="D13" s="98" t="s">
        <v>438</v>
      </c>
      <c r="E13" s="25" t="s">
        <v>439</v>
      </c>
      <c r="F13" s="178" t="s">
        <v>79</v>
      </c>
      <c r="G13" s="80" t="s">
        <v>122</v>
      </c>
      <c r="H13" s="54" t="s">
        <v>194</v>
      </c>
      <c r="I13" s="54" t="s">
        <v>194</v>
      </c>
      <c r="J13" s="54"/>
      <c r="K13" s="54"/>
      <c r="L13" s="54"/>
      <c r="M13" s="54"/>
      <c r="N13" s="54"/>
      <c r="O13" s="54"/>
      <c r="P13" s="67"/>
      <c r="Q13" s="46"/>
      <c r="R13" s="54"/>
      <c r="S13" s="37"/>
    </row>
    <row r="14" spans="1:19" ht="21" customHeight="1" thickTop="1">
      <c r="A14" s="409"/>
      <c r="B14" s="400" t="s">
        <v>446</v>
      </c>
      <c r="C14" s="401"/>
      <c r="D14" s="402"/>
      <c r="E14" s="175"/>
      <c r="F14" s="176"/>
      <c r="G14" s="79" t="s">
        <v>149</v>
      </c>
      <c r="H14" s="53"/>
      <c r="I14" s="53"/>
      <c r="J14" s="53"/>
      <c r="K14" s="53"/>
      <c r="L14" s="53"/>
      <c r="M14" s="53"/>
      <c r="N14" s="53"/>
      <c r="O14" s="53"/>
      <c r="P14" s="66"/>
      <c r="Q14" s="45"/>
      <c r="R14" s="53"/>
      <c r="S14" s="36"/>
    </row>
    <row r="15" spans="1:19" ht="21" customHeight="1">
      <c r="A15" s="409"/>
      <c r="B15" s="417"/>
      <c r="C15" s="87">
        <v>1</v>
      </c>
      <c r="D15" s="86" t="s">
        <v>107</v>
      </c>
      <c r="E15" s="25" t="s">
        <v>111</v>
      </c>
      <c r="F15" s="178" t="s">
        <v>79</v>
      </c>
      <c r="G15" s="80" t="s">
        <v>149</v>
      </c>
      <c r="H15" s="85" t="s">
        <v>222</v>
      </c>
      <c r="I15" s="85"/>
      <c r="J15" s="85"/>
      <c r="K15" s="85"/>
      <c r="L15" s="85"/>
      <c r="M15" s="54"/>
      <c r="N15" s="54"/>
      <c r="O15" s="54"/>
      <c r="P15" s="67"/>
      <c r="Q15" s="46"/>
      <c r="R15" s="54"/>
      <c r="S15" s="37"/>
    </row>
    <row r="16" spans="1:19" ht="21" customHeight="1">
      <c r="A16" s="409"/>
      <c r="B16" s="418"/>
      <c r="C16" s="87">
        <v>2</v>
      </c>
      <c r="D16" s="86" t="s">
        <v>108</v>
      </c>
      <c r="E16" s="25" t="s">
        <v>520</v>
      </c>
      <c r="F16" s="178" t="s">
        <v>79</v>
      </c>
      <c r="G16" s="80" t="s">
        <v>150</v>
      </c>
      <c r="H16" s="85" t="s">
        <v>222</v>
      </c>
      <c r="I16" s="85"/>
      <c r="J16" s="85"/>
      <c r="K16" s="85"/>
      <c r="L16" s="85"/>
      <c r="M16" s="54"/>
      <c r="N16" s="54"/>
      <c r="O16" s="54"/>
      <c r="P16" s="67"/>
      <c r="Q16" s="46"/>
      <c r="R16" s="54"/>
      <c r="S16" s="37"/>
    </row>
    <row r="17" spans="1:19" ht="21" customHeight="1">
      <c r="A17" s="409"/>
      <c r="B17" s="418"/>
      <c r="C17" s="87">
        <v>3</v>
      </c>
      <c r="D17" s="86" t="s">
        <v>106</v>
      </c>
      <c r="E17" s="25" t="s">
        <v>110</v>
      </c>
      <c r="F17" s="178" t="s">
        <v>79</v>
      </c>
      <c r="G17" s="80" t="s">
        <v>151</v>
      </c>
      <c r="H17" s="85" t="s">
        <v>222</v>
      </c>
      <c r="I17" s="85"/>
      <c r="J17" s="85"/>
      <c r="K17" s="85"/>
      <c r="L17" s="85"/>
      <c r="M17" s="54"/>
      <c r="N17" s="54"/>
      <c r="O17" s="54"/>
      <c r="P17" s="67"/>
      <c r="Q17" s="46"/>
      <c r="R17" s="54"/>
      <c r="S17" s="37"/>
    </row>
    <row r="18" spans="1:19" s="91" customFormat="1" ht="21" customHeight="1" thickBot="1">
      <c r="A18" s="410"/>
      <c r="B18" s="419"/>
      <c r="C18" s="89">
        <v>4</v>
      </c>
      <c r="D18" s="90" t="s">
        <v>109</v>
      </c>
      <c r="E18" s="24" t="s">
        <v>521</v>
      </c>
      <c r="F18" s="71" t="s">
        <v>79</v>
      </c>
      <c r="G18" s="78" t="s">
        <v>151</v>
      </c>
      <c r="H18" s="96" t="s">
        <v>222</v>
      </c>
      <c r="I18" s="96"/>
      <c r="J18" s="96"/>
      <c r="K18" s="96"/>
      <c r="L18" s="96"/>
      <c r="M18" s="52"/>
      <c r="N18" s="52"/>
      <c r="O18" s="52"/>
      <c r="P18" s="65"/>
      <c r="Q18" s="44"/>
      <c r="R18" s="52"/>
      <c r="S18" s="35"/>
    </row>
    <row r="19" spans="1:19" ht="21" customHeight="1">
      <c r="A19" s="408" t="s">
        <v>229</v>
      </c>
      <c r="B19" s="420" t="s">
        <v>594</v>
      </c>
      <c r="C19" s="421"/>
      <c r="D19" s="422"/>
      <c r="E19" s="22"/>
      <c r="F19" s="69"/>
      <c r="G19" s="80" t="s">
        <v>122</v>
      </c>
      <c r="H19" s="54"/>
      <c r="I19" s="54"/>
      <c r="J19" s="54"/>
      <c r="K19" s="54"/>
      <c r="L19" s="54"/>
      <c r="M19" s="54" t="s">
        <v>162</v>
      </c>
      <c r="N19" s="54" t="s">
        <v>165</v>
      </c>
      <c r="O19" s="54"/>
      <c r="P19" s="67"/>
      <c r="Q19" s="46"/>
      <c r="R19" s="54"/>
      <c r="S19" s="37"/>
    </row>
    <row r="20" spans="1:19" ht="21" customHeight="1">
      <c r="A20" s="409"/>
      <c r="B20" s="417"/>
      <c r="C20" s="87">
        <v>1</v>
      </c>
      <c r="D20" s="86" t="s">
        <v>157</v>
      </c>
      <c r="E20" s="23" t="s">
        <v>153</v>
      </c>
      <c r="F20" s="70" t="s">
        <v>79</v>
      </c>
      <c r="G20" s="77" t="s">
        <v>122</v>
      </c>
      <c r="H20" s="51" t="s">
        <v>194</v>
      </c>
      <c r="I20" s="51" t="s">
        <v>194</v>
      </c>
      <c r="J20" s="51"/>
      <c r="K20" s="51"/>
      <c r="L20" s="51"/>
      <c r="M20" s="51" t="s">
        <v>188</v>
      </c>
      <c r="N20" s="51"/>
      <c r="O20" s="51"/>
      <c r="P20" s="64" t="s">
        <v>263</v>
      </c>
      <c r="Q20" s="43" t="s">
        <v>264</v>
      </c>
      <c r="R20" s="51" t="s">
        <v>317</v>
      </c>
      <c r="S20" s="34"/>
    </row>
    <row r="21" spans="1:19" ht="21" customHeight="1">
      <c r="A21" s="409"/>
      <c r="B21" s="418"/>
      <c r="C21" s="87"/>
      <c r="D21" s="86" t="s">
        <v>598</v>
      </c>
      <c r="E21" s="23" t="s">
        <v>599</v>
      </c>
      <c r="F21" s="70" t="s">
        <v>79</v>
      </c>
      <c r="G21" s="77"/>
      <c r="H21" s="51"/>
      <c r="I21" s="51"/>
      <c r="J21" s="51"/>
      <c r="K21" s="51"/>
      <c r="L21" s="51"/>
      <c r="M21" s="51"/>
      <c r="N21" s="51"/>
      <c r="O21" s="51"/>
      <c r="P21" s="64"/>
      <c r="Q21" s="43"/>
      <c r="R21" s="51"/>
      <c r="S21" s="34"/>
    </row>
    <row r="22" spans="1:19" ht="21" customHeight="1">
      <c r="A22" s="409"/>
      <c r="B22" s="418"/>
      <c r="C22" s="87">
        <v>2</v>
      </c>
      <c r="D22" s="86" t="s">
        <v>17</v>
      </c>
      <c r="E22" s="23" t="s">
        <v>83</v>
      </c>
      <c r="F22" s="70" t="s">
        <v>79</v>
      </c>
      <c r="G22" s="77" t="s">
        <v>122</v>
      </c>
      <c r="H22" s="51" t="s">
        <v>194</v>
      </c>
      <c r="I22" s="51" t="s">
        <v>194</v>
      </c>
      <c r="J22" s="51"/>
      <c r="K22" s="51"/>
      <c r="L22" s="51"/>
      <c r="M22" s="51" t="s">
        <v>164</v>
      </c>
      <c r="N22" s="51" t="s">
        <v>163</v>
      </c>
      <c r="O22" s="51" t="s">
        <v>123</v>
      </c>
      <c r="P22" s="64" t="s">
        <v>194</v>
      </c>
      <c r="Q22" s="43" t="s">
        <v>233</v>
      </c>
      <c r="R22" s="51" t="s">
        <v>317</v>
      </c>
      <c r="S22" s="34"/>
    </row>
    <row r="23" spans="1:19" ht="21" customHeight="1">
      <c r="A23" s="409"/>
      <c r="B23" s="418"/>
      <c r="C23" s="87">
        <v>3</v>
      </c>
      <c r="D23" s="86" t="s">
        <v>238</v>
      </c>
      <c r="E23" s="23" t="s">
        <v>84</v>
      </c>
      <c r="F23" s="70" t="s">
        <v>79</v>
      </c>
      <c r="G23" s="77" t="s">
        <v>123</v>
      </c>
      <c r="H23" s="51" t="s">
        <v>195</v>
      </c>
      <c r="I23" s="51" t="s">
        <v>195</v>
      </c>
      <c r="J23" s="51"/>
      <c r="K23" s="51"/>
      <c r="L23" s="51"/>
      <c r="M23" s="51" t="s">
        <v>163</v>
      </c>
      <c r="N23" s="51" t="s">
        <v>165</v>
      </c>
      <c r="O23" s="51"/>
      <c r="P23" s="64" t="s">
        <v>194</v>
      </c>
      <c r="Q23" s="43" t="s">
        <v>233</v>
      </c>
      <c r="R23" s="51" t="s">
        <v>317</v>
      </c>
      <c r="S23" s="34"/>
    </row>
    <row r="24" spans="1:19" ht="21" customHeight="1">
      <c r="A24" s="409"/>
      <c r="B24" s="418"/>
      <c r="C24" s="87">
        <v>4</v>
      </c>
      <c r="D24" s="86" t="s">
        <v>13</v>
      </c>
      <c r="E24" s="23" t="s">
        <v>85</v>
      </c>
      <c r="F24" s="70" t="s">
        <v>79</v>
      </c>
      <c r="G24" s="77" t="s">
        <v>123</v>
      </c>
      <c r="H24" s="51" t="s">
        <v>196</v>
      </c>
      <c r="I24" s="51" t="s">
        <v>194</v>
      </c>
      <c r="J24" s="51"/>
      <c r="K24" s="51"/>
      <c r="L24" s="51"/>
      <c r="M24" s="51" t="s">
        <v>163</v>
      </c>
      <c r="N24" s="51" t="s">
        <v>165</v>
      </c>
      <c r="O24" s="51"/>
      <c r="P24" s="64" t="s">
        <v>194</v>
      </c>
      <c r="Q24" s="43" t="s">
        <v>233</v>
      </c>
      <c r="R24" s="51" t="s">
        <v>317</v>
      </c>
      <c r="S24" s="34"/>
    </row>
    <row r="25" spans="1:19" ht="21" customHeight="1">
      <c r="A25" s="409"/>
      <c r="B25" s="418"/>
      <c r="C25" s="87">
        <v>5</v>
      </c>
      <c r="D25" s="86" t="s">
        <v>14</v>
      </c>
      <c r="E25" s="23" t="s">
        <v>86</v>
      </c>
      <c r="F25" s="70" t="s">
        <v>79</v>
      </c>
      <c r="G25" s="77" t="s">
        <v>124</v>
      </c>
      <c r="H25" s="51" t="s">
        <v>194</v>
      </c>
      <c r="I25" s="51" t="s">
        <v>194</v>
      </c>
      <c r="J25" s="51"/>
      <c r="K25" s="51"/>
      <c r="L25" s="51"/>
      <c r="M25" s="51" t="s">
        <v>168</v>
      </c>
      <c r="N25" s="51" t="s">
        <v>165</v>
      </c>
      <c r="O25" s="51"/>
      <c r="P25" s="64" t="s">
        <v>200</v>
      </c>
      <c r="Q25" s="43" t="s">
        <v>233</v>
      </c>
      <c r="R25" s="51" t="s">
        <v>317</v>
      </c>
      <c r="S25" s="34"/>
    </row>
    <row r="26" spans="1:19" ht="21" customHeight="1">
      <c r="A26" s="409"/>
      <c r="B26" s="418"/>
      <c r="C26" s="87">
        <v>6</v>
      </c>
      <c r="D26" s="86" t="s">
        <v>15</v>
      </c>
      <c r="E26" s="23" t="s">
        <v>87</v>
      </c>
      <c r="F26" s="70" t="s">
        <v>79</v>
      </c>
      <c r="G26" s="77" t="s">
        <v>125</v>
      </c>
      <c r="H26" s="51" t="s">
        <v>197</v>
      </c>
      <c r="I26" s="51" t="s">
        <v>194</v>
      </c>
      <c r="J26" s="51"/>
      <c r="K26" s="51"/>
      <c r="L26" s="51"/>
      <c r="M26" s="51" t="s">
        <v>167</v>
      </c>
      <c r="N26" s="51" t="s">
        <v>165</v>
      </c>
      <c r="O26" s="51"/>
      <c r="P26" s="64" t="s">
        <v>202</v>
      </c>
      <c r="Q26" s="43" t="s">
        <v>233</v>
      </c>
      <c r="R26" s="51" t="s">
        <v>317</v>
      </c>
      <c r="S26" s="34"/>
    </row>
    <row r="27" spans="1:19" ht="21" customHeight="1">
      <c r="A27" s="409"/>
      <c r="B27" s="418"/>
      <c r="C27" s="87">
        <v>7</v>
      </c>
      <c r="D27" s="86" t="s">
        <v>189</v>
      </c>
      <c r="E27" s="23" t="s">
        <v>88</v>
      </c>
      <c r="F27" s="70" t="s">
        <v>79</v>
      </c>
      <c r="G27" s="77" t="s">
        <v>125</v>
      </c>
      <c r="H27" s="51" t="s">
        <v>198</v>
      </c>
      <c r="I27" s="51" t="s">
        <v>198</v>
      </c>
      <c r="J27" s="51"/>
      <c r="K27" s="51"/>
      <c r="L27" s="51"/>
      <c r="M27" s="51" t="s">
        <v>166</v>
      </c>
      <c r="N27" s="51" t="s">
        <v>165</v>
      </c>
      <c r="O27" s="51"/>
      <c r="P27" s="64" t="s">
        <v>200</v>
      </c>
      <c r="Q27" s="43" t="s">
        <v>233</v>
      </c>
      <c r="R27" s="51" t="s">
        <v>317</v>
      </c>
      <c r="S27" s="34"/>
    </row>
    <row r="28" spans="1:19" ht="21" customHeight="1">
      <c r="A28" s="409"/>
      <c r="B28" s="418"/>
      <c r="C28" s="87">
        <v>8</v>
      </c>
      <c r="D28" s="86" t="s">
        <v>181</v>
      </c>
      <c r="E28" s="23" t="s">
        <v>182</v>
      </c>
      <c r="F28" s="70" t="s">
        <v>79</v>
      </c>
      <c r="G28" s="77" t="s">
        <v>126</v>
      </c>
      <c r="H28" s="51" t="s">
        <v>194</v>
      </c>
      <c r="I28" s="51" t="s">
        <v>194</v>
      </c>
      <c r="J28" s="51"/>
      <c r="K28" s="51"/>
      <c r="L28" s="51"/>
      <c r="M28" s="51" t="s">
        <v>180</v>
      </c>
      <c r="N28" s="51"/>
      <c r="O28" s="51"/>
      <c r="P28" s="64" t="s">
        <v>261</v>
      </c>
      <c r="Q28" s="43" t="s">
        <v>242</v>
      </c>
      <c r="R28" s="51" t="s">
        <v>317</v>
      </c>
      <c r="S28" s="34"/>
    </row>
    <row r="29" spans="1:19" ht="21" customHeight="1">
      <c r="A29" s="409"/>
      <c r="B29" s="418"/>
      <c r="C29" s="87">
        <v>9</v>
      </c>
      <c r="D29" s="86" t="s">
        <v>184</v>
      </c>
      <c r="E29" s="23" t="s">
        <v>183</v>
      </c>
      <c r="F29" s="70" t="s">
        <v>179</v>
      </c>
      <c r="G29" s="77"/>
      <c r="H29" s="51" t="s">
        <v>199</v>
      </c>
      <c r="I29" s="51" t="s">
        <v>194</v>
      </c>
      <c r="J29" s="51"/>
      <c r="K29" s="51"/>
      <c r="L29" s="51"/>
      <c r="M29" s="51" t="s">
        <v>186</v>
      </c>
      <c r="N29" s="51"/>
      <c r="O29" s="51"/>
      <c r="P29" s="64" t="s">
        <v>261</v>
      </c>
      <c r="Q29" s="43" t="s">
        <v>259</v>
      </c>
      <c r="R29" s="51" t="s">
        <v>317</v>
      </c>
      <c r="S29" s="34"/>
    </row>
    <row r="30" spans="1:19" ht="21" customHeight="1">
      <c r="A30" s="409"/>
      <c r="B30" s="418"/>
      <c r="C30" s="87">
        <v>10</v>
      </c>
      <c r="D30" s="86" t="s">
        <v>4</v>
      </c>
      <c r="E30" s="23" t="s">
        <v>89</v>
      </c>
      <c r="F30" s="70" t="s">
        <v>79</v>
      </c>
      <c r="G30" s="77" t="s">
        <v>126</v>
      </c>
      <c r="H30" s="51" t="s">
        <v>200</v>
      </c>
      <c r="I30" s="51" t="s">
        <v>194</v>
      </c>
      <c r="J30" s="51"/>
      <c r="K30" s="51"/>
      <c r="L30" s="51"/>
      <c r="M30" s="51" t="s">
        <v>187</v>
      </c>
      <c r="N30" s="51"/>
      <c r="O30" s="51"/>
      <c r="P30" s="64" t="s">
        <v>194</v>
      </c>
      <c r="Q30" s="43" t="s">
        <v>260</v>
      </c>
      <c r="R30" s="51" t="s">
        <v>317</v>
      </c>
      <c r="S30" s="34"/>
    </row>
    <row r="31" spans="1:19" ht="21" customHeight="1" thickBot="1">
      <c r="A31" s="409"/>
      <c r="B31" s="419"/>
      <c r="C31" s="87">
        <v>11</v>
      </c>
      <c r="D31" s="86" t="s">
        <v>16</v>
      </c>
      <c r="E31" s="24" t="s">
        <v>90</v>
      </c>
      <c r="F31" s="71" t="s">
        <v>79</v>
      </c>
      <c r="G31" s="78" t="s">
        <v>127</v>
      </c>
      <c r="H31" s="52" t="s">
        <v>198</v>
      </c>
      <c r="I31" s="52"/>
      <c r="J31" s="52"/>
      <c r="K31" s="52"/>
      <c r="L31" s="52"/>
      <c r="M31" s="52" t="s">
        <v>187</v>
      </c>
      <c r="N31" s="52"/>
      <c r="O31" s="52"/>
      <c r="P31" s="65" t="s">
        <v>262</v>
      </c>
      <c r="Q31" s="44" t="s">
        <v>271</v>
      </c>
      <c r="R31" s="52" t="s">
        <v>317</v>
      </c>
      <c r="S31" s="35"/>
    </row>
    <row r="32" spans="1:19" ht="21" customHeight="1" thickTop="1">
      <c r="A32" s="409"/>
      <c r="B32" s="400" t="s">
        <v>447</v>
      </c>
      <c r="C32" s="401"/>
      <c r="D32" s="402"/>
      <c r="E32" s="27"/>
      <c r="F32" s="73"/>
      <c r="G32" s="79" t="s">
        <v>128</v>
      </c>
      <c r="H32" s="53"/>
      <c r="I32" s="53"/>
      <c r="J32" s="53"/>
      <c r="K32" s="53"/>
      <c r="L32" s="53"/>
      <c r="M32" s="53"/>
      <c r="N32" s="53"/>
      <c r="O32" s="53"/>
      <c r="P32" s="66"/>
      <c r="Q32" s="45"/>
      <c r="R32" s="53"/>
      <c r="S32" s="36"/>
    </row>
    <row r="33" spans="1:19" ht="21" customHeight="1">
      <c r="A33" s="409"/>
      <c r="B33" s="418"/>
      <c r="C33" s="87">
        <v>1</v>
      </c>
      <c r="D33" s="86" t="s">
        <v>160</v>
      </c>
      <c r="E33" s="23" t="s">
        <v>161</v>
      </c>
      <c r="F33" s="70" t="s">
        <v>79</v>
      </c>
      <c r="G33" s="77"/>
      <c r="H33" s="51" t="s">
        <v>207</v>
      </c>
      <c r="I33" s="51" t="s">
        <v>270</v>
      </c>
      <c r="J33" s="51" t="s">
        <v>291</v>
      </c>
      <c r="K33" s="51"/>
      <c r="L33" s="51"/>
      <c r="M33" s="51" t="s">
        <v>280</v>
      </c>
      <c r="N33" s="51" t="s">
        <v>284</v>
      </c>
      <c r="O33" s="51" t="s">
        <v>293</v>
      </c>
      <c r="P33" s="67"/>
      <c r="Q33" s="46" t="s">
        <v>334</v>
      </c>
      <c r="R33" s="54" t="s">
        <v>331</v>
      </c>
      <c r="S33" s="37"/>
    </row>
    <row r="34" spans="1:19" ht="21" customHeight="1">
      <c r="A34" s="409"/>
      <c r="B34" s="418"/>
      <c r="C34" s="87">
        <v>2</v>
      </c>
      <c r="D34" s="86" t="s">
        <v>176</v>
      </c>
      <c r="E34" s="23" t="s">
        <v>175</v>
      </c>
      <c r="F34" s="70" t="s">
        <v>79</v>
      </c>
      <c r="G34" s="77"/>
      <c r="H34" s="51" t="s">
        <v>203</v>
      </c>
      <c r="I34" s="51" t="s">
        <v>266</v>
      </c>
      <c r="J34" s="51" t="s">
        <v>290</v>
      </c>
      <c r="K34" s="51"/>
      <c r="L34" s="51"/>
      <c r="M34" s="51" t="s">
        <v>237</v>
      </c>
      <c r="N34" s="51" t="s">
        <v>279</v>
      </c>
      <c r="O34" s="51" t="s">
        <v>278</v>
      </c>
      <c r="P34" s="64"/>
      <c r="Q34" s="43" t="s">
        <v>334</v>
      </c>
      <c r="R34" s="51" t="s">
        <v>331</v>
      </c>
      <c r="S34" s="34"/>
    </row>
    <row r="35" spans="1:19" ht="21" customHeight="1">
      <c r="A35" s="409"/>
      <c r="B35" s="418"/>
      <c r="C35" s="87"/>
      <c r="D35" s="86" t="s">
        <v>593</v>
      </c>
      <c r="E35" s="23" t="s">
        <v>595</v>
      </c>
      <c r="F35" s="70" t="s">
        <v>79</v>
      </c>
      <c r="G35" s="77"/>
      <c r="H35" s="51"/>
      <c r="I35" s="51"/>
      <c r="J35" s="51"/>
      <c r="K35" s="51"/>
      <c r="L35" s="51"/>
      <c r="M35" s="51"/>
      <c r="N35" s="51"/>
      <c r="O35" s="51"/>
      <c r="P35" s="64"/>
      <c r="Q35" s="43"/>
      <c r="R35" s="51"/>
      <c r="S35" s="34"/>
    </row>
    <row r="36" spans="1:19" ht="21" customHeight="1">
      <c r="A36" s="409"/>
      <c r="B36" s="418"/>
      <c r="C36" s="87">
        <v>3</v>
      </c>
      <c r="D36" s="86" t="s">
        <v>592</v>
      </c>
      <c r="E36" s="23" t="s">
        <v>185</v>
      </c>
      <c r="F36" s="70" t="s">
        <v>79</v>
      </c>
      <c r="G36" s="77"/>
      <c r="H36" s="51" t="s">
        <v>204</v>
      </c>
      <c r="I36" s="51" t="s">
        <v>266</v>
      </c>
      <c r="J36" s="51" t="s">
        <v>290</v>
      </c>
      <c r="K36" s="51"/>
      <c r="L36" s="51"/>
      <c r="M36" s="51" t="s">
        <v>236</v>
      </c>
      <c r="N36" s="99" t="s">
        <v>286</v>
      </c>
      <c r="O36" s="51" t="s">
        <v>295</v>
      </c>
      <c r="P36" s="64"/>
      <c r="Q36" s="43" t="s">
        <v>334</v>
      </c>
      <c r="R36" s="51" t="s">
        <v>331</v>
      </c>
      <c r="S36" s="34"/>
    </row>
    <row r="37" spans="1:19" ht="21" customHeight="1">
      <c r="A37" s="409"/>
      <c r="B37" s="418"/>
      <c r="C37" s="87">
        <v>4</v>
      </c>
      <c r="D37" s="86" t="s">
        <v>591</v>
      </c>
      <c r="E37" s="23" t="s">
        <v>172</v>
      </c>
      <c r="F37" s="70" t="s">
        <v>79</v>
      </c>
      <c r="G37" s="77"/>
      <c r="H37" s="51" t="s">
        <v>205</v>
      </c>
      <c r="I37" s="51" t="s">
        <v>266</v>
      </c>
      <c r="J37" s="51" t="s">
        <v>290</v>
      </c>
      <c r="K37" s="51"/>
      <c r="L37" s="51"/>
      <c r="M37" s="51" t="s">
        <v>264</v>
      </c>
      <c r="N37" s="51" t="s">
        <v>287</v>
      </c>
      <c r="O37" s="51" t="s">
        <v>288</v>
      </c>
      <c r="P37" s="64"/>
      <c r="Q37" s="43" t="s">
        <v>334</v>
      </c>
      <c r="R37" s="51" t="s">
        <v>333</v>
      </c>
      <c r="S37" s="34"/>
    </row>
    <row r="38" spans="1:19" ht="21" customHeight="1">
      <c r="A38" s="409"/>
      <c r="B38" s="418"/>
      <c r="C38" s="87">
        <v>5</v>
      </c>
      <c r="D38" s="86" t="s">
        <v>239</v>
      </c>
      <c r="E38" s="23" t="s">
        <v>173</v>
      </c>
      <c r="F38" s="70" t="s">
        <v>79</v>
      </c>
      <c r="G38" s="77"/>
      <c r="H38" s="51" t="s">
        <v>206</v>
      </c>
      <c r="I38" s="51" t="s">
        <v>269</v>
      </c>
      <c r="J38" s="51" t="s">
        <v>290</v>
      </c>
      <c r="K38" s="51"/>
      <c r="L38" s="51"/>
      <c r="M38" s="51" t="s">
        <v>265</v>
      </c>
      <c r="N38" s="51" t="s">
        <v>287</v>
      </c>
      <c r="O38" s="51" t="s">
        <v>289</v>
      </c>
      <c r="P38" s="64"/>
      <c r="Q38" s="43" t="s">
        <v>334</v>
      </c>
      <c r="R38" s="51" t="s">
        <v>332</v>
      </c>
      <c r="S38" s="34"/>
    </row>
    <row r="39" spans="1:19" ht="21" customHeight="1">
      <c r="A39" s="409"/>
      <c r="B39" s="418"/>
      <c r="C39" s="87">
        <v>6</v>
      </c>
      <c r="D39" s="86" t="s">
        <v>174</v>
      </c>
      <c r="E39" s="23" t="s">
        <v>273</v>
      </c>
      <c r="F39" s="70" t="s">
        <v>79</v>
      </c>
      <c r="G39" s="77"/>
      <c r="H39" s="51" t="s">
        <v>208</v>
      </c>
      <c r="I39" s="51" t="s">
        <v>270</v>
      </c>
      <c r="J39" s="51" t="s">
        <v>291</v>
      </c>
      <c r="K39" s="51"/>
      <c r="L39" s="51"/>
      <c r="M39" s="51" t="s">
        <v>285</v>
      </c>
      <c r="N39" s="51" t="s">
        <v>284</v>
      </c>
      <c r="O39" s="51" t="s">
        <v>294</v>
      </c>
      <c r="P39" s="64"/>
      <c r="Q39" s="43" t="s">
        <v>334</v>
      </c>
      <c r="R39" s="51" t="s">
        <v>332</v>
      </c>
      <c r="S39" s="34"/>
    </row>
    <row r="40" spans="1:19" s="91" customFormat="1" ht="21" customHeight="1" thickBot="1">
      <c r="A40" s="410"/>
      <c r="B40" s="419"/>
      <c r="C40" s="89">
        <v>7</v>
      </c>
      <c r="D40" s="185" t="s">
        <v>274</v>
      </c>
      <c r="E40" s="29" t="s">
        <v>315</v>
      </c>
      <c r="F40" s="71" t="s">
        <v>79</v>
      </c>
      <c r="G40" s="78"/>
      <c r="H40" s="59"/>
      <c r="I40" s="52" t="s">
        <v>277</v>
      </c>
      <c r="J40" s="52" t="s">
        <v>290</v>
      </c>
      <c r="K40" s="52"/>
      <c r="L40" s="52"/>
      <c r="M40" s="52" t="s">
        <v>275</v>
      </c>
      <c r="N40" s="52" t="s">
        <v>292</v>
      </c>
      <c r="O40" s="52" t="s">
        <v>276</v>
      </c>
      <c r="P40" s="65"/>
      <c r="Q40" s="44" t="s">
        <v>346</v>
      </c>
      <c r="R40" s="52"/>
      <c r="S40" s="35"/>
    </row>
    <row r="41" spans="1:19" ht="21" customHeight="1">
      <c r="A41" s="408" t="s">
        <v>230</v>
      </c>
      <c r="B41" s="420" t="s">
        <v>448</v>
      </c>
      <c r="C41" s="421"/>
      <c r="D41" s="422"/>
      <c r="E41" s="22"/>
      <c r="F41" s="69"/>
      <c r="G41" s="80" t="s">
        <v>112</v>
      </c>
      <c r="H41" s="54"/>
      <c r="I41" s="54"/>
      <c r="J41" s="54"/>
      <c r="K41" s="54"/>
      <c r="L41" s="54"/>
      <c r="M41" s="54" t="s">
        <v>169</v>
      </c>
      <c r="N41" s="54"/>
      <c r="O41" s="54"/>
      <c r="P41" s="67"/>
      <c r="Q41" s="46"/>
      <c r="R41" s="54"/>
      <c r="S41" s="37"/>
    </row>
    <row r="42" spans="1:19" ht="21" customHeight="1">
      <c r="A42" s="409"/>
      <c r="B42" s="417"/>
      <c r="C42" s="87">
        <v>1</v>
      </c>
      <c r="D42" s="86" t="s">
        <v>76</v>
      </c>
      <c r="E42" s="23" t="s">
        <v>91</v>
      </c>
      <c r="F42" s="70" t="s">
        <v>79</v>
      </c>
      <c r="G42" s="77" t="s">
        <v>112</v>
      </c>
      <c r="H42" s="51" t="s">
        <v>194</v>
      </c>
      <c r="I42" s="51" t="s">
        <v>194</v>
      </c>
      <c r="J42" s="51" t="s">
        <v>194</v>
      </c>
      <c r="K42" s="51"/>
      <c r="L42" s="51"/>
      <c r="M42" s="51" t="s">
        <v>169</v>
      </c>
      <c r="N42" s="51"/>
      <c r="O42" s="51"/>
      <c r="P42" s="64" t="s">
        <v>200</v>
      </c>
      <c r="Q42" s="43" t="s">
        <v>233</v>
      </c>
      <c r="R42" s="51" t="s">
        <v>330</v>
      </c>
      <c r="S42" s="34"/>
    </row>
    <row r="43" spans="1:19" ht="21" customHeight="1">
      <c r="A43" s="409"/>
      <c r="B43" s="418"/>
      <c r="C43" s="87"/>
      <c r="D43" s="86" t="s">
        <v>600</v>
      </c>
      <c r="E43" s="23" t="s">
        <v>597</v>
      </c>
      <c r="F43" s="70" t="s">
        <v>79</v>
      </c>
      <c r="G43" s="77"/>
      <c r="H43" s="51"/>
      <c r="I43" s="51"/>
      <c r="J43" s="51"/>
      <c r="K43" s="51"/>
      <c r="L43" s="51"/>
      <c r="M43" s="51"/>
      <c r="N43" s="51"/>
      <c r="O43" s="51"/>
      <c r="P43" s="64"/>
      <c r="Q43" s="43"/>
      <c r="R43" s="51"/>
      <c r="S43" s="34"/>
    </row>
    <row r="44" spans="1:19" ht="21" customHeight="1">
      <c r="A44" s="409"/>
      <c r="B44" s="418"/>
      <c r="C44" s="87"/>
      <c r="D44" s="86" t="s">
        <v>601</v>
      </c>
      <c r="E44" s="23" t="s">
        <v>596</v>
      </c>
      <c r="F44" s="70" t="s">
        <v>79</v>
      </c>
      <c r="G44" s="77"/>
      <c r="H44" s="51"/>
      <c r="I44" s="51"/>
      <c r="J44" s="51"/>
      <c r="K44" s="51"/>
      <c r="L44" s="51"/>
      <c r="M44" s="51"/>
      <c r="N44" s="51"/>
      <c r="O44" s="51"/>
      <c r="P44" s="64"/>
      <c r="Q44" s="43"/>
      <c r="R44" s="51"/>
      <c r="S44" s="34"/>
    </row>
    <row r="45" spans="1:19" ht="21" customHeight="1">
      <c r="A45" s="409"/>
      <c r="B45" s="418"/>
      <c r="C45" s="87">
        <v>2</v>
      </c>
      <c r="D45" s="86" t="s">
        <v>54</v>
      </c>
      <c r="E45" s="23" t="s">
        <v>92</v>
      </c>
      <c r="F45" s="70" t="s">
        <v>79</v>
      </c>
      <c r="G45" s="77" t="s">
        <v>113</v>
      </c>
      <c r="H45" s="51" t="s">
        <v>194</v>
      </c>
      <c r="I45" s="51" t="s">
        <v>194</v>
      </c>
      <c r="J45" s="51" t="s">
        <v>194</v>
      </c>
      <c r="K45" s="51"/>
      <c r="L45" s="51"/>
      <c r="M45" s="51" t="s">
        <v>170</v>
      </c>
      <c r="N45" s="51"/>
      <c r="O45" s="51"/>
      <c r="P45" s="64" t="s">
        <v>200</v>
      </c>
      <c r="Q45" s="43" t="s">
        <v>233</v>
      </c>
      <c r="R45" s="51" t="s">
        <v>319</v>
      </c>
      <c r="S45" s="34"/>
    </row>
    <row r="46" spans="1:19" ht="21" customHeight="1">
      <c r="A46" s="409"/>
      <c r="B46" s="418"/>
      <c r="C46" s="87">
        <v>3</v>
      </c>
      <c r="D46" s="86" t="s">
        <v>201</v>
      </c>
      <c r="E46" s="23" t="s">
        <v>117</v>
      </c>
      <c r="F46" s="70" t="s">
        <v>79</v>
      </c>
      <c r="G46" s="77" t="s">
        <v>113</v>
      </c>
      <c r="H46" s="51" t="s">
        <v>194</v>
      </c>
      <c r="I46" s="51" t="s">
        <v>194</v>
      </c>
      <c r="J46" s="51" t="s">
        <v>194</v>
      </c>
      <c r="K46" s="51"/>
      <c r="L46" s="51"/>
      <c r="M46" s="51" t="s">
        <v>170</v>
      </c>
      <c r="N46" s="51"/>
      <c r="O46" s="51"/>
      <c r="P46" s="64" t="s">
        <v>200</v>
      </c>
      <c r="Q46" s="43" t="s">
        <v>233</v>
      </c>
      <c r="R46" s="51" t="s">
        <v>319</v>
      </c>
      <c r="S46" s="34"/>
    </row>
    <row r="47" spans="1:19" ht="21" customHeight="1">
      <c r="A47" s="409"/>
      <c r="B47" s="418"/>
      <c r="C47" s="87">
        <v>4</v>
      </c>
      <c r="D47" s="86" t="s">
        <v>155</v>
      </c>
      <c r="E47" s="23" t="s">
        <v>116</v>
      </c>
      <c r="F47" s="70" t="s">
        <v>79</v>
      </c>
      <c r="G47" s="82" t="s">
        <v>120</v>
      </c>
      <c r="H47" s="56" t="s">
        <v>194</v>
      </c>
      <c r="I47" s="56" t="s">
        <v>194</v>
      </c>
      <c r="J47" s="56" t="s">
        <v>194</v>
      </c>
      <c r="K47" s="56"/>
      <c r="L47" s="56"/>
      <c r="M47" s="56" t="s">
        <v>171</v>
      </c>
      <c r="N47" s="56"/>
      <c r="O47" s="56"/>
      <c r="P47" s="68" t="s">
        <v>200</v>
      </c>
      <c r="Q47" s="43" t="s">
        <v>233</v>
      </c>
      <c r="R47" s="51" t="s">
        <v>319</v>
      </c>
      <c r="S47" s="38"/>
    </row>
    <row r="48" spans="1:19" ht="21" customHeight="1">
      <c r="A48" s="409"/>
      <c r="B48" s="418"/>
      <c r="C48" s="87">
        <v>5</v>
      </c>
      <c r="D48" s="86" t="s">
        <v>240</v>
      </c>
      <c r="E48" s="23" t="s">
        <v>118</v>
      </c>
      <c r="F48" s="70" t="s">
        <v>79</v>
      </c>
      <c r="G48" s="82" t="s">
        <v>120</v>
      </c>
      <c r="H48" s="56" t="s">
        <v>194</v>
      </c>
      <c r="I48" s="56" t="s">
        <v>194</v>
      </c>
      <c r="J48" s="56" t="s">
        <v>194</v>
      </c>
      <c r="K48" s="56"/>
      <c r="L48" s="56"/>
      <c r="M48" s="56" t="s">
        <v>171</v>
      </c>
      <c r="N48" s="56"/>
      <c r="O48" s="56"/>
      <c r="P48" s="68" t="s">
        <v>200</v>
      </c>
      <c r="Q48" s="43" t="s">
        <v>233</v>
      </c>
      <c r="R48" s="51" t="s">
        <v>319</v>
      </c>
      <c r="S48" s="38"/>
    </row>
    <row r="49" spans="1:19" s="91" customFormat="1" ht="21" customHeight="1" thickBot="1">
      <c r="A49" s="409"/>
      <c r="B49" s="419"/>
      <c r="C49" s="89">
        <v>6</v>
      </c>
      <c r="D49" s="90" t="s">
        <v>241</v>
      </c>
      <c r="E49" s="24" t="s">
        <v>119</v>
      </c>
      <c r="F49" s="71" t="s">
        <v>79</v>
      </c>
      <c r="G49" s="78" t="s">
        <v>121</v>
      </c>
      <c r="H49" s="52" t="s">
        <v>194</v>
      </c>
      <c r="I49" s="52" t="s">
        <v>194</v>
      </c>
      <c r="J49" s="52" t="s">
        <v>194</v>
      </c>
      <c r="K49" s="52"/>
      <c r="L49" s="52"/>
      <c r="M49" s="52" t="s">
        <v>164</v>
      </c>
      <c r="N49" s="52"/>
      <c r="O49" s="52"/>
      <c r="P49" s="65" t="s">
        <v>202</v>
      </c>
      <c r="Q49" s="52" t="s">
        <v>233</v>
      </c>
      <c r="R49" s="52" t="s">
        <v>319</v>
      </c>
      <c r="S49" s="35"/>
    </row>
    <row r="50" spans="1:19" s="195" customFormat="1" ht="21" customHeight="1" thickTop="1">
      <c r="A50" s="409"/>
      <c r="B50" s="400" t="s">
        <v>449</v>
      </c>
      <c r="C50" s="401"/>
      <c r="D50" s="402"/>
      <c r="E50" s="175"/>
      <c r="F50" s="176"/>
      <c r="G50" s="80"/>
      <c r="H50" s="54"/>
      <c r="I50" s="54"/>
      <c r="J50" s="54" t="s">
        <v>303</v>
      </c>
      <c r="K50" s="54"/>
      <c r="L50" s="54"/>
      <c r="M50" s="54"/>
      <c r="N50" s="54"/>
      <c r="O50" s="54"/>
      <c r="P50" s="127"/>
      <c r="Q50" s="138"/>
      <c r="R50" s="125"/>
      <c r="S50" s="126"/>
    </row>
    <row r="51" spans="1:19" s="91" customFormat="1" ht="21" customHeight="1" thickBot="1">
      <c r="A51" s="409"/>
      <c r="B51" s="199"/>
      <c r="C51" s="184">
        <v>1</v>
      </c>
      <c r="D51" s="185" t="s">
        <v>435</v>
      </c>
      <c r="E51" s="29" t="s">
        <v>436</v>
      </c>
      <c r="F51" s="75" t="s">
        <v>79</v>
      </c>
      <c r="G51" s="84"/>
      <c r="H51" s="59"/>
      <c r="I51" s="59"/>
      <c r="J51" s="59" t="s">
        <v>221</v>
      </c>
      <c r="K51" s="59"/>
      <c r="L51" s="59"/>
      <c r="M51" s="59" t="s">
        <v>215</v>
      </c>
      <c r="N51" s="59" t="s">
        <v>216</v>
      </c>
      <c r="O51" s="59" t="s">
        <v>194</v>
      </c>
      <c r="P51" s="121" t="s">
        <v>369</v>
      </c>
      <c r="Q51" s="122" t="s">
        <v>369</v>
      </c>
      <c r="R51" s="123"/>
      <c r="S51" s="124"/>
    </row>
    <row r="52" spans="1:19" ht="21" customHeight="1" thickTop="1">
      <c r="A52" s="409"/>
      <c r="B52" s="420" t="s">
        <v>450</v>
      </c>
      <c r="C52" s="421"/>
      <c r="D52" s="422"/>
      <c r="E52" s="22"/>
      <c r="F52" s="69"/>
      <c r="G52" s="80" t="s">
        <v>129</v>
      </c>
      <c r="H52" s="54"/>
      <c r="I52" s="54"/>
      <c r="J52" s="54"/>
      <c r="K52" s="54"/>
      <c r="L52" s="54"/>
      <c r="M52" s="54"/>
      <c r="N52" s="54"/>
      <c r="O52" s="54"/>
      <c r="P52" s="127"/>
      <c r="Q52" s="125"/>
      <c r="R52" s="125"/>
      <c r="S52" s="126"/>
    </row>
    <row r="53" spans="1:19" ht="21" customHeight="1">
      <c r="A53" s="409"/>
      <c r="B53" s="418"/>
      <c r="C53" s="87">
        <v>1</v>
      </c>
      <c r="D53" s="86" t="s">
        <v>305</v>
      </c>
      <c r="E53" s="23" t="s">
        <v>296</v>
      </c>
      <c r="F53" s="70" t="s">
        <v>79</v>
      </c>
      <c r="G53" s="77"/>
      <c r="H53" s="51"/>
      <c r="I53" s="51"/>
      <c r="J53" s="51" t="s">
        <v>303</v>
      </c>
      <c r="K53" s="51"/>
      <c r="L53" s="51"/>
      <c r="M53" s="51" t="s">
        <v>308</v>
      </c>
      <c r="N53" s="56" t="s">
        <v>357</v>
      </c>
      <c r="O53" s="51" t="s">
        <v>361</v>
      </c>
      <c r="P53" s="127" t="s">
        <v>368</v>
      </c>
      <c r="Q53" s="128" t="s">
        <v>526</v>
      </c>
      <c r="R53" s="129" t="s">
        <v>525</v>
      </c>
      <c r="S53" s="130"/>
    </row>
    <row r="54" spans="1:19" ht="21" customHeight="1">
      <c r="A54" s="409"/>
      <c r="B54" s="418"/>
      <c r="C54" s="87">
        <v>2</v>
      </c>
      <c r="D54" s="86" t="s">
        <v>306</v>
      </c>
      <c r="E54" s="23" t="s">
        <v>297</v>
      </c>
      <c r="F54" s="70" t="s">
        <v>79</v>
      </c>
      <c r="G54" s="77"/>
      <c r="H54" s="51"/>
      <c r="I54" s="51"/>
      <c r="J54" s="51" t="s">
        <v>304</v>
      </c>
      <c r="K54" s="51"/>
      <c r="L54" s="51"/>
      <c r="M54" s="51" t="s">
        <v>309</v>
      </c>
      <c r="N54" s="56" t="s">
        <v>357</v>
      </c>
      <c r="O54" s="51" t="s">
        <v>424</v>
      </c>
      <c r="P54" s="131" t="s">
        <v>194</v>
      </c>
      <c r="Q54" s="128" t="s">
        <v>233</v>
      </c>
      <c r="R54" s="129" t="s">
        <v>488</v>
      </c>
      <c r="S54" s="130"/>
    </row>
    <row r="55" spans="1:19" ht="21" customHeight="1">
      <c r="A55" s="409"/>
      <c r="B55" s="418"/>
      <c r="C55" s="101">
        <v>3</v>
      </c>
      <c r="D55" s="86" t="s">
        <v>310</v>
      </c>
      <c r="E55" s="23" t="s">
        <v>177</v>
      </c>
      <c r="F55" s="70" t="s">
        <v>79</v>
      </c>
      <c r="G55" s="82"/>
      <c r="H55" s="56"/>
      <c r="I55" s="56"/>
      <c r="J55" s="51" t="s">
        <v>292</v>
      </c>
      <c r="K55" s="51"/>
      <c r="L55" s="51"/>
      <c r="M55" s="51" t="s">
        <v>307</v>
      </c>
      <c r="N55" s="56" t="s">
        <v>357</v>
      </c>
      <c r="O55" s="56" t="s">
        <v>425</v>
      </c>
      <c r="P55" s="132" t="s">
        <v>370</v>
      </c>
      <c r="Q55" s="128" t="s">
        <v>233</v>
      </c>
      <c r="R55" s="133" t="s">
        <v>488</v>
      </c>
      <c r="S55" s="134"/>
    </row>
    <row r="56" spans="1:19" s="91" customFormat="1" ht="21" customHeight="1" thickBot="1">
      <c r="A56" s="409"/>
      <c r="B56" s="419"/>
      <c r="C56" s="89">
        <v>4</v>
      </c>
      <c r="D56" s="90" t="s">
        <v>311</v>
      </c>
      <c r="E56" s="24" t="s">
        <v>298</v>
      </c>
      <c r="F56" s="71" t="s">
        <v>299</v>
      </c>
      <c r="G56" s="78" t="s">
        <v>300</v>
      </c>
      <c r="H56" s="52" t="s">
        <v>301</v>
      </c>
      <c r="I56" s="52"/>
      <c r="J56" s="52" t="s">
        <v>302</v>
      </c>
      <c r="K56" s="52"/>
      <c r="L56" s="52"/>
      <c r="M56" s="52" t="s">
        <v>312</v>
      </c>
      <c r="N56" s="52" t="s">
        <v>358</v>
      </c>
      <c r="O56" s="211" t="s">
        <v>503</v>
      </c>
      <c r="P56" s="135" t="s">
        <v>404</v>
      </c>
      <c r="Q56" s="136" t="s">
        <v>487</v>
      </c>
      <c r="R56" s="136" t="s">
        <v>488</v>
      </c>
      <c r="S56" s="137"/>
    </row>
    <row r="57" spans="1:19" ht="21" customHeight="1" thickTop="1">
      <c r="A57" s="409"/>
      <c r="B57" s="420" t="s">
        <v>500</v>
      </c>
      <c r="C57" s="421"/>
      <c r="D57" s="422"/>
      <c r="E57" s="22"/>
      <c r="F57" s="69"/>
      <c r="G57" s="80" t="s">
        <v>130</v>
      </c>
      <c r="H57" s="54"/>
      <c r="I57" s="54"/>
      <c r="J57" s="54"/>
      <c r="K57" s="54"/>
      <c r="L57" s="54"/>
      <c r="M57" s="54"/>
      <c r="N57" s="54"/>
      <c r="O57" s="54"/>
      <c r="P57" s="127"/>
      <c r="Q57" s="138"/>
      <c r="R57" s="125"/>
      <c r="S57" s="126"/>
    </row>
    <row r="58" spans="1:19" ht="21" customHeight="1">
      <c r="A58" s="409"/>
      <c r="B58" s="417"/>
      <c r="C58" s="87">
        <v>1</v>
      </c>
      <c r="D58" s="86" t="s">
        <v>489</v>
      </c>
      <c r="E58" s="25" t="s">
        <v>491</v>
      </c>
      <c r="F58" s="178" t="s">
        <v>79</v>
      </c>
      <c r="G58" s="77" t="s">
        <v>130</v>
      </c>
      <c r="H58" s="51" t="s">
        <v>209</v>
      </c>
      <c r="I58" s="51"/>
      <c r="J58" s="51" t="s">
        <v>283</v>
      </c>
      <c r="K58" s="51"/>
      <c r="L58" s="51"/>
      <c r="M58" s="51" t="s">
        <v>314</v>
      </c>
      <c r="N58" s="51" t="s">
        <v>359</v>
      </c>
      <c r="O58" s="99" t="s">
        <v>523</v>
      </c>
      <c r="P58" s="132" t="s">
        <v>372</v>
      </c>
      <c r="Q58" s="128" t="s">
        <v>480</v>
      </c>
      <c r="R58" s="129" t="s">
        <v>488</v>
      </c>
      <c r="S58" s="130"/>
    </row>
    <row r="59" spans="1:19" ht="21" hidden="1" customHeight="1">
      <c r="A59" s="409"/>
      <c r="B59" s="418"/>
      <c r="C59" s="87">
        <v>2</v>
      </c>
      <c r="D59" s="86" t="s">
        <v>313</v>
      </c>
      <c r="E59" s="25" t="s">
        <v>490</v>
      </c>
      <c r="F59" s="178" t="s">
        <v>79</v>
      </c>
      <c r="G59" s="83"/>
      <c r="H59" s="57"/>
      <c r="I59" s="51"/>
      <c r="J59" s="51"/>
      <c r="K59" s="51"/>
      <c r="L59" s="51"/>
      <c r="M59" s="51" t="s">
        <v>314</v>
      </c>
      <c r="N59" s="51" t="s">
        <v>359</v>
      </c>
      <c r="O59" s="51" t="s">
        <v>367</v>
      </c>
      <c r="P59" s="132" t="s">
        <v>373</v>
      </c>
      <c r="Q59" s="128" t="s">
        <v>486</v>
      </c>
      <c r="R59" s="129"/>
      <c r="S59" s="200"/>
    </row>
    <row r="60" spans="1:19" ht="21" customHeight="1">
      <c r="A60" s="409"/>
      <c r="B60" s="418"/>
      <c r="C60" s="87">
        <v>2</v>
      </c>
      <c r="D60" s="86" t="s">
        <v>316</v>
      </c>
      <c r="E60" s="25" t="s">
        <v>492</v>
      </c>
      <c r="F60" s="178" t="s">
        <v>79</v>
      </c>
      <c r="G60" s="83" t="s">
        <v>130</v>
      </c>
      <c r="H60" s="57" t="s">
        <v>210</v>
      </c>
      <c r="I60" s="51"/>
      <c r="J60" s="51" t="s">
        <v>282</v>
      </c>
      <c r="K60" s="51"/>
      <c r="L60" s="51"/>
      <c r="M60" s="51" t="s">
        <v>314</v>
      </c>
      <c r="N60" s="51" t="s">
        <v>359</v>
      </c>
      <c r="O60" s="51" t="s">
        <v>501</v>
      </c>
      <c r="P60" s="132" t="s">
        <v>374</v>
      </c>
      <c r="Q60" s="128" t="s">
        <v>480</v>
      </c>
      <c r="R60" s="129"/>
      <c r="S60" s="200"/>
    </row>
    <row r="61" spans="1:19" s="91" customFormat="1" ht="21" customHeight="1" thickBot="1">
      <c r="A61" s="409"/>
      <c r="B61" s="419"/>
      <c r="C61" s="89">
        <v>3</v>
      </c>
      <c r="D61" s="90" t="s">
        <v>61</v>
      </c>
      <c r="E61" s="24" t="s">
        <v>103</v>
      </c>
      <c r="F61" s="103" t="s">
        <v>79</v>
      </c>
      <c r="G61" s="102"/>
      <c r="H61" s="59"/>
      <c r="I61" s="52"/>
      <c r="J61" s="52"/>
      <c r="K61" s="52"/>
      <c r="L61" s="52"/>
      <c r="M61" s="52" t="s">
        <v>318</v>
      </c>
      <c r="N61" s="52" t="s">
        <v>360</v>
      </c>
      <c r="O61" s="52" t="s">
        <v>502</v>
      </c>
      <c r="P61" s="135" t="s">
        <v>375</v>
      </c>
      <c r="Q61" s="136" t="s">
        <v>524</v>
      </c>
      <c r="R61" s="136"/>
      <c r="S61" s="201"/>
    </row>
    <row r="62" spans="1:19" ht="21" customHeight="1" thickTop="1">
      <c r="A62" s="408" t="s">
        <v>231</v>
      </c>
      <c r="B62" s="437" t="s">
        <v>451</v>
      </c>
      <c r="C62" s="438"/>
      <c r="D62" s="439"/>
      <c r="E62" s="22"/>
      <c r="F62" s="69"/>
      <c r="G62" s="83" t="s">
        <v>131</v>
      </c>
      <c r="H62" s="57"/>
      <c r="I62" s="57"/>
      <c r="J62" s="57"/>
      <c r="K62" s="57"/>
      <c r="L62" s="57"/>
      <c r="M62" s="57"/>
      <c r="N62" s="57"/>
      <c r="O62" s="57"/>
      <c r="P62" s="67"/>
      <c r="Q62" s="46"/>
      <c r="R62" s="54"/>
      <c r="S62" s="37"/>
    </row>
    <row r="63" spans="1:19" s="91" customFormat="1" ht="21" customHeight="1" thickBot="1">
      <c r="A63" s="409"/>
      <c r="B63" s="202"/>
      <c r="C63" s="89">
        <v>1</v>
      </c>
      <c r="D63" s="90" t="s">
        <v>178</v>
      </c>
      <c r="E63" s="24" t="s">
        <v>519</v>
      </c>
      <c r="F63" s="71" t="s">
        <v>79</v>
      </c>
      <c r="G63" s="78"/>
      <c r="H63" s="96" t="s">
        <v>212</v>
      </c>
      <c r="I63" s="96"/>
      <c r="J63" s="96"/>
      <c r="K63" s="96"/>
      <c r="L63" s="96"/>
      <c r="M63" s="52"/>
      <c r="N63" s="52"/>
      <c r="O63" s="52"/>
      <c r="P63" s="186"/>
      <c r="Q63" s="187"/>
      <c r="R63" s="59"/>
      <c r="S63" s="188"/>
    </row>
    <row r="64" spans="1:19" ht="21" customHeight="1" thickTop="1">
      <c r="A64" s="409"/>
      <c r="B64" s="420" t="s">
        <v>452</v>
      </c>
      <c r="C64" s="421"/>
      <c r="D64" s="422"/>
      <c r="E64" s="22"/>
      <c r="F64" s="69"/>
      <c r="G64" s="80" t="s">
        <v>131</v>
      </c>
      <c r="H64" s="54"/>
      <c r="I64" s="54"/>
      <c r="J64" s="54"/>
      <c r="K64" s="54"/>
      <c r="L64" s="54"/>
      <c r="M64" s="54"/>
      <c r="N64" s="54"/>
      <c r="O64" s="54"/>
      <c r="P64" s="127" t="s">
        <v>405</v>
      </c>
      <c r="Q64" s="138"/>
      <c r="R64" s="125"/>
      <c r="S64" s="126"/>
    </row>
    <row r="65" spans="1:19" ht="21" customHeight="1">
      <c r="A65" s="409"/>
      <c r="B65" s="417"/>
      <c r="C65" s="87">
        <v>1</v>
      </c>
      <c r="D65" s="86" t="s">
        <v>522</v>
      </c>
      <c r="E65" s="23" t="s">
        <v>327</v>
      </c>
      <c r="F65" s="70" t="s">
        <v>79</v>
      </c>
      <c r="G65" s="77" t="s">
        <v>132</v>
      </c>
      <c r="H65" s="51" t="s">
        <v>244</v>
      </c>
      <c r="I65" s="51"/>
      <c r="J65" s="51"/>
      <c r="K65" s="51"/>
      <c r="L65" s="51"/>
      <c r="M65" s="51" t="s">
        <v>338</v>
      </c>
      <c r="N65" s="51" t="s">
        <v>351</v>
      </c>
      <c r="O65" s="99" t="s">
        <v>527</v>
      </c>
      <c r="P65" s="132"/>
      <c r="Q65" s="128" t="s">
        <v>480</v>
      </c>
      <c r="R65" s="129" t="s">
        <v>538</v>
      </c>
      <c r="S65" s="130"/>
    </row>
    <row r="66" spans="1:19" ht="21" customHeight="1">
      <c r="A66" s="409"/>
      <c r="B66" s="418"/>
      <c r="C66" s="87">
        <v>2</v>
      </c>
      <c r="D66" s="86" t="s">
        <v>325</v>
      </c>
      <c r="E66" s="23" t="s">
        <v>326</v>
      </c>
      <c r="F66" s="70" t="s">
        <v>79</v>
      </c>
      <c r="G66" s="77"/>
      <c r="H66" s="51"/>
      <c r="I66" s="51"/>
      <c r="J66" s="51"/>
      <c r="K66" s="51" t="s">
        <v>320</v>
      </c>
      <c r="L66" s="51"/>
      <c r="M66" s="51" t="s">
        <v>339</v>
      </c>
      <c r="N66" s="51" t="s">
        <v>351</v>
      </c>
      <c r="O66" s="99" t="s">
        <v>528</v>
      </c>
      <c r="P66" s="132"/>
      <c r="Q66" s="128" t="s">
        <v>480</v>
      </c>
      <c r="R66" s="129" t="s">
        <v>539</v>
      </c>
      <c r="S66" s="130"/>
    </row>
    <row r="67" spans="1:19" ht="21" customHeight="1">
      <c r="A67" s="409"/>
      <c r="B67" s="418"/>
      <c r="C67" s="87">
        <v>3</v>
      </c>
      <c r="D67" s="86" t="s">
        <v>335</v>
      </c>
      <c r="E67" s="23" t="s">
        <v>530</v>
      </c>
      <c r="F67" s="70" t="s">
        <v>79</v>
      </c>
      <c r="G67" s="77" t="s">
        <v>132</v>
      </c>
      <c r="H67" s="51" t="s">
        <v>245</v>
      </c>
      <c r="I67" s="51"/>
      <c r="J67" s="51"/>
      <c r="K67" s="51" t="s">
        <v>321</v>
      </c>
      <c r="L67" s="51"/>
      <c r="M67" s="51" t="s">
        <v>340</v>
      </c>
      <c r="N67" s="51" t="s">
        <v>351</v>
      </c>
      <c r="O67" s="51" t="s">
        <v>529</v>
      </c>
      <c r="P67" s="132"/>
      <c r="Q67" s="128" t="s">
        <v>565</v>
      </c>
      <c r="R67" s="129" t="s">
        <v>539</v>
      </c>
      <c r="S67" s="130"/>
    </row>
    <row r="68" spans="1:19" ht="21" customHeight="1">
      <c r="A68" s="409"/>
      <c r="B68" s="418"/>
      <c r="C68" s="87">
        <v>4</v>
      </c>
      <c r="D68" s="86" t="s">
        <v>336</v>
      </c>
      <c r="E68" s="23" t="s">
        <v>337</v>
      </c>
      <c r="F68" s="70" t="s">
        <v>79</v>
      </c>
      <c r="G68" s="77"/>
      <c r="H68" s="51"/>
      <c r="I68" s="51"/>
      <c r="J68" s="51"/>
      <c r="K68" s="51" t="s">
        <v>342</v>
      </c>
      <c r="L68" s="51"/>
      <c r="M68" s="51" t="s">
        <v>341</v>
      </c>
      <c r="N68" s="51" t="s">
        <v>351</v>
      </c>
      <c r="O68" s="51" t="s">
        <v>531</v>
      </c>
      <c r="P68" s="132"/>
      <c r="Q68" s="128" t="s">
        <v>345</v>
      </c>
      <c r="R68" s="129" t="s">
        <v>604</v>
      </c>
      <c r="S68" s="130"/>
    </row>
    <row r="69" spans="1:19" ht="21" customHeight="1">
      <c r="A69" s="409"/>
      <c r="B69" s="418"/>
      <c r="C69" s="87">
        <v>5</v>
      </c>
      <c r="D69" s="86" t="s">
        <v>352</v>
      </c>
      <c r="E69" s="23" t="s">
        <v>344</v>
      </c>
      <c r="F69" s="70" t="s">
        <v>79</v>
      </c>
      <c r="G69" s="77"/>
      <c r="H69" s="51"/>
      <c r="I69" s="51"/>
      <c r="J69" s="51"/>
      <c r="K69" s="51" t="s">
        <v>343</v>
      </c>
      <c r="L69" s="51"/>
      <c r="M69" s="51" t="s">
        <v>349</v>
      </c>
      <c r="N69" s="51" t="s">
        <v>355</v>
      </c>
      <c r="O69" s="99" t="s">
        <v>534</v>
      </c>
      <c r="P69" s="132"/>
      <c r="Q69" s="128" t="s">
        <v>345</v>
      </c>
      <c r="R69" s="129" t="s">
        <v>604</v>
      </c>
      <c r="S69" s="130"/>
    </row>
    <row r="70" spans="1:19" ht="21" customHeight="1">
      <c r="A70" s="409"/>
      <c r="B70" s="418"/>
      <c r="C70" s="87">
        <v>6</v>
      </c>
      <c r="D70" s="86" t="s">
        <v>347</v>
      </c>
      <c r="E70" s="23" t="s">
        <v>94</v>
      </c>
      <c r="F70" s="70" t="s">
        <v>79</v>
      </c>
      <c r="G70" s="77" t="s">
        <v>133</v>
      </c>
      <c r="H70" s="51" t="s">
        <v>246</v>
      </c>
      <c r="I70" s="51"/>
      <c r="J70" s="51"/>
      <c r="K70" s="51" t="s">
        <v>322</v>
      </c>
      <c r="L70" s="51"/>
      <c r="M70" s="51" t="s">
        <v>348</v>
      </c>
      <c r="N70" s="51" t="s">
        <v>351</v>
      </c>
      <c r="O70" s="51" t="s">
        <v>535</v>
      </c>
      <c r="P70" s="132"/>
      <c r="Q70" s="128" t="s">
        <v>602</v>
      </c>
      <c r="R70" s="129" t="s">
        <v>604</v>
      </c>
      <c r="S70" s="130"/>
    </row>
    <row r="71" spans="1:19" ht="21" customHeight="1">
      <c r="A71" s="409"/>
      <c r="B71" s="418"/>
      <c r="C71" s="87">
        <v>7</v>
      </c>
      <c r="D71" s="86" t="s">
        <v>81</v>
      </c>
      <c r="E71" s="23" t="s">
        <v>93</v>
      </c>
      <c r="F71" s="70" t="s">
        <v>79</v>
      </c>
      <c r="G71" s="77" t="s">
        <v>134</v>
      </c>
      <c r="H71" s="51" t="s">
        <v>250</v>
      </c>
      <c r="I71" s="51"/>
      <c r="J71" s="51"/>
      <c r="K71" s="51" t="s">
        <v>323</v>
      </c>
      <c r="L71" s="51"/>
      <c r="M71" s="51" t="s">
        <v>350</v>
      </c>
      <c r="N71" s="51" t="s">
        <v>355</v>
      </c>
      <c r="O71" s="51" t="s">
        <v>535</v>
      </c>
      <c r="P71" s="132"/>
      <c r="Q71" s="128" t="s">
        <v>603</v>
      </c>
      <c r="R71" s="129" t="s">
        <v>604</v>
      </c>
      <c r="S71" s="130"/>
    </row>
    <row r="72" spans="1:19" ht="21" customHeight="1">
      <c r="A72" s="409"/>
      <c r="B72" s="418"/>
      <c r="C72" s="87">
        <v>8</v>
      </c>
      <c r="D72" s="86" t="s">
        <v>353</v>
      </c>
      <c r="E72" s="23" t="s">
        <v>536</v>
      </c>
      <c r="F72" s="70" t="s">
        <v>79</v>
      </c>
      <c r="G72" s="80"/>
      <c r="H72" s="54"/>
      <c r="I72" s="54"/>
      <c r="J72" s="54"/>
      <c r="K72" s="54" t="s">
        <v>328</v>
      </c>
      <c r="L72" s="54"/>
      <c r="M72" s="54" t="s">
        <v>350</v>
      </c>
      <c r="N72" s="54" t="s">
        <v>355</v>
      </c>
      <c r="O72" s="54" t="s">
        <v>537</v>
      </c>
      <c r="P72" s="127"/>
      <c r="Q72" s="138" t="s">
        <v>603</v>
      </c>
      <c r="R72" s="125" t="s">
        <v>604</v>
      </c>
      <c r="S72" s="126"/>
    </row>
    <row r="73" spans="1:19" ht="21" customHeight="1" thickBot="1">
      <c r="A73" s="409"/>
      <c r="B73" s="419"/>
      <c r="C73" s="87">
        <v>9</v>
      </c>
      <c r="D73" s="86" t="s">
        <v>542</v>
      </c>
      <c r="E73" s="24" t="s">
        <v>543</v>
      </c>
      <c r="F73" s="71" t="s">
        <v>79</v>
      </c>
      <c r="G73" s="80" t="s">
        <v>134</v>
      </c>
      <c r="H73" s="54" t="s">
        <v>251</v>
      </c>
      <c r="I73" s="54"/>
      <c r="J73" s="54"/>
      <c r="K73" s="54" t="s">
        <v>329</v>
      </c>
      <c r="L73" s="54"/>
      <c r="M73" s="54" t="s">
        <v>354</v>
      </c>
      <c r="N73" s="54" t="s">
        <v>356</v>
      </c>
      <c r="O73" s="54" t="s">
        <v>544</v>
      </c>
      <c r="P73" s="127"/>
      <c r="Q73" s="138" t="s">
        <v>334</v>
      </c>
      <c r="R73" s="125" t="s">
        <v>604</v>
      </c>
      <c r="S73" s="126"/>
    </row>
    <row r="74" spans="1:19" ht="21" customHeight="1" thickTop="1">
      <c r="A74" s="409"/>
      <c r="B74" s="400" t="s">
        <v>453</v>
      </c>
      <c r="C74" s="401"/>
      <c r="D74" s="402"/>
      <c r="E74" s="22"/>
      <c r="F74" s="69"/>
      <c r="G74" s="79" t="s">
        <v>135</v>
      </c>
      <c r="H74" s="53"/>
      <c r="I74" s="53"/>
      <c r="J74" s="53"/>
      <c r="K74" s="53"/>
      <c r="L74" s="53"/>
      <c r="M74" s="53"/>
      <c r="N74" s="53"/>
      <c r="O74" s="53"/>
      <c r="P74" s="139" t="s">
        <v>371</v>
      </c>
      <c r="Q74" s="140"/>
      <c r="R74" s="141"/>
      <c r="S74" s="142"/>
    </row>
    <row r="75" spans="1:19" ht="21" customHeight="1">
      <c r="A75" s="409"/>
      <c r="B75" s="417"/>
      <c r="C75" s="87">
        <v>1</v>
      </c>
      <c r="D75" s="86" t="s">
        <v>514</v>
      </c>
      <c r="E75" s="23" t="s">
        <v>513</v>
      </c>
      <c r="F75" s="70" t="s">
        <v>79</v>
      </c>
      <c r="G75" s="77" t="s">
        <v>135</v>
      </c>
      <c r="H75" s="95" t="s">
        <v>213</v>
      </c>
      <c r="I75" s="95"/>
      <c r="J75" s="95"/>
      <c r="K75" s="95"/>
      <c r="L75" s="95"/>
      <c r="M75" s="51"/>
      <c r="N75" s="51"/>
      <c r="O75" s="51"/>
      <c r="P75" s="143"/>
      <c r="Q75" s="144"/>
      <c r="R75" s="145"/>
      <c r="S75" s="146"/>
    </row>
    <row r="76" spans="1:19" ht="21" customHeight="1">
      <c r="A76" s="409"/>
      <c r="B76" s="418"/>
      <c r="C76" s="87">
        <v>2</v>
      </c>
      <c r="D76" s="86" t="s">
        <v>515</v>
      </c>
      <c r="E76" s="23" t="s">
        <v>516</v>
      </c>
      <c r="F76" s="70" t="s">
        <v>79</v>
      </c>
      <c r="G76" s="77"/>
      <c r="H76" s="95"/>
      <c r="I76" s="95"/>
      <c r="J76" s="95"/>
      <c r="K76" s="95"/>
      <c r="L76" s="95"/>
      <c r="M76" s="51"/>
      <c r="N76" s="51"/>
      <c r="O76" s="51"/>
      <c r="P76" s="143"/>
      <c r="Q76" s="144"/>
      <c r="R76" s="145"/>
      <c r="S76" s="146"/>
    </row>
    <row r="77" spans="1:19" ht="21" customHeight="1">
      <c r="A77" s="409"/>
      <c r="B77" s="418"/>
      <c r="C77" s="87">
        <v>3</v>
      </c>
      <c r="D77" s="86" t="s">
        <v>517</v>
      </c>
      <c r="E77" s="23" t="s">
        <v>518</v>
      </c>
      <c r="F77" s="70" t="s">
        <v>79</v>
      </c>
      <c r="G77" s="77" t="s">
        <v>136</v>
      </c>
      <c r="H77" s="95" t="s">
        <v>214</v>
      </c>
      <c r="I77" s="95"/>
      <c r="J77" s="95"/>
      <c r="K77" s="95"/>
      <c r="L77" s="95"/>
      <c r="M77" s="51"/>
      <c r="N77" s="51"/>
      <c r="O77" s="51"/>
      <c r="P77" s="143"/>
      <c r="Q77" s="144"/>
      <c r="R77" s="145"/>
      <c r="S77" s="146"/>
    </row>
    <row r="78" spans="1:19" s="91" customFormat="1" ht="21" customHeight="1" thickBot="1">
      <c r="A78" s="409"/>
      <c r="B78" s="419"/>
      <c r="C78" s="89">
        <v>3</v>
      </c>
      <c r="D78" s="90" t="s">
        <v>65</v>
      </c>
      <c r="E78" s="23" t="s">
        <v>513</v>
      </c>
      <c r="F78" s="75" t="s">
        <v>79</v>
      </c>
      <c r="G78" s="84" t="s">
        <v>137</v>
      </c>
      <c r="H78" s="97" t="s">
        <v>215</v>
      </c>
      <c r="I78" s="97"/>
      <c r="J78" s="97"/>
      <c r="K78" s="97"/>
      <c r="L78" s="97"/>
      <c r="M78" s="59"/>
      <c r="N78" s="59"/>
      <c r="O78" s="59"/>
      <c r="P78" s="147"/>
      <c r="Q78" s="148"/>
      <c r="R78" s="149"/>
      <c r="S78" s="150"/>
    </row>
    <row r="79" spans="1:19" ht="21" customHeight="1" thickTop="1">
      <c r="A79" s="409"/>
      <c r="B79" s="420" t="s">
        <v>454</v>
      </c>
      <c r="C79" s="421"/>
      <c r="D79" s="422"/>
      <c r="E79" s="22"/>
      <c r="F79" s="69"/>
      <c r="G79" s="80" t="s">
        <v>137</v>
      </c>
      <c r="H79" s="54"/>
      <c r="I79" s="54"/>
      <c r="J79" s="54"/>
      <c r="K79" s="54"/>
      <c r="L79" s="54"/>
      <c r="M79" s="54"/>
      <c r="N79" s="54"/>
      <c r="O79" s="54"/>
      <c r="P79" s="67"/>
      <c r="Q79" s="46"/>
      <c r="R79" s="54"/>
      <c r="S79" s="37"/>
    </row>
    <row r="80" spans="1:19" ht="21" customHeight="1">
      <c r="A80" s="409"/>
      <c r="B80" s="417"/>
      <c r="C80" s="87">
        <v>1</v>
      </c>
      <c r="D80" s="86" t="s">
        <v>38</v>
      </c>
      <c r="E80" s="23" t="s">
        <v>95</v>
      </c>
      <c r="F80" s="70" t="s">
        <v>79</v>
      </c>
      <c r="G80" s="77" t="s">
        <v>137</v>
      </c>
      <c r="H80" s="95" t="s">
        <v>216</v>
      </c>
      <c r="I80" s="95"/>
      <c r="J80" s="95"/>
      <c r="K80" s="95"/>
      <c r="L80" s="95"/>
      <c r="M80" s="51"/>
      <c r="N80" s="51"/>
      <c r="O80" s="51"/>
      <c r="P80" s="64" t="s">
        <v>422</v>
      </c>
      <c r="Q80" s="43"/>
      <c r="R80" s="51"/>
      <c r="S80" s="34"/>
    </row>
    <row r="81" spans="1:19" ht="21" customHeight="1">
      <c r="A81" s="409"/>
      <c r="B81" s="418"/>
      <c r="C81" s="87">
        <v>2</v>
      </c>
      <c r="D81" s="86" t="s">
        <v>532</v>
      </c>
      <c r="E81" s="23" t="s">
        <v>96</v>
      </c>
      <c r="F81" s="70" t="s">
        <v>79</v>
      </c>
      <c r="G81" s="77" t="s">
        <v>138</v>
      </c>
      <c r="H81" s="95" t="s">
        <v>217</v>
      </c>
      <c r="I81" s="95"/>
      <c r="J81" s="95"/>
      <c r="K81" s="95"/>
      <c r="L81" s="95"/>
      <c r="M81" s="51"/>
      <c r="N81" s="51"/>
      <c r="O81" s="51"/>
      <c r="P81" s="64" t="s">
        <v>423</v>
      </c>
      <c r="Q81" s="43"/>
      <c r="R81" s="51"/>
      <c r="S81" s="34"/>
    </row>
    <row r="82" spans="1:19" ht="21" customHeight="1">
      <c r="A82" s="409"/>
      <c r="B82" s="418"/>
      <c r="C82" s="87">
        <v>3</v>
      </c>
      <c r="D82" s="86" t="s">
        <v>533</v>
      </c>
      <c r="E82" s="23" t="s">
        <v>97</v>
      </c>
      <c r="F82" s="70" t="s">
        <v>79</v>
      </c>
      <c r="G82" s="77" t="s">
        <v>139</v>
      </c>
      <c r="H82" s="95" t="s">
        <v>218</v>
      </c>
      <c r="I82" s="95"/>
      <c r="J82" s="95"/>
      <c r="K82" s="95"/>
      <c r="L82" s="95"/>
      <c r="M82" s="51"/>
      <c r="N82" s="51"/>
      <c r="O82" s="51"/>
      <c r="P82" s="64" t="s">
        <v>423</v>
      </c>
      <c r="Q82" s="43"/>
      <c r="R82" s="51"/>
      <c r="S82" s="34"/>
    </row>
    <row r="83" spans="1:19" ht="21" customHeight="1">
      <c r="A83" s="409"/>
      <c r="B83" s="418"/>
      <c r="C83" s="87">
        <v>4</v>
      </c>
      <c r="D83" s="86" t="s">
        <v>51</v>
      </c>
      <c r="E83" s="23" t="s">
        <v>98</v>
      </c>
      <c r="F83" s="70" t="s">
        <v>79</v>
      </c>
      <c r="G83" s="77" t="s">
        <v>139</v>
      </c>
      <c r="H83" s="95" t="s">
        <v>219</v>
      </c>
      <c r="I83" s="95"/>
      <c r="J83" s="95"/>
      <c r="K83" s="95"/>
      <c r="L83" s="95"/>
      <c r="M83" s="51"/>
      <c r="N83" s="51"/>
      <c r="O83" s="51"/>
      <c r="P83" s="64" t="s">
        <v>422</v>
      </c>
      <c r="Q83" s="43"/>
      <c r="R83" s="51"/>
      <c r="S83" s="34"/>
    </row>
    <row r="84" spans="1:19" s="91" customFormat="1" ht="21" customHeight="1" thickBot="1">
      <c r="A84" s="410"/>
      <c r="B84" s="419"/>
      <c r="C84" s="89">
        <v>5</v>
      </c>
      <c r="D84" s="90" t="s">
        <v>52</v>
      </c>
      <c r="E84" s="24" t="s">
        <v>99</v>
      </c>
      <c r="F84" s="71" t="s">
        <v>79</v>
      </c>
      <c r="G84" s="78" t="s">
        <v>140</v>
      </c>
      <c r="H84" s="96" t="s">
        <v>220</v>
      </c>
      <c r="I84" s="96"/>
      <c r="J84" s="96"/>
      <c r="K84" s="96"/>
      <c r="L84" s="96"/>
      <c r="M84" s="52"/>
      <c r="N84" s="52"/>
      <c r="O84" s="52"/>
      <c r="P84" s="65" t="s">
        <v>422</v>
      </c>
      <c r="Q84" s="44"/>
      <c r="R84" s="52"/>
      <c r="S84" s="35"/>
    </row>
    <row r="85" spans="1:19" ht="21" customHeight="1">
      <c r="A85" s="408" t="s">
        <v>232</v>
      </c>
      <c r="B85" s="427" t="s">
        <v>455</v>
      </c>
      <c r="C85" s="428"/>
      <c r="D85" s="428"/>
      <c r="E85" s="22"/>
      <c r="F85" s="69"/>
      <c r="G85" s="80" t="s">
        <v>140</v>
      </c>
      <c r="H85" s="54"/>
      <c r="I85" s="54"/>
      <c r="J85" s="54"/>
      <c r="K85" s="54"/>
      <c r="L85" s="116" t="s">
        <v>363</v>
      </c>
      <c r="M85" s="116"/>
      <c r="N85" s="116"/>
      <c r="O85" s="116"/>
      <c r="P85" s="151" t="s">
        <v>376</v>
      </c>
      <c r="Q85" s="152"/>
      <c r="R85" s="153"/>
      <c r="S85" s="154"/>
    </row>
    <row r="86" spans="1:19" ht="21" customHeight="1">
      <c r="A86" s="409"/>
      <c r="B86" s="417"/>
      <c r="C86" s="87">
        <v>1</v>
      </c>
      <c r="D86" s="86" t="s">
        <v>431</v>
      </c>
      <c r="E86" s="23" t="s">
        <v>432</v>
      </c>
      <c r="F86" s="70" t="s">
        <v>79</v>
      </c>
      <c r="G86" s="77" t="s">
        <v>141</v>
      </c>
      <c r="H86" s="51" t="s">
        <v>247</v>
      </c>
      <c r="I86" s="51"/>
      <c r="J86" s="51"/>
      <c r="K86" s="51"/>
      <c r="L86" s="117"/>
      <c r="M86" s="117" t="s">
        <v>476</v>
      </c>
      <c r="N86" s="117" t="s">
        <v>477</v>
      </c>
      <c r="O86" s="117" t="s">
        <v>481</v>
      </c>
      <c r="P86" s="155"/>
      <c r="Q86" s="156" t="s">
        <v>540</v>
      </c>
      <c r="R86" s="157" t="s">
        <v>541</v>
      </c>
      <c r="S86" s="158"/>
    </row>
    <row r="87" spans="1:19" ht="21" customHeight="1">
      <c r="A87" s="409"/>
      <c r="B87" s="418"/>
      <c r="C87" s="87">
        <v>2</v>
      </c>
      <c r="D87" s="86" t="s">
        <v>80</v>
      </c>
      <c r="E87" s="23" t="s">
        <v>100</v>
      </c>
      <c r="F87" s="70" t="s">
        <v>79</v>
      </c>
      <c r="G87" s="77"/>
      <c r="H87" s="51"/>
      <c r="I87" s="51"/>
      <c r="J87" s="51"/>
      <c r="K87" s="51"/>
      <c r="L87" s="117"/>
      <c r="M87" s="117" t="s">
        <v>476</v>
      </c>
      <c r="N87" s="117" t="s">
        <v>477</v>
      </c>
      <c r="O87" s="117" t="s">
        <v>482</v>
      </c>
      <c r="P87" s="155"/>
      <c r="Q87" s="156" t="s">
        <v>540</v>
      </c>
      <c r="R87" s="157" t="s">
        <v>541</v>
      </c>
      <c r="S87" s="158"/>
    </row>
    <row r="88" spans="1:19" ht="21" customHeight="1">
      <c r="A88" s="409"/>
      <c r="B88" s="418"/>
      <c r="C88" s="87">
        <v>3</v>
      </c>
      <c r="D88" s="86" t="s">
        <v>433</v>
      </c>
      <c r="E88" s="23" t="s">
        <v>466</v>
      </c>
      <c r="F88" s="70" t="s">
        <v>79</v>
      </c>
      <c r="G88" s="77" t="s">
        <v>142</v>
      </c>
      <c r="H88" s="51" t="s">
        <v>248</v>
      </c>
      <c r="I88" s="51"/>
      <c r="J88" s="51"/>
      <c r="K88" s="51"/>
      <c r="L88" s="117"/>
      <c r="M88" s="117" t="s">
        <v>475</v>
      </c>
      <c r="N88" s="117" t="s">
        <v>478</v>
      </c>
      <c r="O88" s="117" t="s">
        <v>488</v>
      </c>
      <c r="P88" s="155"/>
      <c r="Q88" s="156" t="s">
        <v>540</v>
      </c>
      <c r="R88" s="157" t="s">
        <v>541</v>
      </c>
      <c r="S88" s="158"/>
    </row>
    <row r="89" spans="1:19" ht="21" customHeight="1">
      <c r="A89" s="409"/>
      <c r="B89" s="418"/>
      <c r="C89" s="87">
        <v>4</v>
      </c>
      <c r="D89" s="86" t="s">
        <v>434</v>
      </c>
      <c r="E89" s="23" t="s">
        <v>465</v>
      </c>
      <c r="F89" s="70" t="s">
        <v>79</v>
      </c>
      <c r="G89" s="82"/>
      <c r="H89" s="56"/>
      <c r="I89" s="56"/>
      <c r="J89" s="56"/>
      <c r="K89" s="56"/>
      <c r="L89" s="179"/>
      <c r="M89" s="179" t="s">
        <v>479</v>
      </c>
      <c r="N89" s="179" t="s">
        <v>505</v>
      </c>
      <c r="O89" s="179" t="s">
        <v>499</v>
      </c>
      <c r="P89" s="180"/>
      <c r="Q89" s="156" t="s">
        <v>569</v>
      </c>
      <c r="R89" s="182" t="s">
        <v>571</v>
      </c>
      <c r="S89" s="183"/>
    </row>
    <row r="90" spans="1:19" ht="21" customHeight="1">
      <c r="A90" s="409"/>
      <c r="B90" s="418"/>
      <c r="C90" s="87">
        <v>5</v>
      </c>
      <c r="D90" s="86" t="s">
        <v>484</v>
      </c>
      <c r="E90" s="23" t="s">
        <v>464</v>
      </c>
      <c r="F90" s="70" t="s">
        <v>79</v>
      </c>
      <c r="G90" s="82"/>
      <c r="H90" s="56"/>
      <c r="I90" s="56"/>
      <c r="J90" s="56"/>
      <c r="K90" s="56"/>
      <c r="L90" s="179"/>
      <c r="M90" s="179" t="s">
        <v>481</v>
      </c>
      <c r="N90" s="179" t="s">
        <v>505</v>
      </c>
      <c r="O90" s="179" t="s">
        <v>502</v>
      </c>
      <c r="P90" s="180"/>
      <c r="Q90" s="181" t="s">
        <v>570</v>
      </c>
      <c r="R90" s="182" t="s">
        <v>572</v>
      </c>
      <c r="S90" s="183"/>
    </row>
    <row r="91" spans="1:19" ht="21" hidden="1" customHeight="1">
      <c r="A91" s="409"/>
      <c r="B91" s="418"/>
      <c r="C91" s="87">
        <v>6</v>
      </c>
      <c r="D91" s="86" t="s">
        <v>461</v>
      </c>
      <c r="E91" s="23" t="s">
        <v>441</v>
      </c>
      <c r="F91" s="70" t="s">
        <v>79</v>
      </c>
      <c r="G91" s="82"/>
      <c r="H91" s="56"/>
      <c r="I91" s="56"/>
      <c r="J91" s="56"/>
      <c r="K91" s="56"/>
      <c r="L91" s="179"/>
      <c r="M91" s="179"/>
      <c r="N91" s="179"/>
      <c r="O91" s="179"/>
      <c r="P91" s="180"/>
      <c r="Q91" s="181"/>
      <c r="R91" s="182"/>
      <c r="S91" s="183"/>
    </row>
    <row r="92" spans="1:19" ht="21" customHeight="1" thickBot="1">
      <c r="A92" s="409"/>
      <c r="B92" s="419"/>
      <c r="C92" s="87">
        <v>6</v>
      </c>
      <c r="D92" s="86" t="s">
        <v>483</v>
      </c>
      <c r="E92" s="24" t="s">
        <v>101</v>
      </c>
      <c r="F92" s="71" t="s">
        <v>79</v>
      </c>
      <c r="G92" s="78" t="s">
        <v>142</v>
      </c>
      <c r="H92" s="52" t="s">
        <v>249</v>
      </c>
      <c r="I92" s="52"/>
      <c r="J92" s="52"/>
      <c r="K92" s="52"/>
      <c r="L92" s="118"/>
      <c r="M92" s="118" t="s">
        <v>485</v>
      </c>
      <c r="N92" s="118" t="s">
        <v>505</v>
      </c>
      <c r="O92" s="118" t="s">
        <v>502</v>
      </c>
      <c r="P92" s="159"/>
      <c r="Q92" s="160" t="s">
        <v>570</v>
      </c>
      <c r="R92" s="161" t="s">
        <v>572</v>
      </c>
      <c r="S92" s="162"/>
    </row>
    <row r="93" spans="1:19" s="195" customFormat="1" ht="21" customHeight="1" thickTop="1">
      <c r="A93" s="409"/>
      <c r="B93" s="425" t="s">
        <v>456</v>
      </c>
      <c r="C93" s="426"/>
      <c r="D93" s="426"/>
      <c r="E93" s="27"/>
      <c r="F93" s="73"/>
      <c r="G93" s="79" t="s">
        <v>143</v>
      </c>
      <c r="H93" s="53" t="s">
        <v>252</v>
      </c>
      <c r="I93" s="53"/>
      <c r="J93" s="53"/>
      <c r="K93" s="53"/>
      <c r="L93" s="204" t="s">
        <v>364</v>
      </c>
      <c r="M93" s="204"/>
      <c r="N93" s="204"/>
      <c r="O93" s="204"/>
      <c r="P93" s="205" t="s">
        <v>406</v>
      </c>
      <c r="Q93" s="206"/>
      <c r="R93" s="207"/>
      <c r="S93" s="208"/>
    </row>
    <row r="94" spans="1:19" ht="21" customHeight="1">
      <c r="A94" s="409"/>
      <c r="B94" s="418"/>
      <c r="C94" s="194">
        <v>1</v>
      </c>
      <c r="D94" s="98" t="s">
        <v>462</v>
      </c>
      <c r="E94" s="25" t="s">
        <v>469</v>
      </c>
      <c r="F94" s="70" t="s">
        <v>79</v>
      </c>
      <c r="G94" s="83"/>
      <c r="H94" s="57"/>
      <c r="I94" s="57"/>
      <c r="J94" s="57"/>
      <c r="K94" s="57"/>
      <c r="L94" s="189"/>
      <c r="M94" s="189" t="s">
        <v>475</v>
      </c>
      <c r="N94" s="189" t="s">
        <v>511</v>
      </c>
      <c r="O94" s="189" t="s">
        <v>557</v>
      </c>
      <c r="P94" s="190"/>
      <c r="Q94" s="181" t="s">
        <v>233</v>
      </c>
      <c r="R94" s="192" t="s">
        <v>604</v>
      </c>
      <c r="S94" s="193"/>
    </row>
    <row r="95" spans="1:19" ht="21" customHeight="1">
      <c r="A95" s="409"/>
      <c r="B95" s="418"/>
      <c r="C95" s="87">
        <v>2</v>
      </c>
      <c r="D95" s="86" t="s">
        <v>463</v>
      </c>
      <c r="E95" s="23" t="s">
        <v>470</v>
      </c>
      <c r="F95" s="70" t="s">
        <v>79</v>
      </c>
      <c r="G95" s="82"/>
      <c r="H95" s="56"/>
      <c r="I95" s="56"/>
      <c r="J95" s="56"/>
      <c r="K95" s="56"/>
      <c r="L95" s="179"/>
      <c r="M95" s="179" t="s">
        <v>508</v>
      </c>
      <c r="N95" s="179" t="s">
        <v>511</v>
      </c>
      <c r="O95" s="213" t="s">
        <v>558</v>
      </c>
      <c r="P95" s="180"/>
      <c r="Q95" s="181" t="s">
        <v>233</v>
      </c>
      <c r="R95" s="192" t="s">
        <v>604</v>
      </c>
      <c r="S95" s="183"/>
    </row>
    <row r="96" spans="1:19" ht="21" customHeight="1">
      <c r="A96" s="409"/>
      <c r="B96" s="212"/>
      <c r="C96" s="87">
        <v>3</v>
      </c>
      <c r="D96" s="86" t="s">
        <v>545</v>
      </c>
      <c r="E96" s="23" t="s">
        <v>547</v>
      </c>
      <c r="F96" s="70" t="s">
        <v>79</v>
      </c>
      <c r="G96" s="82"/>
      <c r="H96" s="56"/>
      <c r="I96" s="56"/>
      <c r="J96" s="56"/>
      <c r="K96" s="56"/>
      <c r="L96" s="179"/>
      <c r="M96" s="179" t="s">
        <v>554</v>
      </c>
      <c r="N96" s="179" t="s">
        <v>556</v>
      </c>
      <c r="O96" s="179" t="s">
        <v>556</v>
      </c>
      <c r="P96" s="180"/>
      <c r="Q96" s="181" t="s">
        <v>564</v>
      </c>
      <c r="R96" s="182" t="s">
        <v>572</v>
      </c>
      <c r="S96" s="183"/>
    </row>
    <row r="97" spans="1:19" ht="21" customHeight="1" thickBot="1">
      <c r="A97" s="409"/>
      <c r="B97" s="212"/>
      <c r="C97" s="87">
        <v>4</v>
      </c>
      <c r="D97" s="86" t="s">
        <v>546</v>
      </c>
      <c r="E97" s="23" t="s">
        <v>548</v>
      </c>
      <c r="F97" s="70" t="s">
        <v>79</v>
      </c>
      <c r="G97" s="82"/>
      <c r="H97" s="56"/>
      <c r="I97" s="56"/>
      <c r="J97" s="56"/>
      <c r="K97" s="56"/>
      <c r="L97" s="179"/>
      <c r="M97" s="179" t="s">
        <v>553</v>
      </c>
      <c r="N97" s="179" t="s">
        <v>556</v>
      </c>
      <c r="O97" s="179" t="s">
        <v>555</v>
      </c>
      <c r="P97" s="180"/>
      <c r="Q97" s="181" t="s">
        <v>564</v>
      </c>
      <c r="R97" s="182" t="s">
        <v>572</v>
      </c>
      <c r="S97" s="183"/>
    </row>
    <row r="98" spans="1:19" s="195" customFormat="1" ht="21" customHeight="1" thickTop="1">
      <c r="A98" s="409"/>
      <c r="B98" s="400" t="s">
        <v>457</v>
      </c>
      <c r="C98" s="401"/>
      <c r="D98" s="402"/>
      <c r="E98" s="27"/>
      <c r="F98" s="73"/>
      <c r="G98" s="79" t="s">
        <v>144</v>
      </c>
      <c r="H98" s="53" t="s">
        <v>253</v>
      </c>
      <c r="I98" s="53"/>
      <c r="J98" s="53"/>
      <c r="K98" s="53"/>
      <c r="L98" s="204" t="s">
        <v>365</v>
      </c>
      <c r="M98" s="204"/>
      <c r="N98" s="204"/>
      <c r="O98" s="204"/>
      <c r="P98" s="205" t="s">
        <v>407</v>
      </c>
      <c r="Q98" s="206"/>
      <c r="R98" s="207"/>
      <c r="S98" s="208"/>
    </row>
    <row r="99" spans="1:19" ht="21" customHeight="1">
      <c r="A99" s="409"/>
      <c r="B99" s="418"/>
      <c r="C99" s="194">
        <v>1</v>
      </c>
      <c r="D99" s="98" t="s">
        <v>467</v>
      </c>
      <c r="E99" s="25" t="s">
        <v>471</v>
      </c>
      <c r="F99" s="70" t="s">
        <v>79</v>
      </c>
      <c r="G99" s="83"/>
      <c r="H99" s="57"/>
      <c r="I99" s="57"/>
      <c r="J99" s="57"/>
      <c r="K99" s="57"/>
      <c r="L99" s="189"/>
      <c r="M99" s="189" t="s">
        <v>475</v>
      </c>
      <c r="N99" s="189" t="s">
        <v>511</v>
      </c>
      <c r="O99" s="214" t="s">
        <v>563</v>
      </c>
      <c r="P99" s="190"/>
      <c r="Q99" s="191" t="s">
        <v>603</v>
      </c>
      <c r="R99" s="192" t="s">
        <v>604</v>
      </c>
      <c r="S99" s="193"/>
    </row>
    <row r="100" spans="1:19" ht="21" customHeight="1">
      <c r="A100" s="409"/>
      <c r="B100" s="418"/>
      <c r="C100" s="87">
        <v>2</v>
      </c>
      <c r="D100" s="86" t="s">
        <v>468</v>
      </c>
      <c r="E100" s="23" t="s">
        <v>472</v>
      </c>
      <c r="F100" s="70" t="s">
        <v>79</v>
      </c>
      <c r="G100" s="82"/>
      <c r="H100" s="56"/>
      <c r="I100" s="56"/>
      <c r="J100" s="56"/>
      <c r="K100" s="56"/>
      <c r="L100" s="179"/>
      <c r="M100" s="179" t="s">
        <v>508</v>
      </c>
      <c r="N100" s="179" t="s">
        <v>511</v>
      </c>
      <c r="O100" s="179" t="s">
        <v>562</v>
      </c>
      <c r="P100" s="180"/>
      <c r="Q100" s="181" t="s">
        <v>603</v>
      </c>
      <c r="R100" s="182" t="s">
        <v>604</v>
      </c>
      <c r="S100" s="183"/>
    </row>
    <row r="101" spans="1:19" ht="21" customHeight="1">
      <c r="A101" s="409"/>
      <c r="B101" s="212"/>
      <c r="C101" s="87">
        <v>3</v>
      </c>
      <c r="D101" s="86" t="s">
        <v>549</v>
      </c>
      <c r="E101" s="23" t="s">
        <v>551</v>
      </c>
      <c r="F101" s="70" t="s">
        <v>79</v>
      </c>
      <c r="G101" s="82"/>
      <c r="H101" s="56"/>
      <c r="I101" s="56"/>
      <c r="J101" s="56"/>
      <c r="K101" s="56"/>
      <c r="L101" s="179"/>
      <c r="M101" s="179" t="s">
        <v>559</v>
      </c>
      <c r="N101" s="179" t="s">
        <v>559</v>
      </c>
      <c r="O101" s="179" t="s">
        <v>560</v>
      </c>
      <c r="P101" s="180"/>
      <c r="Q101" s="181" t="s">
        <v>602</v>
      </c>
      <c r="R101" s="182" t="s">
        <v>572</v>
      </c>
      <c r="S101" s="183"/>
    </row>
    <row r="102" spans="1:19" ht="21" customHeight="1" thickBot="1">
      <c r="A102" s="409"/>
      <c r="B102" s="212"/>
      <c r="C102" s="87">
        <v>4</v>
      </c>
      <c r="D102" s="86" t="s">
        <v>550</v>
      </c>
      <c r="E102" s="23" t="s">
        <v>552</v>
      </c>
      <c r="F102" s="70" t="s">
        <v>79</v>
      </c>
      <c r="G102" s="82"/>
      <c r="H102" s="56"/>
      <c r="I102" s="56"/>
      <c r="J102" s="56"/>
      <c r="K102" s="56"/>
      <c r="L102" s="179"/>
      <c r="M102" s="179" t="s">
        <v>559</v>
      </c>
      <c r="N102" s="179" t="s">
        <v>559</v>
      </c>
      <c r="O102" s="179" t="s">
        <v>561</v>
      </c>
      <c r="P102" s="180"/>
      <c r="Q102" s="181" t="s">
        <v>564</v>
      </c>
      <c r="R102" s="182" t="s">
        <v>572</v>
      </c>
      <c r="S102" s="183"/>
    </row>
    <row r="103" spans="1:19" ht="21" customHeight="1" thickTop="1">
      <c r="A103" s="409"/>
      <c r="B103" s="425" t="s">
        <v>458</v>
      </c>
      <c r="C103" s="426"/>
      <c r="D103" s="426"/>
      <c r="E103" s="27"/>
      <c r="F103" s="73"/>
      <c r="G103" s="79" t="s">
        <v>145</v>
      </c>
      <c r="H103" s="53"/>
      <c r="I103" s="53"/>
      <c r="J103" s="53"/>
      <c r="K103" s="53"/>
      <c r="L103" s="114"/>
      <c r="M103" s="114"/>
      <c r="N103" s="114"/>
      <c r="O103" s="114"/>
      <c r="P103" s="66"/>
      <c r="Q103" s="45"/>
      <c r="R103" s="53"/>
      <c r="S103" s="36"/>
    </row>
    <row r="104" spans="1:19" ht="21" customHeight="1">
      <c r="A104" s="409"/>
      <c r="B104" s="430"/>
      <c r="C104" s="87">
        <v>1</v>
      </c>
      <c r="D104" s="86" t="s">
        <v>60</v>
      </c>
      <c r="E104" s="23" t="s">
        <v>102</v>
      </c>
      <c r="F104" s="70" t="s">
        <v>79</v>
      </c>
      <c r="G104" s="77" t="s">
        <v>145</v>
      </c>
      <c r="H104" s="51" t="s">
        <v>243</v>
      </c>
      <c r="I104" s="51"/>
      <c r="J104" s="51"/>
      <c r="K104" s="51"/>
      <c r="L104" s="112"/>
      <c r="M104" s="112"/>
      <c r="N104" s="112"/>
      <c r="O104" s="112"/>
      <c r="P104" s="64"/>
      <c r="Q104" s="43"/>
      <c r="R104" s="51"/>
      <c r="S104" s="34"/>
    </row>
    <row r="105" spans="1:19" ht="21" customHeight="1">
      <c r="A105" s="409"/>
      <c r="B105" s="430"/>
      <c r="C105" s="87">
        <v>2</v>
      </c>
      <c r="D105" s="86" t="s">
        <v>61</v>
      </c>
      <c r="E105" s="23" t="s">
        <v>103</v>
      </c>
      <c r="F105" s="70" t="s">
        <v>79</v>
      </c>
      <c r="G105" s="77" t="s">
        <v>146</v>
      </c>
      <c r="H105" s="51" t="s">
        <v>211</v>
      </c>
      <c r="I105" s="51"/>
      <c r="J105" s="51"/>
      <c r="K105" s="51"/>
      <c r="L105" s="112"/>
      <c r="M105" s="112"/>
      <c r="N105" s="112"/>
      <c r="O105" s="112"/>
      <c r="P105" s="64"/>
      <c r="Q105" s="43"/>
      <c r="R105" s="51"/>
      <c r="S105" s="34"/>
    </row>
    <row r="106" spans="1:19" ht="21" customHeight="1">
      <c r="A106" s="409"/>
      <c r="B106" s="430"/>
      <c r="C106" s="87">
        <v>3</v>
      </c>
      <c r="D106" s="86" t="s">
        <v>542</v>
      </c>
      <c r="E106" s="23" t="s">
        <v>104</v>
      </c>
      <c r="F106" s="70" t="s">
        <v>79</v>
      </c>
      <c r="G106" s="77" t="s">
        <v>147</v>
      </c>
      <c r="H106" s="51" t="s">
        <v>221</v>
      </c>
      <c r="I106" s="51"/>
      <c r="J106" s="51"/>
      <c r="K106" s="51"/>
      <c r="L106" s="112"/>
      <c r="M106" s="112"/>
      <c r="N106" s="112"/>
      <c r="O106" s="112"/>
      <c r="P106" s="64"/>
      <c r="Q106" s="43"/>
      <c r="R106" s="51"/>
      <c r="S106" s="34"/>
    </row>
    <row r="107" spans="1:19" s="91" customFormat="1" ht="21" customHeight="1" thickBot="1">
      <c r="A107" s="409"/>
      <c r="B107" s="431"/>
      <c r="C107" s="89">
        <v>4</v>
      </c>
      <c r="D107" s="90" t="s">
        <v>65</v>
      </c>
      <c r="E107" s="23" t="s">
        <v>513</v>
      </c>
      <c r="F107" s="71" t="s">
        <v>79</v>
      </c>
      <c r="G107" s="78" t="s">
        <v>147</v>
      </c>
      <c r="H107" s="96" t="s">
        <v>215</v>
      </c>
      <c r="I107" s="96"/>
      <c r="J107" s="96"/>
      <c r="K107" s="96"/>
      <c r="L107" s="115"/>
      <c r="M107" s="113"/>
      <c r="N107" s="113"/>
      <c r="O107" s="113"/>
      <c r="P107" s="65"/>
      <c r="Q107" s="44"/>
      <c r="R107" s="52"/>
      <c r="S107" s="35"/>
    </row>
    <row r="108" spans="1:19" s="195" customFormat="1" ht="21" customHeight="1" thickTop="1">
      <c r="A108" s="409"/>
      <c r="B108" s="400" t="s">
        <v>459</v>
      </c>
      <c r="C108" s="401"/>
      <c r="D108" s="402"/>
      <c r="E108" s="22"/>
      <c r="F108" s="69"/>
      <c r="G108" s="80"/>
      <c r="H108" s="54"/>
      <c r="I108" s="54"/>
      <c r="J108" s="54"/>
      <c r="K108" s="54"/>
      <c r="L108" s="116" t="s">
        <v>410</v>
      </c>
      <c r="M108" s="116"/>
      <c r="N108" s="116"/>
      <c r="O108" s="116"/>
      <c r="P108" s="151" t="s">
        <v>408</v>
      </c>
      <c r="Q108" s="152"/>
      <c r="R108" s="153"/>
      <c r="S108" s="154"/>
    </row>
    <row r="109" spans="1:19" s="91" customFormat="1" ht="21" customHeight="1" thickBot="1">
      <c r="A109" s="409"/>
      <c r="B109" s="203"/>
      <c r="C109" s="184">
        <v>1</v>
      </c>
      <c r="D109" s="185" t="s">
        <v>473</v>
      </c>
      <c r="E109" s="29" t="s">
        <v>474</v>
      </c>
      <c r="F109" s="75" t="s">
        <v>79</v>
      </c>
      <c r="G109" s="84" t="s">
        <v>148</v>
      </c>
      <c r="H109" s="59" t="s">
        <v>218</v>
      </c>
      <c r="I109" s="59"/>
      <c r="J109" s="59"/>
      <c r="K109" s="59"/>
      <c r="L109" s="119" t="s">
        <v>506</v>
      </c>
      <c r="M109" s="119" t="s">
        <v>509</v>
      </c>
      <c r="N109" s="119" t="s">
        <v>507</v>
      </c>
      <c r="O109" s="119" t="s">
        <v>512</v>
      </c>
      <c r="P109" s="163"/>
      <c r="Q109" s="164" t="s">
        <v>564</v>
      </c>
      <c r="R109" s="165" t="s">
        <v>572</v>
      </c>
      <c r="S109" s="166"/>
    </row>
    <row r="110" spans="1:19" ht="21" customHeight="1" thickTop="1">
      <c r="A110" s="409"/>
      <c r="B110" s="400" t="s">
        <v>460</v>
      </c>
      <c r="C110" s="401"/>
      <c r="D110" s="402"/>
      <c r="E110" s="22"/>
      <c r="F110" s="69"/>
      <c r="G110" s="80" t="s">
        <v>148</v>
      </c>
      <c r="H110" s="54"/>
      <c r="I110" s="54"/>
      <c r="J110" s="54"/>
      <c r="K110" s="54"/>
      <c r="L110" s="116" t="s">
        <v>366</v>
      </c>
      <c r="M110" s="116"/>
      <c r="N110" s="116"/>
      <c r="O110" s="116"/>
      <c r="P110" s="151" t="s">
        <v>409</v>
      </c>
      <c r="Q110" s="152"/>
      <c r="R110" s="153"/>
      <c r="S110" s="154"/>
    </row>
    <row r="111" spans="1:19" ht="21" customHeight="1">
      <c r="A111" s="409"/>
      <c r="B111" s="417"/>
      <c r="C111" s="87">
        <v>1</v>
      </c>
      <c r="D111" s="86" t="s">
        <v>493</v>
      </c>
      <c r="E111" s="23" t="s">
        <v>566</v>
      </c>
      <c r="F111" s="70" t="s">
        <v>79</v>
      </c>
      <c r="G111" s="77" t="s">
        <v>148</v>
      </c>
      <c r="H111" s="51" t="s">
        <v>254</v>
      </c>
      <c r="I111" s="51"/>
      <c r="J111" s="51"/>
      <c r="K111" s="51"/>
      <c r="L111" s="117" t="s">
        <v>506</v>
      </c>
      <c r="M111" s="117" t="s">
        <v>509</v>
      </c>
      <c r="N111" s="117" t="s">
        <v>507</v>
      </c>
      <c r="O111" s="117" t="s">
        <v>567</v>
      </c>
      <c r="P111" s="155"/>
      <c r="Q111" s="156" t="s">
        <v>603</v>
      </c>
      <c r="R111" s="192" t="s">
        <v>604</v>
      </c>
      <c r="S111" s="158"/>
    </row>
    <row r="112" spans="1:19" ht="21" customHeight="1">
      <c r="A112" s="409"/>
      <c r="B112" s="418"/>
      <c r="C112" s="101">
        <v>2</v>
      </c>
      <c r="D112" s="209" t="s">
        <v>495</v>
      </c>
      <c r="E112" s="210" t="s">
        <v>497</v>
      </c>
      <c r="F112" s="70" t="s">
        <v>496</v>
      </c>
      <c r="G112" s="82"/>
      <c r="H112" s="56"/>
      <c r="I112" s="56"/>
      <c r="J112" s="56"/>
      <c r="K112" s="56"/>
      <c r="L112" s="179" t="s">
        <v>504</v>
      </c>
      <c r="M112" s="179" t="s">
        <v>510</v>
      </c>
      <c r="N112" s="179" t="s">
        <v>507</v>
      </c>
      <c r="O112" s="179" t="s">
        <v>568</v>
      </c>
      <c r="P112" s="180"/>
      <c r="Q112" s="181" t="s">
        <v>603</v>
      </c>
      <c r="R112" s="192" t="s">
        <v>604</v>
      </c>
      <c r="S112" s="183"/>
    </row>
    <row r="113" spans="1:19" s="94" customFormat="1" ht="21" customHeight="1" thickBot="1">
      <c r="A113" s="410"/>
      <c r="B113" s="429"/>
      <c r="C113" s="92">
        <v>3</v>
      </c>
      <c r="D113" s="93" t="s">
        <v>494</v>
      </c>
      <c r="E113" s="26" t="s">
        <v>498</v>
      </c>
      <c r="F113" s="72" t="s">
        <v>79</v>
      </c>
      <c r="G113" s="81" t="s">
        <v>149</v>
      </c>
      <c r="H113" s="55" t="s">
        <v>255</v>
      </c>
      <c r="I113" s="55"/>
      <c r="J113" s="55"/>
      <c r="K113" s="55"/>
      <c r="L113" s="120" t="s">
        <v>504</v>
      </c>
      <c r="M113" s="120" t="s">
        <v>510</v>
      </c>
      <c r="N113" s="120" t="s">
        <v>507</v>
      </c>
      <c r="O113" s="120" t="s">
        <v>568</v>
      </c>
      <c r="P113" s="167"/>
      <c r="Q113" s="168" t="s">
        <v>603</v>
      </c>
      <c r="R113" s="169" t="s">
        <v>604</v>
      </c>
      <c r="S113" s="170"/>
    </row>
  </sheetData>
  <mergeCells count="45">
    <mergeCell ref="A19:A40"/>
    <mergeCell ref="B33:B40"/>
    <mergeCell ref="B62:D62"/>
    <mergeCell ref="B19:D19"/>
    <mergeCell ref="B64:D64"/>
    <mergeCell ref="B42:B49"/>
    <mergeCell ref="B65:B73"/>
    <mergeCell ref="B3:D3"/>
    <mergeCell ref="B4:B9"/>
    <mergeCell ref="B14:D14"/>
    <mergeCell ref="B12:D12"/>
    <mergeCell ref="B50:D50"/>
    <mergeCell ref="B15:B18"/>
    <mergeCell ref="B93:D93"/>
    <mergeCell ref="B98:D98"/>
    <mergeCell ref="B103:D103"/>
    <mergeCell ref="A62:A84"/>
    <mergeCell ref="B108:D108"/>
    <mergeCell ref="B94:B95"/>
    <mergeCell ref="B99:B100"/>
    <mergeCell ref="B74:D74"/>
    <mergeCell ref="B79:D79"/>
    <mergeCell ref="B85:D85"/>
    <mergeCell ref="A85:A113"/>
    <mergeCell ref="B75:B78"/>
    <mergeCell ref="B111:B113"/>
    <mergeCell ref="B86:B92"/>
    <mergeCell ref="B104:B107"/>
    <mergeCell ref="B80:B84"/>
    <mergeCell ref="B110:D110"/>
    <mergeCell ref="G1:O1"/>
    <mergeCell ref="P1:S1"/>
    <mergeCell ref="A41:A61"/>
    <mergeCell ref="A1:A2"/>
    <mergeCell ref="B1:D2"/>
    <mergeCell ref="B20:B31"/>
    <mergeCell ref="B53:B56"/>
    <mergeCell ref="B58:B61"/>
    <mergeCell ref="B32:D32"/>
    <mergeCell ref="B41:D41"/>
    <mergeCell ref="B52:D52"/>
    <mergeCell ref="B57:D57"/>
    <mergeCell ref="E1:F2"/>
    <mergeCell ref="B10:D10"/>
    <mergeCell ref="A3:A18"/>
  </mergeCells>
  <phoneticPr fontId="2" type="noConversion"/>
  <printOptions horizontalCentered="1"/>
  <pageMargins left="0.23622047244094491" right="0.23622047244094491" top="0.74803149606299213" bottom="0.74803149606299213" header="0.31496062992125984" footer="0.31496062992125984"/>
  <pageSetup paperSize="9" scale="60" fitToHeight="2" orientation="landscape" r:id="rId1"/>
  <headerFooter scaleWithDoc="0">
    <oddHeader>&amp;C&amp;"微軟正黑體,標準"&amp;16CICIMS-模組功能頁面列表</oddHeader>
    <oddFooter>&amp;C&amp;"微軟正黑體,標準"&amp;P&amp;R&amp;"微軟正黑體,標準"&amp;10文件列印日期：&amp;D</oddFooter>
  </headerFooter>
  <rowBreaks count="2" manualBreakCount="2">
    <brk id="40" min="1" max="19" man="1"/>
    <brk id="78" min="1" max="19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89"/>
  <sheetViews>
    <sheetView zoomScale="85" zoomScaleNormal="85" workbookViewId="0">
      <selection activeCell="B1" sqref="B1:D2"/>
    </sheetView>
  </sheetViews>
  <sheetFormatPr defaultRowHeight="16.5"/>
  <cols>
    <col min="1" max="1" width="6.375" style="39" customWidth="1"/>
    <col min="2" max="2" width="3.5" style="30" customWidth="1"/>
    <col min="3" max="3" width="3.5" style="88" customWidth="1"/>
    <col min="4" max="4" width="24.5" style="30" customWidth="1"/>
    <col min="5" max="5" width="24.125" style="30" customWidth="1"/>
    <col min="6" max="6" width="6.75" style="30" customWidth="1"/>
    <col min="7" max="7" width="6.375" style="39" customWidth="1"/>
    <col min="8" max="8" width="3.5" style="30" customWidth="1"/>
    <col min="9" max="9" width="3.5" style="88" customWidth="1"/>
    <col min="10" max="10" width="24.5" style="30" customWidth="1"/>
    <col min="11" max="11" width="24.125" style="30" customWidth="1"/>
    <col min="12" max="12" width="6.75" style="30" customWidth="1"/>
    <col min="13" max="13" width="6.375" style="39" customWidth="1"/>
    <col min="14" max="14" width="3.5" style="30" customWidth="1"/>
    <col min="15" max="15" width="3.5" style="88" customWidth="1"/>
    <col min="16" max="16" width="24.5" style="30" customWidth="1"/>
    <col min="17" max="17" width="24.125" style="30" customWidth="1"/>
    <col min="18" max="18" width="6.75" style="30" customWidth="1"/>
  </cols>
  <sheetData>
    <row r="1" spans="1:18">
      <c r="A1" s="408" t="s">
        <v>619</v>
      </c>
      <c r="B1" s="411" t="s">
        <v>620</v>
      </c>
      <c r="C1" s="412"/>
      <c r="D1" s="413"/>
      <c r="E1" s="423" t="s">
        <v>621</v>
      </c>
      <c r="F1" s="455"/>
      <c r="G1" s="408" t="s">
        <v>619</v>
      </c>
      <c r="H1" s="411" t="s">
        <v>620</v>
      </c>
      <c r="I1" s="412"/>
      <c r="J1" s="413"/>
      <c r="K1" s="423" t="s">
        <v>621</v>
      </c>
      <c r="L1" s="455"/>
      <c r="M1" s="408" t="s">
        <v>619</v>
      </c>
      <c r="N1" s="411" t="s">
        <v>620</v>
      </c>
      <c r="O1" s="412"/>
      <c r="P1" s="413"/>
      <c r="Q1" s="423" t="s">
        <v>621</v>
      </c>
      <c r="R1" s="455"/>
    </row>
    <row r="2" spans="1:18" ht="17.25" thickBot="1">
      <c r="A2" s="410"/>
      <c r="B2" s="414"/>
      <c r="C2" s="415"/>
      <c r="D2" s="416"/>
      <c r="E2" s="424"/>
      <c r="F2" s="456"/>
      <c r="G2" s="410"/>
      <c r="H2" s="414"/>
      <c r="I2" s="415"/>
      <c r="J2" s="416"/>
      <c r="K2" s="424"/>
      <c r="L2" s="456"/>
      <c r="M2" s="410"/>
      <c r="N2" s="414"/>
      <c r="O2" s="415"/>
      <c r="P2" s="416"/>
      <c r="Q2" s="424"/>
      <c r="R2" s="456"/>
    </row>
    <row r="3" spans="1:18" ht="21" customHeight="1">
      <c r="A3" s="452" t="s">
        <v>680</v>
      </c>
      <c r="B3" s="443" t="s">
        <v>628</v>
      </c>
      <c r="C3" s="444"/>
      <c r="D3" s="445"/>
      <c r="E3" s="238" t="s">
        <v>697</v>
      </c>
      <c r="F3" s="239" t="s">
        <v>617</v>
      </c>
      <c r="G3" s="452" t="s">
        <v>654</v>
      </c>
      <c r="H3" s="443" t="s">
        <v>656</v>
      </c>
      <c r="I3" s="444"/>
      <c r="J3" s="445"/>
      <c r="K3" s="238" t="s">
        <v>692</v>
      </c>
      <c r="L3" s="239" t="s">
        <v>617</v>
      </c>
      <c r="M3" s="452" t="s">
        <v>681</v>
      </c>
      <c r="N3" s="443" t="s">
        <v>662</v>
      </c>
      <c r="O3" s="444"/>
      <c r="P3" s="445"/>
      <c r="Q3" s="238" t="s">
        <v>687</v>
      </c>
      <c r="R3" s="239" t="s">
        <v>617</v>
      </c>
    </row>
    <row r="4" spans="1:18" ht="21" customHeight="1">
      <c r="A4" s="453"/>
      <c r="B4" s="417"/>
      <c r="C4" s="87">
        <v>1</v>
      </c>
      <c r="D4" s="86" t="s">
        <v>629</v>
      </c>
      <c r="E4" s="23" t="s">
        <v>713</v>
      </c>
      <c r="F4" s="70" t="s">
        <v>624</v>
      </c>
      <c r="G4" s="453"/>
      <c r="H4" s="417"/>
      <c r="I4" s="87">
        <v>1</v>
      </c>
      <c r="J4" s="86" t="s">
        <v>306</v>
      </c>
      <c r="K4" s="23" t="s">
        <v>297</v>
      </c>
      <c r="L4" s="70" t="s">
        <v>79</v>
      </c>
      <c r="M4" s="453"/>
      <c r="N4" s="417"/>
      <c r="O4" s="87">
        <v>1</v>
      </c>
      <c r="P4" s="86" t="s">
        <v>755</v>
      </c>
      <c r="Q4" s="23" t="s">
        <v>756</v>
      </c>
      <c r="R4" s="225" t="s">
        <v>655</v>
      </c>
    </row>
    <row r="5" spans="1:18" ht="21" customHeight="1">
      <c r="A5" s="453"/>
      <c r="B5" s="418"/>
      <c r="C5" s="87">
        <v>2</v>
      </c>
      <c r="D5" s="86" t="s">
        <v>630</v>
      </c>
      <c r="E5" s="23" t="s">
        <v>631</v>
      </c>
      <c r="F5" s="70" t="s">
        <v>624</v>
      </c>
      <c r="G5" s="453"/>
      <c r="H5" s="418"/>
      <c r="I5" s="87">
        <v>2</v>
      </c>
      <c r="J5" s="86" t="s">
        <v>60</v>
      </c>
      <c r="K5" s="23" t="s">
        <v>102</v>
      </c>
      <c r="L5" s="70" t="s">
        <v>79</v>
      </c>
      <c r="M5" s="453"/>
      <c r="N5" s="418"/>
      <c r="O5" s="87">
        <v>2</v>
      </c>
      <c r="P5" s="86" t="s">
        <v>757</v>
      </c>
      <c r="Q5" s="23" t="s">
        <v>758</v>
      </c>
      <c r="R5" s="225" t="s">
        <v>655</v>
      </c>
    </row>
    <row r="6" spans="1:18" ht="21" customHeight="1" thickBot="1">
      <c r="A6" s="453"/>
      <c r="B6" s="429"/>
      <c r="C6" s="92">
        <v>3</v>
      </c>
      <c r="D6" s="93" t="s">
        <v>632</v>
      </c>
      <c r="E6" s="26" t="s">
        <v>633</v>
      </c>
      <c r="F6" s="72" t="s">
        <v>624</v>
      </c>
      <c r="G6" s="453"/>
      <c r="H6" s="429"/>
      <c r="I6" s="101">
        <v>3</v>
      </c>
      <c r="J6" s="98" t="s">
        <v>793</v>
      </c>
      <c r="K6" s="25" t="s">
        <v>177</v>
      </c>
      <c r="L6" s="72" t="s">
        <v>79</v>
      </c>
      <c r="M6" s="453"/>
      <c r="N6" s="418"/>
      <c r="O6" s="87">
        <v>3</v>
      </c>
      <c r="P6" s="86" t="s">
        <v>759</v>
      </c>
      <c r="Q6" s="23" t="s">
        <v>760</v>
      </c>
      <c r="R6" s="225" t="s">
        <v>655</v>
      </c>
    </row>
    <row r="7" spans="1:18" ht="21" customHeight="1">
      <c r="A7" s="453"/>
      <c r="B7" s="443" t="s">
        <v>622</v>
      </c>
      <c r="C7" s="444"/>
      <c r="D7" s="445"/>
      <c r="E7" s="238" t="s">
        <v>696</v>
      </c>
      <c r="F7" s="239" t="s">
        <v>617</v>
      </c>
      <c r="G7" s="453"/>
      <c r="H7" s="270" t="s">
        <v>657</v>
      </c>
      <c r="I7" s="271"/>
      <c r="J7" s="272"/>
      <c r="K7" s="238" t="s">
        <v>691</v>
      </c>
      <c r="L7" s="239" t="s">
        <v>617</v>
      </c>
      <c r="M7" s="453"/>
      <c r="N7" s="418"/>
      <c r="O7" s="87">
        <v>4</v>
      </c>
      <c r="P7" s="86" t="s">
        <v>761</v>
      </c>
      <c r="Q7" s="23" t="s">
        <v>762</v>
      </c>
      <c r="R7" s="225" t="s">
        <v>655</v>
      </c>
    </row>
    <row r="8" spans="1:18" ht="21" customHeight="1" thickBot="1">
      <c r="A8" s="453"/>
      <c r="B8" s="435"/>
      <c r="C8" s="87">
        <v>1</v>
      </c>
      <c r="D8" s="86" t="s">
        <v>714</v>
      </c>
      <c r="E8" s="23" t="s">
        <v>623</v>
      </c>
      <c r="F8" s="70" t="s">
        <v>624</v>
      </c>
      <c r="G8" s="453"/>
      <c r="H8" s="417"/>
      <c r="I8" s="87">
        <v>1</v>
      </c>
      <c r="J8" s="86" t="s">
        <v>730</v>
      </c>
      <c r="K8" s="25" t="s">
        <v>731</v>
      </c>
      <c r="L8" s="269" t="s">
        <v>655</v>
      </c>
      <c r="M8" s="453"/>
      <c r="N8" s="429"/>
      <c r="O8" s="92">
        <v>5</v>
      </c>
      <c r="P8" s="93" t="s">
        <v>763</v>
      </c>
      <c r="Q8" s="26" t="s">
        <v>764</v>
      </c>
      <c r="R8" s="230" t="s">
        <v>655</v>
      </c>
    </row>
    <row r="9" spans="1:18" ht="21" customHeight="1">
      <c r="A9" s="453"/>
      <c r="B9" s="436"/>
      <c r="C9" s="87">
        <v>2</v>
      </c>
      <c r="D9" s="86" t="s">
        <v>715</v>
      </c>
      <c r="E9" s="23" t="s">
        <v>625</v>
      </c>
      <c r="F9" s="70" t="s">
        <v>624</v>
      </c>
      <c r="G9" s="453"/>
      <c r="H9" s="418"/>
      <c r="I9" s="87">
        <v>2</v>
      </c>
      <c r="J9" s="86" t="s">
        <v>733</v>
      </c>
      <c r="K9" s="23" t="s">
        <v>103</v>
      </c>
      <c r="L9" s="269" t="s">
        <v>655</v>
      </c>
      <c r="M9" s="453"/>
      <c r="N9" s="457" t="s">
        <v>663</v>
      </c>
      <c r="O9" s="458"/>
      <c r="P9" s="459"/>
      <c r="Q9" s="238" t="s">
        <v>683</v>
      </c>
      <c r="R9" s="239" t="s">
        <v>617</v>
      </c>
    </row>
    <row r="10" spans="1:18" ht="21" customHeight="1" thickBot="1">
      <c r="A10" s="453"/>
      <c r="B10" s="418"/>
      <c r="C10" s="87">
        <v>3</v>
      </c>
      <c r="D10" s="86" t="s">
        <v>717</v>
      </c>
      <c r="E10" s="23" t="s">
        <v>626</v>
      </c>
      <c r="F10" s="70" t="s">
        <v>624</v>
      </c>
      <c r="G10" s="453"/>
      <c r="H10" s="429"/>
      <c r="I10" s="92">
        <v>3</v>
      </c>
      <c r="J10" s="98" t="s">
        <v>316</v>
      </c>
      <c r="K10" s="25" t="s">
        <v>492</v>
      </c>
      <c r="L10" s="72" t="s">
        <v>655</v>
      </c>
      <c r="M10" s="453"/>
      <c r="N10" s="417"/>
      <c r="O10" s="87">
        <v>1</v>
      </c>
      <c r="P10" s="86" t="s">
        <v>766</v>
      </c>
      <c r="Q10" s="23" t="s">
        <v>767</v>
      </c>
      <c r="R10" s="225" t="s">
        <v>655</v>
      </c>
    </row>
    <row r="11" spans="1:18" ht="21" customHeight="1" thickBot="1">
      <c r="A11" s="454"/>
      <c r="B11" s="429"/>
      <c r="C11" s="92">
        <v>4</v>
      </c>
      <c r="D11" s="93" t="s">
        <v>716</v>
      </c>
      <c r="E11" s="26" t="s">
        <v>627</v>
      </c>
      <c r="F11" s="72" t="s">
        <v>624</v>
      </c>
      <c r="G11" s="453"/>
      <c r="H11" s="270" t="s">
        <v>659</v>
      </c>
      <c r="I11" s="271"/>
      <c r="J11" s="272"/>
      <c r="K11" s="238" t="s">
        <v>749</v>
      </c>
      <c r="L11" s="239" t="s">
        <v>617</v>
      </c>
      <c r="M11" s="453"/>
      <c r="N11" s="418"/>
      <c r="O11" s="87">
        <v>2</v>
      </c>
      <c r="P11" s="86" t="s">
        <v>765</v>
      </c>
      <c r="Q11" s="23" t="s">
        <v>664</v>
      </c>
      <c r="R11" s="225" t="s">
        <v>655</v>
      </c>
    </row>
    <row r="12" spans="1:18" ht="21" customHeight="1">
      <c r="A12" s="452" t="s">
        <v>637</v>
      </c>
      <c r="B12" s="443" t="s">
        <v>638</v>
      </c>
      <c r="C12" s="444"/>
      <c r="D12" s="445"/>
      <c r="E12" s="238" t="s">
        <v>695</v>
      </c>
      <c r="F12" s="239" t="s">
        <v>617</v>
      </c>
      <c r="G12" s="453"/>
      <c r="H12" s="417"/>
      <c r="I12" s="87">
        <v>1</v>
      </c>
      <c r="J12" s="86" t="s">
        <v>734</v>
      </c>
      <c r="K12" s="23" t="s">
        <v>735</v>
      </c>
      <c r="L12" s="225" t="s">
        <v>655</v>
      </c>
      <c r="M12" s="453"/>
      <c r="N12" s="418"/>
      <c r="O12" s="87">
        <v>3</v>
      </c>
      <c r="P12" s="86" t="s">
        <v>768</v>
      </c>
      <c r="Q12" s="23" t="s">
        <v>769</v>
      </c>
      <c r="R12" s="225" t="s">
        <v>655</v>
      </c>
    </row>
    <row r="13" spans="1:18" ht="21" customHeight="1">
      <c r="A13" s="453"/>
      <c r="B13" s="417"/>
      <c r="C13" s="87">
        <v>1</v>
      </c>
      <c r="D13" s="86" t="s">
        <v>641</v>
      </c>
      <c r="E13" s="23" t="s">
        <v>642</v>
      </c>
      <c r="F13" s="70" t="s">
        <v>624</v>
      </c>
      <c r="G13" s="453"/>
      <c r="H13" s="418"/>
      <c r="I13" s="87">
        <v>2</v>
      </c>
      <c r="J13" s="86" t="s">
        <v>736</v>
      </c>
      <c r="K13" s="23" t="s">
        <v>737</v>
      </c>
      <c r="L13" s="225" t="s">
        <v>655</v>
      </c>
      <c r="M13" s="453"/>
      <c r="N13" s="418"/>
      <c r="O13" s="87">
        <v>4</v>
      </c>
      <c r="P13" s="86" t="s">
        <v>770</v>
      </c>
      <c r="Q13" s="23" t="s">
        <v>771</v>
      </c>
      <c r="R13" s="225" t="s">
        <v>655</v>
      </c>
    </row>
    <row r="14" spans="1:18" ht="21" customHeight="1">
      <c r="A14" s="453"/>
      <c r="B14" s="418"/>
      <c r="C14" s="87">
        <v>2</v>
      </c>
      <c r="D14" s="86" t="s">
        <v>718</v>
      </c>
      <c r="E14" s="23" t="s">
        <v>643</v>
      </c>
      <c r="F14" s="70" t="s">
        <v>624</v>
      </c>
      <c r="G14" s="453"/>
      <c r="H14" s="418"/>
      <c r="I14" s="87">
        <v>3</v>
      </c>
      <c r="J14" s="86" t="s">
        <v>738</v>
      </c>
      <c r="K14" s="23" t="s">
        <v>739</v>
      </c>
      <c r="L14" s="225" t="s">
        <v>655</v>
      </c>
      <c r="M14" s="453"/>
      <c r="N14" s="418"/>
      <c r="O14" s="87">
        <v>5</v>
      </c>
      <c r="P14" s="86" t="s">
        <v>772</v>
      </c>
      <c r="Q14" s="23" t="s">
        <v>773</v>
      </c>
      <c r="R14" s="225" t="s">
        <v>655</v>
      </c>
    </row>
    <row r="15" spans="1:18" ht="21" customHeight="1" thickBot="1">
      <c r="A15" s="453"/>
      <c r="B15" s="418"/>
      <c r="C15" s="87">
        <v>3</v>
      </c>
      <c r="D15" s="86" t="s">
        <v>644</v>
      </c>
      <c r="E15" s="23" t="s">
        <v>645</v>
      </c>
      <c r="F15" s="70" t="s">
        <v>624</v>
      </c>
      <c r="G15" s="453"/>
      <c r="H15" s="418"/>
      <c r="I15" s="87">
        <v>4</v>
      </c>
      <c r="J15" s="86" t="s">
        <v>740</v>
      </c>
      <c r="K15" s="23" t="s">
        <v>742</v>
      </c>
      <c r="L15" s="225" t="s">
        <v>655</v>
      </c>
      <c r="M15" s="453"/>
      <c r="N15" s="429"/>
      <c r="O15" s="101">
        <v>6</v>
      </c>
      <c r="P15" s="209" t="s">
        <v>774</v>
      </c>
      <c r="Q15" s="210" t="s">
        <v>775</v>
      </c>
      <c r="R15" s="236" t="s">
        <v>655</v>
      </c>
    </row>
    <row r="16" spans="1:18" ht="21" customHeight="1">
      <c r="A16" s="453"/>
      <c r="B16" s="418"/>
      <c r="C16" s="87">
        <v>4</v>
      </c>
      <c r="D16" s="86" t="s">
        <v>646</v>
      </c>
      <c r="E16" s="23" t="s">
        <v>647</v>
      </c>
      <c r="F16" s="70" t="s">
        <v>624</v>
      </c>
      <c r="G16" s="453"/>
      <c r="H16" s="418"/>
      <c r="I16" s="87">
        <v>5</v>
      </c>
      <c r="J16" s="86" t="s">
        <v>794</v>
      </c>
      <c r="K16" s="23" t="s">
        <v>743</v>
      </c>
      <c r="L16" s="225" t="s">
        <v>655</v>
      </c>
      <c r="M16" s="453"/>
      <c r="N16" s="260" t="s">
        <v>665</v>
      </c>
      <c r="O16" s="261"/>
      <c r="P16" s="262"/>
      <c r="Q16" s="238" t="s">
        <v>684</v>
      </c>
      <c r="R16" s="239" t="s">
        <v>617</v>
      </c>
    </row>
    <row r="17" spans="1:18" ht="21" customHeight="1">
      <c r="A17" s="453"/>
      <c r="B17" s="418"/>
      <c r="C17" s="87">
        <v>5</v>
      </c>
      <c r="D17" s="86" t="s">
        <v>648</v>
      </c>
      <c r="E17" s="23" t="s">
        <v>649</v>
      </c>
      <c r="F17" s="70" t="s">
        <v>624</v>
      </c>
      <c r="G17" s="453"/>
      <c r="H17" s="418"/>
      <c r="I17" s="87">
        <v>6</v>
      </c>
      <c r="J17" s="86" t="s">
        <v>741</v>
      </c>
      <c r="K17" s="23" t="s">
        <v>744</v>
      </c>
      <c r="L17" s="225" t="s">
        <v>655</v>
      </c>
      <c r="M17" s="453"/>
      <c r="N17" s="417"/>
      <c r="O17" s="87">
        <v>1</v>
      </c>
      <c r="P17" s="86" t="s">
        <v>777</v>
      </c>
      <c r="Q17" s="23" t="s">
        <v>778</v>
      </c>
      <c r="R17" s="225" t="s">
        <v>655</v>
      </c>
    </row>
    <row r="18" spans="1:18" ht="21" customHeight="1">
      <c r="A18" s="453"/>
      <c r="B18" s="418"/>
      <c r="C18" s="87">
        <v>6</v>
      </c>
      <c r="D18" s="86" t="s">
        <v>639</v>
      </c>
      <c r="E18" s="23" t="s">
        <v>640</v>
      </c>
      <c r="F18" s="70" t="s">
        <v>624</v>
      </c>
      <c r="G18" s="453"/>
      <c r="H18" s="418"/>
      <c r="I18" s="87">
        <v>7</v>
      </c>
      <c r="J18" s="86" t="s">
        <v>746</v>
      </c>
      <c r="K18" s="23" t="s">
        <v>745</v>
      </c>
      <c r="L18" s="225" t="s">
        <v>655</v>
      </c>
      <c r="M18" s="453"/>
      <c r="N18" s="418"/>
      <c r="O18" s="87">
        <v>2</v>
      </c>
      <c r="P18" s="86" t="s">
        <v>779</v>
      </c>
      <c r="Q18" s="23" t="s">
        <v>780</v>
      </c>
      <c r="R18" s="225" t="s">
        <v>655</v>
      </c>
    </row>
    <row r="19" spans="1:18" ht="21" customHeight="1" thickBot="1">
      <c r="A19" s="453"/>
      <c r="B19" s="429"/>
      <c r="C19" s="92">
        <v>7</v>
      </c>
      <c r="D19" s="93" t="s">
        <v>650</v>
      </c>
      <c r="E19" s="26" t="s">
        <v>651</v>
      </c>
      <c r="F19" s="72" t="s">
        <v>624</v>
      </c>
      <c r="G19" s="453"/>
      <c r="H19" s="418"/>
      <c r="I19" s="87">
        <v>8</v>
      </c>
      <c r="J19" s="86" t="s">
        <v>747</v>
      </c>
      <c r="K19" s="23" t="s">
        <v>748</v>
      </c>
      <c r="L19" s="225" t="s">
        <v>655</v>
      </c>
      <c r="M19" s="453"/>
      <c r="N19" s="418"/>
      <c r="O19" s="87">
        <v>3</v>
      </c>
      <c r="P19" s="86" t="s">
        <v>776</v>
      </c>
      <c r="Q19" s="23" t="s">
        <v>781</v>
      </c>
      <c r="R19" s="225" t="s">
        <v>655</v>
      </c>
    </row>
    <row r="20" spans="1:18" ht="21" customHeight="1" thickBot="1">
      <c r="A20" s="453"/>
      <c r="B20" s="443" t="s">
        <v>652</v>
      </c>
      <c r="C20" s="444"/>
      <c r="D20" s="445"/>
      <c r="E20" s="238" t="s">
        <v>694</v>
      </c>
      <c r="F20" s="239" t="s">
        <v>617</v>
      </c>
      <c r="G20" s="453"/>
      <c r="H20" s="429"/>
      <c r="I20" s="92">
        <v>9</v>
      </c>
      <c r="J20" s="93" t="s">
        <v>750</v>
      </c>
      <c r="K20" s="26" t="s">
        <v>751</v>
      </c>
      <c r="L20" s="230" t="s">
        <v>655</v>
      </c>
      <c r="M20" s="453"/>
      <c r="N20" s="429"/>
      <c r="O20" s="92">
        <v>4</v>
      </c>
      <c r="P20" s="93" t="s">
        <v>782</v>
      </c>
      <c r="Q20" s="26" t="s">
        <v>783</v>
      </c>
      <c r="R20" s="230" t="s">
        <v>655</v>
      </c>
    </row>
    <row r="21" spans="1:18" ht="21" customHeight="1">
      <c r="A21" s="453"/>
      <c r="B21" s="417"/>
      <c r="C21" s="87">
        <v>1</v>
      </c>
      <c r="D21" s="86" t="s">
        <v>719</v>
      </c>
      <c r="E21" s="23" t="s">
        <v>712</v>
      </c>
      <c r="F21" s="70" t="s">
        <v>624</v>
      </c>
      <c r="G21" s="453"/>
      <c r="H21" s="258" t="s">
        <v>675</v>
      </c>
      <c r="I21" s="259"/>
      <c r="J21" s="259"/>
      <c r="K21" s="177" t="s">
        <v>690</v>
      </c>
      <c r="L21" s="269" t="s">
        <v>617</v>
      </c>
      <c r="M21" s="453"/>
      <c r="N21" s="264" t="s">
        <v>666</v>
      </c>
      <c r="O21" s="265"/>
      <c r="P21" s="265"/>
      <c r="Q21" s="238" t="s">
        <v>685</v>
      </c>
      <c r="R21" s="239" t="s">
        <v>617</v>
      </c>
    </row>
    <row r="22" spans="1:18" ht="21" customHeight="1">
      <c r="A22" s="453"/>
      <c r="B22" s="418"/>
      <c r="C22" s="87">
        <v>2</v>
      </c>
      <c r="D22" s="86" t="s">
        <v>720</v>
      </c>
      <c r="E22" s="23" t="s">
        <v>721</v>
      </c>
      <c r="F22" s="70" t="s">
        <v>624</v>
      </c>
      <c r="G22" s="453"/>
      <c r="H22" s="449"/>
      <c r="I22" s="87">
        <v>1</v>
      </c>
      <c r="J22" s="86" t="s">
        <v>729</v>
      </c>
      <c r="K22" s="23" t="s">
        <v>728</v>
      </c>
      <c r="L22" s="70" t="s">
        <v>655</v>
      </c>
      <c r="M22" s="453"/>
      <c r="N22" s="417"/>
      <c r="O22" s="194">
        <v>1</v>
      </c>
      <c r="P22" s="98" t="s">
        <v>667</v>
      </c>
      <c r="Q22" s="25" t="s">
        <v>668</v>
      </c>
      <c r="R22" s="226" t="s">
        <v>655</v>
      </c>
    </row>
    <row r="23" spans="1:18" ht="21" customHeight="1">
      <c r="A23" s="453"/>
      <c r="B23" s="418"/>
      <c r="C23" s="87">
        <v>3</v>
      </c>
      <c r="D23" s="240" t="s">
        <v>722</v>
      </c>
      <c r="E23" s="241" t="s">
        <v>723</v>
      </c>
      <c r="F23" s="251" t="s">
        <v>624</v>
      </c>
      <c r="G23" s="453"/>
      <c r="H23" s="450"/>
      <c r="I23" s="87">
        <v>2</v>
      </c>
      <c r="J23" s="86" t="s">
        <v>733</v>
      </c>
      <c r="K23" s="23" t="s">
        <v>732</v>
      </c>
      <c r="L23" s="70" t="s">
        <v>655</v>
      </c>
      <c r="M23" s="453"/>
      <c r="N23" s="418"/>
      <c r="O23" s="87">
        <v>2</v>
      </c>
      <c r="P23" s="86" t="s">
        <v>669</v>
      </c>
      <c r="Q23" s="23" t="s">
        <v>670</v>
      </c>
      <c r="R23" s="225" t="s">
        <v>655</v>
      </c>
    </row>
    <row r="24" spans="1:18" ht="21" customHeight="1" thickBot="1">
      <c r="A24" s="454"/>
      <c r="B24" s="418"/>
      <c r="C24" s="101">
        <v>4</v>
      </c>
      <c r="D24" s="86" t="s">
        <v>724</v>
      </c>
      <c r="E24" s="23" t="s">
        <v>725</v>
      </c>
      <c r="F24" s="70" t="s">
        <v>624</v>
      </c>
      <c r="G24" s="453"/>
      <c r="H24" s="450"/>
      <c r="I24" s="87">
        <v>3</v>
      </c>
      <c r="J24" s="86" t="s">
        <v>750</v>
      </c>
      <c r="K24" s="23" t="s">
        <v>751</v>
      </c>
      <c r="L24" s="70" t="s">
        <v>655</v>
      </c>
      <c r="M24" s="453"/>
      <c r="N24" s="418"/>
      <c r="O24" s="87">
        <v>3</v>
      </c>
      <c r="P24" s="86" t="s">
        <v>671</v>
      </c>
      <c r="Q24" s="23" t="s">
        <v>672</v>
      </c>
      <c r="R24" s="225" t="s">
        <v>655</v>
      </c>
    </row>
    <row r="25" spans="1:18" ht="21" customHeight="1" thickBot="1">
      <c r="A25" s="452" t="s">
        <v>654</v>
      </c>
      <c r="B25" s="446" t="s">
        <v>653</v>
      </c>
      <c r="C25" s="447"/>
      <c r="D25" s="448"/>
      <c r="E25" s="238" t="s">
        <v>693</v>
      </c>
      <c r="F25" s="239" t="s">
        <v>617</v>
      </c>
      <c r="G25" s="453"/>
      <c r="H25" s="451"/>
      <c r="I25" s="92">
        <v>4</v>
      </c>
      <c r="J25" s="93" t="s">
        <v>752</v>
      </c>
      <c r="K25" s="26" t="s">
        <v>914</v>
      </c>
      <c r="L25" s="72" t="s">
        <v>655</v>
      </c>
      <c r="M25" s="453"/>
      <c r="N25" s="429"/>
      <c r="O25" s="101">
        <v>4</v>
      </c>
      <c r="P25" s="209" t="s">
        <v>673</v>
      </c>
      <c r="Q25" s="210" t="s">
        <v>674</v>
      </c>
      <c r="R25" s="236" t="s">
        <v>655</v>
      </c>
    </row>
    <row r="26" spans="1:18" ht="21" customHeight="1" thickBot="1">
      <c r="A26" s="453"/>
      <c r="B26" s="460"/>
      <c r="C26" s="87">
        <v>1</v>
      </c>
      <c r="D26" s="86" t="s">
        <v>792</v>
      </c>
      <c r="E26" s="23" t="s">
        <v>790</v>
      </c>
      <c r="F26" s="225" t="s">
        <v>624</v>
      </c>
      <c r="G26" s="453"/>
      <c r="H26" s="266" t="s">
        <v>658</v>
      </c>
      <c r="I26" s="267"/>
      <c r="J26" s="267"/>
      <c r="K26" s="237" t="s">
        <v>689</v>
      </c>
      <c r="L26" s="252" t="s">
        <v>617</v>
      </c>
      <c r="M26" s="453"/>
      <c r="N26" s="260" t="s">
        <v>679</v>
      </c>
      <c r="O26" s="263"/>
      <c r="P26" s="261"/>
      <c r="Q26" s="238" t="s">
        <v>784</v>
      </c>
      <c r="R26" s="239" t="s">
        <v>617</v>
      </c>
    </row>
    <row r="27" spans="1:18" ht="21" customHeight="1">
      <c r="A27" s="453"/>
      <c r="B27" s="460"/>
      <c r="C27" s="87">
        <v>2</v>
      </c>
      <c r="D27" s="86" t="s">
        <v>753</v>
      </c>
      <c r="E27" s="23" t="s">
        <v>726</v>
      </c>
      <c r="F27" s="225" t="s">
        <v>618</v>
      </c>
      <c r="G27" s="453"/>
      <c r="H27" s="273" t="s">
        <v>660</v>
      </c>
      <c r="I27" s="274"/>
      <c r="J27" s="275"/>
      <c r="K27" s="177" t="s">
        <v>688</v>
      </c>
      <c r="L27" s="269" t="s">
        <v>617</v>
      </c>
      <c r="M27" s="453"/>
      <c r="N27" s="417"/>
      <c r="O27" s="87">
        <v>1</v>
      </c>
      <c r="P27" s="86" t="s">
        <v>785</v>
      </c>
      <c r="Q27" s="23" t="s">
        <v>786</v>
      </c>
      <c r="R27" s="225" t="s">
        <v>655</v>
      </c>
    </row>
    <row r="28" spans="1:18" ht="21" customHeight="1">
      <c r="A28" s="453"/>
      <c r="B28" s="460"/>
      <c r="C28" s="87">
        <v>3</v>
      </c>
      <c r="D28" s="86" t="s">
        <v>754</v>
      </c>
      <c r="E28" s="23" t="s">
        <v>727</v>
      </c>
      <c r="F28" s="225" t="s">
        <v>618</v>
      </c>
      <c r="G28" s="453"/>
      <c r="H28" s="417"/>
      <c r="I28" s="87">
        <v>1</v>
      </c>
      <c r="J28" s="86" t="s">
        <v>910</v>
      </c>
      <c r="K28" s="23" t="s">
        <v>911</v>
      </c>
      <c r="L28" s="70" t="s">
        <v>655</v>
      </c>
      <c r="M28" s="453"/>
      <c r="N28" s="418"/>
      <c r="O28" s="101">
        <v>2</v>
      </c>
      <c r="P28" s="86" t="s">
        <v>789</v>
      </c>
      <c r="Q28" s="23" t="s">
        <v>917</v>
      </c>
      <c r="R28" s="225" t="s">
        <v>655</v>
      </c>
    </row>
    <row r="29" spans="1:18" ht="21" customHeight="1" thickBot="1">
      <c r="A29" s="454"/>
      <c r="B29" s="461"/>
      <c r="C29" s="92">
        <v>4</v>
      </c>
      <c r="D29" s="93" t="s">
        <v>791</v>
      </c>
      <c r="E29" s="26" t="s">
        <v>796</v>
      </c>
      <c r="F29" s="230" t="s">
        <v>618</v>
      </c>
      <c r="G29" s="453"/>
      <c r="H29" s="418"/>
      <c r="I29" s="87">
        <v>2</v>
      </c>
      <c r="J29" s="86" t="s">
        <v>916</v>
      </c>
      <c r="K29" s="23" t="s">
        <v>912</v>
      </c>
      <c r="L29" s="70" t="s">
        <v>655</v>
      </c>
      <c r="M29" s="453"/>
      <c r="N29" s="429"/>
      <c r="O29" s="92">
        <v>3</v>
      </c>
      <c r="P29" s="240" t="s">
        <v>787</v>
      </c>
      <c r="Q29" s="241" t="s">
        <v>788</v>
      </c>
      <c r="R29" s="226" t="s">
        <v>655</v>
      </c>
    </row>
    <row r="30" spans="1:18" ht="21" customHeight="1">
      <c r="A30" s="254"/>
      <c r="G30" s="453"/>
      <c r="H30" s="418"/>
      <c r="I30" s="87">
        <v>3</v>
      </c>
      <c r="J30" s="86" t="s">
        <v>915</v>
      </c>
      <c r="K30" s="23" t="s">
        <v>913</v>
      </c>
      <c r="L30" s="70" t="s">
        <v>655</v>
      </c>
      <c r="M30" s="452" t="s">
        <v>682</v>
      </c>
      <c r="N30" s="260" t="s">
        <v>676</v>
      </c>
      <c r="O30" s="261"/>
      <c r="P30" s="262"/>
      <c r="Q30" s="238" t="s">
        <v>686</v>
      </c>
      <c r="R30" s="239" t="s">
        <v>617</v>
      </c>
    </row>
    <row r="31" spans="1:18" ht="21" customHeight="1" thickBot="1">
      <c r="A31" s="254"/>
      <c r="D31" s="245"/>
      <c r="E31" s="243"/>
      <c r="G31" s="454"/>
      <c r="H31" s="429"/>
      <c r="I31" s="92">
        <v>4</v>
      </c>
      <c r="J31" s="93" t="s">
        <v>661</v>
      </c>
      <c r="K31" s="26" t="s">
        <v>914</v>
      </c>
      <c r="L31" s="253" t="s">
        <v>655</v>
      </c>
      <c r="M31" s="453"/>
      <c r="N31" s="248"/>
      <c r="O31" s="249">
        <v>1</v>
      </c>
      <c r="P31" s="228" t="s">
        <v>677</v>
      </c>
      <c r="Q31" s="229" t="s">
        <v>678</v>
      </c>
      <c r="R31" s="227" t="s">
        <v>655</v>
      </c>
    </row>
    <row r="32" spans="1:18" ht="21" customHeight="1" thickBot="1">
      <c r="A32" s="254"/>
      <c r="G32" s="254"/>
      <c r="M32" s="454"/>
      <c r="N32" s="440" t="s">
        <v>634</v>
      </c>
      <c r="O32" s="441"/>
      <c r="P32" s="442"/>
      <c r="Q32" s="247" t="s">
        <v>635</v>
      </c>
      <c r="R32" s="227" t="s">
        <v>636</v>
      </c>
    </row>
    <row r="33" spans="1:18" ht="21" customHeight="1">
      <c r="A33" s="254"/>
      <c r="G33" s="254"/>
      <c r="H33" s="246"/>
      <c r="I33" s="244"/>
      <c r="J33" s="245"/>
      <c r="K33" s="243"/>
      <c r="L33" s="235"/>
      <c r="M33" s="254"/>
      <c r="N33" s="246"/>
      <c r="O33" s="244"/>
      <c r="P33" s="245"/>
      <c r="Q33" s="243"/>
      <c r="R33" s="235"/>
    </row>
    <row r="34" spans="1:18" ht="21" customHeight="1">
      <c r="A34" s="254"/>
      <c r="G34" s="254"/>
      <c r="H34" s="246"/>
      <c r="I34" s="244"/>
      <c r="J34" s="245"/>
      <c r="K34" s="243"/>
      <c r="L34" s="235"/>
      <c r="M34" s="254"/>
      <c r="N34" s="246"/>
      <c r="O34" s="244"/>
      <c r="P34" s="245"/>
      <c r="Q34" s="243"/>
      <c r="R34" s="235"/>
    </row>
    <row r="35" spans="1:18" ht="21" customHeight="1">
      <c r="A35" s="254"/>
      <c r="G35" s="254"/>
      <c r="H35" s="246"/>
      <c r="I35" s="244"/>
      <c r="J35" s="245"/>
      <c r="K35" s="243"/>
      <c r="L35" s="235"/>
      <c r="M35" s="254"/>
      <c r="N35" s="246"/>
      <c r="O35" s="244"/>
      <c r="P35" s="245"/>
      <c r="Q35" s="243"/>
      <c r="R35" s="235"/>
    </row>
    <row r="36" spans="1:18" ht="21" customHeight="1">
      <c r="A36" s="254"/>
      <c r="G36" s="254"/>
      <c r="H36" s="246"/>
      <c r="I36" s="244"/>
      <c r="J36" s="245"/>
      <c r="K36" s="243"/>
      <c r="L36" s="235"/>
      <c r="M36" s="254"/>
      <c r="N36" s="246"/>
      <c r="O36" s="244"/>
      <c r="P36" s="245"/>
      <c r="Q36" s="243"/>
      <c r="R36" s="235"/>
    </row>
    <row r="37" spans="1:18" ht="21" customHeight="1">
      <c r="A37" s="254"/>
      <c r="G37" s="254"/>
      <c r="H37" s="246"/>
      <c r="I37" s="244"/>
      <c r="J37" s="245"/>
      <c r="K37" s="243"/>
      <c r="L37" s="235"/>
      <c r="M37" s="254"/>
      <c r="N37" s="246"/>
      <c r="O37" s="244"/>
      <c r="P37" s="245"/>
      <c r="Q37" s="243"/>
      <c r="R37" s="235"/>
    </row>
    <row r="38" spans="1:18" ht="21" customHeight="1">
      <c r="A38" s="254"/>
      <c r="G38" s="254"/>
      <c r="H38" s="250"/>
      <c r="I38" s="250"/>
      <c r="J38" s="250"/>
      <c r="K38" s="242"/>
      <c r="L38" s="242"/>
      <c r="M38" s="254"/>
      <c r="N38" s="250"/>
      <c r="O38" s="250"/>
      <c r="P38" s="250"/>
      <c r="Q38" s="242"/>
      <c r="R38" s="242"/>
    </row>
    <row r="39" spans="1:18" ht="21" customHeight="1">
      <c r="A39" s="254"/>
      <c r="G39" s="254"/>
      <c r="H39" s="246"/>
      <c r="I39" s="244"/>
      <c r="J39" s="245"/>
      <c r="K39" s="243"/>
      <c r="L39" s="235"/>
      <c r="M39" s="254"/>
      <c r="N39" s="246"/>
      <c r="O39" s="244"/>
      <c r="P39" s="245"/>
      <c r="Q39" s="243"/>
      <c r="R39" s="235"/>
    </row>
    <row r="40" spans="1:18" ht="21" customHeight="1">
      <c r="A40" s="254"/>
      <c r="G40" s="254"/>
      <c r="H40" s="246"/>
      <c r="I40" s="244"/>
      <c r="J40" s="245"/>
      <c r="K40" s="243"/>
      <c r="L40" s="235"/>
      <c r="M40" s="254"/>
      <c r="N40" s="246"/>
      <c r="O40" s="244"/>
      <c r="P40" s="245"/>
      <c r="Q40" s="243"/>
      <c r="R40" s="235"/>
    </row>
    <row r="41" spans="1:18" ht="21" customHeight="1">
      <c r="A41" s="254"/>
      <c r="G41" s="254"/>
      <c r="H41" s="246"/>
      <c r="I41" s="244"/>
      <c r="J41" s="245"/>
      <c r="K41" s="243"/>
      <c r="L41" s="235"/>
      <c r="M41" s="254"/>
      <c r="N41" s="246"/>
      <c r="O41" s="244"/>
      <c r="P41" s="245"/>
      <c r="Q41" s="243"/>
      <c r="R41" s="235"/>
    </row>
    <row r="42" spans="1:18" ht="21" customHeight="1">
      <c r="A42" s="254"/>
      <c r="G42" s="254"/>
      <c r="H42" s="246"/>
      <c r="I42" s="244"/>
      <c r="J42" s="245"/>
      <c r="K42" s="243"/>
      <c r="L42" s="235"/>
      <c r="M42" s="254"/>
      <c r="N42" s="246"/>
      <c r="O42" s="244"/>
      <c r="P42" s="245"/>
      <c r="Q42" s="243"/>
      <c r="R42" s="235"/>
    </row>
    <row r="43" spans="1:18" ht="21" customHeight="1">
      <c r="A43" s="254"/>
      <c r="G43" s="254"/>
      <c r="H43" s="246"/>
      <c r="I43" s="244"/>
      <c r="J43" s="245"/>
      <c r="K43" s="243"/>
      <c r="L43" s="235"/>
      <c r="M43" s="254"/>
      <c r="N43" s="246"/>
      <c r="O43" s="244"/>
      <c r="P43" s="245"/>
      <c r="Q43" s="243"/>
      <c r="R43" s="235"/>
    </row>
    <row r="44" spans="1:18" ht="21" customHeight="1">
      <c r="A44" s="254"/>
      <c r="G44" s="254"/>
      <c r="H44" s="246"/>
      <c r="I44" s="244"/>
      <c r="J44" s="245"/>
      <c r="K44" s="243"/>
      <c r="L44" s="235"/>
      <c r="M44" s="254"/>
      <c r="N44" s="246"/>
      <c r="O44" s="244"/>
      <c r="P44" s="245"/>
      <c r="Q44" s="243"/>
      <c r="R44" s="235"/>
    </row>
    <row r="45" spans="1:18" ht="21" customHeight="1">
      <c r="A45" s="254"/>
      <c r="G45" s="254"/>
      <c r="H45" s="246"/>
      <c r="I45" s="244"/>
      <c r="J45" s="245"/>
      <c r="K45" s="243"/>
      <c r="L45" s="235"/>
      <c r="M45" s="254"/>
      <c r="N45" s="246"/>
      <c r="O45" s="244"/>
      <c r="P45" s="245"/>
      <c r="Q45" s="243"/>
      <c r="R45" s="235"/>
    </row>
    <row r="46" spans="1:18" ht="21" customHeight="1">
      <c r="A46" s="254"/>
      <c r="G46" s="254"/>
      <c r="H46" s="246"/>
      <c r="I46" s="244"/>
      <c r="J46" s="245"/>
      <c r="K46" s="243"/>
      <c r="L46" s="235"/>
      <c r="M46" s="254"/>
      <c r="N46" s="246"/>
      <c r="O46" s="244"/>
      <c r="P46" s="245"/>
      <c r="Q46" s="243"/>
      <c r="R46" s="235"/>
    </row>
    <row r="47" spans="1:18" ht="21" customHeight="1">
      <c r="A47" s="254"/>
      <c r="G47" s="254"/>
      <c r="H47" s="246"/>
      <c r="I47" s="244"/>
      <c r="J47" s="245"/>
      <c r="K47" s="243"/>
      <c r="L47" s="235"/>
      <c r="M47" s="254"/>
      <c r="N47" s="246"/>
      <c r="O47" s="244"/>
      <c r="P47" s="245"/>
      <c r="Q47" s="243"/>
      <c r="R47" s="235"/>
    </row>
    <row r="48" spans="1:18" ht="21" customHeight="1">
      <c r="A48" s="254"/>
      <c r="G48" s="254"/>
      <c r="H48" s="250"/>
      <c r="I48" s="250"/>
      <c r="J48" s="250"/>
      <c r="K48" s="242"/>
      <c r="L48" s="242"/>
      <c r="M48" s="254"/>
      <c r="N48" s="250"/>
      <c r="O48" s="250"/>
      <c r="P48" s="250"/>
      <c r="Q48" s="242"/>
      <c r="R48" s="242"/>
    </row>
    <row r="49" spans="1:18" ht="21" customHeight="1">
      <c r="A49" s="254"/>
      <c r="G49" s="254"/>
      <c r="H49" s="255"/>
      <c r="I49" s="244"/>
      <c r="J49" s="245"/>
      <c r="K49" s="243"/>
      <c r="L49" s="235"/>
      <c r="M49" s="254"/>
      <c r="N49" s="255"/>
      <c r="O49" s="244"/>
      <c r="P49" s="245"/>
      <c r="Q49" s="243"/>
      <c r="R49" s="235"/>
    </row>
    <row r="50" spans="1:18" ht="21" customHeight="1">
      <c r="A50" s="254"/>
      <c r="G50" s="254"/>
      <c r="H50" s="255"/>
      <c r="I50" s="244"/>
      <c r="J50" s="245"/>
      <c r="K50" s="243"/>
      <c r="L50" s="235"/>
      <c r="M50" s="254"/>
      <c r="N50" s="255"/>
      <c r="O50" s="244"/>
      <c r="P50" s="245"/>
      <c r="Q50" s="243"/>
      <c r="R50" s="235"/>
    </row>
    <row r="51" spans="1:18" ht="21" customHeight="1">
      <c r="A51" s="254"/>
      <c r="G51" s="254"/>
      <c r="H51" s="255"/>
      <c r="I51" s="244"/>
      <c r="J51" s="245"/>
      <c r="K51" s="243"/>
      <c r="L51" s="235"/>
      <c r="M51" s="254"/>
      <c r="N51" s="255"/>
      <c r="O51" s="244"/>
      <c r="P51" s="245"/>
      <c r="Q51" s="243"/>
      <c r="R51" s="235"/>
    </row>
    <row r="52" spans="1:18" ht="21" customHeight="1">
      <c r="A52" s="254"/>
      <c r="G52" s="254"/>
      <c r="H52" s="255"/>
      <c r="I52" s="244"/>
      <c r="J52" s="245"/>
      <c r="K52" s="243"/>
      <c r="L52" s="235"/>
      <c r="M52" s="254"/>
      <c r="N52" s="255"/>
      <c r="O52" s="244"/>
      <c r="P52" s="245"/>
      <c r="Q52" s="243"/>
      <c r="R52" s="235"/>
    </row>
    <row r="53" spans="1:18" ht="21" customHeight="1">
      <c r="A53" s="254"/>
      <c r="G53" s="254"/>
      <c r="H53" s="250"/>
      <c r="I53" s="250"/>
      <c r="J53" s="250"/>
      <c r="K53" s="235"/>
      <c r="L53" s="235"/>
      <c r="M53" s="254"/>
      <c r="N53" s="250"/>
      <c r="O53" s="250"/>
      <c r="P53" s="250"/>
      <c r="Q53" s="235"/>
      <c r="R53" s="235"/>
    </row>
    <row r="54" spans="1:18" ht="21" customHeight="1">
      <c r="A54" s="254"/>
      <c r="G54" s="254"/>
      <c r="H54" s="250"/>
      <c r="I54" s="250"/>
      <c r="J54" s="250"/>
      <c r="K54" s="235"/>
      <c r="L54" s="235"/>
      <c r="M54" s="254"/>
      <c r="N54" s="250"/>
      <c r="O54" s="250"/>
      <c r="P54" s="250"/>
      <c r="Q54" s="235"/>
      <c r="R54" s="235"/>
    </row>
    <row r="55" spans="1:18" ht="21" customHeight="1">
      <c r="A55" s="254"/>
      <c r="G55" s="254"/>
      <c r="H55" s="246"/>
      <c r="I55" s="244"/>
      <c r="J55" s="245"/>
      <c r="K55" s="243"/>
      <c r="L55" s="235"/>
      <c r="M55" s="254"/>
      <c r="N55" s="246"/>
      <c r="O55" s="244"/>
      <c r="P55" s="245"/>
      <c r="Q55" s="243"/>
      <c r="R55" s="235"/>
    </row>
    <row r="56" spans="1:18" ht="21" customHeight="1">
      <c r="A56" s="254"/>
      <c r="G56" s="254"/>
      <c r="H56" s="246"/>
      <c r="I56" s="244"/>
      <c r="J56" s="245"/>
      <c r="K56" s="243"/>
      <c r="L56" s="235"/>
      <c r="M56" s="254"/>
      <c r="N56" s="246"/>
      <c r="O56" s="244"/>
      <c r="P56" s="245"/>
      <c r="Q56" s="243"/>
      <c r="R56" s="235"/>
    </row>
    <row r="57" spans="1:18" ht="21" customHeight="1">
      <c r="A57" s="254"/>
      <c r="G57" s="254"/>
      <c r="H57" s="246"/>
      <c r="I57" s="244"/>
      <c r="J57" s="245"/>
      <c r="K57" s="243"/>
      <c r="L57" s="235"/>
      <c r="M57" s="254"/>
      <c r="N57" s="246"/>
      <c r="O57" s="244"/>
      <c r="P57" s="245"/>
      <c r="Q57" s="243"/>
      <c r="R57" s="235"/>
    </row>
    <row r="58" spans="1:18" ht="21" customHeight="1">
      <c r="A58" s="254"/>
      <c r="G58" s="254"/>
      <c r="H58" s="246"/>
      <c r="I58" s="244"/>
      <c r="J58" s="245"/>
      <c r="K58" s="243"/>
      <c r="L58" s="235"/>
      <c r="M58" s="254"/>
      <c r="N58" s="246"/>
      <c r="O58" s="244"/>
      <c r="P58" s="245"/>
      <c r="Q58" s="243"/>
      <c r="R58" s="235"/>
    </row>
    <row r="59" spans="1:18" ht="21" customHeight="1">
      <c r="A59" s="257"/>
      <c r="G59" s="254"/>
      <c r="H59" s="250"/>
      <c r="I59" s="250"/>
      <c r="J59" s="250"/>
      <c r="K59" s="235"/>
      <c r="L59" s="235"/>
      <c r="M59" s="254"/>
      <c r="N59" s="250"/>
      <c r="O59" s="250"/>
      <c r="P59" s="250"/>
      <c r="Q59" s="235"/>
      <c r="R59" s="235"/>
    </row>
    <row r="60" spans="1:18" ht="21" customHeight="1">
      <c r="A60" s="257"/>
      <c r="G60" s="254"/>
      <c r="H60" s="246"/>
      <c r="I60" s="244"/>
      <c r="J60" s="245"/>
      <c r="K60" s="243"/>
      <c r="L60" s="235"/>
      <c r="M60" s="254"/>
      <c r="N60" s="246"/>
      <c r="O60" s="244"/>
      <c r="P60" s="245"/>
      <c r="Q60" s="243"/>
      <c r="R60" s="235"/>
    </row>
    <row r="61" spans="1:18" ht="21" customHeight="1">
      <c r="A61" s="257"/>
      <c r="G61" s="254"/>
      <c r="H61" s="246"/>
      <c r="I61" s="244"/>
      <c r="J61" s="245"/>
      <c r="K61" s="243"/>
      <c r="L61" s="235"/>
      <c r="M61" s="254"/>
      <c r="N61" s="246"/>
      <c r="O61" s="244"/>
      <c r="P61" s="245"/>
      <c r="Q61" s="243"/>
      <c r="R61" s="235"/>
    </row>
    <row r="62" spans="1:18" ht="21" customHeight="1">
      <c r="A62" s="257"/>
      <c r="G62" s="254"/>
      <c r="H62" s="246"/>
      <c r="I62" s="244"/>
      <c r="J62" s="245"/>
      <c r="K62" s="243"/>
      <c r="L62" s="235"/>
      <c r="M62" s="254"/>
      <c r="N62" s="246"/>
      <c r="O62" s="244"/>
      <c r="P62" s="245"/>
      <c r="Q62" s="243"/>
      <c r="R62" s="235"/>
    </row>
    <row r="63" spans="1:18" ht="21" customHeight="1">
      <c r="A63" s="257"/>
      <c r="G63" s="254"/>
      <c r="H63" s="246"/>
      <c r="I63" s="244"/>
      <c r="J63" s="245"/>
      <c r="K63" s="243"/>
      <c r="L63" s="235"/>
      <c r="M63" s="254"/>
      <c r="N63" s="246"/>
      <c r="O63" s="244"/>
      <c r="P63" s="245"/>
      <c r="Q63" s="243"/>
      <c r="R63" s="235"/>
    </row>
    <row r="64" spans="1:18" ht="21" customHeight="1">
      <c r="A64" s="257"/>
      <c r="G64" s="254"/>
      <c r="H64" s="246"/>
      <c r="I64" s="244"/>
      <c r="J64" s="245"/>
      <c r="K64" s="243"/>
      <c r="L64" s="235"/>
      <c r="M64" s="254"/>
      <c r="N64" s="246"/>
      <c r="O64" s="244"/>
      <c r="P64" s="245"/>
      <c r="Q64" s="243"/>
      <c r="R64" s="235"/>
    </row>
    <row r="65" spans="1:18" ht="21" customHeight="1">
      <c r="A65" s="257"/>
      <c r="G65" s="254"/>
      <c r="H65" s="250"/>
      <c r="I65" s="250"/>
      <c r="J65" s="250"/>
      <c r="K65" s="235"/>
      <c r="L65" s="235"/>
      <c r="M65" s="254"/>
      <c r="N65" s="250"/>
      <c r="O65" s="250"/>
      <c r="P65" s="250"/>
      <c r="Q65" s="235"/>
      <c r="R65" s="235"/>
    </row>
    <row r="66" spans="1:18" ht="21" customHeight="1">
      <c r="A66" s="257"/>
      <c r="G66" s="254"/>
      <c r="H66" s="246"/>
      <c r="I66" s="244"/>
      <c r="J66" s="245"/>
      <c r="K66" s="243"/>
      <c r="L66" s="235"/>
      <c r="M66" s="254"/>
      <c r="N66" s="246"/>
      <c r="O66" s="244"/>
      <c r="P66" s="245"/>
      <c r="Q66" s="243"/>
      <c r="R66" s="235"/>
    </row>
    <row r="67" spans="1:18" ht="21" customHeight="1">
      <c r="A67" s="257"/>
      <c r="G67" s="254"/>
      <c r="H67" s="246"/>
      <c r="I67" s="244"/>
      <c r="J67" s="245"/>
      <c r="K67" s="243"/>
      <c r="L67" s="235"/>
      <c r="M67" s="254"/>
      <c r="N67" s="246"/>
      <c r="O67" s="244"/>
      <c r="P67" s="245"/>
      <c r="Q67" s="243"/>
      <c r="R67" s="235"/>
    </row>
    <row r="68" spans="1:18" ht="21" customHeight="1">
      <c r="A68" s="257"/>
      <c r="G68" s="254"/>
      <c r="H68" s="246"/>
      <c r="I68" s="244"/>
      <c r="J68" s="245"/>
      <c r="K68" s="243"/>
      <c r="L68" s="235"/>
      <c r="M68" s="254"/>
      <c r="N68" s="246"/>
      <c r="O68" s="244"/>
      <c r="P68" s="245"/>
      <c r="Q68" s="243"/>
      <c r="R68" s="235"/>
    </row>
    <row r="69" spans="1:18" ht="21" customHeight="1">
      <c r="A69" s="257"/>
      <c r="G69" s="254"/>
      <c r="H69" s="246"/>
      <c r="I69" s="244"/>
      <c r="J69" s="245"/>
      <c r="K69" s="243"/>
      <c r="L69" s="235"/>
      <c r="M69" s="254"/>
      <c r="N69" s="246"/>
      <c r="O69" s="244"/>
      <c r="P69" s="245"/>
      <c r="Q69" s="243"/>
      <c r="R69" s="235"/>
    </row>
    <row r="70" spans="1:18" ht="21" customHeight="1">
      <c r="A70" s="257"/>
      <c r="G70" s="254"/>
      <c r="H70" s="246"/>
      <c r="I70" s="244"/>
      <c r="J70" s="245"/>
      <c r="K70" s="243"/>
      <c r="L70" s="235"/>
      <c r="M70" s="254"/>
      <c r="N70" s="246"/>
      <c r="O70" s="244"/>
      <c r="P70" s="245"/>
      <c r="Q70" s="243"/>
      <c r="R70" s="235"/>
    </row>
    <row r="71" spans="1:18" ht="21" customHeight="1">
      <c r="A71" s="257"/>
      <c r="G71" s="254"/>
      <c r="H71" s="246"/>
      <c r="I71" s="244"/>
      <c r="J71" s="245"/>
      <c r="K71" s="243"/>
      <c r="L71" s="235"/>
      <c r="M71" s="254"/>
      <c r="N71" s="246"/>
      <c r="O71" s="244"/>
      <c r="P71" s="245"/>
      <c r="Q71" s="243"/>
      <c r="R71" s="235"/>
    </row>
    <row r="72" spans="1:18" ht="21" customHeight="1">
      <c r="A72" s="257"/>
      <c r="G72" s="254"/>
      <c r="H72" s="246"/>
      <c r="I72" s="244"/>
      <c r="J72" s="245"/>
      <c r="K72" s="243"/>
      <c r="L72" s="235"/>
      <c r="M72" s="254"/>
      <c r="N72" s="246"/>
      <c r="O72" s="244"/>
      <c r="P72" s="245"/>
      <c r="Q72" s="243"/>
      <c r="R72" s="235"/>
    </row>
    <row r="73" spans="1:18" ht="21" customHeight="1">
      <c r="A73" s="257"/>
      <c r="G73" s="254"/>
      <c r="H73" s="250"/>
      <c r="I73" s="250"/>
      <c r="J73" s="250"/>
      <c r="K73" s="235"/>
      <c r="L73" s="235"/>
      <c r="M73" s="254"/>
      <c r="N73" s="250"/>
      <c r="O73" s="250"/>
      <c r="P73" s="250"/>
      <c r="Q73" s="235"/>
      <c r="R73" s="235"/>
    </row>
    <row r="74" spans="1:18" ht="21" customHeight="1">
      <c r="A74" s="257"/>
      <c r="G74" s="254"/>
      <c r="H74" s="246"/>
      <c r="I74" s="244"/>
      <c r="J74" s="245"/>
      <c r="K74" s="243"/>
      <c r="L74" s="235"/>
      <c r="M74" s="254"/>
      <c r="N74" s="246"/>
      <c r="O74" s="244"/>
      <c r="P74" s="245"/>
      <c r="Q74" s="243"/>
      <c r="R74" s="235"/>
    </row>
    <row r="75" spans="1:18" ht="21" customHeight="1">
      <c r="A75" s="257"/>
      <c r="G75" s="254"/>
      <c r="H75" s="246"/>
      <c r="I75" s="244"/>
      <c r="J75" s="245"/>
      <c r="K75" s="243"/>
      <c r="L75" s="235"/>
      <c r="M75" s="254"/>
      <c r="N75" s="246"/>
      <c r="O75" s="244"/>
      <c r="P75" s="245"/>
      <c r="Q75" s="243"/>
      <c r="R75" s="235"/>
    </row>
    <row r="76" spans="1:18" ht="21" customHeight="1">
      <c r="A76" s="257"/>
      <c r="G76" s="254"/>
      <c r="H76" s="246"/>
      <c r="I76" s="244"/>
      <c r="J76" s="245"/>
      <c r="K76" s="243"/>
      <c r="L76" s="235"/>
      <c r="M76" s="254"/>
      <c r="N76" s="246"/>
      <c r="O76" s="244"/>
      <c r="P76" s="245"/>
      <c r="Q76" s="243"/>
      <c r="R76" s="235"/>
    </row>
    <row r="77" spans="1:18" ht="21" customHeight="1">
      <c r="A77" s="257"/>
      <c r="G77" s="254"/>
      <c r="H77" s="246"/>
      <c r="I77" s="244"/>
      <c r="J77" s="245"/>
      <c r="K77" s="243"/>
      <c r="L77" s="235"/>
      <c r="M77" s="254"/>
      <c r="N77" s="246"/>
      <c r="O77" s="244"/>
      <c r="P77" s="245"/>
      <c r="Q77" s="243"/>
      <c r="R77" s="235"/>
    </row>
    <row r="78" spans="1:18" ht="21" customHeight="1">
      <c r="A78" s="257"/>
      <c r="G78" s="254"/>
      <c r="H78" s="250"/>
      <c r="I78" s="250"/>
      <c r="J78" s="250"/>
      <c r="K78" s="235"/>
      <c r="L78" s="235"/>
      <c r="M78" s="254"/>
      <c r="N78" s="250"/>
      <c r="O78" s="250"/>
      <c r="P78" s="250"/>
      <c r="Q78" s="235"/>
      <c r="R78" s="235"/>
    </row>
    <row r="79" spans="1:18" ht="21" customHeight="1">
      <c r="A79" s="257"/>
      <c r="G79" s="254"/>
      <c r="H79" s="246"/>
      <c r="I79" s="244"/>
      <c r="J79" s="245"/>
      <c r="K79" s="243"/>
      <c r="L79" s="235"/>
      <c r="M79" s="254"/>
      <c r="N79" s="246"/>
      <c r="O79" s="244"/>
      <c r="P79" s="245"/>
      <c r="Q79" s="243"/>
      <c r="R79" s="235"/>
    </row>
    <row r="80" spans="1:18" ht="21" customHeight="1">
      <c r="A80" s="257"/>
      <c r="G80" s="254"/>
      <c r="H80" s="246"/>
      <c r="I80" s="244"/>
      <c r="J80" s="245"/>
      <c r="K80" s="243"/>
      <c r="L80" s="235"/>
      <c r="M80" s="254"/>
      <c r="N80" s="246"/>
      <c r="O80" s="244"/>
      <c r="P80" s="245"/>
      <c r="Q80" s="243"/>
      <c r="R80" s="235"/>
    </row>
    <row r="81" spans="1:18" ht="21" customHeight="1">
      <c r="A81" s="257"/>
      <c r="G81" s="254"/>
      <c r="H81" s="256"/>
      <c r="I81" s="244"/>
      <c r="J81" s="245"/>
      <c r="K81" s="243"/>
      <c r="L81" s="235"/>
      <c r="M81" s="254"/>
      <c r="N81" s="256"/>
      <c r="O81" s="244"/>
      <c r="P81" s="245"/>
      <c r="Q81" s="243"/>
      <c r="R81" s="235"/>
    </row>
    <row r="82" spans="1:18" ht="21" customHeight="1">
      <c r="A82" s="257"/>
      <c r="G82" s="254"/>
      <c r="H82" s="256"/>
      <c r="I82" s="244"/>
      <c r="J82" s="245"/>
      <c r="K82" s="243"/>
      <c r="L82" s="235"/>
      <c r="M82" s="254"/>
      <c r="N82" s="256"/>
      <c r="O82" s="244"/>
      <c r="P82" s="245"/>
      <c r="Q82" s="243"/>
      <c r="R82" s="235"/>
    </row>
    <row r="83" spans="1:18" ht="21" customHeight="1">
      <c r="A83" s="257"/>
      <c r="G83" s="254"/>
      <c r="H83" s="250"/>
      <c r="I83" s="250"/>
      <c r="J83" s="250"/>
      <c r="K83" s="235"/>
      <c r="L83" s="235"/>
      <c r="M83" s="254"/>
      <c r="N83" s="250"/>
      <c r="O83" s="250"/>
      <c r="P83" s="250"/>
      <c r="Q83" s="235"/>
      <c r="R83" s="235"/>
    </row>
    <row r="84" spans="1:18" ht="21" customHeight="1">
      <c r="A84" s="257"/>
      <c r="G84" s="254"/>
      <c r="H84" s="246"/>
      <c r="I84" s="244"/>
      <c r="J84" s="245"/>
      <c r="K84" s="243"/>
      <c r="L84" s="235"/>
      <c r="M84" s="254"/>
      <c r="N84" s="246"/>
      <c r="O84" s="244"/>
      <c r="P84" s="245"/>
      <c r="Q84" s="243"/>
      <c r="R84" s="235"/>
    </row>
    <row r="85" spans="1:18" ht="21" customHeight="1">
      <c r="A85" s="257"/>
      <c r="G85" s="254"/>
      <c r="H85" s="246"/>
      <c r="I85" s="244"/>
      <c r="J85" s="245"/>
      <c r="K85" s="243"/>
      <c r="L85" s="235"/>
      <c r="M85" s="254"/>
      <c r="N85" s="246"/>
      <c r="O85" s="244"/>
      <c r="P85" s="245"/>
      <c r="Q85" s="243"/>
      <c r="R85" s="235"/>
    </row>
    <row r="86" spans="1:18" ht="21" customHeight="1">
      <c r="A86" s="257"/>
      <c r="G86" s="254"/>
      <c r="H86" s="246"/>
      <c r="I86" s="244"/>
      <c r="J86" s="245"/>
      <c r="K86" s="243"/>
      <c r="L86" s="235"/>
      <c r="M86" s="254"/>
      <c r="N86" s="246"/>
      <c r="O86" s="244"/>
      <c r="P86" s="245"/>
      <c r="Q86" s="243"/>
      <c r="R86" s="235"/>
    </row>
    <row r="87" spans="1:18" ht="21" customHeight="1">
      <c r="A87" s="257"/>
      <c r="G87" s="254"/>
      <c r="H87" s="250"/>
      <c r="I87" s="250"/>
      <c r="J87" s="250"/>
      <c r="K87" s="235"/>
      <c r="L87" s="235"/>
      <c r="M87" s="254"/>
      <c r="N87" s="250"/>
      <c r="O87" s="250"/>
      <c r="P87" s="250"/>
      <c r="Q87" s="235"/>
      <c r="R87" s="235"/>
    </row>
    <row r="88" spans="1:18" ht="21" customHeight="1">
      <c r="A88" s="257"/>
      <c r="G88" s="254"/>
      <c r="H88" s="246"/>
      <c r="I88" s="244"/>
      <c r="J88" s="245"/>
      <c r="K88" s="243"/>
      <c r="L88" s="235"/>
      <c r="M88" s="254"/>
      <c r="N88" s="246"/>
      <c r="O88" s="244"/>
      <c r="P88" s="245"/>
      <c r="Q88" s="243"/>
      <c r="R88" s="235"/>
    </row>
    <row r="89" spans="1:18" ht="21" customHeight="1">
      <c r="G89" s="254"/>
      <c r="H89" s="250"/>
      <c r="I89" s="250"/>
      <c r="J89" s="250"/>
      <c r="K89" s="235"/>
      <c r="L89" s="235"/>
      <c r="M89" s="254"/>
      <c r="N89" s="250"/>
      <c r="O89" s="250"/>
      <c r="P89" s="250"/>
      <c r="Q89" s="235"/>
      <c r="R89" s="235"/>
    </row>
  </sheetData>
  <mergeCells count="39">
    <mergeCell ref="A25:A29"/>
    <mergeCell ref="H1:J2"/>
    <mergeCell ref="K1:L2"/>
    <mergeCell ref="M1:M2"/>
    <mergeCell ref="A1:A2"/>
    <mergeCell ref="B1:D2"/>
    <mergeCell ref="E1:F2"/>
    <mergeCell ref="M3:M29"/>
    <mergeCell ref="B26:B29"/>
    <mergeCell ref="N1:P2"/>
    <mergeCell ref="Q1:R2"/>
    <mergeCell ref="G1:G2"/>
    <mergeCell ref="A12:A24"/>
    <mergeCell ref="A3:A11"/>
    <mergeCell ref="N9:P9"/>
    <mergeCell ref="N3:P3"/>
    <mergeCell ref="N4:N8"/>
    <mergeCell ref="H3:J3"/>
    <mergeCell ref="B7:D7"/>
    <mergeCell ref="B8:B11"/>
    <mergeCell ref="B3:D3"/>
    <mergeCell ref="B4:B6"/>
    <mergeCell ref="H4:H6"/>
    <mergeCell ref="N32:P32"/>
    <mergeCell ref="B12:D12"/>
    <mergeCell ref="B13:B19"/>
    <mergeCell ref="B20:D20"/>
    <mergeCell ref="B21:B24"/>
    <mergeCell ref="B25:D25"/>
    <mergeCell ref="N10:N15"/>
    <mergeCell ref="N17:N20"/>
    <mergeCell ref="N27:N29"/>
    <mergeCell ref="N22:N25"/>
    <mergeCell ref="H8:H10"/>
    <mergeCell ref="H12:H20"/>
    <mergeCell ref="H22:H25"/>
    <mergeCell ref="H28:H31"/>
    <mergeCell ref="G3:G31"/>
    <mergeCell ref="M30:M32"/>
  </mergeCells>
  <phoneticPr fontId="2" type="noConversion"/>
  <pageMargins left="0.7" right="0.7" top="0.75" bottom="0.75" header="0.3" footer="0.3"/>
  <pageSetup paperSize="9" scale="63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6"/>
  <sheetViews>
    <sheetView zoomScaleNormal="100" zoomScaleSheetLayoutView="85" zoomScalePageLayoutView="55" workbookViewId="0">
      <pane ySplit="1" topLeftCell="A3" activePane="bottomLeft" state="frozen"/>
      <selection pane="bottomLeft" activeCell="T16" sqref="T16"/>
    </sheetView>
  </sheetViews>
  <sheetFormatPr defaultColWidth="9" defaultRowHeight="15.75"/>
  <cols>
    <col min="1" max="1" width="3.5" style="30" customWidth="1"/>
    <col min="2" max="2" width="3.5" style="88" customWidth="1"/>
    <col min="3" max="3" width="18.25" style="30" customWidth="1"/>
    <col min="4" max="4" width="17.75" style="30" customWidth="1"/>
    <col min="5" max="5" width="5.125" style="88" customWidth="1"/>
    <col min="6" max="6" width="4.625" style="292" customWidth="1"/>
    <col min="7" max="7" width="5.375" style="296" customWidth="1"/>
    <col min="8" max="8" width="7.25" style="287" customWidth="1"/>
    <col min="9" max="9" width="4.5" style="287" customWidth="1"/>
    <col min="10" max="10" width="4.625" style="294" customWidth="1"/>
    <col min="11" max="11" width="5.375" style="298" customWidth="1"/>
    <col min="12" max="12" width="7.5" style="285" customWidth="1"/>
    <col min="13" max="13" width="4.5" style="305" customWidth="1"/>
    <col min="14" max="14" width="11.125" style="282" customWidth="1"/>
    <col min="15" max="15" width="4.5" style="282" customWidth="1"/>
    <col min="16" max="16" width="15.125" style="286" customWidth="1"/>
    <col min="17" max="17" width="4.5" style="286" customWidth="1"/>
    <col min="18" max="16384" width="9" style="31"/>
  </cols>
  <sheetData>
    <row r="1" spans="1:17" ht="21" customHeight="1" thickBot="1">
      <c r="A1" s="471" t="s">
        <v>77</v>
      </c>
      <c r="B1" s="471"/>
      <c r="C1" s="471"/>
      <c r="D1" s="471" t="s">
        <v>78</v>
      </c>
      <c r="E1" s="471"/>
      <c r="F1" s="472" t="s">
        <v>864</v>
      </c>
      <c r="G1" s="473"/>
      <c r="H1" s="473"/>
      <c r="I1" s="474"/>
      <c r="J1" s="475" t="s">
        <v>885</v>
      </c>
      <c r="K1" s="476"/>
      <c r="L1" s="476"/>
      <c r="M1" s="477"/>
      <c r="N1" s="478" t="s">
        <v>797</v>
      </c>
      <c r="O1" s="479"/>
      <c r="P1" s="462" t="s">
        <v>886</v>
      </c>
      <c r="Q1" s="462"/>
    </row>
    <row r="2" spans="1:17" ht="21" customHeight="1" thickTop="1">
      <c r="A2" s="428" t="s">
        <v>450</v>
      </c>
      <c r="B2" s="428"/>
      <c r="C2" s="428"/>
      <c r="D2" s="315"/>
      <c r="E2" s="316"/>
      <c r="F2" s="463" t="s">
        <v>825</v>
      </c>
      <c r="G2" s="464"/>
      <c r="H2" s="464"/>
      <c r="I2" s="464"/>
      <c r="J2" s="464"/>
      <c r="K2" s="464"/>
      <c r="L2" s="464"/>
      <c r="M2" s="464"/>
      <c r="N2" s="464"/>
      <c r="O2" s="464"/>
      <c r="P2" s="464"/>
      <c r="Q2" s="465"/>
    </row>
    <row r="3" spans="1:17" ht="21" customHeight="1">
      <c r="A3" s="466"/>
      <c r="B3" s="277">
        <v>2</v>
      </c>
      <c r="C3" s="278" t="s">
        <v>306</v>
      </c>
      <c r="D3" s="279" t="s">
        <v>297</v>
      </c>
      <c r="E3" s="300" t="s">
        <v>79</v>
      </c>
      <c r="F3" s="306" t="s">
        <v>816</v>
      </c>
      <c r="G3" s="307" t="s">
        <v>808</v>
      </c>
      <c r="H3" s="308" t="s">
        <v>798</v>
      </c>
      <c r="I3" s="314"/>
      <c r="J3" s="309" t="s">
        <v>820</v>
      </c>
      <c r="K3" s="310" t="s">
        <v>808</v>
      </c>
      <c r="L3" s="311" t="s">
        <v>799</v>
      </c>
      <c r="M3" s="311"/>
      <c r="N3" s="312" t="s">
        <v>800</v>
      </c>
      <c r="O3" s="312"/>
      <c r="P3" s="313" t="s">
        <v>801</v>
      </c>
      <c r="Q3" s="283"/>
    </row>
    <row r="4" spans="1:17" ht="21" customHeight="1">
      <c r="A4" s="467"/>
      <c r="B4" s="277">
        <v>3</v>
      </c>
      <c r="C4" s="278" t="s">
        <v>887</v>
      </c>
      <c r="D4" s="279" t="s">
        <v>177</v>
      </c>
      <c r="E4" s="300" t="s">
        <v>79</v>
      </c>
      <c r="F4" s="291" t="s">
        <v>817</v>
      </c>
      <c r="G4" s="295" t="s">
        <v>809</v>
      </c>
      <c r="H4" s="288" t="s">
        <v>810</v>
      </c>
      <c r="I4" s="289"/>
      <c r="J4" s="293" t="s">
        <v>818</v>
      </c>
      <c r="K4" s="297" t="s">
        <v>809</v>
      </c>
      <c r="L4" s="290" t="s">
        <v>821</v>
      </c>
      <c r="M4" s="290"/>
      <c r="N4" s="281" t="s">
        <v>822</v>
      </c>
      <c r="O4" s="281"/>
      <c r="P4" s="283" t="s">
        <v>824</v>
      </c>
      <c r="Q4" s="283"/>
    </row>
    <row r="5" spans="1:17" s="91" customFormat="1" ht="21" customHeight="1" thickBot="1">
      <c r="A5" s="467"/>
      <c r="B5" s="277">
        <v>4</v>
      </c>
      <c r="C5" s="278" t="s">
        <v>311</v>
      </c>
      <c r="D5" s="279" t="s">
        <v>298</v>
      </c>
      <c r="E5" s="300" t="s">
        <v>79</v>
      </c>
      <c r="F5" s="291" t="s">
        <v>817</v>
      </c>
      <c r="G5" s="295" t="s">
        <v>809</v>
      </c>
      <c r="H5" s="288" t="s">
        <v>819</v>
      </c>
      <c r="I5" s="289"/>
      <c r="J5" s="293" t="s">
        <v>820</v>
      </c>
      <c r="K5" s="297" t="s">
        <v>809</v>
      </c>
      <c r="L5" s="290" t="s">
        <v>822</v>
      </c>
      <c r="M5" s="290"/>
      <c r="N5" s="281" t="s">
        <v>823</v>
      </c>
      <c r="O5" s="281"/>
      <c r="P5" s="283" t="s">
        <v>825</v>
      </c>
      <c r="Q5" s="283"/>
    </row>
    <row r="6" spans="1:17" s="91" customFormat="1" ht="21" customHeight="1" thickTop="1" thickBot="1">
      <c r="A6" s="468"/>
      <c r="B6" s="277">
        <v>5</v>
      </c>
      <c r="C6" s="278" t="s">
        <v>795</v>
      </c>
      <c r="D6" s="279" t="s">
        <v>796</v>
      </c>
      <c r="E6" s="300" t="s">
        <v>79</v>
      </c>
      <c r="F6" s="291" t="s">
        <v>818</v>
      </c>
      <c r="G6" s="295" t="s">
        <v>809</v>
      </c>
      <c r="H6" s="288" t="s">
        <v>819</v>
      </c>
      <c r="I6" s="289"/>
      <c r="J6" s="293" t="s">
        <v>818</v>
      </c>
      <c r="K6" s="297" t="s">
        <v>809</v>
      </c>
      <c r="L6" s="290" t="s">
        <v>822</v>
      </c>
      <c r="M6" s="290"/>
      <c r="N6" s="281" t="s">
        <v>823</v>
      </c>
      <c r="O6" s="281"/>
      <c r="P6" s="283" t="s">
        <v>825</v>
      </c>
      <c r="Q6" s="283"/>
    </row>
    <row r="7" spans="1:17" ht="21" customHeight="1" thickTop="1">
      <c r="A7" s="469" t="s">
        <v>500</v>
      </c>
      <c r="B7" s="469"/>
      <c r="C7" s="469"/>
      <c r="D7" s="276"/>
      <c r="E7" s="299"/>
      <c r="F7" s="480" t="s">
        <v>113</v>
      </c>
      <c r="G7" s="481"/>
      <c r="H7" s="481" t="s">
        <v>805</v>
      </c>
      <c r="I7" s="481"/>
      <c r="J7" s="481"/>
      <c r="K7" s="481"/>
      <c r="L7" s="481"/>
      <c r="M7" s="481"/>
      <c r="N7" s="481"/>
      <c r="O7" s="481"/>
      <c r="P7" s="481"/>
      <c r="Q7" s="482"/>
    </row>
    <row r="8" spans="1:17" ht="21" customHeight="1">
      <c r="A8" s="470"/>
      <c r="B8" s="277">
        <v>1</v>
      </c>
      <c r="C8" s="278" t="s">
        <v>489</v>
      </c>
      <c r="D8" s="279" t="s">
        <v>491</v>
      </c>
      <c r="E8" s="300" t="s">
        <v>79</v>
      </c>
      <c r="F8" s="291" t="s">
        <v>826</v>
      </c>
      <c r="G8" s="295" t="s">
        <v>811</v>
      </c>
      <c r="H8" s="288" t="s">
        <v>821</v>
      </c>
      <c r="I8" s="289"/>
      <c r="J8" s="293" t="s">
        <v>831</v>
      </c>
      <c r="K8" s="297" t="s">
        <v>814</v>
      </c>
      <c r="L8" s="290" t="s">
        <v>827</v>
      </c>
      <c r="M8" s="290"/>
      <c r="N8" s="281" t="s">
        <v>828</v>
      </c>
      <c r="O8" s="281"/>
      <c r="P8" s="283" t="s">
        <v>829</v>
      </c>
      <c r="Q8" s="283"/>
    </row>
    <row r="9" spans="1:17" ht="21" hidden="1" customHeight="1">
      <c r="A9" s="470"/>
      <c r="B9" s="277">
        <v>2</v>
      </c>
      <c r="C9" s="278" t="s">
        <v>313</v>
      </c>
      <c r="D9" s="279" t="s">
        <v>490</v>
      </c>
      <c r="E9" s="300" t="s">
        <v>79</v>
      </c>
      <c r="F9" s="291"/>
      <c r="G9" s="295" t="s">
        <v>812</v>
      </c>
      <c r="H9" s="288"/>
      <c r="I9" s="289"/>
      <c r="J9" s="293"/>
      <c r="K9" s="297" t="s">
        <v>814</v>
      </c>
      <c r="L9" s="290"/>
      <c r="M9" s="290"/>
      <c r="N9" s="117"/>
      <c r="O9" s="117"/>
      <c r="P9" s="284"/>
      <c r="Q9" s="283"/>
    </row>
    <row r="10" spans="1:17" ht="21" customHeight="1">
      <c r="A10" s="470"/>
      <c r="B10" s="277">
        <v>2</v>
      </c>
      <c r="C10" s="278" t="s">
        <v>316</v>
      </c>
      <c r="D10" s="279" t="s">
        <v>492</v>
      </c>
      <c r="E10" s="300" t="s">
        <v>79</v>
      </c>
      <c r="F10" s="291" t="s">
        <v>818</v>
      </c>
      <c r="G10" s="295" t="s">
        <v>812</v>
      </c>
      <c r="H10" s="288" t="s">
        <v>822</v>
      </c>
      <c r="I10" s="289"/>
      <c r="J10" s="293" t="s">
        <v>817</v>
      </c>
      <c r="K10" s="297" t="s">
        <v>814</v>
      </c>
      <c r="L10" s="290" t="s">
        <v>828</v>
      </c>
      <c r="M10" s="290"/>
      <c r="N10" s="281" t="s">
        <v>829</v>
      </c>
      <c r="O10" s="281"/>
      <c r="P10" s="283" t="s">
        <v>841</v>
      </c>
      <c r="Q10" s="283"/>
    </row>
    <row r="11" spans="1:17" s="91" customFormat="1" ht="21" customHeight="1" thickBot="1">
      <c r="A11" s="470"/>
      <c r="B11" s="277">
        <v>3</v>
      </c>
      <c r="C11" s="278" t="s">
        <v>61</v>
      </c>
      <c r="D11" s="279" t="s">
        <v>103</v>
      </c>
      <c r="E11" s="300" t="s">
        <v>79</v>
      </c>
      <c r="F11" s="291" t="s">
        <v>820</v>
      </c>
      <c r="G11" s="295" t="s">
        <v>812</v>
      </c>
      <c r="H11" s="288" t="s">
        <v>823</v>
      </c>
      <c r="I11" s="289"/>
      <c r="J11" s="293" t="s">
        <v>832</v>
      </c>
      <c r="K11" s="297" t="s">
        <v>814</v>
      </c>
      <c r="L11" s="290" t="s">
        <v>829</v>
      </c>
      <c r="M11" s="290"/>
      <c r="N11" s="281" t="s">
        <v>841</v>
      </c>
      <c r="O11" s="281"/>
      <c r="P11" s="283" t="s">
        <v>830</v>
      </c>
      <c r="Q11" s="283"/>
    </row>
    <row r="12" spans="1:17" ht="21" customHeight="1" thickTop="1">
      <c r="A12" s="469" t="s">
        <v>452</v>
      </c>
      <c r="B12" s="469"/>
      <c r="C12" s="469"/>
      <c r="D12" s="276"/>
      <c r="E12" s="299"/>
      <c r="F12" s="480" t="s">
        <v>847</v>
      </c>
      <c r="G12" s="481"/>
      <c r="H12" s="481" t="s">
        <v>806</v>
      </c>
      <c r="I12" s="481"/>
      <c r="J12" s="481"/>
      <c r="K12" s="481"/>
      <c r="L12" s="481"/>
      <c r="M12" s="481"/>
      <c r="N12" s="481"/>
      <c r="O12" s="481"/>
      <c r="P12" s="481"/>
      <c r="Q12" s="482"/>
    </row>
    <row r="13" spans="1:17" ht="21" customHeight="1">
      <c r="A13" s="470"/>
      <c r="B13" s="277">
        <v>1</v>
      </c>
      <c r="C13" s="278" t="s">
        <v>522</v>
      </c>
      <c r="D13" s="279" t="s">
        <v>327</v>
      </c>
      <c r="E13" s="300" t="s">
        <v>79</v>
      </c>
      <c r="F13" s="291" t="s">
        <v>832</v>
      </c>
      <c r="G13" s="295" t="s">
        <v>813</v>
      </c>
      <c r="H13" s="288" t="s">
        <v>869</v>
      </c>
      <c r="I13" s="289"/>
      <c r="J13" s="293" t="s">
        <v>831</v>
      </c>
      <c r="K13" s="297" t="s">
        <v>809</v>
      </c>
      <c r="L13" s="290" t="s">
        <v>833</v>
      </c>
      <c r="M13" s="290"/>
      <c r="N13" s="281" t="s">
        <v>842</v>
      </c>
      <c r="O13" s="281"/>
      <c r="P13" s="283" t="s">
        <v>836</v>
      </c>
      <c r="Q13" s="283"/>
    </row>
    <row r="14" spans="1:17" ht="21" customHeight="1">
      <c r="A14" s="470"/>
      <c r="B14" s="277">
        <v>2</v>
      </c>
      <c r="C14" s="278" t="s">
        <v>325</v>
      </c>
      <c r="D14" s="279" t="s">
        <v>326</v>
      </c>
      <c r="E14" s="300" t="s">
        <v>79</v>
      </c>
      <c r="F14" s="291" t="s">
        <v>820</v>
      </c>
      <c r="G14" s="295" t="s">
        <v>813</v>
      </c>
      <c r="H14" s="288" t="s">
        <v>870</v>
      </c>
      <c r="I14" s="289"/>
      <c r="J14" s="293" t="s">
        <v>820</v>
      </c>
      <c r="K14" s="297" t="s">
        <v>809</v>
      </c>
      <c r="L14" s="290" t="s">
        <v>834</v>
      </c>
      <c r="M14" s="290"/>
      <c r="N14" s="281" t="s">
        <v>836</v>
      </c>
      <c r="O14" s="281"/>
      <c r="P14" s="283" t="s">
        <v>837</v>
      </c>
      <c r="Q14" s="283"/>
    </row>
    <row r="15" spans="1:17" ht="21" customHeight="1">
      <c r="A15" s="470"/>
      <c r="B15" s="277">
        <v>3</v>
      </c>
      <c r="C15" s="278" t="s">
        <v>335</v>
      </c>
      <c r="D15" s="279" t="s">
        <v>530</v>
      </c>
      <c r="E15" s="300" t="s">
        <v>79</v>
      </c>
      <c r="F15" s="291" t="s">
        <v>818</v>
      </c>
      <c r="G15" s="295" t="s">
        <v>813</v>
      </c>
      <c r="H15" s="288" t="s">
        <v>871</v>
      </c>
      <c r="I15" s="289"/>
      <c r="J15" s="293" t="s">
        <v>818</v>
      </c>
      <c r="K15" s="297" t="s">
        <v>809</v>
      </c>
      <c r="L15" s="290" t="s">
        <v>835</v>
      </c>
      <c r="M15" s="290"/>
      <c r="N15" s="281" t="s">
        <v>837</v>
      </c>
      <c r="O15" s="281"/>
      <c r="P15" s="283" t="s">
        <v>843</v>
      </c>
      <c r="Q15" s="283"/>
    </row>
    <row r="16" spans="1:17" ht="21" customHeight="1">
      <c r="A16" s="470"/>
      <c r="B16" s="277">
        <v>4</v>
      </c>
      <c r="C16" s="278" t="s">
        <v>336</v>
      </c>
      <c r="D16" s="279" t="s">
        <v>337</v>
      </c>
      <c r="E16" s="300" t="s">
        <v>79</v>
      </c>
      <c r="F16" s="291" t="s">
        <v>818</v>
      </c>
      <c r="G16" s="295" t="s">
        <v>813</v>
      </c>
      <c r="H16" s="288" t="s">
        <v>871</v>
      </c>
      <c r="I16" s="289"/>
      <c r="J16" s="293" t="s">
        <v>818</v>
      </c>
      <c r="K16" s="297" t="s">
        <v>809</v>
      </c>
      <c r="L16" s="290" t="s">
        <v>836</v>
      </c>
      <c r="M16" s="290"/>
      <c r="N16" s="281" t="s">
        <v>837</v>
      </c>
      <c r="O16" s="281"/>
      <c r="P16" s="283" t="s">
        <v>843</v>
      </c>
      <c r="Q16" s="283"/>
    </row>
    <row r="17" spans="1:17" ht="21" customHeight="1">
      <c r="A17" s="470"/>
      <c r="B17" s="277">
        <v>5</v>
      </c>
      <c r="C17" s="278" t="s">
        <v>352</v>
      </c>
      <c r="D17" s="279" t="s">
        <v>344</v>
      </c>
      <c r="E17" s="300" t="s">
        <v>79</v>
      </c>
      <c r="F17" s="291" t="s">
        <v>818</v>
      </c>
      <c r="G17" s="295" t="s">
        <v>813</v>
      </c>
      <c r="H17" s="288" t="s">
        <v>872</v>
      </c>
      <c r="I17" s="289"/>
      <c r="J17" s="293" t="s">
        <v>818</v>
      </c>
      <c r="K17" s="297" t="s">
        <v>809</v>
      </c>
      <c r="L17" s="290" t="s">
        <v>837</v>
      </c>
      <c r="M17" s="290"/>
      <c r="N17" s="281" t="s">
        <v>843</v>
      </c>
      <c r="O17" s="281"/>
      <c r="P17" s="283" t="s">
        <v>844</v>
      </c>
      <c r="Q17" s="283"/>
    </row>
    <row r="18" spans="1:17" ht="21" customHeight="1">
      <c r="A18" s="470"/>
      <c r="B18" s="277">
        <v>6</v>
      </c>
      <c r="C18" s="278" t="s">
        <v>347</v>
      </c>
      <c r="D18" s="279" t="s">
        <v>94</v>
      </c>
      <c r="E18" s="300" t="s">
        <v>79</v>
      </c>
      <c r="F18" s="291" t="s">
        <v>818</v>
      </c>
      <c r="G18" s="295" t="s">
        <v>813</v>
      </c>
      <c r="H18" s="288" t="s">
        <v>872</v>
      </c>
      <c r="I18" s="289"/>
      <c r="J18" s="293" t="s">
        <v>818</v>
      </c>
      <c r="K18" s="297" t="s">
        <v>809</v>
      </c>
      <c r="L18" s="290" t="s">
        <v>837</v>
      </c>
      <c r="M18" s="290"/>
      <c r="N18" s="281" t="s">
        <v>843</v>
      </c>
      <c r="O18" s="281"/>
      <c r="P18" s="283" t="s">
        <v>844</v>
      </c>
      <c r="Q18" s="283"/>
    </row>
    <row r="19" spans="1:17" ht="21" customHeight="1">
      <c r="A19" s="470"/>
      <c r="B19" s="277">
        <v>7</v>
      </c>
      <c r="C19" s="278" t="s">
        <v>81</v>
      </c>
      <c r="D19" s="279" t="s">
        <v>93</v>
      </c>
      <c r="E19" s="300" t="s">
        <v>79</v>
      </c>
      <c r="F19" s="291" t="s">
        <v>818</v>
      </c>
      <c r="G19" s="295" t="s">
        <v>812</v>
      </c>
      <c r="H19" s="288" t="s">
        <v>873</v>
      </c>
      <c r="I19" s="289"/>
      <c r="J19" s="293" t="s">
        <v>818</v>
      </c>
      <c r="K19" s="297" t="s">
        <v>809</v>
      </c>
      <c r="L19" s="290" t="s">
        <v>838</v>
      </c>
      <c r="M19" s="290"/>
      <c r="N19" s="281" t="s">
        <v>844</v>
      </c>
      <c r="O19" s="281"/>
      <c r="P19" s="283" t="s">
        <v>845</v>
      </c>
      <c r="Q19" s="283"/>
    </row>
    <row r="20" spans="1:17" ht="21" customHeight="1">
      <c r="A20" s="470"/>
      <c r="B20" s="277">
        <v>8</v>
      </c>
      <c r="C20" s="278" t="s">
        <v>353</v>
      </c>
      <c r="D20" s="279" t="s">
        <v>536</v>
      </c>
      <c r="E20" s="300" t="s">
        <v>79</v>
      </c>
      <c r="F20" s="291" t="s">
        <v>820</v>
      </c>
      <c r="G20" s="295" t="s">
        <v>812</v>
      </c>
      <c r="H20" s="288" t="s">
        <v>874</v>
      </c>
      <c r="I20" s="289"/>
      <c r="J20" s="293" t="s">
        <v>832</v>
      </c>
      <c r="K20" s="297" t="s">
        <v>809</v>
      </c>
      <c r="L20" s="290" t="s">
        <v>839</v>
      </c>
      <c r="M20" s="290"/>
      <c r="N20" s="281" t="s">
        <v>845</v>
      </c>
      <c r="O20" s="281"/>
      <c r="P20" s="283" t="s">
        <v>846</v>
      </c>
      <c r="Q20" s="283"/>
    </row>
    <row r="21" spans="1:17" ht="21" customHeight="1">
      <c r="A21" s="470"/>
      <c r="B21" s="277">
        <v>9</v>
      </c>
      <c r="C21" s="278" t="s">
        <v>542</v>
      </c>
      <c r="D21" s="279" t="s">
        <v>543</v>
      </c>
      <c r="E21" s="300" t="s">
        <v>79</v>
      </c>
      <c r="F21" s="291" t="s">
        <v>832</v>
      </c>
      <c r="G21" s="295" t="s">
        <v>812</v>
      </c>
      <c r="H21" s="288" t="s">
        <v>875</v>
      </c>
      <c r="I21" s="289"/>
      <c r="J21" s="293" t="s">
        <v>820</v>
      </c>
      <c r="K21" s="297" t="s">
        <v>809</v>
      </c>
      <c r="L21" s="290" t="s">
        <v>840</v>
      </c>
      <c r="M21" s="290"/>
      <c r="N21" s="281" t="s">
        <v>846</v>
      </c>
      <c r="O21" s="281"/>
      <c r="P21" s="283" t="s">
        <v>847</v>
      </c>
      <c r="Q21" s="283"/>
    </row>
    <row r="22" spans="1:17" ht="21" customHeight="1">
      <c r="A22" s="469" t="s">
        <v>453</v>
      </c>
      <c r="B22" s="469"/>
      <c r="C22" s="469"/>
      <c r="D22" s="276"/>
      <c r="E22" s="299"/>
      <c r="F22" s="480" t="s">
        <v>876</v>
      </c>
      <c r="G22" s="481"/>
      <c r="H22" s="481" t="s">
        <v>807</v>
      </c>
      <c r="I22" s="481"/>
      <c r="J22" s="481"/>
      <c r="K22" s="481"/>
      <c r="L22" s="481"/>
      <c r="M22" s="481"/>
      <c r="N22" s="481"/>
      <c r="O22" s="481"/>
      <c r="P22" s="481"/>
      <c r="Q22" s="482"/>
    </row>
    <row r="23" spans="1:17" ht="21" customHeight="1">
      <c r="A23" s="280"/>
      <c r="B23" s="277"/>
      <c r="C23" s="278" t="s">
        <v>802</v>
      </c>
      <c r="D23" s="279"/>
      <c r="E23" s="300"/>
      <c r="F23" s="291" t="s">
        <v>865</v>
      </c>
      <c r="G23" s="295" t="s">
        <v>813</v>
      </c>
      <c r="H23" s="288" t="s">
        <v>866</v>
      </c>
      <c r="I23" s="289"/>
      <c r="J23" s="301" t="s">
        <v>881</v>
      </c>
      <c r="K23" s="302" t="s">
        <v>813</v>
      </c>
      <c r="L23" s="303" t="s">
        <v>872</v>
      </c>
      <c r="M23" s="303"/>
      <c r="N23" s="281" t="s">
        <v>874</v>
      </c>
      <c r="O23" s="281"/>
      <c r="P23" s="304" t="s">
        <v>876</v>
      </c>
      <c r="Q23" s="304"/>
    </row>
    <row r="24" spans="1:17" ht="21" customHeight="1">
      <c r="A24" s="469" t="s">
        <v>455</v>
      </c>
      <c r="B24" s="469"/>
      <c r="C24" s="469"/>
      <c r="D24" s="276"/>
      <c r="E24" s="299"/>
      <c r="F24" s="480" t="s">
        <v>879</v>
      </c>
      <c r="G24" s="481"/>
      <c r="H24" s="481"/>
      <c r="I24" s="481"/>
      <c r="J24" s="481"/>
      <c r="K24" s="481"/>
      <c r="L24" s="481"/>
      <c r="M24" s="481"/>
      <c r="N24" s="481"/>
      <c r="O24" s="481"/>
      <c r="P24" s="481"/>
      <c r="Q24" s="481"/>
    </row>
    <row r="25" spans="1:17" ht="21" customHeight="1">
      <c r="A25" s="470"/>
      <c r="B25" s="277">
        <v>1</v>
      </c>
      <c r="C25" s="278" t="s">
        <v>431</v>
      </c>
      <c r="D25" s="279" t="s">
        <v>432</v>
      </c>
      <c r="E25" s="300" t="s">
        <v>79</v>
      </c>
      <c r="F25" s="291" t="s">
        <v>818</v>
      </c>
      <c r="G25" s="295" t="s">
        <v>809</v>
      </c>
      <c r="H25" s="288" t="s">
        <v>867</v>
      </c>
      <c r="I25" s="289"/>
      <c r="J25" s="301" t="s">
        <v>882</v>
      </c>
      <c r="K25" s="302" t="s">
        <v>809</v>
      </c>
      <c r="L25" s="303" t="s">
        <v>874</v>
      </c>
      <c r="M25" s="303"/>
      <c r="N25" s="281" t="s">
        <v>875</v>
      </c>
      <c r="O25" s="281"/>
      <c r="P25" s="304" t="s">
        <v>877</v>
      </c>
      <c r="Q25" s="304"/>
    </row>
    <row r="26" spans="1:17" ht="21" customHeight="1">
      <c r="A26" s="470"/>
      <c r="B26" s="277">
        <v>2</v>
      </c>
      <c r="C26" s="278" t="s">
        <v>80</v>
      </c>
      <c r="D26" s="279" t="s">
        <v>100</v>
      </c>
      <c r="E26" s="300" t="s">
        <v>79</v>
      </c>
      <c r="F26" s="291" t="s">
        <v>848</v>
      </c>
      <c r="G26" s="295" t="s">
        <v>809</v>
      </c>
      <c r="H26" s="288" t="s">
        <v>868</v>
      </c>
      <c r="I26" s="289"/>
      <c r="J26" s="301" t="s">
        <v>883</v>
      </c>
      <c r="K26" s="302" t="s">
        <v>809</v>
      </c>
      <c r="L26" s="303" t="s">
        <v>877</v>
      </c>
      <c r="M26" s="303"/>
      <c r="N26" s="281" t="s">
        <v>878</v>
      </c>
      <c r="O26" s="281"/>
      <c r="P26" s="304" t="s">
        <v>879</v>
      </c>
      <c r="Q26" s="304"/>
    </row>
    <row r="27" spans="1:17" s="195" customFormat="1" ht="21" customHeight="1">
      <c r="A27" s="469" t="s">
        <v>456</v>
      </c>
      <c r="B27" s="469"/>
      <c r="C27" s="469"/>
      <c r="D27" s="276"/>
      <c r="E27" s="299"/>
      <c r="F27" s="480" t="s">
        <v>884</v>
      </c>
      <c r="G27" s="481"/>
      <c r="H27" s="481" t="s">
        <v>803</v>
      </c>
      <c r="I27" s="481"/>
      <c r="J27" s="481"/>
      <c r="K27" s="481"/>
      <c r="L27" s="481"/>
      <c r="M27" s="481"/>
      <c r="N27" s="481"/>
      <c r="O27" s="481"/>
      <c r="P27" s="481"/>
      <c r="Q27" s="482"/>
    </row>
    <row r="28" spans="1:17" ht="21" customHeight="1">
      <c r="A28" s="466"/>
      <c r="B28" s="277">
        <v>1</v>
      </c>
      <c r="C28" s="278" t="s">
        <v>462</v>
      </c>
      <c r="D28" s="279" t="s">
        <v>469</v>
      </c>
      <c r="E28" s="300" t="s">
        <v>79</v>
      </c>
      <c r="F28" s="291" t="s">
        <v>818</v>
      </c>
      <c r="G28" s="295" t="s">
        <v>809</v>
      </c>
      <c r="H28" s="288" t="s">
        <v>876</v>
      </c>
      <c r="I28" s="289"/>
      <c r="J28" s="293" t="s">
        <v>820</v>
      </c>
      <c r="K28" s="297" t="s">
        <v>809</v>
      </c>
      <c r="L28" s="290" t="s">
        <v>851</v>
      </c>
      <c r="M28" s="290"/>
      <c r="N28" s="281" t="s">
        <v>852</v>
      </c>
      <c r="O28" s="281"/>
      <c r="P28" s="283" t="s">
        <v>854</v>
      </c>
      <c r="Q28" s="283"/>
    </row>
    <row r="29" spans="1:17" ht="21" customHeight="1">
      <c r="A29" s="467"/>
      <c r="B29" s="277">
        <v>2</v>
      </c>
      <c r="C29" s="278" t="s">
        <v>463</v>
      </c>
      <c r="D29" s="279" t="s">
        <v>470</v>
      </c>
      <c r="E29" s="300" t="s">
        <v>79</v>
      </c>
      <c r="F29" s="291" t="s">
        <v>849</v>
      </c>
      <c r="G29" s="295" t="s">
        <v>809</v>
      </c>
      <c r="H29" s="288" t="s">
        <v>877</v>
      </c>
      <c r="I29" s="289"/>
      <c r="J29" s="293" t="s">
        <v>820</v>
      </c>
      <c r="K29" s="297" t="s">
        <v>812</v>
      </c>
      <c r="L29" s="290" t="s">
        <v>852</v>
      </c>
      <c r="M29" s="290"/>
      <c r="N29" s="281" t="s">
        <v>854</v>
      </c>
      <c r="O29" s="281"/>
      <c r="P29" s="283" t="s">
        <v>859</v>
      </c>
      <c r="Q29" s="283"/>
    </row>
    <row r="30" spans="1:17" ht="21" customHeight="1">
      <c r="A30" s="467"/>
      <c r="B30" s="277">
        <v>3</v>
      </c>
      <c r="C30" s="278" t="s">
        <v>545</v>
      </c>
      <c r="D30" s="279" t="s">
        <v>547</v>
      </c>
      <c r="E30" s="300" t="s">
        <v>79</v>
      </c>
      <c r="F30" s="291" t="s">
        <v>818</v>
      </c>
      <c r="G30" s="295" t="s">
        <v>809</v>
      </c>
      <c r="H30" s="288" t="s">
        <v>877</v>
      </c>
      <c r="I30" s="289"/>
      <c r="J30" s="293" t="s">
        <v>818</v>
      </c>
      <c r="K30" s="297" t="s">
        <v>815</v>
      </c>
      <c r="L30" s="290" t="s">
        <v>853</v>
      </c>
      <c r="M30" s="290"/>
      <c r="N30" s="281" t="s">
        <v>859</v>
      </c>
      <c r="O30" s="281"/>
      <c r="P30" s="283" t="s">
        <v>860</v>
      </c>
      <c r="Q30" s="283"/>
    </row>
    <row r="31" spans="1:17" ht="21" customHeight="1">
      <c r="A31" s="468"/>
      <c r="B31" s="277">
        <v>4</v>
      </c>
      <c r="C31" s="278" t="s">
        <v>546</v>
      </c>
      <c r="D31" s="279" t="s">
        <v>548</v>
      </c>
      <c r="E31" s="300" t="s">
        <v>79</v>
      </c>
      <c r="F31" s="291" t="s">
        <v>818</v>
      </c>
      <c r="G31" s="295" t="s">
        <v>809</v>
      </c>
      <c r="H31" s="288" t="s">
        <v>878</v>
      </c>
      <c r="I31" s="289"/>
      <c r="J31" s="293" t="s">
        <v>818</v>
      </c>
      <c r="K31" s="297" t="s">
        <v>815</v>
      </c>
      <c r="L31" s="290" t="s">
        <v>854</v>
      </c>
      <c r="M31" s="290"/>
      <c r="N31" s="281" t="s">
        <v>859</v>
      </c>
      <c r="O31" s="281"/>
      <c r="P31" s="283" t="s">
        <v>860</v>
      </c>
      <c r="Q31" s="283"/>
    </row>
    <row r="32" spans="1:17" s="195" customFormat="1" ht="21" customHeight="1">
      <c r="A32" s="469" t="s">
        <v>457</v>
      </c>
      <c r="B32" s="469"/>
      <c r="C32" s="469"/>
      <c r="D32" s="276"/>
      <c r="E32" s="299"/>
      <c r="F32" s="480" t="s">
        <v>138</v>
      </c>
      <c r="G32" s="481"/>
      <c r="H32" s="481" t="s">
        <v>804</v>
      </c>
      <c r="I32" s="481"/>
      <c r="J32" s="481"/>
      <c r="K32" s="481"/>
      <c r="L32" s="481"/>
      <c r="M32" s="481"/>
      <c r="N32" s="481"/>
      <c r="O32" s="481"/>
      <c r="P32" s="481"/>
      <c r="Q32" s="482"/>
    </row>
    <row r="33" spans="1:17" ht="21" customHeight="1">
      <c r="A33" s="466"/>
      <c r="B33" s="277">
        <v>1</v>
      </c>
      <c r="C33" s="278" t="s">
        <v>467</v>
      </c>
      <c r="D33" s="279" t="s">
        <v>471</v>
      </c>
      <c r="E33" s="300" t="s">
        <v>79</v>
      </c>
      <c r="F33" s="291" t="s">
        <v>818</v>
      </c>
      <c r="G33" s="295" t="s">
        <v>809</v>
      </c>
      <c r="H33" s="288" t="s">
        <v>878</v>
      </c>
      <c r="I33" s="289"/>
      <c r="J33" s="293" t="s">
        <v>850</v>
      </c>
      <c r="K33" s="297" t="s">
        <v>809</v>
      </c>
      <c r="L33" s="290" t="s">
        <v>855</v>
      </c>
      <c r="M33" s="290"/>
      <c r="N33" s="281" t="s">
        <v>856</v>
      </c>
      <c r="O33" s="281"/>
      <c r="P33" s="283" t="s">
        <v>858</v>
      </c>
      <c r="Q33" s="283"/>
    </row>
    <row r="34" spans="1:17" ht="21" customHeight="1">
      <c r="A34" s="467"/>
      <c r="B34" s="277">
        <v>2</v>
      </c>
      <c r="C34" s="278" t="s">
        <v>468</v>
      </c>
      <c r="D34" s="279" t="s">
        <v>472</v>
      </c>
      <c r="E34" s="300" t="s">
        <v>79</v>
      </c>
      <c r="F34" s="291" t="s">
        <v>820</v>
      </c>
      <c r="G34" s="295" t="s">
        <v>809</v>
      </c>
      <c r="H34" s="288" t="s">
        <v>879</v>
      </c>
      <c r="I34" s="289"/>
      <c r="J34" s="293" t="s">
        <v>820</v>
      </c>
      <c r="K34" s="297" t="s">
        <v>809</v>
      </c>
      <c r="L34" s="290" t="s">
        <v>856</v>
      </c>
      <c r="M34" s="290"/>
      <c r="N34" s="281" t="s">
        <v>858</v>
      </c>
      <c r="O34" s="281"/>
      <c r="P34" s="283" t="s">
        <v>862</v>
      </c>
      <c r="Q34" s="283"/>
    </row>
    <row r="35" spans="1:17" ht="21" customHeight="1">
      <c r="A35" s="467"/>
      <c r="B35" s="277">
        <v>3</v>
      </c>
      <c r="C35" s="278" t="s">
        <v>549</v>
      </c>
      <c r="D35" s="279" t="s">
        <v>551</v>
      </c>
      <c r="E35" s="300" t="s">
        <v>79</v>
      </c>
      <c r="F35" s="291" t="s">
        <v>818</v>
      </c>
      <c r="G35" s="295" t="s">
        <v>809</v>
      </c>
      <c r="H35" s="288" t="s">
        <v>880</v>
      </c>
      <c r="I35" s="289"/>
      <c r="J35" s="293" t="s">
        <v>818</v>
      </c>
      <c r="K35" s="297" t="s">
        <v>809</v>
      </c>
      <c r="L35" s="290" t="s">
        <v>857</v>
      </c>
      <c r="M35" s="290"/>
      <c r="N35" s="281" t="s">
        <v>861</v>
      </c>
      <c r="O35" s="281"/>
      <c r="P35" s="283" t="s">
        <v>863</v>
      </c>
      <c r="Q35" s="283"/>
    </row>
    <row r="36" spans="1:17" ht="21" customHeight="1">
      <c r="A36" s="468"/>
      <c r="B36" s="277">
        <v>4</v>
      </c>
      <c r="C36" s="278" t="s">
        <v>550</v>
      </c>
      <c r="D36" s="279" t="s">
        <v>552</v>
      </c>
      <c r="E36" s="300" t="s">
        <v>79</v>
      </c>
      <c r="F36" s="291" t="s">
        <v>818</v>
      </c>
      <c r="G36" s="295" t="s">
        <v>809</v>
      </c>
      <c r="H36" s="288" t="s">
        <v>880</v>
      </c>
      <c r="I36" s="289"/>
      <c r="J36" s="293" t="s">
        <v>818</v>
      </c>
      <c r="K36" s="297" t="s">
        <v>809</v>
      </c>
      <c r="L36" s="290" t="s">
        <v>858</v>
      </c>
      <c r="M36" s="290"/>
      <c r="N36" s="281" t="s">
        <v>862</v>
      </c>
      <c r="O36" s="281"/>
      <c r="P36" s="283" t="s">
        <v>863</v>
      </c>
      <c r="Q36" s="283"/>
    </row>
  </sheetData>
  <mergeCells count="26">
    <mergeCell ref="F22:Q22"/>
    <mergeCell ref="F27:Q27"/>
    <mergeCell ref="A33:A36"/>
    <mergeCell ref="A28:A31"/>
    <mergeCell ref="A24:C24"/>
    <mergeCell ref="A25:A26"/>
    <mergeCell ref="A27:C27"/>
    <mergeCell ref="A32:C32"/>
    <mergeCell ref="F32:Q32"/>
    <mergeCell ref="F24:Q24"/>
    <mergeCell ref="A22:C22"/>
    <mergeCell ref="P1:Q1"/>
    <mergeCell ref="F2:Q2"/>
    <mergeCell ref="A3:A6"/>
    <mergeCell ref="A12:C12"/>
    <mergeCell ref="A13:A21"/>
    <mergeCell ref="A2:C2"/>
    <mergeCell ref="A7:C7"/>
    <mergeCell ref="A8:A11"/>
    <mergeCell ref="A1:C1"/>
    <mergeCell ref="D1:E1"/>
    <mergeCell ref="F1:I1"/>
    <mergeCell ref="J1:M1"/>
    <mergeCell ref="N1:O1"/>
    <mergeCell ref="F7:Q7"/>
    <mergeCell ref="F12:Q12"/>
  </mergeCells>
  <phoneticPr fontId="2" type="noConversion"/>
  <printOptions horizontalCentered="1"/>
  <pageMargins left="0.23622047244094491" right="0.23622047244094491" top="0.74803149606299213" bottom="0.74803149606299213" header="0.31496062992125984" footer="0.31496062992125984"/>
  <pageSetup paperSize="9" scale="94" fitToHeight="2" orientation="portrait" r:id="rId1"/>
  <headerFooter scaleWithDoc="0">
    <oddHeader>&amp;C&amp;"微軟正黑體,標準"&amp;16執行預算架構更新相關作業時程表</oddHeader>
    <oddFooter>&amp;C&amp;"微軟正黑體,標準"&amp;P&amp;R&amp;"微軟正黑體,標準"&amp;10文件列印日期：&amp;D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D2"/>
  <sheetViews>
    <sheetView workbookViewId="0">
      <selection activeCell="C36" sqref="C36"/>
    </sheetView>
  </sheetViews>
  <sheetFormatPr defaultRowHeight="16.5"/>
  <cols>
    <col min="1" max="1" width="13.375" customWidth="1"/>
    <col min="2" max="2" width="19" customWidth="1"/>
    <col min="3" max="3" width="23.75" customWidth="1"/>
    <col min="4" max="6" width="23.25" customWidth="1"/>
  </cols>
  <sheetData>
    <row r="1" spans="1:4">
      <c r="A1" t="s">
        <v>924</v>
      </c>
      <c r="B1" t="s">
        <v>921</v>
      </c>
      <c r="C1" t="s">
        <v>922</v>
      </c>
      <c r="D1" t="s">
        <v>923</v>
      </c>
    </row>
    <row r="2" spans="1:4">
      <c r="A2" t="s">
        <v>925</v>
      </c>
      <c r="B2" t="s">
        <v>927</v>
      </c>
      <c r="C2" t="s">
        <v>926</v>
      </c>
      <c r="D2" t="s">
        <v>928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O45"/>
  <sheetViews>
    <sheetView zoomScale="85" zoomScaleNormal="85" workbookViewId="0">
      <selection activeCell="S50" sqref="S50"/>
    </sheetView>
  </sheetViews>
  <sheetFormatPr defaultRowHeight="15.75"/>
  <cols>
    <col min="1" max="1" width="29.875" style="104" customWidth="1"/>
    <col min="2" max="41" width="3.875" style="104" customWidth="1"/>
    <col min="42" max="16384" width="9" style="104"/>
  </cols>
  <sheetData>
    <row r="1" spans="1:41">
      <c r="A1" s="380" t="s">
        <v>577</v>
      </c>
      <c r="B1" s="379" t="s">
        <v>587</v>
      </c>
      <c r="C1" s="380"/>
      <c r="D1" s="380"/>
      <c r="E1" s="380"/>
      <c r="F1" s="380"/>
      <c r="G1" s="380"/>
      <c r="H1" s="380"/>
      <c r="I1" s="380"/>
      <c r="J1" s="380"/>
      <c r="K1" s="380"/>
      <c r="L1" s="380"/>
      <c r="M1" s="380"/>
      <c r="N1" s="380"/>
      <c r="O1" s="380"/>
      <c r="P1" s="380"/>
      <c r="Q1" s="380"/>
      <c r="R1" s="380"/>
      <c r="S1" s="380"/>
      <c r="T1" s="380"/>
      <c r="U1" s="380"/>
      <c r="V1" s="380"/>
      <c r="W1" s="380"/>
      <c r="X1" s="380"/>
      <c r="Y1" s="380"/>
      <c r="Z1" s="380"/>
      <c r="AA1" s="380"/>
      <c r="AB1" s="380"/>
      <c r="AC1" s="380"/>
      <c r="AD1" s="380"/>
      <c r="AE1" s="380"/>
      <c r="AF1" s="380"/>
      <c r="AG1" s="380"/>
      <c r="AH1" s="380"/>
      <c r="AI1" s="380"/>
      <c r="AJ1" s="380"/>
      <c r="AK1" s="380"/>
      <c r="AL1" s="380"/>
      <c r="AM1" s="380"/>
      <c r="AN1" s="380"/>
      <c r="AO1" s="380"/>
    </row>
    <row r="2" spans="1:41">
      <c r="A2" s="380"/>
      <c r="B2" s="380" t="s">
        <v>588</v>
      </c>
      <c r="C2" s="380"/>
      <c r="D2" s="380"/>
      <c r="E2" s="380"/>
      <c r="F2" s="377" t="s">
        <v>589</v>
      </c>
      <c r="G2" s="378"/>
      <c r="H2" s="378"/>
      <c r="I2" s="379"/>
      <c r="J2" s="380" t="s">
        <v>578</v>
      </c>
      <c r="K2" s="380"/>
      <c r="L2" s="380"/>
      <c r="M2" s="380"/>
      <c r="N2" s="380" t="s">
        <v>579</v>
      </c>
      <c r="O2" s="380"/>
      <c r="P2" s="380"/>
      <c r="Q2" s="380"/>
      <c r="R2" s="380" t="s">
        <v>580</v>
      </c>
      <c r="S2" s="380"/>
      <c r="T2" s="380"/>
      <c r="U2" s="380"/>
      <c r="V2" s="380" t="s">
        <v>581</v>
      </c>
      <c r="W2" s="380"/>
      <c r="X2" s="380"/>
      <c r="Y2" s="380"/>
      <c r="Z2" s="380" t="s">
        <v>582</v>
      </c>
      <c r="AA2" s="380"/>
      <c r="AB2" s="380"/>
      <c r="AC2" s="380"/>
      <c r="AD2" s="380" t="s">
        <v>583</v>
      </c>
      <c r="AE2" s="380"/>
      <c r="AF2" s="380"/>
      <c r="AG2" s="380"/>
      <c r="AH2" s="380" t="s">
        <v>584</v>
      </c>
      <c r="AI2" s="380"/>
      <c r="AJ2" s="380"/>
      <c r="AK2" s="380"/>
      <c r="AL2" s="380" t="s">
        <v>585</v>
      </c>
      <c r="AM2" s="380"/>
      <c r="AN2" s="380"/>
      <c r="AO2" s="380"/>
    </row>
    <row r="3" spans="1:41">
      <c r="A3" s="380"/>
      <c r="B3" s="489" t="s">
        <v>590</v>
      </c>
      <c r="C3" s="490"/>
      <c r="D3" s="490"/>
      <c r="E3" s="491"/>
      <c r="F3" s="489" t="s">
        <v>590</v>
      </c>
      <c r="G3" s="490"/>
      <c r="H3" s="490"/>
      <c r="I3" s="491"/>
      <c r="J3" s="489" t="s">
        <v>590</v>
      </c>
      <c r="K3" s="490"/>
      <c r="L3" s="490"/>
      <c r="M3" s="491"/>
      <c r="N3" s="489" t="s">
        <v>590</v>
      </c>
      <c r="O3" s="490"/>
      <c r="P3" s="490"/>
      <c r="Q3" s="491"/>
      <c r="R3" s="489" t="s">
        <v>590</v>
      </c>
      <c r="S3" s="490"/>
      <c r="T3" s="490"/>
      <c r="U3" s="491"/>
      <c r="V3" s="489" t="s">
        <v>590</v>
      </c>
      <c r="W3" s="490"/>
      <c r="X3" s="490"/>
      <c r="Y3" s="491"/>
      <c r="Z3" s="489" t="s">
        <v>590</v>
      </c>
      <c r="AA3" s="490"/>
      <c r="AB3" s="490"/>
      <c r="AC3" s="491"/>
      <c r="AD3" s="489" t="s">
        <v>590</v>
      </c>
      <c r="AE3" s="490"/>
      <c r="AF3" s="490"/>
      <c r="AG3" s="491"/>
      <c r="AH3" s="489" t="s">
        <v>590</v>
      </c>
      <c r="AI3" s="490"/>
      <c r="AJ3" s="490"/>
      <c r="AK3" s="491"/>
      <c r="AL3" s="489" t="s">
        <v>590</v>
      </c>
      <c r="AM3" s="490"/>
      <c r="AN3" s="490"/>
      <c r="AO3" s="491"/>
    </row>
    <row r="4" spans="1:41" ht="6" customHeight="1">
      <c r="A4" s="360" t="s">
        <v>698</v>
      </c>
      <c r="B4" s="222"/>
      <c r="C4" s="223"/>
      <c r="D4" s="223"/>
      <c r="E4" s="224"/>
      <c r="F4" s="222"/>
      <c r="G4" s="223"/>
      <c r="H4" s="223"/>
      <c r="I4" s="224"/>
      <c r="J4" s="222"/>
      <c r="K4" s="223"/>
      <c r="L4" s="223"/>
      <c r="M4" s="224"/>
      <c r="N4" s="222"/>
      <c r="O4" s="223"/>
      <c r="P4" s="223"/>
      <c r="Q4" s="224"/>
      <c r="R4" s="222"/>
      <c r="S4" s="223"/>
      <c r="T4" s="223"/>
      <c r="U4" s="224"/>
      <c r="V4" s="222"/>
      <c r="W4" s="223"/>
      <c r="X4" s="223"/>
      <c r="Y4" s="224"/>
      <c r="Z4" s="222"/>
      <c r="AA4" s="223"/>
      <c r="AB4" s="223"/>
      <c r="AC4" s="224"/>
      <c r="AD4" s="222"/>
      <c r="AE4" s="223"/>
      <c r="AF4" s="223"/>
      <c r="AG4" s="224"/>
      <c r="AH4" s="222"/>
      <c r="AI4" s="223"/>
      <c r="AJ4" s="223"/>
      <c r="AK4" s="224"/>
      <c r="AL4" s="222"/>
      <c r="AM4" s="223"/>
      <c r="AN4" s="223"/>
      <c r="AO4" s="224"/>
    </row>
    <row r="5" spans="1:41">
      <c r="A5" s="360"/>
      <c r="B5" s="496"/>
      <c r="C5" s="497"/>
      <c r="D5" s="497"/>
      <c r="E5" s="497"/>
      <c r="F5" s="497"/>
      <c r="G5" s="497"/>
      <c r="H5" s="497"/>
      <c r="I5" s="497"/>
      <c r="J5" s="497"/>
      <c r="K5" s="497"/>
      <c r="L5" s="497"/>
      <c r="M5" s="497"/>
      <c r="N5" s="497"/>
      <c r="O5" s="497"/>
      <c r="P5" s="497"/>
      <c r="Q5" s="498"/>
      <c r="R5" s="217"/>
      <c r="S5" s="218"/>
      <c r="T5" s="218"/>
      <c r="U5" s="219"/>
      <c r="V5" s="217"/>
      <c r="W5" s="218"/>
      <c r="X5" s="218"/>
      <c r="Y5" s="219"/>
      <c r="Z5" s="217"/>
      <c r="AA5" s="218"/>
      <c r="AB5" s="218"/>
      <c r="AC5" s="219"/>
      <c r="AD5" s="217"/>
      <c r="AE5" s="218"/>
      <c r="AF5" s="218"/>
      <c r="AG5" s="219"/>
      <c r="AH5" s="217"/>
      <c r="AI5" s="218"/>
      <c r="AJ5" s="218"/>
      <c r="AK5" s="219"/>
      <c r="AL5" s="217"/>
      <c r="AM5" s="218"/>
      <c r="AN5" s="218"/>
      <c r="AO5" s="219"/>
    </row>
    <row r="6" spans="1:41" ht="6" customHeight="1">
      <c r="A6" s="360"/>
      <c r="B6" s="215"/>
      <c r="C6" s="216"/>
      <c r="D6" s="216"/>
      <c r="E6" s="220"/>
      <c r="F6" s="215"/>
      <c r="G6" s="216"/>
      <c r="H6" s="216"/>
      <c r="I6" s="220"/>
      <c r="J6" s="215"/>
      <c r="K6" s="216"/>
      <c r="L6" s="216"/>
      <c r="M6" s="220"/>
      <c r="N6" s="215"/>
      <c r="O6" s="216"/>
      <c r="P6" s="216"/>
      <c r="Q6" s="220"/>
      <c r="R6" s="215"/>
      <c r="S6" s="216"/>
      <c r="T6" s="216"/>
      <c r="U6" s="220"/>
      <c r="V6" s="215"/>
      <c r="W6" s="216"/>
      <c r="X6" s="216"/>
      <c r="Y6" s="220"/>
      <c r="Z6" s="215"/>
      <c r="AA6" s="216"/>
      <c r="AB6" s="216"/>
      <c r="AC6" s="220"/>
      <c r="AD6" s="215"/>
      <c r="AE6" s="216"/>
      <c r="AF6" s="216"/>
      <c r="AG6" s="220"/>
      <c r="AH6" s="215"/>
      <c r="AI6" s="216"/>
      <c r="AJ6" s="216"/>
      <c r="AK6" s="220"/>
      <c r="AL6" s="215"/>
      <c r="AM6" s="216"/>
      <c r="AN6" s="216"/>
      <c r="AO6" s="220"/>
    </row>
    <row r="7" spans="1:41" ht="6" customHeight="1">
      <c r="A7" s="360" t="s">
        <v>699</v>
      </c>
      <c r="B7" s="222"/>
      <c r="C7" s="223"/>
      <c r="D7" s="223"/>
      <c r="E7" s="224"/>
      <c r="F7" s="222"/>
      <c r="G7" s="223"/>
      <c r="H7" s="223"/>
      <c r="I7" s="224"/>
      <c r="J7" s="222"/>
      <c r="K7" s="223"/>
      <c r="L7" s="223"/>
      <c r="M7" s="224"/>
      <c r="N7" s="222"/>
      <c r="O7" s="223"/>
      <c r="P7" s="223"/>
      <c r="Q7" s="224"/>
      <c r="R7" s="222"/>
      <c r="S7" s="223"/>
      <c r="T7" s="223"/>
      <c r="U7" s="224"/>
      <c r="V7" s="222"/>
      <c r="W7" s="223"/>
      <c r="X7" s="223"/>
      <c r="Y7" s="224"/>
      <c r="Z7" s="222"/>
      <c r="AA7" s="223"/>
      <c r="AB7" s="223"/>
      <c r="AC7" s="224"/>
      <c r="AD7" s="222"/>
      <c r="AE7" s="223"/>
      <c r="AF7" s="223"/>
      <c r="AG7" s="224"/>
      <c r="AH7" s="222"/>
      <c r="AI7" s="223"/>
      <c r="AJ7" s="223"/>
      <c r="AK7" s="224"/>
      <c r="AL7" s="222"/>
      <c r="AM7" s="223"/>
      <c r="AN7" s="223"/>
      <c r="AO7" s="224"/>
    </row>
    <row r="8" spans="1:41">
      <c r="A8" s="360"/>
      <c r="B8" s="217"/>
      <c r="C8" s="218"/>
      <c r="D8" s="495"/>
      <c r="E8" s="495"/>
      <c r="F8" s="495"/>
      <c r="G8" s="495"/>
      <c r="H8" s="495"/>
      <c r="I8" s="495"/>
      <c r="J8" s="495"/>
      <c r="K8" s="495"/>
      <c r="L8" s="495"/>
      <c r="M8" s="495"/>
      <c r="N8" s="495"/>
      <c r="O8" s="495"/>
      <c r="P8" s="495"/>
      <c r="Q8" s="495"/>
      <c r="R8" s="495"/>
      <c r="S8" s="495"/>
      <c r="T8" s="495"/>
      <c r="U8" s="499"/>
      <c r="V8" s="217"/>
      <c r="W8" s="218"/>
      <c r="X8" s="218"/>
      <c r="Y8" s="219"/>
      <c r="Z8" s="217"/>
      <c r="AA8" s="218"/>
      <c r="AB8" s="218"/>
      <c r="AC8" s="219"/>
      <c r="AD8" s="217"/>
      <c r="AE8" s="218"/>
      <c r="AF8" s="218"/>
      <c r="AG8" s="219"/>
      <c r="AH8" s="217"/>
      <c r="AI8" s="218"/>
      <c r="AJ8" s="218"/>
      <c r="AK8" s="219"/>
      <c r="AL8" s="217"/>
      <c r="AM8" s="218"/>
      <c r="AN8" s="218"/>
      <c r="AO8" s="219"/>
    </row>
    <row r="9" spans="1:41" ht="6" customHeight="1">
      <c r="A9" s="360"/>
      <c r="B9" s="215"/>
      <c r="C9" s="216"/>
      <c r="D9" s="216"/>
      <c r="E9" s="220"/>
      <c r="F9" s="215"/>
      <c r="G9" s="216"/>
      <c r="H9" s="216"/>
      <c r="I9" s="220"/>
      <c r="J9" s="215"/>
      <c r="K9" s="216"/>
      <c r="L9" s="216"/>
      <c r="M9" s="220"/>
      <c r="N9" s="215"/>
      <c r="O9" s="216"/>
      <c r="P9" s="216"/>
      <c r="Q9" s="220"/>
      <c r="R9" s="215"/>
      <c r="S9" s="216"/>
      <c r="T9" s="216"/>
      <c r="U9" s="220"/>
      <c r="V9" s="215"/>
      <c r="W9" s="216"/>
      <c r="X9" s="216"/>
      <c r="Y9" s="220"/>
      <c r="Z9" s="215"/>
      <c r="AA9" s="216"/>
      <c r="AB9" s="216"/>
      <c r="AC9" s="220"/>
      <c r="AD9" s="215"/>
      <c r="AE9" s="216"/>
      <c r="AF9" s="216"/>
      <c r="AG9" s="220"/>
      <c r="AH9" s="215"/>
      <c r="AI9" s="216"/>
      <c r="AJ9" s="216"/>
      <c r="AK9" s="220"/>
      <c r="AL9" s="215"/>
      <c r="AM9" s="216"/>
      <c r="AN9" s="216"/>
      <c r="AO9" s="220"/>
    </row>
    <row r="10" spans="1:41" ht="6" customHeight="1">
      <c r="A10" s="360" t="s">
        <v>700</v>
      </c>
      <c r="B10" s="222"/>
      <c r="C10" s="223"/>
      <c r="D10" s="223"/>
      <c r="E10" s="224"/>
      <c r="F10" s="222"/>
      <c r="G10" s="223"/>
      <c r="H10" s="223"/>
      <c r="I10" s="224"/>
      <c r="J10" s="222"/>
      <c r="K10" s="223"/>
      <c r="L10" s="223"/>
      <c r="M10" s="224"/>
      <c r="N10" s="222"/>
      <c r="O10" s="223"/>
      <c r="P10" s="223"/>
      <c r="Q10" s="224"/>
      <c r="R10" s="222"/>
      <c r="S10" s="223"/>
      <c r="T10" s="223"/>
      <c r="U10" s="224"/>
      <c r="V10" s="222"/>
      <c r="W10" s="223"/>
      <c r="X10" s="223"/>
      <c r="Y10" s="224"/>
      <c r="Z10" s="222"/>
      <c r="AA10" s="223"/>
      <c r="AB10" s="223"/>
      <c r="AC10" s="224"/>
      <c r="AD10" s="222"/>
      <c r="AE10" s="223"/>
      <c r="AF10" s="223"/>
      <c r="AG10" s="224"/>
      <c r="AH10" s="222"/>
      <c r="AI10" s="223"/>
      <c r="AJ10" s="223"/>
      <c r="AK10" s="224"/>
      <c r="AL10" s="222"/>
      <c r="AM10" s="223"/>
      <c r="AN10" s="223"/>
      <c r="AO10" s="224"/>
    </row>
    <row r="11" spans="1:41">
      <c r="A11" s="360"/>
      <c r="B11" s="217"/>
      <c r="C11" s="218"/>
      <c r="D11" s="218"/>
      <c r="E11" s="219"/>
      <c r="F11" s="217"/>
      <c r="G11" s="218"/>
      <c r="H11" s="218"/>
      <c r="I11" s="218"/>
      <c r="J11" s="495"/>
      <c r="K11" s="495"/>
      <c r="L11" s="495"/>
      <c r="M11" s="495"/>
      <c r="N11" s="495"/>
      <c r="O11" s="495"/>
      <c r="P11" s="495"/>
      <c r="Q11" s="495"/>
      <c r="R11" s="495"/>
      <c r="S11" s="495"/>
      <c r="T11" s="495"/>
      <c r="U11" s="495"/>
      <c r="V11" s="495"/>
      <c r="W11" s="495"/>
      <c r="X11" s="218"/>
      <c r="Y11" s="219"/>
      <c r="Z11" s="217"/>
      <c r="AA11" s="218"/>
      <c r="AB11" s="218"/>
      <c r="AC11" s="219"/>
      <c r="AD11" s="217"/>
      <c r="AE11" s="218"/>
      <c r="AF11" s="218"/>
      <c r="AG11" s="219"/>
      <c r="AH11" s="217"/>
      <c r="AI11" s="218"/>
      <c r="AJ11" s="218"/>
      <c r="AK11" s="219"/>
      <c r="AL11" s="217"/>
      <c r="AM11" s="218"/>
      <c r="AN11" s="218"/>
      <c r="AO11" s="219"/>
    </row>
    <row r="12" spans="1:41" ht="6" customHeight="1">
      <c r="A12" s="360"/>
      <c r="B12" s="215"/>
      <c r="C12" s="216"/>
      <c r="D12" s="216"/>
      <c r="E12" s="220"/>
      <c r="F12" s="215"/>
      <c r="G12" s="216"/>
      <c r="H12" s="216"/>
      <c r="I12" s="220"/>
      <c r="J12" s="215"/>
      <c r="K12" s="216"/>
      <c r="L12" s="216"/>
      <c r="M12" s="220"/>
      <c r="N12" s="215"/>
      <c r="O12" s="216"/>
      <c r="P12" s="216"/>
      <c r="Q12" s="220"/>
      <c r="R12" s="215"/>
      <c r="S12" s="216"/>
      <c r="T12" s="216"/>
      <c r="U12" s="220"/>
      <c r="V12" s="215"/>
      <c r="W12" s="216"/>
      <c r="X12" s="216"/>
      <c r="Y12" s="220"/>
      <c r="Z12" s="215"/>
      <c r="AA12" s="216"/>
      <c r="AB12" s="216"/>
      <c r="AC12" s="220"/>
      <c r="AD12" s="215"/>
      <c r="AE12" s="216"/>
      <c r="AF12" s="216"/>
      <c r="AG12" s="220"/>
      <c r="AH12" s="215"/>
      <c r="AI12" s="216"/>
      <c r="AJ12" s="216"/>
      <c r="AK12" s="220"/>
      <c r="AL12" s="215"/>
      <c r="AM12" s="216"/>
      <c r="AN12" s="216"/>
      <c r="AO12" s="220"/>
    </row>
    <row r="13" spans="1:41" ht="6" customHeight="1">
      <c r="A13" s="360" t="s">
        <v>701</v>
      </c>
      <c r="B13" s="222"/>
      <c r="C13" s="223"/>
      <c r="D13" s="223"/>
      <c r="E13" s="224"/>
      <c r="F13" s="222"/>
      <c r="G13" s="223"/>
      <c r="H13" s="223"/>
      <c r="I13" s="224"/>
      <c r="J13" s="222"/>
      <c r="K13" s="223"/>
      <c r="L13" s="223"/>
      <c r="M13" s="224"/>
      <c r="N13" s="222"/>
      <c r="O13" s="223"/>
      <c r="P13" s="223"/>
      <c r="Q13" s="224"/>
      <c r="R13" s="222"/>
      <c r="S13" s="223"/>
      <c r="T13" s="223"/>
      <c r="U13" s="224"/>
      <c r="V13" s="222"/>
      <c r="W13" s="223"/>
      <c r="X13" s="223"/>
      <c r="Y13" s="224"/>
      <c r="Z13" s="222"/>
      <c r="AA13" s="223"/>
      <c r="AB13" s="223"/>
      <c r="AC13" s="224"/>
      <c r="AD13" s="222"/>
      <c r="AE13" s="223"/>
      <c r="AF13" s="223"/>
      <c r="AG13" s="224"/>
      <c r="AH13" s="222"/>
      <c r="AI13" s="223"/>
      <c r="AJ13" s="223"/>
      <c r="AK13" s="224"/>
      <c r="AL13" s="222"/>
      <c r="AM13" s="223"/>
      <c r="AN13" s="223"/>
      <c r="AO13" s="224"/>
    </row>
    <row r="14" spans="1:41">
      <c r="A14" s="360"/>
      <c r="B14" s="217"/>
      <c r="C14" s="218"/>
      <c r="D14" s="218"/>
      <c r="E14" s="219"/>
      <c r="F14" s="217"/>
      <c r="G14" s="218"/>
      <c r="H14" s="218"/>
      <c r="I14" s="219"/>
      <c r="J14" s="217"/>
      <c r="K14" s="218"/>
      <c r="L14" s="495"/>
      <c r="M14" s="495"/>
      <c r="N14" s="495"/>
      <c r="O14" s="495"/>
      <c r="P14" s="495"/>
      <c r="Q14" s="495"/>
      <c r="R14" s="495"/>
      <c r="S14" s="495"/>
      <c r="T14" s="495"/>
      <c r="U14" s="495"/>
      <c r="V14" s="495"/>
      <c r="W14" s="495"/>
      <c r="X14" s="495"/>
      <c r="Y14" s="495"/>
      <c r="Z14" s="495"/>
      <c r="AA14" s="495"/>
      <c r="AB14" s="218"/>
      <c r="AC14" s="219"/>
      <c r="AD14" s="217"/>
      <c r="AE14" s="218"/>
      <c r="AF14" s="218"/>
      <c r="AG14" s="219"/>
      <c r="AH14" s="217"/>
      <c r="AI14" s="218"/>
      <c r="AJ14" s="218"/>
      <c r="AK14" s="219"/>
      <c r="AL14" s="217"/>
      <c r="AM14" s="218"/>
      <c r="AN14" s="218"/>
      <c r="AO14" s="219"/>
    </row>
    <row r="15" spans="1:41" ht="6" customHeight="1">
      <c r="A15" s="360"/>
      <c r="B15" s="215"/>
      <c r="C15" s="216"/>
      <c r="D15" s="216"/>
      <c r="E15" s="220"/>
      <c r="F15" s="215"/>
      <c r="G15" s="216"/>
      <c r="H15" s="216"/>
      <c r="I15" s="220"/>
      <c r="J15" s="215"/>
      <c r="K15" s="216"/>
      <c r="L15" s="216"/>
      <c r="M15" s="220"/>
      <c r="N15" s="215"/>
      <c r="O15" s="216"/>
      <c r="P15" s="216"/>
      <c r="Q15" s="220"/>
      <c r="R15" s="215"/>
      <c r="S15" s="216"/>
      <c r="T15" s="216"/>
      <c r="U15" s="220"/>
      <c r="V15" s="215"/>
      <c r="W15" s="216"/>
      <c r="X15" s="216"/>
      <c r="Y15" s="220"/>
      <c r="Z15" s="215"/>
      <c r="AA15" s="216"/>
      <c r="AB15" s="216"/>
      <c r="AC15" s="220"/>
      <c r="AD15" s="215"/>
      <c r="AE15" s="216"/>
      <c r="AF15" s="216"/>
      <c r="AG15" s="220"/>
      <c r="AH15" s="215"/>
      <c r="AI15" s="216"/>
      <c r="AJ15" s="216"/>
      <c r="AK15" s="220"/>
      <c r="AL15" s="215"/>
      <c r="AM15" s="216"/>
      <c r="AN15" s="216"/>
      <c r="AO15" s="220"/>
    </row>
    <row r="16" spans="1:41" ht="6" customHeight="1">
      <c r="A16" s="360" t="s">
        <v>709</v>
      </c>
      <c r="B16" s="222"/>
      <c r="C16" s="223"/>
      <c r="D16" s="223"/>
      <c r="E16" s="224"/>
      <c r="F16" s="222"/>
      <c r="G16" s="223"/>
      <c r="H16" s="223"/>
      <c r="I16" s="224"/>
      <c r="J16" s="222"/>
      <c r="K16" s="223"/>
      <c r="L16" s="223"/>
      <c r="M16" s="224"/>
      <c r="N16" s="222"/>
      <c r="O16" s="223"/>
      <c r="P16" s="223"/>
      <c r="Q16" s="224"/>
      <c r="R16" s="222"/>
      <c r="S16" s="223"/>
      <c r="T16" s="223"/>
      <c r="U16" s="224"/>
      <c r="V16" s="222"/>
      <c r="W16" s="223"/>
      <c r="X16" s="223"/>
      <c r="Y16" s="224"/>
      <c r="Z16" s="222"/>
      <c r="AA16" s="223"/>
      <c r="AB16" s="223"/>
      <c r="AC16" s="224"/>
      <c r="AD16" s="222"/>
      <c r="AE16" s="223"/>
      <c r="AF16" s="223"/>
      <c r="AG16" s="224"/>
      <c r="AH16" s="222"/>
      <c r="AI16" s="223"/>
      <c r="AJ16" s="223"/>
      <c r="AK16" s="224"/>
      <c r="AL16" s="222"/>
      <c r="AM16" s="223"/>
      <c r="AN16" s="223"/>
      <c r="AO16" s="224"/>
    </row>
    <row r="17" spans="1:41">
      <c r="A17" s="360"/>
      <c r="B17" s="217"/>
      <c r="C17" s="218"/>
      <c r="D17" s="218"/>
      <c r="E17" s="232"/>
      <c r="F17" s="231"/>
      <c r="G17" s="218"/>
      <c r="H17" s="218"/>
      <c r="I17" s="219"/>
      <c r="J17" s="217"/>
      <c r="K17" s="218"/>
      <c r="L17" s="218"/>
      <c r="M17" s="219"/>
      <c r="N17" s="217"/>
      <c r="O17" s="218"/>
      <c r="P17" s="218"/>
      <c r="Q17" s="219"/>
      <c r="R17" s="483"/>
      <c r="S17" s="484"/>
      <c r="T17" s="218"/>
      <c r="U17" s="219"/>
      <c r="V17" s="217"/>
      <c r="W17" s="218"/>
      <c r="X17" s="218"/>
      <c r="Y17" s="219"/>
      <c r="Z17" s="217"/>
      <c r="AA17" s="218"/>
      <c r="AB17" s="218"/>
      <c r="AC17" s="219"/>
      <c r="AD17" s="217"/>
      <c r="AE17" s="218"/>
      <c r="AF17" s="218"/>
      <c r="AG17" s="219"/>
      <c r="AH17" s="217"/>
      <c r="AI17" s="218"/>
      <c r="AJ17" s="218"/>
      <c r="AK17" s="219"/>
      <c r="AL17" s="217"/>
      <c r="AM17" s="218"/>
      <c r="AN17" s="218"/>
      <c r="AO17" s="219"/>
    </row>
    <row r="18" spans="1:41" ht="6" customHeight="1">
      <c r="A18" s="360"/>
      <c r="B18" s="215"/>
      <c r="C18" s="216"/>
      <c r="D18" s="216"/>
      <c r="E18" s="220"/>
      <c r="F18" s="215"/>
      <c r="G18" s="216"/>
      <c r="H18" s="216"/>
      <c r="I18" s="220"/>
      <c r="J18" s="215"/>
      <c r="K18" s="216"/>
      <c r="L18" s="216"/>
      <c r="M18" s="220"/>
      <c r="N18" s="215"/>
      <c r="O18" s="216"/>
      <c r="P18" s="216"/>
      <c r="Q18" s="220"/>
      <c r="R18" s="215"/>
      <c r="S18" s="216"/>
      <c r="T18" s="216"/>
      <c r="U18" s="220"/>
      <c r="V18" s="215"/>
      <c r="W18" s="216"/>
      <c r="X18" s="216"/>
      <c r="Y18" s="220"/>
      <c r="Z18" s="215"/>
      <c r="AA18" s="216"/>
      <c r="AB18" s="216"/>
      <c r="AC18" s="220"/>
      <c r="AD18" s="215"/>
      <c r="AE18" s="216"/>
      <c r="AF18" s="216"/>
      <c r="AG18" s="220"/>
      <c r="AH18" s="215"/>
      <c r="AI18" s="216"/>
      <c r="AJ18" s="216"/>
      <c r="AK18" s="220"/>
      <c r="AL18" s="215"/>
      <c r="AM18" s="216"/>
      <c r="AN18" s="216"/>
      <c r="AO18" s="220"/>
    </row>
    <row r="19" spans="1:41" ht="6" customHeight="1">
      <c r="A19" s="360" t="s">
        <v>710</v>
      </c>
      <c r="B19" s="222"/>
      <c r="C19" s="223"/>
      <c r="D19" s="223"/>
      <c r="E19" s="224"/>
      <c r="F19" s="222"/>
      <c r="G19" s="223"/>
      <c r="H19" s="223"/>
      <c r="I19" s="224"/>
      <c r="J19" s="222"/>
      <c r="K19" s="223"/>
      <c r="L19" s="223"/>
      <c r="M19" s="224"/>
      <c r="N19" s="222"/>
      <c r="O19" s="223"/>
      <c r="P19" s="223"/>
      <c r="Q19" s="224"/>
      <c r="R19" s="222"/>
      <c r="S19" s="223"/>
      <c r="T19" s="223"/>
      <c r="U19" s="224"/>
      <c r="V19" s="222"/>
      <c r="W19" s="223"/>
      <c r="X19" s="223"/>
      <c r="Y19" s="224"/>
      <c r="Z19" s="222"/>
      <c r="AA19" s="223"/>
      <c r="AB19" s="223"/>
      <c r="AC19" s="224"/>
      <c r="AD19" s="222"/>
      <c r="AE19" s="223"/>
      <c r="AF19" s="223"/>
      <c r="AG19" s="224"/>
      <c r="AH19" s="222"/>
      <c r="AI19" s="223"/>
      <c r="AJ19" s="223"/>
      <c r="AK19" s="224"/>
      <c r="AL19" s="222"/>
      <c r="AM19" s="223"/>
      <c r="AN19" s="223"/>
      <c r="AO19" s="224"/>
    </row>
    <row r="20" spans="1:41">
      <c r="A20" s="360"/>
      <c r="B20" s="217"/>
      <c r="C20" s="218"/>
      <c r="D20" s="218"/>
      <c r="E20" s="232"/>
      <c r="F20" s="231"/>
      <c r="G20" s="218"/>
      <c r="H20" s="218"/>
      <c r="I20" s="219"/>
      <c r="J20" s="217"/>
      <c r="K20" s="218"/>
      <c r="L20" s="218"/>
      <c r="M20" s="219"/>
      <c r="N20" s="217"/>
      <c r="O20" s="218"/>
      <c r="P20" s="218"/>
      <c r="Q20" s="219"/>
      <c r="R20" s="217"/>
      <c r="S20" s="484"/>
      <c r="T20" s="484"/>
      <c r="U20" s="219"/>
      <c r="V20" s="217"/>
      <c r="W20" s="218"/>
      <c r="X20" s="218"/>
      <c r="Y20" s="219"/>
      <c r="Z20" s="217"/>
      <c r="AA20" s="218"/>
      <c r="AB20" s="218"/>
      <c r="AC20" s="219"/>
      <c r="AD20" s="217"/>
      <c r="AE20" s="218"/>
      <c r="AF20" s="218"/>
      <c r="AG20" s="219"/>
      <c r="AH20" s="217"/>
      <c r="AI20" s="218"/>
      <c r="AJ20" s="218"/>
      <c r="AK20" s="219"/>
      <c r="AL20" s="217"/>
      <c r="AM20" s="218"/>
      <c r="AN20" s="218"/>
      <c r="AO20" s="219"/>
    </row>
    <row r="21" spans="1:41" ht="6" customHeight="1">
      <c r="A21" s="360"/>
      <c r="B21" s="215"/>
      <c r="C21" s="216"/>
      <c r="D21" s="216"/>
      <c r="E21" s="220"/>
      <c r="F21" s="215"/>
      <c r="G21" s="216"/>
      <c r="H21" s="216"/>
      <c r="I21" s="220"/>
      <c r="J21" s="215"/>
      <c r="K21" s="216"/>
      <c r="L21" s="216"/>
      <c r="M21" s="220"/>
      <c r="N21" s="215"/>
      <c r="O21" s="216"/>
      <c r="P21" s="216"/>
      <c r="Q21" s="220"/>
      <c r="R21" s="215"/>
      <c r="S21" s="216"/>
      <c r="T21" s="216"/>
      <c r="U21" s="220"/>
      <c r="V21" s="215"/>
      <c r="W21" s="216"/>
      <c r="X21" s="216"/>
      <c r="Y21" s="220"/>
      <c r="Z21" s="215"/>
      <c r="AA21" s="216"/>
      <c r="AB21" s="216"/>
      <c r="AC21" s="220"/>
      <c r="AD21" s="215"/>
      <c r="AE21" s="216"/>
      <c r="AF21" s="216"/>
      <c r="AG21" s="220"/>
      <c r="AH21" s="215"/>
      <c r="AI21" s="216"/>
      <c r="AJ21" s="216"/>
      <c r="AK21" s="220"/>
      <c r="AL21" s="215"/>
      <c r="AM21" s="216"/>
      <c r="AN21" s="216"/>
      <c r="AO21" s="220"/>
    </row>
    <row r="22" spans="1:41" ht="6" customHeight="1">
      <c r="A22" s="360" t="s">
        <v>711</v>
      </c>
      <c r="B22" s="222"/>
      <c r="C22" s="223"/>
      <c r="D22" s="223"/>
      <c r="E22" s="224"/>
      <c r="F22" s="222"/>
      <c r="G22" s="223"/>
      <c r="H22" s="223"/>
      <c r="I22" s="224"/>
      <c r="J22" s="222"/>
      <c r="K22" s="223"/>
      <c r="L22" s="223"/>
      <c r="M22" s="224"/>
      <c r="N22" s="222"/>
      <c r="O22" s="223"/>
      <c r="P22" s="223"/>
      <c r="Q22" s="224"/>
      <c r="R22" s="222"/>
      <c r="S22" s="223"/>
      <c r="T22" s="223"/>
      <c r="U22" s="224"/>
      <c r="V22" s="222"/>
      <c r="W22" s="223"/>
      <c r="X22" s="223"/>
      <c r="Y22" s="224"/>
      <c r="Z22" s="222"/>
      <c r="AA22" s="223"/>
      <c r="AB22" s="223"/>
      <c r="AC22" s="224"/>
      <c r="AD22" s="222"/>
      <c r="AE22" s="223"/>
      <c r="AF22" s="223"/>
      <c r="AG22" s="224"/>
      <c r="AH22" s="222"/>
      <c r="AI22" s="223"/>
      <c r="AJ22" s="223"/>
      <c r="AK22" s="224"/>
      <c r="AL22" s="222"/>
      <c r="AM22" s="223"/>
      <c r="AN22" s="223"/>
      <c r="AO22" s="224"/>
    </row>
    <row r="23" spans="1:41">
      <c r="A23" s="360"/>
      <c r="B23" s="217"/>
      <c r="C23" s="218"/>
      <c r="D23" s="218"/>
      <c r="E23" s="232"/>
      <c r="F23" s="231"/>
      <c r="G23" s="218"/>
      <c r="H23" s="218"/>
      <c r="I23" s="219"/>
      <c r="J23" s="217"/>
      <c r="K23" s="218"/>
      <c r="L23" s="218"/>
      <c r="M23" s="219"/>
      <c r="N23" s="217"/>
      <c r="O23" s="218"/>
      <c r="P23" s="218"/>
      <c r="Q23" s="219"/>
      <c r="R23" s="217"/>
      <c r="S23" s="218"/>
      <c r="T23" s="484"/>
      <c r="U23" s="485"/>
      <c r="V23" s="217"/>
      <c r="W23" s="218"/>
      <c r="X23" s="218"/>
      <c r="Y23" s="219"/>
      <c r="Z23" s="217"/>
      <c r="AA23" s="218"/>
      <c r="AB23" s="218"/>
      <c r="AC23" s="219"/>
      <c r="AD23" s="217"/>
      <c r="AE23" s="218"/>
      <c r="AF23" s="218"/>
      <c r="AG23" s="219"/>
      <c r="AH23" s="217"/>
      <c r="AI23" s="218"/>
      <c r="AJ23" s="218"/>
      <c r="AK23" s="219"/>
      <c r="AL23" s="217"/>
      <c r="AM23" s="218"/>
      <c r="AN23" s="218"/>
      <c r="AO23" s="219"/>
    </row>
    <row r="24" spans="1:41" ht="6" customHeight="1">
      <c r="A24" s="360"/>
      <c r="B24" s="215"/>
      <c r="C24" s="216"/>
      <c r="D24" s="216"/>
      <c r="E24" s="220"/>
      <c r="F24" s="215"/>
      <c r="G24" s="216"/>
      <c r="H24" s="216"/>
      <c r="I24" s="220"/>
      <c r="J24" s="215"/>
      <c r="K24" s="216"/>
      <c r="L24" s="216"/>
      <c r="M24" s="220"/>
      <c r="N24" s="215"/>
      <c r="O24" s="216"/>
      <c r="P24" s="216"/>
      <c r="Q24" s="220"/>
      <c r="R24" s="215"/>
      <c r="S24" s="216"/>
      <c r="T24" s="216"/>
      <c r="U24" s="220"/>
      <c r="V24" s="215"/>
      <c r="W24" s="216"/>
      <c r="X24" s="216"/>
      <c r="Y24" s="220"/>
      <c r="Z24" s="215"/>
      <c r="AA24" s="216"/>
      <c r="AB24" s="216"/>
      <c r="AC24" s="220"/>
      <c r="AD24" s="215"/>
      <c r="AE24" s="216"/>
      <c r="AF24" s="216"/>
      <c r="AG24" s="220"/>
      <c r="AH24" s="215"/>
      <c r="AI24" s="216"/>
      <c r="AJ24" s="216"/>
      <c r="AK24" s="220"/>
      <c r="AL24" s="215"/>
      <c r="AM24" s="216"/>
      <c r="AN24" s="216"/>
      <c r="AO24" s="220"/>
    </row>
    <row r="25" spans="1:41" ht="6" customHeight="1">
      <c r="A25" s="360" t="s">
        <v>702</v>
      </c>
      <c r="B25" s="222"/>
      <c r="C25" s="223"/>
      <c r="D25" s="223"/>
      <c r="E25" s="224"/>
      <c r="F25" s="222"/>
      <c r="G25" s="223"/>
      <c r="H25" s="223"/>
      <c r="I25" s="224"/>
      <c r="J25" s="222"/>
      <c r="K25" s="223"/>
      <c r="L25" s="223"/>
      <c r="M25" s="224"/>
      <c r="N25" s="222"/>
      <c r="O25" s="223"/>
      <c r="P25" s="223"/>
      <c r="Q25" s="224"/>
      <c r="R25" s="222"/>
      <c r="S25" s="223"/>
      <c r="T25" s="223"/>
      <c r="U25" s="224"/>
      <c r="V25" s="222"/>
      <c r="W25" s="223"/>
      <c r="X25" s="223"/>
      <c r="Y25" s="224"/>
      <c r="Z25" s="222"/>
      <c r="AA25" s="223"/>
      <c r="AB25" s="223"/>
      <c r="AC25" s="224"/>
      <c r="AD25" s="222"/>
      <c r="AE25" s="223"/>
      <c r="AF25" s="223"/>
      <c r="AG25" s="224"/>
      <c r="AH25" s="222"/>
      <c r="AI25" s="223"/>
      <c r="AJ25" s="223"/>
      <c r="AK25" s="224"/>
      <c r="AL25" s="222"/>
      <c r="AM25" s="223"/>
      <c r="AN25" s="223"/>
      <c r="AO25" s="224"/>
    </row>
    <row r="26" spans="1:41">
      <c r="A26" s="360"/>
      <c r="B26" s="217"/>
      <c r="C26" s="218"/>
      <c r="D26" s="218"/>
      <c r="E26" s="219"/>
      <c r="F26" s="217"/>
      <c r="G26" s="218"/>
      <c r="H26" s="218"/>
      <c r="I26" s="221"/>
      <c r="J26" s="268"/>
      <c r="K26" s="233"/>
      <c r="L26" s="233"/>
      <c r="M26" s="234"/>
      <c r="N26" s="217"/>
      <c r="O26" s="218"/>
      <c r="P26" s="218"/>
      <c r="Q26" s="219"/>
      <c r="R26" s="217"/>
      <c r="S26" s="218"/>
      <c r="T26" s="218"/>
      <c r="U26" s="219"/>
      <c r="V26" s="492"/>
      <c r="W26" s="493"/>
      <c r="X26" s="493"/>
      <c r="Y26" s="493"/>
      <c r="Z26" s="493"/>
      <c r="AA26" s="493"/>
      <c r="AB26" s="493"/>
      <c r="AC26" s="493"/>
      <c r="AD26" s="493"/>
      <c r="AE26" s="493"/>
      <c r="AF26" s="493"/>
      <c r="AG26" s="494"/>
      <c r="AH26" s="217"/>
      <c r="AI26" s="218"/>
      <c r="AJ26" s="218"/>
      <c r="AK26" s="219"/>
      <c r="AL26" s="217"/>
      <c r="AM26" s="218"/>
      <c r="AN26" s="218"/>
      <c r="AO26" s="219"/>
    </row>
    <row r="27" spans="1:41" ht="6" customHeight="1">
      <c r="A27" s="360"/>
      <c r="B27" s="215"/>
      <c r="C27" s="216"/>
      <c r="D27" s="216"/>
      <c r="E27" s="220"/>
      <c r="F27" s="215"/>
      <c r="G27" s="216"/>
      <c r="H27" s="216"/>
      <c r="I27" s="220"/>
      <c r="J27" s="215"/>
      <c r="K27" s="216"/>
      <c r="L27" s="216"/>
      <c r="M27" s="220"/>
      <c r="N27" s="215"/>
      <c r="O27" s="216"/>
      <c r="P27" s="216"/>
      <c r="Q27" s="220"/>
      <c r="R27" s="215"/>
      <c r="S27" s="216"/>
      <c r="T27" s="216"/>
      <c r="U27" s="220"/>
      <c r="V27" s="215"/>
      <c r="W27" s="216"/>
      <c r="X27" s="216"/>
      <c r="Y27" s="220"/>
      <c r="Z27" s="215"/>
      <c r="AA27" s="216"/>
      <c r="AB27" s="216"/>
      <c r="AC27" s="220"/>
      <c r="AD27" s="215"/>
      <c r="AE27" s="216"/>
      <c r="AF27" s="216"/>
      <c r="AG27" s="220"/>
      <c r="AH27" s="215"/>
      <c r="AI27" s="216"/>
      <c r="AJ27" s="216"/>
      <c r="AK27" s="220"/>
      <c r="AL27" s="215"/>
      <c r="AM27" s="216"/>
      <c r="AN27" s="216"/>
      <c r="AO27" s="220"/>
    </row>
    <row r="28" spans="1:41" ht="6" customHeight="1">
      <c r="A28" s="360" t="s">
        <v>703</v>
      </c>
      <c r="B28" s="222"/>
      <c r="C28" s="223"/>
      <c r="D28" s="223"/>
      <c r="E28" s="224"/>
      <c r="F28" s="222"/>
      <c r="G28" s="223"/>
      <c r="H28" s="223"/>
      <c r="I28" s="224"/>
      <c r="J28" s="222"/>
      <c r="K28" s="223"/>
      <c r="L28" s="223"/>
      <c r="M28" s="224"/>
      <c r="N28" s="222"/>
      <c r="O28" s="223"/>
      <c r="P28" s="223"/>
      <c r="Q28" s="224"/>
      <c r="R28" s="222"/>
      <c r="S28" s="223"/>
      <c r="T28" s="223"/>
      <c r="U28" s="224"/>
      <c r="V28" s="222"/>
      <c r="W28" s="223"/>
      <c r="X28" s="223"/>
      <c r="Y28" s="224"/>
      <c r="Z28" s="222"/>
      <c r="AA28" s="223"/>
      <c r="AB28" s="223"/>
      <c r="AC28" s="224"/>
      <c r="AD28" s="222"/>
      <c r="AE28" s="223"/>
      <c r="AF28" s="223"/>
      <c r="AG28" s="224"/>
      <c r="AH28" s="222"/>
      <c r="AI28" s="223"/>
      <c r="AJ28" s="223"/>
      <c r="AK28" s="224"/>
      <c r="AL28" s="222"/>
      <c r="AM28" s="223"/>
      <c r="AN28" s="223"/>
      <c r="AO28" s="224"/>
    </row>
    <row r="29" spans="1:41">
      <c r="A29" s="360"/>
      <c r="B29" s="217"/>
      <c r="C29" s="218"/>
      <c r="D29" s="218"/>
      <c r="E29" s="219"/>
      <c r="F29" s="217"/>
      <c r="G29" s="218"/>
      <c r="H29" s="218"/>
      <c r="I29" s="221"/>
      <c r="J29" s="268"/>
      <c r="K29" s="233"/>
      <c r="L29" s="233"/>
      <c r="M29" s="234"/>
      <c r="N29" s="217"/>
      <c r="O29" s="218"/>
      <c r="P29" s="218"/>
      <c r="Q29" s="219"/>
      <c r="R29" s="217"/>
      <c r="S29" s="218"/>
      <c r="T29" s="218"/>
      <c r="U29" s="219"/>
      <c r="V29" s="217"/>
      <c r="W29" s="218"/>
      <c r="X29" s="493"/>
      <c r="Y29" s="493"/>
      <c r="Z29" s="493"/>
      <c r="AA29" s="493"/>
      <c r="AB29" s="493"/>
      <c r="AC29" s="493"/>
      <c r="AD29" s="493"/>
      <c r="AE29" s="493"/>
      <c r="AF29" s="493"/>
      <c r="AG29" s="493"/>
      <c r="AH29" s="493"/>
      <c r="AI29" s="493"/>
      <c r="AJ29" s="218"/>
      <c r="AK29" s="219"/>
      <c r="AL29" s="217"/>
      <c r="AM29" s="218"/>
      <c r="AN29" s="218"/>
      <c r="AO29" s="219"/>
    </row>
    <row r="30" spans="1:41" ht="6" customHeight="1">
      <c r="A30" s="360"/>
      <c r="B30" s="215"/>
      <c r="C30" s="216"/>
      <c r="D30" s="216"/>
      <c r="E30" s="220"/>
      <c r="F30" s="215"/>
      <c r="G30" s="216"/>
      <c r="H30" s="216"/>
      <c r="I30" s="220"/>
      <c r="J30" s="215"/>
      <c r="K30" s="216"/>
      <c r="L30" s="216"/>
      <c r="M30" s="220"/>
      <c r="N30" s="215"/>
      <c r="O30" s="216"/>
      <c r="P30" s="216"/>
      <c r="Q30" s="220"/>
      <c r="R30" s="215"/>
      <c r="S30" s="216"/>
      <c r="T30" s="216"/>
      <c r="U30" s="220"/>
      <c r="V30" s="215"/>
      <c r="W30" s="216"/>
      <c r="X30" s="216"/>
      <c r="Y30" s="220"/>
      <c r="Z30" s="215"/>
      <c r="AA30" s="216"/>
      <c r="AB30" s="216"/>
      <c r="AC30" s="220"/>
      <c r="AD30" s="215"/>
      <c r="AE30" s="216"/>
      <c r="AF30" s="216"/>
      <c r="AG30" s="220"/>
      <c r="AH30" s="215"/>
      <c r="AI30" s="216"/>
      <c r="AJ30" s="216"/>
      <c r="AK30" s="220"/>
      <c r="AL30" s="215"/>
      <c r="AM30" s="216"/>
      <c r="AN30" s="216"/>
      <c r="AO30" s="220"/>
    </row>
    <row r="31" spans="1:41" ht="6" customHeight="1">
      <c r="A31" s="360" t="s">
        <v>704</v>
      </c>
      <c r="B31" s="222"/>
      <c r="C31" s="223"/>
      <c r="D31" s="223"/>
      <c r="E31" s="224"/>
      <c r="F31" s="222"/>
      <c r="G31" s="223"/>
      <c r="H31" s="223"/>
      <c r="I31" s="224"/>
      <c r="J31" s="222"/>
      <c r="K31" s="223"/>
      <c r="L31" s="223"/>
      <c r="M31" s="224"/>
      <c r="N31" s="222"/>
      <c r="O31" s="223"/>
      <c r="P31" s="223"/>
      <c r="Q31" s="224"/>
      <c r="R31" s="222"/>
      <c r="S31" s="223"/>
      <c r="T31" s="223"/>
      <c r="U31" s="224"/>
      <c r="V31" s="222"/>
      <c r="W31" s="223"/>
      <c r="X31" s="223"/>
      <c r="Y31" s="224"/>
      <c r="Z31" s="222"/>
      <c r="AA31" s="223"/>
      <c r="AB31" s="223"/>
      <c r="AC31" s="224"/>
      <c r="AD31" s="222"/>
      <c r="AE31" s="223"/>
      <c r="AF31" s="223"/>
      <c r="AG31" s="224"/>
      <c r="AH31" s="222"/>
      <c r="AI31" s="223"/>
      <c r="AJ31" s="223"/>
      <c r="AK31" s="224"/>
      <c r="AL31" s="222"/>
      <c r="AM31" s="223"/>
      <c r="AN31" s="223"/>
      <c r="AO31" s="224"/>
    </row>
    <row r="32" spans="1:41">
      <c r="A32" s="360"/>
      <c r="B32" s="217"/>
      <c r="C32" s="218"/>
      <c r="D32" s="218"/>
      <c r="E32" s="219"/>
      <c r="F32" s="217"/>
      <c r="G32" s="218"/>
      <c r="H32" s="218"/>
      <c r="I32" s="219"/>
      <c r="J32" s="217"/>
      <c r="K32" s="218"/>
      <c r="L32" s="218"/>
      <c r="M32" s="219"/>
      <c r="N32" s="217"/>
      <c r="O32" s="218"/>
      <c r="P32" s="218"/>
      <c r="Q32" s="219"/>
      <c r="R32" s="217"/>
      <c r="S32" s="218"/>
      <c r="T32" s="218"/>
      <c r="U32" s="487"/>
      <c r="V32" s="487"/>
      <c r="W32" s="487"/>
      <c r="X32" s="487"/>
      <c r="Y32" s="487"/>
      <c r="Z32" s="487"/>
      <c r="AA32" s="487"/>
      <c r="AB32" s="487"/>
      <c r="AC32" s="487"/>
      <c r="AD32" s="487"/>
      <c r="AE32" s="487"/>
      <c r="AF32" s="487"/>
      <c r="AG32" s="487"/>
      <c r="AH32" s="487"/>
      <c r="AI32" s="487"/>
      <c r="AJ32" s="487"/>
      <c r="AK32" s="487"/>
      <c r="AL32" s="487"/>
      <c r="AM32" s="487"/>
      <c r="AN32" s="487"/>
      <c r="AO32" s="488"/>
    </row>
    <row r="33" spans="1:41" ht="6" customHeight="1">
      <c r="A33" s="360"/>
      <c r="B33" s="215"/>
      <c r="C33" s="216"/>
      <c r="D33" s="216"/>
      <c r="E33" s="220"/>
      <c r="F33" s="215"/>
      <c r="G33" s="216"/>
      <c r="H33" s="216"/>
      <c r="I33" s="220"/>
      <c r="J33" s="215"/>
      <c r="K33" s="216"/>
      <c r="L33" s="216"/>
      <c r="M33" s="220"/>
      <c r="N33" s="215"/>
      <c r="O33" s="216"/>
      <c r="P33" s="216"/>
      <c r="Q33" s="220"/>
      <c r="R33" s="215"/>
      <c r="S33" s="216"/>
      <c r="T33" s="216"/>
      <c r="U33" s="220"/>
      <c r="V33" s="215"/>
      <c r="W33" s="216"/>
      <c r="X33" s="216"/>
      <c r="Y33" s="220"/>
      <c r="Z33" s="215"/>
      <c r="AA33" s="216"/>
      <c r="AB33" s="216"/>
      <c r="AC33" s="220"/>
      <c r="AD33" s="215"/>
      <c r="AE33" s="216"/>
      <c r="AF33" s="216"/>
      <c r="AG33" s="220"/>
      <c r="AH33" s="215"/>
      <c r="AI33" s="216"/>
      <c r="AJ33" s="216"/>
      <c r="AK33" s="220"/>
      <c r="AL33" s="215"/>
      <c r="AM33" s="216"/>
      <c r="AN33" s="216"/>
      <c r="AO33" s="220"/>
    </row>
    <row r="34" spans="1:41" ht="6" customHeight="1">
      <c r="A34" s="376" t="s">
        <v>705</v>
      </c>
      <c r="B34" s="217"/>
      <c r="C34" s="218"/>
      <c r="D34" s="218"/>
      <c r="E34" s="219"/>
      <c r="F34" s="217"/>
      <c r="G34" s="218"/>
      <c r="H34" s="218"/>
      <c r="I34" s="219"/>
      <c r="J34" s="217"/>
      <c r="K34" s="218"/>
      <c r="L34" s="218"/>
      <c r="M34" s="219"/>
      <c r="N34" s="217"/>
      <c r="O34" s="218"/>
      <c r="P34" s="218"/>
      <c r="Q34" s="219"/>
      <c r="R34" s="217"/>
      <c r="S34" s="218"/>
      <c r="T34" s="218"/>
      <c r="U34" s="219"/>
      <c r="V34" s="217"/>
      <c r="W34" s="218"/>
      <c r="X34" s="218"/>
      <c r="Y34" s="219"/>
      <c r="Z34" s="217"/>
      <c r="AA34" s="218"/>
      <c r="AB34" s="218"/>
      <c r="AC34" s="219"/>
      <c r="AD34" s="217"/>
      <c r="AE34" s="218"/>
      <c r="AF34" s="218"/>
      <c r="AG34" s="219"/>
      <c r="AH34" s="217"/>
      <c r="AI34" s="218"/>
      <c r="AJ34" s="218"/>
      <c r="AK34" s="219"/>
      <c r="AL34" s="217"/>
      <c r="AM34" s="218"/>
      <c r="AN34" s="218"/>
      <c r="AO34" s="219"/>
    </row>
    <row r="35" spans="1:41">
      <c r="A35" s="360"/>
      <c r="B35" s="217"/>
      <c r="C35" s="218"/>
      <c r="D35" s="218"/>
      <c r="E35" s="219"/>
      <c r="F35" s="217"/>
      <c r="G35" s="218"/>
      <c r="H35" s="218"/>
      <c r="I35" s="219"/>
      <c r="J35" s="217"/>
      <c r="K35" s="218"/>
      <c r="L35" s="218"/>
      <c r="M35" s="219"/>
      <c r="N35" s="217"/>
      <c r="O35" s="218"/>
      <c r="P35" s="218"/>
      <c r="Q35" s="219"/>
      <c r="R35" s="217"/>
      <c r="S35" s="218"/>
      <c r="T35" s="218"/>
      <c r="U35" s="219"/>
      <c r="V35" s="486"/>
      <c r="W35" s="487"/>
      <c r="X35" s="487"/>
      <c r="Y35" s="487"/>
      <c r="Z35" s="487"/>
      <c r="AA35" s="487"/>
      <c r="AB35" s="487"/>
      <c r="AC35" s="487"/>
      <c r="AD35" s="487"/>
      <c r="AE35" s="487"/>
      <c r="AF35" s="487"/>
      <c r="AG35" s="487"/>
      <c r="AH35" s="487"/>
      <c r="AI35" s="487"/>
      <c r="AJ35" s="487"/>
      <c r="AK35" s="487"/>
      <c r="AL35" s="487"/>
      <c r="AM35" s="487"/>
      <c r="AN35" s="487"/>
      <c r="AO35" s="488"/>
    </row>
    <row r="36" spans="1:41" ht="6" customHeight="1">
      <c r="A36" s="360"/>
      <c r="B36" s="215"/>
      <c r="C36" s="216"/>
      <c r="D36" s="216"/>
      <c r="E36" s="220"/>
      <c r="F36" s="215"/>
      <c r="G36" s="216"/>
      <c r="H36" s="216"/>
      <c r="I36" s="220"/>
      <c r="J36" s="215"/>
      <c r="K36" s="216"/>
      <c r="L36" s="216"/>
      <c r="M36" s="220"/>
      <c r="N36" s="215"/>
      <c r="O36" s="216"/>
      <c r="P36" s="216"/>
      <c r="Q36" s="220"/>
      <c r="R36" s="215"/>
      <c r="S36" s="216"/>
      <c r="T36" s="216"/>
      <c r="U36" s="220"/>
      <c r="V36" s="215"/>
      <c r="W36" s="216"/>
      <c r="X36" s="216"/>
      <c r="Y36" s="220"/>
      <c r="Z36" s="215"/>
      <c r="AA36" s="216"/>
      <c r="AB36" s="216"/>
      <c r="AC36" s="220"/>
      <c r="AD36" s="215"/>
      <c r="AE36" s="216"/>
      <c r="AF36" s="216"/>
      <c r="AG36" s="220"/>
      <c r="AH36" s="215"/>
      <c r="AI36" s="216"/>
      <c r="AJ36" s="216"/>
      <c r="AK36" s="220"/>
      <c r="AL36" s="215"/>
      <c r="AM36" s="216"/>
      <c r="AN36" s="216"/>
      <c r="AO36" s="220"/>
    </row>
    <row r="37" spans="1:41" ht="6" customHeight="1">
      <c r="A37" s="376" t="s">
        <v>706</v>
      </c>
      <c r="B37" s="217"/>
      <c r="C37" s="218"/>
      <c r="D37" s="218"/>
      <c r="E37" s="219"/>
      <c r="F37" s="217"/>
      <c r="G37" s="218"/>
      <c r="H37" s="218"/>
      <c r="I37" s="219"/>
      <c r="J37" s="217"/>
      <c r="K37" s="218"/>
      <c r="L37" s="218"/>
      <c r="M37" s="219"/>
      <c r="N37" s="217"/>
      <c r="O37" s="218"/>
      <c r="P37" s="218"/>
      <c r="Q37" s="219"/>
      <c r="R37" s="217"/>
      <c r="S37" s="218"/>
      <c r="T37" s="218"/>
      <c r="U37" s="219"/>
      <c r="V37" s="217"/>
      <c r="W37" s="218"/>
      <c r="X37" s="218"/>
      <c r="Y37" s="219"/>
      <c r="Z37" s="217"/>
      <c r="AA37" s="218"/>
      <c r="AB37" s="218"/>
      <c r="AC37" s="219"/>
      <c r="AD37" s="217"/>
      <c r="AE37" s="218"/>
      <c r="AF37" s="218"/>
      <c r="AG37" s="219"/>
      <c r="AH37" s="217"/>
      <c r="AI37" s="218"/>
      <c r="AJ37" s="218"/>
      <c r="AK37" s="219"/>
      <c r="AL37" s="217"/>
      <c r="AM37" s="218"/>
      <c r="AN37" s="218"/>
      <c r="AO37" s="219"/>
    </row>
    <row r="38" spans="1:41">
      <c r="A38" s="360"/>
      <c r="B38" s="217"/>
      <c r="C38" s="218"/>
      <c r="D38" s="218"/>
      <c r="E38" s="219"/>
      <c r="F38" s="217"/>
      <c r="G38" s="218"/>
      <c r="H38" s="218"/>
      <c r="I38" s="219"/>
      <c r="J38" s="231"/>
      <c r="K38" s="231"/>
      <c r="L38" s="231"/>
      <c r="M38" s="232"/>
      <c r="N38" s="231"/>
      <c r="O38" s="231"/>
      <c r="P38" s="231"/>
      <c r="Q38" s="232"/>
      <c r="R38" s="231"/>
      <c r="S38" s="231"/>
      <c r="T38" s="231"/>
      <c r="U38" s="232"/>
      <c r="V38" s="487"/>
      <c r="W38" s="487"/>
      <c r="X38" s="487"/>
      <c r="Y38" s="487"/>
      <c r="Z38" s="487"/>
      <c r="AA38" s="487"/>
      <c r="AB38" s="487"/>
      <c r="AC38" s="487"/>
      <c r="AD38" s="231"/>
      <c r="AE38" s="231"/>
      <c r="AF38" s="231"/>
      <c r="AG38" s="232"/>
      <c r="AH38" s="231"/>
      <c r="AI38" s="231"/>
      <c r="AJ38" s="231"/>
      <c r="AK38" s="232"/>
      <c r="AL38" s="231"/>
      <c r="AM38" s="231"/>
      <c r="AN38" s="231"/>
      <c r="AO38" s="232"/>
    </row>
    <row r="39" spans="1:41" ht="6" customHeight="1">
      <c r="A39" s="360"/>
      <c r="B39" s="215"/>
      <c r="C39" s="216"/>
      <c r="D39" s="216"/>
      <c r="E39" s="220"/>
      <c r="F39" s="215"/>
      <c r="G39" s="216"/>
      <c r="H39" s="216"/>
      <c r="I39" s="220"/>
      <c r="J39" s="215"/>
      <c r="K39" s="216"/>
      <c r="L39" s="216"/>
      <c r="M39" s="220"/>
      <c r="N39" s="215"/>
      <c r="O39" s="216"/>
      <c r="P39" s="216"/>
      <c r="Q39" s="220"/>
      <c r="R39" s="215"/>
      <c r="S39" s="216"/>
      <c r="T39" s="216"/>
      <c r="U39" s="220"/>
      <c r="V39" s="215"/>
      <c r="W39" s="216"/>
      <c r="X39" s="216"/>
      <c r="Y39" s="220"/>
      <c r="Z39" s="215"/>
      <c r="AA39" s="216"/>
      <c r="AB39" s="216"/>
      <c r="AC39" s="220"/>
      <c r="AD39" s="215"/>
      <c r="AE39" s="216"/>
      <c r="AF39" s="216"/>
      <c r="AG39" s="220"/>
      <c r="AH39" s="215"/>
      <c r="AI39" s="216"/>
      <c r="AJ39" s="216"/>
      <c r="AK39" s="220"/>
      <c r="AL39" s="216"/>
      <c r="AM39" s="216"/>
      <c r="AN39" s="216"/>
      <c r="AO39" s="220"/>
    </row>
    <row r="40" spans="1:41" ht="6" customHeight="1">
      <c r="A40" s="376" t="s">
        <v>707</v>
      </c>
      <c r="B40" s="217"/>
      <c r="C40" s="218"/>
      <c r="D40" s="218"/>
      <c r="E40" s="219"/>
      <c r="F40" s="217"/>
      <c r="G40" s="218"/>
      <c r="H40" s="218"/>
      <c r="I40" s="219"/>
      <c r="J40" s="217"/>
      <c r="K40" s="218"/>
      <c r="L40" s="218"/>
      <c r="M40" s="219"/>
      <c r="N40" s="217"/>
      <c r="O40" s="218"/>
      <c r="P40" s="218"/>
      <c r="Q40" s="219"/>
      <c r="R40" s="217"/>
      <c r="S40" s="218"/>
      <c r="T40" s="218"/>
      <c r="U40" s="219"/>
      <c r="V40" s="217"/>
      <c r="W40" s="218"/>
      <c r="X40" s="218"/>
      <c r="Y40" s="219"/>
      <c r="Z40" s="217"/>
      <c r="AA40" s="218"/>
      <c r="AB40" s="218"/>
      <c r="AC40" s="219"/>
      <c r="AD40" s="217"/>
      <c r="AE40" s="218"/>
      <c r="AF40" s="218"/>
      <c r="AG40" s="219"/>
      <c r="AH40" s="217"/>
      <c r="AI40" s="218"/>
      <c r="AJ40" s="218"/>
      <c r="AK40" s="219"/>
      <c r="AL40" s="218"/>
      <c r="AM40" s="218"/>
      <c r="AN40" s="218"/>
      <c r="AO40" s="219"/>
    </row>
    <row r="41" spans="1:41">
      <c r="A41" s="360"/>
      <c r="B41" s="217"/>
      <c r="C41" s="218"/>
      <c r="D41" s="218"/>
      <c r="E41" s="219"/>
      <c r="F41" s="217"/>
      <c r="G41" s="218"/>
      <c r="H41" s="218"/>
      <c r="I41" s="219"/>
      <c r="J41" s="486"/>
      <c r="K41" s="487"/>
      <c r="L41" s="487"/>
      <c r="M41" s="487"/>
      <c r="N41" s="487"/>
      <c r="O41" s="487"/>
      <c r="P41" s="487"/>
      <c r="Q41" s="219"/>
      <c r="R41" s="217"/>
      <c r="S41" s="218"/>
      <c r="T41" s="218"/>
      <c r="U41" s="219"/>
      <c r="V41" s="217"/>
      <c r="W41" s="218"/>
      <c r="X41" s="218"/>
      <c r="Y41" s="219"/>
      <c r="Z41" s="217"/>
      <c r="AA41" s="218"/>
      <c r="AB41" s="218"/>
      <c r="AC41" s="219"/>
      <c r="AD41" s="217"/>
      <c r="AE41" s="218"/>
      <c r="AF41" s="218"/>
      <c r="AG41" s="219"/>
      <c r="AH41" s="217"/>
      <c r="AI41" s="218"/>
      <c r="AJ41" s="218"/>
      <c r="AK41" s="219"/>
      <c r="AL41" s="233"/>
      <c r="AM41" s="233"/>
      <c r="AN41" s="233"/>
      <c r="AO41" s="234"/>
    </row>
    <row r="42" spans="1:41" ht="6" customHeight="1">
      <c r="A42" s="360"/>
      <c r="B42" s="215"/>
      <c r="C42" s="216"/>
      <c r="D42" s="216"/>
      <c r="E42" s="220"/>
      <c r="F42" s="215"/>
      <c r="G42" s="216"/>
      <c r="H42" s="216"/>
      <c r="I42" s="220"/>
      <c r="J42" s="215"/>
      <c r="K42" s="216"/>
      <c r="L42" s="216"/>
      <c r="M42" s="220"/>
      <c r="N42" s="215"/>
      <c r="O42" s="216"/>
      <c r="P42" s="216"/>
      <c r="Q42" s="220"/>
      <c r="R42" s="215"/>
      <c r="S42" s="216"/>
      <c r="T42" s="216"/>
      <c r="U42" s="220"/>
      <c r="V42" s="215"/>
      <c r="W42" s="216"/>
      <c r="X42" s="216"/>
      <c r="Y42" s="220"/>
      <c r="Z42" s="215"/>
      <c r="AA42" s="216"/>
      <c r="AB42" s="216"/>
      <c r="AC42" s="220"/>
      <c r="AD42" s="215"/>
      <c r="AE42" s="216"/>
      <c r="AF42" s="216"/>
      <c r="AG42" s="220"/>
      <c r="AH42" s="215"/>
      <c r="AI42" s="216"/>
      <c r="AJ42" s="216"/>
      <c r="AK42" s="220"/>
      <c r="AL42" s="215"/>
      <c r="AM42" s="216"/>
      <c r="AN42" s="216"/>
      <c r="AO42" s="220"/>
    </row>
    <row r="43" spans="1:41" ht="6" customHeight="1">
      <c r="A43" s="360" t="s">
        <v>708</v>
      </c>
      <c r="B43" s="217"/>
      <c r="C43" s="218"/>
      <c r="D43" s="218"/>
      <c r="E43" s="219"/>
      <c r="F43" s="217"/>
      <c r="G43" s="218"/>
      <c r="H43" s="218"/>
      <c r="I43" s="219"/>
      <c r="J43" s="217"/>
      <c r="K43" s="218"/>
      <c r="L43" s="218"/>
      <c r="M43" s="219"/>
      <c r="N43" s="217"/>
      <c r="O43" s="218"/>
      <c r="P43" s="218"/>
      <c r="Q43" s="219"/>
      <c r="R43" s="217"/>
      <c r="S43" s="218"/>
      <c r="T43" s="218"/>
      <c r="U43" s="219"/>
      <c r="V43" s="217"/>
      <c r="W43" s="218"/>
      <c r="X43" s="218"/>
      <c r="Y43" s="219"/>
      <c r="Z43" s="217"/>
      <c r="AA43" s="218"/>
      <c r="AB43" s="218"/>
      <c r="AC43" s="219"/>
      <c r="AD43" s="217"/>
      <c r="AE43" s="218"/>
      <c r="AF43" s="218"/>
      <c r="AG43" s="219"/>
      <c r="AH43" s="217"/>
      <c r="AI43" s="218"/>
      <c r="AJ43" s="218"/>
      <c r="AK43" s="219"/>
      <c r="AL43" s="217"/>
      <c r="AM43" s="218"/>
      <c r="AN43" s="218"/>
      <c r="AO43" s="219"/>
    </row>
    <row r="44" spans="1:41">
      <c r="A44" s="360"/>
      <c r="B44" s="217"/>
      <c r="C44" s="218"/>
      <c r="D44" s="218"/>
      <c r="E44" s="219"/>
      <c r="F44" s="217"/>
      <c r="G44" s="218"/>
      <c r="H44" s="218"/>
      <c r="I44" s="219"/>
      <c r="J44" s="217"/>
      <c r="K44" s="218"/>
      <c r="L44" s="218"/>
      <c r="M44" s="219"/>
      <c r="N44" s="217"/>
      <c r="O44" s="218"/>
      <c r="P44" s="218"/>
      <c r="Q44" s="219"/>
      <c r="R44" s="486"/>
      <c r="S44" s="487"/>
      <c r="T44" s="487"/>
      <c r="U44" s="487"/>
      <c r="V44" s="487"/>
      <c r="W44" s="487"/>
      <c r="X44" s="487"/>
      <c r="Y44" s="487"/>
      <c r="Z44" s="487"/>
      <c r="AA44" s="487"/>
      <c r="AB44" s="487"/>
      <c r="AC44" s="487"/>
      <c r="AD44" s="487"/>
      <c r="AE44" s="487"/>
      <c r="AF44" s="487"/>
      <c r="AG44" s="487"/>
      <c r="AH44" s="487"/>
      <c r="AI44" s="487"/>
      <c r="AJ44" s="487"/>
      <c r="AK44" s="487"/>
      <c r="AL44" s="487"/>
      <c r="AM44" s="487"/>
      <c r="AN44" s="487"/>
      <c r="AO44" s="488"/>
    </row>
    <row r="45" spans="1:41" ht="6" customHeight="1">
      <c r="A45" s="360"/>
      <c r="B45" s="215"/>
      <c r="C45" s="216"/>
      <c r="D45" s="216"/>
      <c r="E45" s="220"/>
      <c r="F45" s="215"/>
      <c r="G45" s="216"/>
      <c r="H45" s="216"/>
      <c r="I45" s="220"/>
      <c r="J45" s="215"/>
      <c r="K45" s="216"/>
      <c r="L45" s="216"/>
      <c r="M45" s="220"/>
      <c r="N45" s="215"/>
      <c r="O45" s="216"/>
      <c r="P45" s="216"/>
      <c r="Q45" s="220"/>
      <c r="R45" s="215"/>
      <c r="S45" s="216"/>
      <c r="T45" s="216"/>
      <c r="U45" s="220"/>
      <c r="V45" s="215"/>
      <c r="W45" s="216"/>
      <c r="X45" s="216"/>
      <c r="Y45" s="220"/>
      <c r="Z45" s="215"/>
      <c r="AA45" s="216"/>
      <c r="AB45" s="216"/>
      <c r="AC45" s="220"/>
      <c r="AD45" s="215"/>
      <c r="AE45" s="216"/>
      <c r="AF45" s="216"/>
      <c r="AG45" s="220"/>
      <c r="AH45" s="215"/>
      <c r="AI45" s="216"/>
      <c r="AJ45" s="216"/>
      <c r="AK45" s="220"/>
      <c r="AL45" s="215"/>
      <c r="AM45" s="216"/>
      <c r="AN45" s="216"/>
      <c r="AO45" s="220"/>
    </row>
  </sheetData>
  <mergeCells count="50">
    <mergeCell ref="B1:AO1"/>
    <mergeCell ref="A1:A3"/>
    <mergeCell ref="B2:E2"/>
    <mergeCell ref="F2:I2"/>
    <mergeCell ref="J2:M2"/>
    <mergeCell ref="N2:Q2"/>
    <mergeCell ref="R2:U2"/>
    <mergeCell ref="B3:E3"/>
    <mergeCell ref="F3:I3"/>
    <mergeCell ref="J3:M3"/>
    <mergeCell ref="N3:Q3"/>
    <mergeCell ref="V2:Y2"/>
    <mergeCell ref="Z2:AC2"/>
    <mergeCell ref="AD2:AG2"/>
    <mergeCell ref="AH2:AK2"/>
    <mergeCell ref="AL2:AO2"/>
    <mergeCell ref="A34:A36"/>
    <mergeCell ref="A28:A30"/>
    <mergeCell ref="A4:A6"/>
    <mergeCell ref="A16:A18"/>
    <mergeCell ref="A25:A27"/>
    <mergeCell ref="A7:A9"/>
    <mergeCell ref="A10:A12"/>
    <mergeCell ref="A13:A15"/>
    <mergeCell ref="AH3:AK3"/>
    <mergeCell ref="AL3:AO3"/>
    <mergeCell ref="V3:Y3"/>
    <mergeCell ref="Z3:AC3"/>
    <mergeCell ref="AD3:AG3"/>
    <mergeCell ref="R44:AO44"/>
    <mergeCell ref="A31:A33"/>
    <mergeCell ref="R3:U3"/>
    <mergeCell ref="A43:A45"/>
    <mergeCell ref="A37:A39"/>
    <mergeCell ref="A40:A42"/>
    <mergeCell ref="J41:P41"/>
    <mergeCell ref="V38:AC38"/>
    <mergeCell ref="V35:AO35"/>
    <mergeCell ref="V26:AG26"/>
    <mergeCell ref="X29:AI29"/>
    <mergeCell ref="J11:W11"/>
    <mergeCell ref="L14:AA14"/>
    <mergeCell ref="B5:Q5"/>
    <mergeCell ref="D8:U8"/>
    <mergeCell ref="U32:AO32"/>
    <mergeCell ref="R17:S17"/>
    <mergeCell ref="A19:A21"/>
    <mergeCell ref="A22:A24"/>
    <mergeCell ref="S20:T20"/>
    <mergeCell ref="T23:U23"/>
  </mergeCells>
  <phoneticPr fontId="2" type="noConversion"/>
  <pageMargins left="0.7" right="0.7" top="0.75" bottom="0.75" header="0.3" footer="0.3"/>
  <pageSetup paperSize="9" scale="1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K88"/>
  <sheetViews>
    <sheetView zoomScale="80" zoomScaleNormal="80" workbookViewId="0">
      <pane xSplit="1" ySplit="3" topLeftCell="B19" activePane="bottomRight" state="frozen"/>
      <selection pane="topRight" activeCell="B1" sqref="B1"/>
      <selection pane="bottomLeft" activeCell="A4" sqref="A4"/>
      <selection pane="bottomRight" activeCell="C81" sqref="C81"/>
    </sheetView>
  </sheetViews>
  <sheetFormatPr defaultRowHeight="15.75"/>
  <cols>
    <col min="1" max="1" width="38.625" style="104" customWidth="1"/>
    <col min="2" max="7" width="3.875" style="104" customWidth="1"/>
    <col min="8" max="8" width="3.875" style="218" customWidth="1"/>
    <col min="9" max="37" width="3.875" style="104" customWidth="1"/>
    <col min="38" max="16384" width="9" style="104"/>
  </cols>
  <sheetData>
    <row r="1" spans="1:37">
      <c r="A1" s="377" t="s">
        <v>891</v>
      </c>
      <c r="B1" s="380" t="s">
        <v>888</v>
      </c>
      <c r="C1" s="380"/>
      <c r="D1" s="380"/>
      <c r="E1" s="380"/>
      <c r="F1" s="380"/>
      <c r="G1" s="380"/>
      <c r="H1" s="380"/>
      <c r="I1" s="380"/>
      <c r="J1" s="380"/>
      <c r="K1" s="380"/>
      <c r="L1" s="380"/>
      <c r="M1" s="380"/>
      <c r="N1" s="380"/>
      <c r="O1" s="380"/>
      <c r="P1" s="380"/>
      <c r="Q1" s="380"/>
      <c r="R1" s="380"/>
      <c r="S1" s="380"/>
      <c r="T1" s="380"/>
      <c r="U1" s="377"/>
      <c r="V1" s="380" t="s">
        <v>896</v>
      </c>
      <c r="W1" s="380"/>
      <c r="X1" s="380"/>
      <c r="Y1" s="380"/>
      <c r="Z1" s="380"/>
      <c r="AA1" s="380"/>
      <c r="AB1" s="380"/>
      <c r="AC1" s="380"/>
      <c r="AD1" s="380"/>
      <c r="AE1" s="380"/>
      <c r="AF1" s="380"/>
      <c r="AG1" s="380"/>
      <c r="AH1" s="380"/>
      <c r="AI1" s="380"/>
      <c r="AJ1" s="380"/>
      <c r="AK1" s="380"/>
    </row>
    <row r="2" spans="1:37">
      <c r="A2" s="377"/>
      <c r="B2" s="380" t="s">
        <v>583</v>
      </c>
      <c r="C2" s="380"/>
      <c r="D2" s="380"/>
      <c r="E2" s="380"/>
      <c r="F2" s="380" t="s">
        <v>584</v>
      </c>
      <c r="G2" s="380"/>
      <c r="H2" s="380"/>
      <c r="I2" s="380"/>
      <c r="J2" s="380" t="s">
        <v>585</v>
      </c>
      <c r="K2" s="380"/>
      <c r="L2" s="380"/>
      <c r="M2" s="380"/>
      <c r="N2" s="380" t="s">
        <v>889</v>
      </c>
      <c r="O2" s="380"/>
      <c r="P2" s="380"/>
      <c r="Q2" s="380"/>
      <c r="R2" s="380" t="s">
        <v>895</v>
      </c>
      <c r="S2" s="380"/>
      <c r="T2" s="380"/>
      <c r="U2" s="377"/>
      <c r="V2" s="380" t="s">
        <v>897</v>
      </c>
      <c r="W2" s="380"/>
      <c r="X2" s="380"/>
      <c r="Y2" s="380"/>
      <c r="Z2" s="380" t="s">
        <v>898</v>
      </c>
      <c r="AA2" s="380"/>
      <c r="AB2" s="380"/>
      <c r="AC2" s="380"/>
      <c r="AD2" s="380" t="s">
        <v>899</v>
      </c>
      <c r="AE2" s="380"/>
      <c r="AF2" s="380"/>
      <c r="AG2" s="380"/>
      <c r="AH2" s="380" t="s">
        <v>900</v>
      </c>
      <c r="AI2" s="380"/>
      <c r="AJ2" s="380"/>
      <c r="AK2" s="380"/>
    </row>
    <row r="3" spans="1:37">
      <c r="A3" s="377"/>
      <c r="B3" s="489" t="s">
        <v>590</v>
      </c>
      <c r="C3" s="490"/>
      <c r="D3" s="490"/>
      <c r="E3" s="491"/>
      <c r="F3" s="489" t="s">
        <v>590</v>
      </c>
      <c r="G3" s="490"/>
      <c r="H3" s="490"/>
      <c r="I3" s="491"/>
      <c r="J3" s="489" t="s">
        <v>590</v>
      </c>
      <c r="K3" s="490"/>
      <c r="L3" s="490"/>
      <c r="M3" s="491"/>
      <c r="N3" s="489" t="s">
        <v>590</v>
      </c>
      <c r="O3" s="490"/>
      <c r="P3" s="490"/>
      <c r="Q3" s="491"/>
      <c r="R3" s="489" t="s">
        <v>590</v>
      </c>
      <c r="S3" s="490"/>
      <c r="T3" s="490"/>
      <c r="U3" s="490"/>
      <c r="V3" s="489" t="s">
        <v>590</v>
      </c>
      <c r="W3" s="490"/>
      <c r="X3" s="490"/>
      <c r="Y3" s="491"/>
      <c r="Z3" s="489" t="s">
        <v>590</v>
      </c>
      <c r="AA3" s="490"/>
      <c r="AB3" s="490"/>
      <c r="AC3" s="491"/>
      <c r="AD3" s="489" t="s">
        <v>590</v>
      </c>
      <c r="AE3" s="490"/>
      <c r="AF3" s="490"/>
      <c r="AG3" s="491"/>
      <c r="AH3" s="489" t="s">
        <v>590</v>
      </c>
      <c r="AI3" s="490"/>
      <c r="AJ3" s="490"/>
      <c r="AK3" s="491"/>
    </row>
    <row r="4" spans="1:37" ht="6" customHeight="1">
      <c r="A4" s="349" t="s">
        <v>907</v>
      </c>
      <c r="B4" s="317"/>
      <c r="C4" s="318"/>
      <c r="D4" s="318"/>
      <c r="E4" s="221"/>
      <c r="F4" s="318"/>
      <c r="G4" s="318"/>
      <c r="H4" s="318"/>
      <c r="I4" s="221"/>
      <c r="J4" s="317"/>
      <c r="K4" s="318"/>
      <c r="L4" s="318"/>
      <c r="M4" s="221"/>
      <c r="N4" s="317"/>
      <c r="O4" s="318"/>
      <c r="P4" s="318"/>
      <c r="Q4" s="221"/>
      <c r="R4" s="317"/>
      <c r="S4" s="318"/>
      <c r="T4" s="318"/>
      <c r="U4" s="318"/>
      <c r="V4" s="317"/>
      <c r="W4" s="318"/>
      <c r="X4" s="318"/>
      <c r="Y4" s="221"/>
      <c r="Z4" s="317"/>
      <c r="AA4" s="318"/>
      <c r="AB4" s="318"/>
      <c r="AC4" s="221"/>
      <c r="AD4" s="317"/>
      <c r="AE4" s="318"/>
      <c r="AF4" s="318"/>
      <c r="AG4" s="221"/>
      <c r="AH4" s="317"/>
      <c r="AI4" s="318"/>
      <c r="AJ4" s="318"/>
      <c r="AK4" s="221"/>
    </row>
    <row r="5" spans="1:37" ht="6.75" customHeight="1">
      <c r="A5" s="349"/>
      <c r="B5" s="329"/>
      <c r="C5" s="328"/>
      <c r="D5" s="328"/>
      <c r="E5" s="328"/>
      <c r="F5" s="328"/>
      <c r="G5" s="328"/>
      <c r="H5" s="328"/>
      <c r="I5" s="328"/>
      <c r="J5" s="328"/>
      <c r="K5" s="328"/>
      <c r="L5" s="233"/>
      <c r="M5" s="234"/>
      <c r="N5" s="233"/>
      <c r="O5" s="233"/>
      <c r="P5" s="233"/>
      <c r="Q5" s="234"/>
      <c r="R5" s="233"/>
      <c r="T5" s="328"/>
      <c r="U5" s="328"/>
      <c r="V5" s="328"/>
      <c r="W5" s="328"/>
      <c r="X5" s="328"/>
      <c r="Y5" s="328"/>
      <c r="Z5" s="233"/>
      <c r="AA5" s="233"/>
      <c r="AB5" s="233"/>
      <c r="AC5" s="234"/>
      <c r="AD5" s="233"/>
      <c r="AE5" s="233"/>
      <c r="AF5" s="233"/>
      <c r="AG5" s="234"/>
      <c r="AH5" s="233"/>
      <c r="AI5" s="233"/>
      <c r="AJ5" s="233"/>
      <c r="AK5" s="234"/>
    </row>
    <row r="6" spans="1:37" ht="6.75" customHeight="1">
      <c r="A6" s="349"/>
      <c r="B6" s="332"/>
      <c r="C6" s="333"/>
      <c r="D6" s="333"/>
      <c r="E6" s="328"/>
      <c r="F6" s="328"/>
      <c r="G6" s="328"/>
      <c r="H6" s="328"/>
      <c r="I6" s="328"/>
      <c r="J6" s="328"/>
      <c r="K6" s="328"/>
      <c r="L6" s="233"/>
      <c r="M6" s="234"/>
      <c r="N6" s="233"/>
      <c r="O6" s="233"/>
      <c r="P6" s="233"/>
      <c r="Q6" s="234"/>
      <c r="R6" s="233"/>
      <c r="T6" s="328"/>
      <c r="U6" s="328"/>
      <c r="V6" s="328"/>
      <c r="W6" s="328"/>
      <c r="X6" s="328"/>
      <c r="Y6" s="328"/>
      <c r="Z6" s="233"/>
      <c r="AA6" s="233"/>
      <c r="AB6" s="233"/>
      <c r="AC6" s="234"/>
      <c r="AD6" s="233"/>
      <c r="AE6" s="233"/>
      <c r="AF6" s="233"/>
      <c r="AG6" s="234"/>
      <c r="AH6" s="233"/>
      <c r="AI6" s="233"/>
      <c r="AJ6" s="233"/>
      <c r="AK6" s="234"/>
    </row>
    <row r="7" spans="1:37" ht="6.75" customHeight="1">
      <c r="A7" s="349"/>
      <c r="B7" s="329"/>
      <c r="C7" s="328"/>
      <c r="D7" s="328"/>
      <c r="E7" s="328"/>
      <c r="F7" s="328"/>
      <c r="G7" s="328"/>
      <c r="H7" s="328"/>
      <c r="I7" s="328"/>
      <c r="J7" s="328"/>
      <c r="K7" s="328"/>
      <c r="L7" s="233"/>
      <c r="M7" s="234"/>
      <c r="N7" s="233"/>
      <c r="O7" s="233"/>
      <c r="P7" s="233"/>
      <c r="Q7" s="234"/>
      <c r="R7" s="233"/>
      <c r="T7" s="328"/>
      <c r="U7" s="328"/>
      <c r="V7" s="328"/>
      <c r="W7" s="328"/>
      <c r="X7" s="328"/>
      <c r="Y7" s="328"/>
      <c r="Z7" s="233"/>
      <c r="AA7" s="233"/>
      <c r="AB7" s="233"/>
      <c r="AC7" s="234"/>
      <c r="AD7" s="233"/>
      <c r="AE7" s="233"/>
      <c r="AF7" s="233"/>
      <c r="AG7" s="234"/>
      <c r="AH7" s="233"/>
      <c r="AI7" s="233"/>
      <c r="AJ7" s="233"/>
      <c r="AK7" s="234"/>
    </row>
    <row r="8" spans="1:37" ht="6" customHeight="1">
      <c r="A8" s="349"/>
      <c r="B8" s="319"/>
      <c r="C8" s="320"/>
      <c r="D8" s="320"/>
      <c r="E8" s="321"/>
      <c r="F8" s="320"/>
      <c r="G8" s="320"/>
      <c r="H8" s="320"/>
      <c r="I8" s="321"/>
      <c r="J8" s="319"/>
      <c r="K8" s="320"/>
      <c r="L8" s="320"/>
      <c r="M8" s="321"/>
      <c r="N8" s="319"/>
      <c r="O8" s="320"/>
      <c r="P8" s="320"/>
      <c r="Q8" s="321"/>
      <c r="R8" s="319"/>
      <c r="S8" s="320"/>
      <c r="T8" s="320"/>
      <c r="U8" s="320"/>
      <c r="V8" s="319"/>
      <c r="W8" s="320"/>
      <c r="X8" s="320"/>
      <c r="Y8" s="321"/>
      <c r="Z8" s="319"/>
      <c r="AA8" s="320"/>
      <c r="AB8" s="320"/>
      <c r="AC8" s="321"/>
      <c r="AD8" s="319"/>
      <c r="AE8" s="320"/>
      <c r="AF8" s="320"/>
      <c r="AG8" s="321"/>
      <c r="AH8" s="319"/>
      <c r="AI8" s="320"/>
      <c r="AJ8" s="320"/>
      <c r="AK8" s="321"/>
    </row>
    <row r="9" spans="1:37" ht="6" customHeight="1">
      <c r="A9" s="349" t="s">
        <v>908</v>
      </c>
      <c r="B9" s="317"/>
      <c r="C9" s="318"/>
      <c r="D9" s="318"/>
      <c r="E9" s="221"/>
      <c r="F9" s="318"/>
      <c r="G9" s="318"/>
      <c r="H9" s="318"/>
      <c r="I9" s="221"/>
      <c r="J9" s="317"/>
      <c r="K9" s="318"/>
      <c r="L9" s="318"/>
      <c r="M9" s="221"/>
      <c r="N9" s="317"/>
      <c r="O9" s="318"/>
      <c r="P9" s="318"/>
      <c r="Q9" s="221"/>
      <c r="R9" s="317"/>
      <c r="S9" s="318"/>
      <c r="T9" s="318"/>
      <c r="U9" s="318"/>
      <c r="V9" s="317"/>
      <c r="W9" s="318"/>
      <c r="X9" s="318"/>
      <c r="Y9" s="221"/>
      <c r="Z9" s="317"/>
      <c r="AA9" s="318"/>
      <c r="AB9" s="318"/>
      <c r="AC9" s="221"/>
      <c r="AD9" s="317"/>
      <c r="AE9" s="318"/>
      <c r="AF9" s="318"/>
      <c r="AG9" s="221"/>
      <c r="AH9" s="317"/>
      <c r="AI9" s="318"/>
      <c r="AJ9" s="318"/>
      <c r="AK9" s="221"/>
    </row>
    <row r="10" spans="1:37" ht="7.5" customHeight="1">
      <c r="A10" s="349"/>
      <c r="B10" s="330"/>
      <c r="C10" s="233"/>
      <c r="D10" s="233"/>
      <c r="E10" s="234"/>
      <c r="F10" s="233"/>
      <c r="G10" s="233"/>
      <c r="H10" s="233"/>
      <c r="I10" s="234"/>
      <c r="J10" s="233"/>
      <c r="K10" s="233"/>
      <c r="L10" s="233"/>
      <c r="M10" s="234"/>
      <c r="N10" s="233"/>
      <c r="O10" s="233"/>
      <c r="P10" s="233"/>
      <c r="Q10" s="234"/>
      <c r="R10" s="233"/>
      <c r="S10" s="233"/>
      <c r="T10" s="233"/>
      <c r="U10" s="233"/>
      <c r="V10" s="268"/>
      <c r="W10" s="233"/>
      <c r="X10" s="233"/>
      <c r="Y10" s="234"/>
      <c r="Z10" s="233"/>
      <c r="AA10" s="233"/>
      <c r="AB10" s="233"/>
      <c r="AC10" s="234"/>
      <c r="AD10" s="233"/>
      <c r="AE10" s="233"/>
      <c r="AF10" s="233"/>
      <c r="AG10" s="234"/>
      <c r="AH10" s="233"/>
      <c r="AI10" s="233"/>
      <c r="AJ10" s="233"/>
      <c r="AK10" s="234"/>
    </row>
    <row r="11" spans="1:37" ht="7.5" customHeight="1">
      <c r="A11" s="349"/>
      <c r="B11" s="334"/>
      <c r="C11" s="233"/>
      <c r="D11" s="233"/>
      <c r="E11" s="234"/>
      <c r="F11" s="233"/>
      <c r="G11" s="233"/>
      <c r="H11" s="233"/>
      <c r="I11" s="234"/>
      <c r="J11" s="233"/>
      <c r="K11" s="233"/>
      <c r="L11" s="233"/>
      <c r="M11" s="234"/>
      <c r="N11" s="233"/>
      <c r="O11" s="233"/>
      <c r="P11" s="233"/>
      <c r="Q11" s="234"/>
      <c r="R11" s="233"/>
      <c r="S11" s="233"/>
      <c r="T11" s="233"/>
      <c r="U11" s="233"/>
      <c r="V11" s="268"/>
      <c r="W11" s="233"/>
      <c r="X11" s="233"/>
      <c r="Y11" s="234"/>
      <c r="Z11" s="233"/>
      <c r="AA11" s="233"/>
      <c r="AB11" s="233"/>
      <c r="AC11" s="234"/>
      <c r="AD11" s="233"/>
      <c r="AE11" s="233"/>
      <c r="AF11" s="233"/>
      <c r="AG11" s="234"/>
      <c r="AH11" s="233"/>
      <c r="AI11" s="233"/>
      <c r="AJ11" s="233"/>
      <c r="AK11" s="234"/>
    </row>
    <row r="12" spans="1:37" ht="7.5" customHeight="1">
      <c r="A12" s="349"/>
      <c r="B12" s="330"/>
      <c r="C12" s="233"/>
      <c r="D12" s="233"/>
      <c r="E12" s="234"/>
      <c r="F12" s="233"/>
      <c r="G12" s="233"/>
      <c r="H12" s="233"/>
      <c r="I12" s="234"/>
      <c r="J12" s="233"/>
      <c r="K12" s="233"/>
      <c r="L12" s="233"/>
      <c r="M12" s="234"/>
      <c r="N12" s="233"/>
      <c r="O12" s="233"/>
      <c r="P12" s="233"/>
      <c r="Q12" s="234"/>
      <c r="R12" s="233"/>
      <c r="S12" s="233"/>
      <c r="T12" s="233"/>
      <c r="U12" s="233"/>
      <c r="V12" s="268"/>
      <c r="W12" s="233"/>
      <c r="X12" s="233"/>
      <c r="Y12" s="234"/>
      <c r="Z12" s="233"/>
      <c r="AA12" s="233"/>
      <c r="AB12" s="233"/>
      <c r="AC12" s="234"/>
      <c r="AD12" s="233"/>
      <c r="AE12" s="233"/>
      <c r="AF12" s="233"/>
      <c r="AG12" s="234"/>
      <c r="AH12" s="233"/>
      <c r="AI12" s="233"/>
      <c r="AJ12" s="233"/>
      <c r="AK12" s="234"/>
    </row>
    <row r="13" spans="1:37" ht="6" customHeight="1">
      <c r="A13" s="349"/>
      <c r="B13" s="319"/>
      <c r="C13" s="320"/>
      <c r="D13" s="320"/>
      <c r="E13" s="321"/>
      <c r="F13" s="320"/>
      <c r="G13" s="320"/>
      <c r="H13" s="320"/>
      <c r="I13" s="321"/>
      <c r="J13" s="319"/>
      <c r="K13" s="320"/>
      <c r="L13" s="320"/>
      <c r="M13" s="321"/>
      <c r="N13" s="319"/>
      <c r="O13" s="320"/>
      <c r="P13" s="320"/>
      <c r="Q13" s="321"/>
      <c r="R13" s="319"/>
      <c r="S13" s="320"/>
      <c r="T13" s="320"/>
      <c r="U13" s="320"/>
      <c r="V13" s="319"/>
      <c r="W13" s="320"/>
      <c r="X13" s="320"/>
      <c r="Y13" s="321"/>
      <c r="Z13" s="319"/>
      <c r="AA13" s="320"/>
      <c r="AB13" s="320"/>
      <c r="AC13" s="321"/>
      <c r="AD13" s="319"/>
      <c r="AE13" s="320"/>
      <c r="AF13" s="320"/>
      <c r="AG13" s="321"/>
      <c r="AH13" s="319"/>
      <c r="AI13" s="320"/>
      <c r="AJ13" s="320"/>
      <c r="AK13" s="321"/>
    </row>
    <row r="14" spans="1:37" ht="6" customHeight="1">
      <c r="A14" s="349" t="s">
        <v>890</v>
      </c>
      <c r="B14" s="222"/>
      <c r="C14" s="223"/>
      <c r="D14" s="223"/>
      <c r="E14" s="224"/>
      <c r="F14" s="223"/>
      <c r="G14" s="223"/>
      <c r="H14" s="223"/>
      <c r="I14" s="224"/>
      <c r="J14" s="222"/>
      <c r="K14" s="223"/>
      <c r="L14" s="223"/>
      <c r="M14" s="224"/>
      <c r="N14" s="222"/>
      <c r="O14" s="223"/>
      <c r="P14" s="223"/>
      <c r="Q14" s="224"/>
      <c r="R14" s="222"/>
      <c r="S14" s="223"/>
      <c r="T14" s="223"/>
      <c r="U14" s="223"/>
      <c r="V14" s="222"/>
      <c r="W14" s="223"/>
      <c r="X14" s="223"/>
      <c r="Y14" s="224"/>
      <c r="Z14" s="222"/>
      <c r="AA14" s="223"/>
      <c r="AB14" s="223"/>
      <c r="AC14" s="224"/>
      <c r="AD14" s="222"/>
      <c r="AE14" s="223"/>
      <c r="AF14" s="223"/>
      <c r="AG14" s="224"/>
      <c r="AH14" s="222"/>
      <c r="AI14" s="223"/>
      <c r="AJ14" s="223"/>
      <c r="AK14" s="224"/>
    </row>
    <row r="15" spans="1:37" ht="7.5" customHeight="1">
      <c r="A15" s="349"/>
      <c r="B15" s="268"/>
      <c r="C15" s="325"/>
      <c r="D15" s="318"/>
      <c r="E15" s="221"/>
      <c r="F15" s="318"/>
      <c r="G15" s="318"/>
      <c r="H15" s="318"/>
      <c r="I15" s="221"/>
      <c r="J15" s="317"/>
      <c r="K15" s="318"/>
      <c r="L15" s="318"/>
      <c r="M15" s="221"/>
      <c r="N15" s="317"/>
      <c r="O15" s="318"/>
      <c r="P15" s="318"/>
      <c r="Q15" s="221"/>
      <c r="R15" s="317"/>
      <c r="S15" s="318"/>
      <c r="T15" s="318"/>
      <c r="U15" s="318"/>
      <c r="V15" s="317"/>
      <c r="W15" s="318"/>
      <c r="X15" s="318"/>
      <c r="Y15" s="221"/>
      <c r="Z15" s="317"/>
      <c r="AA15" s="318"/>
      <c r="AB15" s="318"/>
      <c r="AC15" s="221"/>
      <c r="AD15" s="317"/>
      <c r="AE15" s="318"/>
      <c r="AF15" s="318"/>
      <c r="AG15" s="221"/>
      <c r="AH15" s="317"/>
      <c r="AI15" s="318"/>
      <c r="AJ15" s="318"/>
      <c r="AK15" s="221"/>
    </row>
    <row r="16" spans="1:37" ht="7.5" customHeight="1">
      <c r="A16" s="349"/>
      <c r="B16" s="268"/>
      <c r="C16" s="335"/>
      <c r="D16" s="318"/>
      <c r="E16" s="221"/>
      <c r="F16" s="318"/>
      <c r="G16" s="318"/>
      <c r="H16" s="318"/>
      <c r="I16" s="221"/>
      <c r="J16" s="317"/>
      <c r="K16" s="318"/>
      <c r="L16" s="318"/>
      <c r="M16" s="221"/>
      <c r="N16" s="317"/>
      <c r="O16" s="318"/>
      <c r="P16" s="318"/>
      <c r="Q16" s="221"/>
      <c r="R16" s="317"/>
      <c r="S16" s="318"/>
      <c r="T16" s="318"/>
      <c r="U16" s="318"/>
      <c r="V16" s="317"/>
      <c r="W16" s="318"/>
      <c r="X16" s="318"/>
      <c r="Y16" s="221"/>
      <c r="Z16" s="317"/>
      <c r="AA16" s="318"/>
      <c r="AB16" s="318"/>
      <c r="AC16" s="221"/>
      <c r="AD16" s="317"/>
      <c r="AE16" s="318"/>
      <c r="AF16" s="318"/>
      <c r="AG16" s="221"/>
      <c r="AH16" s="317"/>
      <c r="AI16" s="318"/>
      <c r="AJ16" s="318"/>
      <c r="AK16" s="221"/>
    </row>
    <row r="17" spans="1:37" ht="7.5" customHeight="1">
      <c r="A17" s="349"/>
      <c r="B17" s="268"/>
      <c r="C17" s="325"/>
      <c r="D17" s="318"/>
      <c r="E17" s="221"/>
      <c r="F17" s="318"/>
      <c r="G17" s="318"/>
      <c r="H17" s="318"/>
      <c r="I17" s="221"/>
      <c r="J17" s="317"/>
      <c r="K17" s="318"/>
      <c r="L17" s="318"/>
      <c r="M17" s="221"/>
      <c r="N17" s="317"/>
      <c r="O17" s="318"/>
      <c r="P17" s="318"/>
      <c r="Q17" s="221"/>
      <c r="R17" s="317"/>
      <c r="S17" s="318"/>
      <c r="T17" s="318"/>
      <c r="U17" s="318"/>
      <c r="V17" s="317"/>
      <c r="W17" s="318"/>
      <c r="X17" s="318"/>
      <c r="Y17" s="221"/>
      <c r="Z17" s="317"/>
      <c r="AA17" s="318"/>
      <c r="AB17" s="318"/>
      <c r="AC17" s="221"/>
      <c r="AD17" s="317"/>
      <c r="AE17" s="318"/>
      <c r="AF17" s="318"/>
      <c r="AG17" s="221"/>
      <c r="AH17" s="317"/>
      <c r="AI17" s="318"/>
      <c r="AJ17" s="318"/>
      <c r="AK17" s="221"/>
    </row>
    <row r="18" spans="1:37" ht="6" customHeight="1">
      <c r="A18" s="349"/>
      <c r="B18" s="319"/>
      <c r="C18" s="320"/>
      <c r="D18" s="320"/>
      <c r="E18" s="321"/>
      <c r="F18" s="320"/>
      <c r="G18" s="320"/>
      <c r="H18" s="320"/>
      <c r="I18" s="321"/>
      <c r="J18" s="319"/>
      <c r="K18" s="320"/>
      <c r="L18" s="320"/>
      <c r="M18" s="321"/>
      <c r="N18" s="319"/>
      <c r="O18" s="320"/>
      <c r="P18" s="320"/>
      <c r="Q18" s="321"/>
      <c r="R18" s="319"/>
      <c r="S18" s="320"/>
      <c r="T18" s="320"/>
      <c r="U18" s="320"/>
      <c r="V18" s="319"/>
      <c r="W18" s="320"/>
      <c r="X18" s="320"/>
      <c r="Y18" s="321"/>
      <c r="Z18" s="319"/>
      <c r="AA18" s="320"/>
      <c r="AB18" s="320"/>
      <c r="AC18" s="321"/>
      <c r="AD18" s="319"/>
      <c r="AE18" s="320"/>
      <c r="AF18" s="320"/>
      <c r="AG18" s="321"/>
      <c r="AH18" s="319"/>
      <c r="AI18" s="320"/>
      <c r="AJ18" s="320"/>
      <c r="AK18" s="321"/>
    </row>
    <row r="19" spans="1:37" ht="6" customHeight="1">
      <c r="A19" s="366" t="s">
        <v>901</v>
      </c>
      <c r="B19" s="322"/>
      <c r="C19" s="323"/>
      <c r="D19" s="323"/>
      <c r="E19" s="324"/>
      <c r="F19" s="323"/>
      <c r="G19" s="323"/>
      <c r="H19" s="323"/>
      <c r="I19" s="324"/>
      <c r="J19" s="322"/>
      <c r="K19" s="323"/>
      <c r="L19" s="323"/>
      <c r="M19" s="324"/>
      <c r="N19" s="322"/>
      <c r="O19" s="323"/>
      <c r="P19" s="323"/>
      <c r="Q19" s="324"/>
      <c r="R19" s="322"/>
      <c r="S19" s="323"/>
      <c r="T19" s="323"/>
      <c r="U19" s="323"/>
      <c r="V19" s="322"/>
      <c r="W19" s="323"/>
      <c r="X19" s="323"/>
      <c r="Y19" s="324"/>
      <c r="Z19" s="322"/>
      <c r="AA19" s="323"/>
      <c r="AB19" s="323"/>
      <c r="AC19" s="324"/>
      <c r="AD19" s="322"/>
      <c r="AE19" s="323"/>
      <c r="AF19" s="323"/>
      <c r="AG19" s="324"/>
      <c r="AH19" s="322"/>
      <c r="AI19" s="323"/>
      <c r="AJ19" s="323"/>
      <c r="AK19" s="324"/>
    </row>
    <row r="20" spans="1:37" ht="7.5" customHeight="1">
      <c r="A20" s="349"/>
      <c r="B20" s="327"/>
      <c r="C20" s="328"/>
      <c r="D20" s="325"/>
      <c r="E20" s="325"/>
      <c r="F20" s="325"/>
      <c r="G20" s="318"/>
      <c r="H20" s="318"/>
      <c r="I20" s="221"/>
      <c r="J20" s="317"/>
      <c r="K20" s="318"/>
      <c r="L20" s="318"/>
      <c r="M20" s="221"/>
      <c r="N20" s="317"/>
      <c r="O20" s="318"/>
      <c r="P20" s="318"/>
      <c r="Q20" s="221"/>
      <c r="R20" s="317"/>
      <c r="S20" s="318"/>
      <c r="T20" s="318"/>
      <c r="U20" s="318"/>
      <c r="V20" s="317"/>
      <c r="W20" s="318"/>
      <c r="X20" s="318"/>
      <c r="Y20" s="221"/>
      <c r="Z20" s="317"/>
      <c r="AA20" s="318"/>
      <c r="AB20" s="318"/>
      <c r="AC20" s="221"/>
      <c r="AD20" s="317"/>
      <c r="AE20" s="318"/>
      <c r="AF20" s="318"/>
      <c r="AG20" s="221"/>
      <c r="AH20" s="317"/>
      <c r="AI20" s="318"/>
      <c r="AJ20" s="318"/>
      <c r="AK20" s="221"/>
    </row>
    <row r="21" spans="1:37" ht="7.5" customHeight="1">
      <c r="A21" s="349"/>
      <c r="B21" s="336"/>
      <c r="C21" s="337"/>
      <c r="D21" s="335"/>
      <c r="E21" s="335"/>
      <c r="F21" s="335"/>
      <c r="G21" s="318"/>
      <c r="H21" s="318"/>
      <c r="I21" s="221"/>
      <c r="J21" s="317"/>
      <c r="K21" s="318"/>
      <c r="L21" s="318"/>
      <c r="M21" s="221"/>
      <c r="N21" s="317"/>
      <c r="O21" s="318"/>
      <c r="P21" s="318"/>
      <c r="Q21" s="221"/>
      <c r="R21" s="317"/>
      <c r="S21" s="318"/>
      <c r="T21" s="318"/>
      <c r="U21" s="318"/>
      <c r="V21" s="317"/>
      <c r="W21" s="318"/>
      <c r="X21" s="318"/>
      <c r="Y21" s="221"/>
      <c r="Z21" s="317"/>
      <c r="AA21" s="318"/>
      <c r="AB21" s="318"/>
      <c r="AC21" s="221"/>
      <c r="AD21" s="317"/>
      <c r="AE21" s="318"/>
      <c r="AF21" s="318"/>
      <c r="AG21" s="221"/>
      <c r="AH21" s="317"/>
      <c r="AI21" s="318"/>
      <c r="AJ21" s="318"/>
      <c r="AK21" s="221"/>
    </row>
    <row r="22" spans="1:37" ht="7.5" customHeight="1">
      <c r="A22" s="349"/>
      <c r="B22" s="327"/>
      <c r="C22" s="328"/>
      <c r="D22" s="325"/>
      <c r="E22" s="325"/>
      <c r="F22" s="325"/>
      <c r="G22" s="318"/>
      <c r="H22" s="318"/>
      <c r="I22" s="221"/>
      <c r="J22" s="317"/>
      <c r="K22" s="318"/>
      <c r="L22" s="318"/>
      <c r="M22" s="221"/>
      <c r="N22" s="317"/>
      <c r="O22" s="318"/>
      <c r="P22" s="318"/>
      <c r="Q22" s="221"/>
      <c r="R22" s="317"/>
      <c r="S22" s="318"/>
      <c r="T22" s="318"/>
      <c r="U22" s="318"/>
      <c r="V22" s="317"/>
      <c r="W22" s="318"/>
      <c r="X22" s="318"/>
      <c r="Y22" s="221"/>
      <c r="Z22" s="317"/>
      <c r="AA22" s="318"/>
      <c r="AB22" s="318"/>
      <c r="AC22" s="221"/>
      <c r="AD22" s="317"/>
      <c r="AE22" s="318"/>
      <c r="AF22" s="318"/>
      <c r="AG22" s="221"/>
      <c r="AH22" s="317"/>
      <c r="AI22" s="318"/>
      <c r="AJ22" s="318"/>
      <c r="AK22" s="221"/>
    </row>
    <row r="23" spans="1:37" ht="6" customHeight="1">
      <c r="A23" s="349"/>
      <c r="B23" s="319"/>
      <c r="C23" s="320"/>
      <c r="D23" s="320"/>
      <c r="E23" s="321"/>
      <c r="F23" s="320"/>
      <c r="G23" s="320"/>
      <c r="H23" s="320"/>
      <c r="I23" s="321"/>
      <c r="J23" s="319"/>
      <c r="K23" s="320"/>
      <c r="L23" s="320"/>
      <c r="M23" s="321"/>
      <c r="N23" s="319"/>
      <c r="O23" s="320"/>
      <c r="P23" s="320"/>
      <c r="Q23" s="321"/>
      <c r="R23" s="319"/>
      <c r="S23" s="320"/>
      <c r="T23" s="320"/>
      <c r="U23" s="320"/>
      <c r="V23" s="319"/>
      <c r="W23" s="320"/>
      <c r="X23" s="320"/>
      <c r="Y23" s="321"/>
      <c r="Z23" s="319"/>
      <c r="AA23" s="320"/>
      <c r="AB23" s="320"/>
      <c r="AC23" s="321"/>
      <c r="AD23" s="319"/>
      <c r="AE23" s="320"/>
      <c r="AF23" s="320"/>
      <c r="AG23" s="321"/>
      <c r="AH23" s="319"/>
      <c r="AI23" s="320"/>
      <c r="AJ23" s="320"/>
      <c r="AK23" s="321"/>
    </row>
    <row r="24" spans="1:37" ht="6" customHeight="1">
      <c r="A24" s="366" t="s">
        <v>918</v>
      </c>
      <c r="B24" s="322"/>
      <c r="C24" s="323"/>
      <c r="D24" s="323"/>
      <c r="E24" s="324"/>
      <c r="F24" s="323"/>
      <c r="G24" s="323"/>
      <c r="H24" s="323"/>
      <c r="I24" s="324"/>
      <c r="J24" s="322"/>
      <c r="K24" s="323"/>
      <c r="L24" s="323"/>
      <c r="M24" s="324"/>
      <c r="N24" s="322"/>
      <c r="O24" s="323"/>
      <c r="P24" s="323"/>
      <c r="Q24" s="324"/>
      <c r="R24" s="322"/>
      <c r="S24" s="323"/>
      <c r="T24" s="323"/>
      <c r="U24" s="323"/>
      <c r="V24" s="322"/>
      <c r="W24" s="323"/>
      <c r="X24" s="323"/>
      <c r="Y24" s="324"/>
      <c r="Z24" s="322"/>
      <c r="AA24" s="323"/>
      <c r="AB24" s="323"/>
      <c r="AC24" s="324"/>
      <c r="AD24" s="322"/>
      <c r="AE24" s="323"/>
      <c r="AF24" s="323"/>
      <c r="AG24" s="324"/>
      <c r="AH24" s="322"/>
      <c r="AI24" s="323"/>
      <c r="AJ24" s="323"/>
      <c r="AK24" s="324"/>
    </row>
    <row r="25" spans="1:37" ht="7.5" customHeight="1">
      <c r="A25" s="349"/>
      <c r="B25" s="268"/>
      <c r="C25" s="233"/>
      <c r="D25" s="233"/>
      <c r="E25" s="234"/>
      <c r="F25" s="328"/>
      <c r="G25" s="328"/>
      <c r="H25" s="318"/>
      <c r="I25" s="221"/>
      <c r="J25" s="317"/>
      <c r="K25" s="318"/>
      <c r="L25" s="318"/>
      <c r="M25" s="221"/>
      <c r="N25" s="317"/>
      <c r="O25" s="318"/>
      <c r="P25" s="318"/>
      <c r="Q25" s="221"/>
      <c r="R25" s="317"/>
      <c r="S25" s="318"/>
      <c r="T25" s="318"/>
      <c r="U25" s="318"/>
      <c r="V25" s="317"/>
      <c r="W25" s="318"/>
      <c r="X25" s="318"/>
      <c r="Y25" s="221"/>
      <c r="Z25" s="317"/>
      <c r="AA25" s="318"/>
      <c r="AB25" s="318"/>
      <c r="AC25" s="221"/>
      <c r="AD25" s="317"/>
      <c r="AE25" s="318"/>
      <c r="AF25" s="318"/>
      <c r="AG25" s="221"/>
      <c r="AH25" s="317"/>
      <c r="AI25" s="318"/>
      <c r="AJ25" s="318"/>
      <c r="AK25" s="221"/>
    </row>
    <row r="26" spans="1:37" ht="7.5" customHeight="1">
      <c r="A26" s="349"/>
      <c r="B26" s="268"/>
      <c r="C26" s="233"/>
      <c r="D26" s="233"/>
      <c r="E26" s="234"/>
      <c r="F26" s="337"/>
      <c r="G26" s="337"/>
      <c r="H26" s="318"/>
      <c r="I26" s="221"/>
      <c r="J26" s="317"/>
      <c r="K26" s="318"/>
      <c r="L26" s="318"/>
      <c r="M26" s="221"/>
      <c r="N26" s="317"/>
      <c r="O26" s="318"/>
      <c r="P26" s="318"/>
      <c r="Q26" s="221"/>
      <c r="R26" s="317"/>
      <c r="S26" s="318"/>
      <c r="T26" s="318"/>
      <c r="U26" s="318"/>
      <c r="V26" s="317"/>
      <c r="W26" s="318"/>
      <c r="X26" s="318"/>
      <c r="Y26" s="221"/>
      <c r="Z26" s="317"/>
      <c r="AA26" s="318"/>
      <c r="AB26" s="318"/>
      <c r="AC26" s="221"/>
      <c r="AD26" s="317"/>
      <c r="AE26" s="318"/>
      <c r="AF26" s="318"/>
      <c r="AG26" s="221"/>
      <c r="AH26" s="317"/>
      <c r="AI26" s="318"/>
      <c r="AJ26" s="318"/>
      <c r="AK26" s="221"/>
    </row>
    <row r="27" spans="1:37" ht="7.5" customHeight="1">
      <c r="A27" s="349"/>
      <c r="B27" s="268"/>
      <c r="C27" s="233"/>
      <c r="D27" s="233"/>
      <c r="E27" s="234"/>
      <c r="F27" s="328"/>
      <c r="G27" s="328"/>
      <c r="H27" s="318"/>
      <c r="I27" s="221"/>
      <c r="J27" s="317"/>
      <c r="K27" s="318"/>
      <c r="L27" s="318"/>
      <c r="M27" s="221"/>
      <c r="N27" s="317"/>
      <c r="O27" s="318"/>
      <c r="P27" s="318"/>
      <c r="Q27" s="221"/>
      <c r="R27" s="317"/>
      <c r="S27" s="318"/>
      <c r="T27" s="318"/>
      <c r="U27" s="318"/>
      <c r="V27" s="317"/>
      <c r="W27" s="318"/>
      <c r="X27" s="318"/>
      <c r="Y27" s="221"/>
      <c r="Z27" s="317"/>
      <c r="AA27" s="318"/>
      <c r="AB27" s="318"/>
      <c r="AC27" s="221"/>
      <c r="AD27" s="317"/>
      <c r="AE27" s="318"/>
      <c r="AF27" s="318"/>
      <c r="AG27" s="221"/>
      <c r="AH27" s="317"/>
      <c r="AI27" s="318"/>
      <c r="AJ27" s="318"/>
      <c r="AK27" s="221"/>
    </row>
    <row r="28" spans="1:37" ht="6" customHeight="1">
      <c r="A28" s="349"/>
      <c r="B28" s="319"/>
      <c r="C28" s="320"/>
      <c r="D28" s="320"/>
      <c r="E28" s="321"/>
      <c r="F28" s="320"/>
      <c r="G28" s="320"/>
      <c r="H28" s="320"/>
      <c r="I28" s="321"/>
      <c r="J28" s="319"/>
      <c r="K28" s="320"/>
      <c r="L28" s="320"/>
      <c r="M28" s="321"/>
      <c r="N28" s="319"/>
      <c r="O28" s="320"/>
      <c r="P28" s="320"/>
      <c r="Q28" s="321"/>
      <c r="R28" s="319"/>
      <c r="S28" s="320"/>
      <c r="T28" s="320"/>
      <c r="U28" s="320"/>
      <c r="V28" s="319"/>
      <c r="W28" s="320"/>
      <c r="X28" s="320"/>
      <c r="Y28" s="321"/>
      <c r="Z28" s="319"/>
      <c r="AA28" s="320"/>
      <c r="AB28" s="320"/>
      <c r="AC28" s="321"/>
      <c r="AD28" s="319"/>
      <c r="AE28" s="320"/>
      <c r="AF28" s="320"/>
      <c r="AG28" s="321"/>
      <c r="AH28" s="319"/>
      <c r="AI28" s="320"/>
      <c r="AJ28" s="320"/>
      <c r="AK28" s="321"/>
    </row>
    <row r="29" spans="1:37" ht="6" customHeight="1">
      <c r="A29" s="366" t="s">
        <v>706</v>
      </c>
      <c r="B29" s="317"/>
      <c r="C29" s="318"/>
      <c r="D29" s="318"/>
      <c r="E29" s="221"/>
      <c r="F29" s="318"/>
      <c r="G29" s="318"/>
      <c r="H29" s="318"/>
      <c r="I29" s="221"/>
      <c r="J29" s="318"/>
      <c r="K29" s="318"/>
      <c r="L29" s="318"/>
      <c r="M29" s="221"/>
      <c r="N29" s="318"/>
      <c r="O29" s="318"/>
      <c r="P29" s="318"/>
      <c r="Q29" s="221"/>
      <c r="R29" s="318"/>
      <c r="S29" s="318"/>
      <c r="T29" s="318"/>
      <c r="U29" s="318"/>
      <c r="V29" s="317"/>
      <c r="W29" s="318"/>
      <c r="X29" s="318"/>
      <c r="Y29" s="221"/>
      <c r="Z29" s="318"/>
      <c r="AA29" s="318"/>
      <c r="AB29" s="318"/>
      <c r="AC29" s="221"/>
      <c r="AD29" s="318"/>
      <c r="AE29" s="318"/>
      <c r="AF29" s="318"/>
      <c r="AG29" s="221"/>
      <c r="AH29" s="318"/>
      <c r="AI29" s="318"/>
      <c r="AJ29" s="318"/>
      <c r="AK29" s="221"/>
    </row>
    <row r="30" spans="1:37" ht="7.5" customHeight="1">
      <c r="A30" s="349"/>
      <c r="B30" s="317"/>
      <c r="C30" s="318"/>
      <c r="D30" s="233"/>
      <c r="E30" s="234"/>
      <c r="F30" s="328"/>
      <c r="G30" s="328"/>
      <c r="H30" s="328"/>
      <c r="I30" s="328"/>
      <c r="J30" s="328"/>
      <c r="K30" s="328"/>
      <c r="L30" s="233"/>
      <c r="M30" s="234"/>
      <c r="N30" s="233"/>
      <c r="O30" s="233"/>
      <c r="P30" s="218"/>
      <c r="Q30" s="221"/>
      <c r="R30" s="317"/>
      <c r="S30" s="318"/>
      <c r="T30" s="318"/>
      <c r="U30" s="233"/>
      <c r="V30" s="268"/>
      <c r="W30" s="233"/>
      <c r="X30" s="233"/>
      <c r="Y30" s="234"/>
      <c r="Z30" s="233"/>
      <c r="AA30" s="233"/>
      <c r="AB30" s="233"/>
      <c r="AC30" s="234"/>
      <c r="AD30" s="233"/>
      <c r="AE30" s="233"/>
      <c r="AF30" s="233"/>
      <c r="AG30" s="234"/>
      <c r="AH30" s="233"/>
      <c r="AI30" s="233"/>
      <c r="AJ30" s="233"/>
      <c r="AK30" s="234"/>
    </row>
    <row r="31" spans="1:37" ht="7.5" customHeight="1">
      <c r="A31" s="349"/>
      <c r="B31" s="317"/>
      <c r="C31" s="318"/>
      <c r="D31" s="233"/>
      <c r="E31" s="234"/>
      <c r="F31" s="328"/>
      <c r="G31" s="328"/>
      <c r="H31" s="328"/>
      <c r="I31" s="328"/>
      <c r="J31" s="328"/>
      <c r="K31" s="328"/>
      <c r="L31" s="233"/>
      <c r="M31" s="234"/>
      <c r="N31" s="233"/>
      <c r="O31" s="233"/>
      <c r="P31" s="218"/>
      <c r="Q31" s="221"/>
      <c r="R31" s="317"/>
      <c r="S31" s="318"/>
      <c r="T31" s="318"/>
      <c r="U31" s="233"/>
      <c r="V31" s="268"/>
      <c r="W31" s="233"/>
      <c r="X31" s="233"/>
      <c r="Y31" s="234"/>
      <c r="Z31" s="233"/>
      <c r="AA31" s="233"/>
      <c r="AB31" s="233"/>
      <c r="AC31" s="234"/>
      <c r="AD31" s="233"/>
      <c r="AE31" s="233"/>
      <c r="AF31" s="233"/>
      <c r="AG31" s="234"/>
      <c r="AH31" s="233"/>
      <c r="AI31" s="233"/>
      <c r="AJ31" s="233"/>
      <c r="AK31" s="234"/>
    </row>
    <row r="32" spans="1:37" ht="7.5" customHeight="1">
      <c r="A32" s="349"/>
      <c r="B32" s="317"/>
      <c r="C32" s="318"/>
      <c r="D32" s="233"/>
      <c r="E32" s="234"/>
      <c r="F32" s="328"/>
      <c r="G32" s="328"/>
      <c r="H32" s="328"/>
      <c r="I32" s="328"/>
      <c r="J32" s="328"/>
      <c r="K32" s="328"/>
      <c r="L32" s="233"/>
      <c r="M32" s="234"/>
      <c r="N32" s="233"/>
      <c r="O32" s="233"/>
      <c r="P32" s="218"/>
      <c r="Q32" s="221"/>
      <c r="R32" s="317"/>
      <c r="S32" s="318"/>
      <c r="T32" s="318"/>
      <c r="U32" s="233"/>
      <c r="V32" s="268"/>
      <c r="W32" s="233"/>
      <c r="X32" s="233"/>
      <c r="Y32" s="234"/>
      <c r="Z32" s="233"/>
      <c r="AA32" s="233"/>
      <c r="AB32" s="233"/>
      <c r="AC32" s="234"/>
      <c r="AD32" s="233"/>
      <c r="AE32" s="233"/>
      <c r="AF32" s="233"/>
      <c r="AG32" s="234"/>
      <c r="AH32" s="233"/>
      <c r="AI32" s="233"/>
      <c r="AJ32" s="233"/>
      <c r="AK32" s="234"/>
    </row>
    <row r="33" spans="1:37" ht="6" customHeight="1">
      <c r="A33" s="349"/>
      <c r="B33" s="319"/>
      <c r="C33" s="320"/>
      <c r="D33" s="320"/>
      <c r="E33" s="321"/>
      <c r="F33" s="320"/>
      <c r="G33" s="320"/>
      <c r="H33" s="320"/>
      <c r="I33" s="321"/>
      <c r="J33" s="319"/>
      <c r="K33" s="320"/>
      <c r="L33" s="320"/>
      <c r="M33" s="321"/>
      <c r="N33" s="319"/>
      <c r="O33" s="320"/>
      <c r="P33" s="320"/>
      <c r="Q33" s="321"/>
      <c r="R33" s="319"/>
      <c r="S33" s="320"/>
      <c r="T33" s="320"/>
      <c r="U33" s="320"/>
      <c r="V33" s="319"/>
      <c r="W33" s="320"/>
      <c r="X33" s="320"/>
      <c r="Y33" s="321"/>
      <c r="Z33" s="319"/>
      <c r="AA33" s="320"/>
      <c r="AB33" s="320"/>
      <c r="AC33" s="321"/>
      <c r="AD33" s="319"/>
      <c r="AE33" s="320"/>
      <c r="AF33" s="320"/>
      <c r="AG33" s="321"/>
      <c r="AH33" s="319"/>
      <c r="AI33" s="320"/>
      <c r="AJ33" s="320"/>
      <c r="AK33" s="321"/>
    </row>
    <row r="34" spans="1:37" ht="6" customHeight="1">
      <c r="A34" s="366" t="s">
        <v>902</v>
      </c>
      <c r="B34" s="322"/>
      <c r="C34" s="323"/>
      <c r="D34" s="323"/>
      <c r="E34" s="324"/>
      <c r="F34" s="323"/>
      <c r="G34" s="323"/>
      <c r="H34" s="323"/>
      <c r="I34" s="324"/>
      <c r="J34" s="322"/>
      <c r="K34" s="323"/>
      <c r="L34" s="323"/>
      <c r="M34" s="324"/>
      <c r="N34" s="322"/>
      <c r="O34" s="323"/>
      <c r="P34" s="323"/>
      <c r="Q34" s="324"/>
      <c r="R34" s="322"/>
      <c r="S34" s="323"/>
      <c r="T34" s="323"/>
      <c r="U34" s="323"/>
      <c r="V34" s="322"/>
      <c r="W34" s="323"/>
      <c r="X34" s="323"/>
      <c r="Y34" s="324"/>
      <c r="Z34" s="322"/>
      <c r="AA34" s="323"/>
      <c r="AB34" s="323"/>
      <c r="AC34" s="324"/>
      <c r="AD34" s="322"/>
      <c r="AE34" s="323"/>
      <c r="AF34" s="323"/>
      <c r="AG34" s="324"/>
      <c r="AH34" s="322"/>
      <c r="AI34" s="323"/>
      <c r="AJ34" s="323"/>
      <c r="AK34" s="324"/>
    </row>
    <row r="35" spans="1:37" ht="7.5" customHeight="1">
      <c r="A35" s="349"/>
      <c r="B35" s="317"/>
      <c r="C35" s="318"/>
      <c r="D35" s="338"/>
      <c r="E35" s="339"/>
      <c r="F35" s="339"/>
      <c r="G35" s="339"/>
      <c r="H35" s="318"/>
      <c r="I35" s="221"/>
      <c r="J35" s="317"/>
      <c r="K35" s="318"/>
      <c r="L35" s="318"/>
      <c r="M35" s="221"/>
      <c r="N35" s="317"/>
      <c r="O35" s="318"/>
      <c r="P35" s="318"/>
      <c r="Q35" s="221"/>
      <c r="R35" s="317"/>
      <c r="S35" s="318"/>
      <c r="T35" s="318"/>
      <c r="U35" s="318"/>
      <c r="V35" s="317"/>
      <c r="W35" s="318"/>
      <c r="X35" s="318"/>
      <c r="Y35" s="221"/>
      <c r="Z35" s="317"/>
      <c r="AA35" s="318"/>
      <c r="AB35" s="318"/>
      <c r="AC35" s="221"/>
      <c r="AD35" s="317"/>
      <c r="AE35" s="318"/>
      <c r="AF35" s="318"/>
      <c r="AG35" s="221"/>
      <c r="AH35" s="317"/>
      <c r="AI35" s="318"/>
      <c r="AJ35" s="318"/>
      <c r="AK35" s="221"/>
    </row>
    <row r="36" spans="1:37" ht="7.5" customHeight="1">
      <c r="A36" s="349"/>
      <c r="B36" s="317"/>
      <c r="C36" s="318"/>
      <c r="D36" s="340"/>
      <c r="E36" s="340"/>
      <c r="F36" s="339"/>
      <c r="G36" s="339"/>
      <c r="H36" s="318"/>
      <c r="I36" s="221"/>
      <c r="J36" s="317"/>
      <c r="K36" s="318"/>
      <c r="L36" s="318"/>
      <c r="M36" s="221"/>
      <c r="N36" s="317"/>
      <c r="O36" s="318"/>
      <c r="P36" s="318"/>
      <c r="Q36" s="221"/>
      <c r="R36" s="317"/>
      <c r="S36" s="318"/>
      <c r="T36" s="318"/>
      <c r="U36" s="318"/>
      <c r="V36" s="317"/>
      <c r="W36" s="318"/>
      <c r="X36" s="318"/>
      <c r="Y36" s="221"/>
      <c r="Z36" s="317"/>
      <c r="AA36" s="318"/>
      <c r="AB36" s="318"/>
      <c r="AC36" s="221"/>
      <c r="AD36" s="317"/>
      <c r="AE36" s="318"/>
      <c r="AF36" s="318"/>
      <c r="AG36" s="221"/>
      <c r="AH36" s="317"/>
      <c r="AI36" s="318"/>
      <c r="AJ36" s="318"/>
      <c r="AK36" s="221"/>
    </row>
    <row r="37" spans="1:37" ht="7.5" customHeight="1">
      <c r="A37" s="349"/>
      <c r="B37" s="317"/>
      <c r="C37" s="318"/>
      <c r="D37" s="338"/>
      <c r="E37" s="339"/>
      <c r="F37" s="339"/>
      <c r="G37" s="339"/>
      <c r="H37" s="318"/>
      <c r="I37" s="221"/>
      <c r="J37" s="317"/>
      <c r="K37" s="318"/>
      <c r="L37" s="318"/>
      <c r="M37" s="221"/>
      <c r="N37" s="317"/>
      <c r="O37" s="318"/>
      <c r="P37" s="318"/>
      <c r="Q37" s="221"/>
      <c r="R37" s="317"/>
      <c r="S37" s="318"/>
      <c r="T37" s="318"/>
      <c r="U37" s="318"/>
      <c r="V37" s="317"/>
      <c r="W37" s="318"/>
      <c r="X37" s="318"/>
      <c r="Y37" s="221"/>
      <c r="Z37" s="317"/>
      <c r="AA37" s="318"/>
      <c r="AB37" s="318"/>
      <c r="AC37" s="221"/>
      <c r="AD37" s="317"/>
      <c r="AE37" s="318"/>
      <c r="AF37" s="318"/>
      <c r="AG37" s="221"/>
      <c r="AH37" s="317"/>
      <c r="AI37" s="318"/>
      <c r="AJ37" s="318"/>
      <c r="AK37" s="221"/>
    </row>
    <row r="38" spans="1:37" ht="6" customHeight="1">
      <c r="A38" s="349"/>
      <c r="B38" s="319"/>
      <c r="C38" s="320"/>
      <c r="D38" s="320"/>
      <c r="E38" s="321"/>
      <c r="F38" s="320"/>
      <c r="G38" s="320"/>
      <c r="H38" s="320"/>
      <c r="I38" s="321"/>
      <c r="J38" s="319"/>
      <c r="K38" s="320"/>
      <c r="L38" s="320"/>
      <c r="M38" s="321"/>
      <c r="N38" s="319"/>
      <c r="O38" s="320"/>
      <c r="P38" s="320"/>
      <c r="Q38" s="321"/>
      <c r="R38" s="319"/>
      <c r="S38" s="320"/>
      <c r="T38" s="320"/>
      <c r="U38" s="320"/>
      <c r="V38" s="319"/>
      <c r="W38" s="320"/>
      <c r="X38" s="320"/>
      <c r="Y38" s="321"/>
      <c r="Z38" s="319"/>
      <c r="AA38" s="320"/>
      <c r="AB38" s="320"/>
      <c r="AC38" s="321"/>
      <c r="AD38" s="319"/>
      <c r="AE38" s="320"/>
      <c r="AF38" s="320"/>
      <c r="AG38" s="321"/>
      <c r="AH38" s="319"/>
      <c r="AI38" s="320"/>
      <c r="AJ38" s="320"/>
      <c r="AK38" s="321"/>
    </row>
    <row r="39" spans="1:37" ht="6" customHeight="1">
      <c r="A39" s="349" t="s">
        <v>920</v>
      </c>
      <c r="B39" s="322"/>
      <c r="C39" s="323"/>
      <c r="D39" s="323"/>
      <c r="E39" s="324"/>
      <c r="F39" s="323"/>
      <c r="G39" s="323"/>
      <c r="H39" s="323"/>
      <c r="I39" s="324"/>
      <c r="J39" s="322"/>
      <c r="K39" s="323"/>
      <c r="L39" s="323"/>
      <c r="M39" s="324"/>
      <c r="N39" s="322"/>
      <c r="O39" s="323"/>
      <c r="P39" s="323"/>
      <c r="Q39" s="324"/>
      <c r="R39" s="322"/>
      <c r="S39" s="323"/>
      <c r="T39" s="323"/>
      <c r="U39" s="323"/>
      <c r="V39" s="322"/>
      <c r="W39" s="323"/>
      <c r="X39" s="323"/>
      <c r="Y39" s="324"/>
      <c r="Z39" s="322"/>
      <c r="AA39" s="323"/>
      <c r="AB39" s="323"/>
      <c r="AC39" s="324"/>
      <c r="AD39" s="322"/>
      <c r="AE39" s="323"/>
      <c r="AF39" s="323"/>
      <c r="AG39" s="324"/>
      <c r="AH39" s="322"/>
      <c r="AI39" s="323"/>
      <c r="AJ39" s="323"/>
      <c r="AK39" s="324"/>
    </row>
    <row r="40" spans="1:37" ht="7.5" customHeight="1">
      <c r="A40" s="349"/>
      <c r="B40" s="317"/>
      <c r="C40" s="318"/>
      <c r="D40" s="318"/>
      <c r="E40" s="221"/>
      <c r="F40" s="328"/>
      <c r="G40" s="325"/>
      <c r="H40" s="318"/>
      <c r="I40" s="221"/>
      <c r="J40" s="317"/>
      <c r="K40" s="318"/>
      <c r="L40" s="318"/>
      <c r="M40" s="221"/>
      <c r="N40" s="317"/>
      <c r="O40" s="318"/>
      <c r="P40" s="318"/>
      <c r="Q40" s="221"/>
      <c r="R40" s="317"/>
      <c r="S40" s="318"/>
      <c r="T40" s="318"/>
      <c r="U40" s="318"/>
      <c r="V40" s="317"/>
      <c r="W40" s="318"/>
      <c r="X40" s="318"/>
      <c r="Y40" s="221"/>
      <c r="Z40" s="317"/>
      <c r="AA40" s="318"/>
      <c r="AB40" s="318"/>
      <c r="AC40" s="221"/>
      <c r="AD40" s="317"/>
      <c r="AE40" s="318"/>
      <c r="AF40" s="318"/>
      <c r="AG40" s="221"/>
      <c r="AH40" s="317"/>
      <c r="AI40" s="318"/>
      <c r="AJ40" s="318"/>
      <c r="AK40" s="221"/>
    </row>
    <row r="41" spans="1:37" ht="7.5" customHeight="1">
      <c r="A41" s="349"/>
      <c r="B41" s="317"/>
      <c r="C41" s="318"/>
      <c r="D41" s="318"/>
      <c r="E41" s="221"/>
      <c r="F41" s="337"/>
      <c r="G41" s="335"/>
      <c r="H41" s="318"/>
      <c r="I41" s="221"/>
      <c r="J41" s="317"/>
      <c r="K41" s="318"/>
      <c r="L41" s="318"/>
      <c r="M41" s="221"/>
      <c r="N41" s="317"/>
      <c r="O41" s="318"/>
      <c r="P41" s="318"/>
      <c r="Q41" s="221"/>
      <c r="R41" s="317"/>
      <c r="S41" s="318"/>
      <c r="T41" s="318"/>
      <c r="U41" s="318"/>
      <c r="V41" s="317"/>
      <c r="W41" s="318"/>
      <c r="X41" s="318"/>
      <c r="Y41" s="221"/>
      <c r="Z41" s="317"/>
      <c r="AA41" s="318"/>
      <c r="AB41" s="318"/>
      <c r="AC41" s="221"/>
      <c r="AD41" s="317"/>
      <c r="AE41" s="318"/>
      <c r="AF41" s="318"/>
      <c r="AG41" s="221"/>
      <c r="AH41" s="317"/>
      <c r="AI41" s="318"/>
      <c r="AJ41" s="318"/>
      <c r="AK41" s="221"/>
    </row>
    <row r="42" spans="1:37" ht="7.5" customHeight="1">
      <c r="A42" s="349"/>
      <c r="B42" s="317"/>
      <c r="C42" s="318"/>
      <c r="D42" s="318"/>
      <c r="E42" s="221"/>
      <c r="F42" s="328"/>
      <c r="G42" s="325"/>
      <c r="H42" s="318"/>
      <c r="I42" s="221"/>
      <c r="J42" s="317"/>
      <c r="K42" s="318"/>
      <c r="L42" s="318"/>
      <c r="M42" s="221"/>
      <c r="N42" s="317"/>
      <c r="O42" s="318"/>
      <c r="P42" s="318"/>
      <c r="Q42" s="221"/>
      <c r="R42" s="317"/>
      <c r="S42" s="318"/>
      <c r="T42" s="318"/>
      <c r="U42" s="318"/>
      <c r="V42" s="317"/>
      <c r="W42" s="318"/>
      <c r="X42" s="318"/>
      <c r="Y42" s="221"/>
      <c r="Z42" s="317"/>
      <c r="AA42" s="318"/>
      <c r="AB42" s="318"/>
      <c r="AC42" s="221"/>
      <c r="AD42" s="317"/>
      <c r="AE42" s="318"/>
      <c r="AF42" s="318"/>
      <c r="AG42" s="221"/>
      <c r="AH42" s="317"/>
      <c r="AI42" s="318"/>
      <c r="AJ42" s="318"/>
      <c r="AK42" s="221"/>
    </row>
    <row r="43" spans="1:37" ht="6" customHeight="1">
      <c r="A43" s="349"/>
      <c r="B43" s="319"/>
      <c r="C43" s="320"/>
      <c r="D43" s="320"/>
      <c r="E43" s="321"/>
      <c r="F43" s="320"/>
      <c r="G43" s="320"/>
      <c r="H43" s="320"/>
      <c r="I43" s="321"/>
      <c r="J43" s="319"/>
      <c r="K43" s="320"/>
      <c r="L43" s="320"/>
      <c r="M43" s="321"/>
      <c r="N43" s="319"/>
      <c r="O43" s="320"/>
      <c r="P43" s="320"/>
      <c r="Q43" s="321"/>
      <c r="R43" s="319"/>
      <c r="S43" s="320"/>
      <c r="T43" s="320"/>
      <c r="U43" s="320"/>
      <c r="V43" s="319"/>
      <c r="W43" s="320"/>
      <c r="X43" s="320"/>
      <c r="Y43" s="321"/>
      <c r="Z43" s="319"/>
      <c r="AA43" s="320"/>
      <c r="AB43" s="320"/>
      <c r="AC43" s="321"/>
      <c r="AD43" s="319"/>
      <c r="AE43" s="320"/>
      <c r="AF43" s="320"/>
      <c r="AG43" s="321"/>
      <c r="AH43" s="319"/>
      <c r="AI43" s="320"/>
      <c r="AJ43" s="320"/>
      <c r="AK43" s="321"/>
    </row>
    <row r="44" spans="1:37" ht="6" customHeight="1">
      <c r="A44" s="349" t="s">
        <v>894</v>
      </c>
      <c r="B44" s="322"/>
      <c r="C44" s="323"/>
      <c r="D44" s="323"/>
      <c r="E44" s="324"/>
      <c r="F44" s="323"/>
      <c r="G44" s="323"/>
      <c r="H44" s="323"/>
      <c r="I44" s="324"/>
      <c r="J44" s="322"/>
      <c r="K44" s="323"/>
      <c r="L44" s="323"/>
      <c r="M44" s="324"/>
      <c r="N44" s="322"/>
      <c r="O44" s="323"/>
      <c r="P44" s="323"/>
      <c r="Q44" s="324"/>
      <c r="R44" s="322"/>
      <c r="S44" s="323"/>
      <c r="T44" s="323"/>
      <c r="U44" s="323"/>
      <c r="V44" s="322"/>
      <c r="W44" s="323"/>
      <c r="X44" s="323"/>
      <c r="Y44" s="324"/>
      <c r="Z44" s="322"/>
      <c r="AA44" s="323"/>
      <c r="AB44" s="323"/>
      <c r="AC44" s="324"/>
      <c r="AD44" s="322"/>
      <c r="AE44" s="323"/>
      <c r="AF44" s="323"/>
      <c r="AG44" s="324"/>
      <c r="AH44" s="322"/>
      <c r="AI44" s="323"/>
      <c r="AJ44" s="323"/>
      <c r="AK44" s="324"/>
    </row>
    <row r="45" spans="1:37" ht="7.5" customHeight="1">
      <c r="A45" s="349"/>
      <c r="B45" s="317"/>
      <c r="C45" s="318"/>
      <c r="D45" s="318"/>
      <c r="E45" s="221"/>
      <c r="F45" s="318"/>
      <c r="G45" s="328"/>
      <c r="H45" s="325"/>
      <c r="I45" s="234"/>
      <c r="J45" s="317"/>
      <c r="K45" s="318"/>
      <c r="L45" s="318"/>
      <c r="M45" s="221"/>
      <c r="N45" s="317"/>
      <c r="O45" s="318"/>
      <c r="P45" s="318"/>
      <c r="Q45" s="221"/>
      <c r="R45" s="317"/>
      <c r="S45" s="318"/>
      <c r="T45" s="318"/>
      <c r="U45" s="318"/>
      <c r="V45" s="317"/>
      <c r="W45" s="318"/>
      <c r="X45" s="318"/>
      <c r="Y45" s="221"/>
      <c r="Z45" s="317"/>
      <c r="AA45" s="318"/>
      <c r="AB45" s="318"/>
      <c r="AC45" s="221"/>
      <c r="AD45" s="317"/>
      <c r="AE45" s="318"/>
      <c r="AF45" s="318"/>
      <c r="AG45" s="221"/>
      <c r="AH45" s="317"/>
      <c r="AI45" s="318"/>
      <c r="AJ45" s="318"/>
      <c r="AK45" s="221"/>
    </row>
    <row r="46" spans="1:37" ht="7.5" customHeight="1">
      <c r="A46" s="349"/>
      <c r="B46" s="317"/>
      <c r="C46" s="318"/>
      <c r="D46" s="318"/>
      <c r="E46" s="221"/>
      <c r="F46" s="318"/>
      <c r="G46" s="328"/>
      <c r="H46" s="325"/>
      <c r="I46" s="234"/>
      <c r="J46" s="317"/>
      <c r="K46" s="318"/>
      <c r="L46" s="318"/>
      <c r="M46" s="221"/>
      <c r="N46" s="317"/>
      <c r="O46" s="318"/>
      <c r="P46" s="318"/>
      <c r="Q46" s="221"/>
      <c r="R46" s="317"/>
      <c r="S46" s="318"/>
      <c r="T46" s="318"/>
      <c r="U46" s="318"/>
      <c r="V46" s="317"/>
      <c r="W46" s="318"/>
      <c r="X46" s="318"/>
      <c r="Y46" s="221"/>
      <c r="Z46" s="317"/>
      <c r="AA46" s="318"/>
      <c r="AB46" s="318"/>
      <c r="AC46" s="221"/>
      <c r="AD46" s="317"/>
      <c r="AE46" s="318"/>
      <c r="AF46" s="318"/>
      <c r="AG46" s="221"/>
      <c r="AH46" s="317"/>
      <c r="AI46" s="318"/>
      <c r="AJ46" s="318"/>
      <c r="AK46" s="221"/>
    </row>
    <row r="47" spans="1:37" ht="7.5" customHeight="1">
      <c r="A47" s="349"/>
      <c r="B47" s="317"/>
      <c r="C47" s="318"/>
      <c r="D47" s="318"/>
      <c r="E47" s="221"/>
      <c r="F47" s="318"/>
      <c r="G47" s="328"/>
      <c r="H47" s="325"/>
      <c r="I47" s="234"/>
      <c r="J47" s="317"/>
      <c r="K47" s="318"/>
      <c r="L47" s="318"/>
      <c r="M47" s="221"/>
      <c r="N47" s="317"/>
      <c r="O47" s="318"/>
      <c r="P47" s="318"/>
      <c r="Q47" s="221"/>
      <c r="R47" s="317"/>
      <c r="S47" s="318"/>
      <c r="T47" s="318"/>
      <c r="U47" s="318"/>
      <c r="V47" s="317"/>
      <c r="W47" s="318"/>
      <c r="X47" s="318"/>
      <c r="Y47" s="221"/>
      <c r="Z47" s="317"/>
      <c r="AA47" s="318"/>
      <c r="AB47" s="318"/>
      <c r="AC47" s="221"/>
      <c r="AD47" s="317"/>
      <c r="AE47" s="318"/>
      <c r="AF47" s="318"/>
      <c r="AG47" s="221"/>
      <c r="AH47" s="317"/>
      <c r="AI47" s="318"/>
      <c r="AJ47" s="318"/>
      <c r="AK47" s="221"/>
    </row>
    <row r="48" spans="1:37" ht="6" customHeight="1">
      <c r="A48" s="349"/>
      <c r="B48" s="319"/>
      <c r="C48" s="320"/>
      <c r="D48" s="320"/>
      <c r="E48" s="321"/>
      <c r="F48" s="320"/>
      <c r="G48" s="320"/>
      <c r="H48" s="320"/>
      <c r="I48" s="321"/>
      <c r="J48" s="319"/>
      <c r="K48" s="320"/>
      <c r="L48" s="320"/>
      <c r="M48" s="321"/>
      <c r="N48" s="319"/>
      <c r="O48" s="320"/>
      <c r="P48" s="320"/>
      <c r="Q48" s="321"/>
      <c r="R48" s="319"/>
      <c r="S48" s="320"/>
      <c r="T48" s="320"/>
      <c r="U48" s="320"/>
      <c r="V48" s="319"/>
      <c r="W48" s="320"/>
      <c r="X48" s="320"/>
      <c r="Y48" s="321"/>
      <c r="Z48" s="319"/>
      <c r="AA48" s="320"/>
      <c r="AB48" s="320"/>
      <c r="AC48" s="321"/>
      <c r="AD48" s="319"/>
      <c r="AE48" s="320"/>
      <c r="AF48" s="320"/>
      <c r="AG48" s="321"/>
      <c r="AH48" s="319"/>
      <c r="AI48" s="320"/>
      <c r="AJ48" s="320"/>
      <c r="AK48" s="321"/>
    </row>
    <row r="49" spans="1:37" ht="6" customHeight="1">
      <c r="A49" s="349" t="s">
        <v>919</v>
      </c>
      <c r="B49" s="322"/>
      <c r="C49" s="323"/>
      <c r="D49" s="323"/>
      <c r="E49" s="324"/>
      <c r="F49" s="322"/>
      <c r="G49" s="323"/>
      <c r="H49" s="323"/>
      <c r="I49" s="324"/>
      <c r="J49" s="322"/>
      <c r="K49" s="323"/>
      <c r="L49" s="323"/>
      <c r="M49" s="324"/>
      <c r="N49" s="322"/>
      <c r="O49" s="323"/>
      <c r="P49" s="323"/>
      <c r="Q49" s="324"/>
      <c r="R49" s="322"/>
      <c r="S49" s="323"/>
      <c r="T49" s="323"/>
      <c r="U49" s="323"/>
      <c r="V49" s="322"/>
      <c r="W49" s="323"/>
      <c r="X49" s="323"/>
      <c r="Y49" s="324"/>
      <c r="Z49" s="322"/>
      <c r="AA49" s="323"/>
      <c r="AB49" s="323"/>
      <c r="AC49" s="324"/>
      <c r="AD49" s="322"/>
      <c r="AE49" s="323"/>
      <c r="AF49" s="323"/>
      <c r="AG49" s="324"/>
      <c r="AH49" s="322"/>
      <c r="AI49" s="323"/>
      <c r="AJ49" s="323"/>
      <c r="AK49" s="324"/>
    </row>
    <row r="50" spans="1:37" ht="7.5" customHeight="1">
      <c r="A50" s="349"/>
      <c r="B50" s="317"/>
      <c r="C50" s="318"/>
      <c r="D50" s="318"/>
      <c r="E50" s="221"/>
      <c r="F50" s="317"/>
      <c r="G50" s="318"/>
      <c r="H50" s="328"/>
      <c r="I50" s="325"/>
      <c r="J50" s="317"/>
      <c r="K50" s="318"/>
      <c r="L50" s="318"/>
      <c r="M50" s="221"/>
      <c r="N50" s="317"/>
      <c r="O50" s="318"/>
      <c r="P50" s="318"/>
      <c r="Q50" s="221"/>
      <c r="R50" s="317"/>
      <c r="S50" s="318"/>
      <c r="T50" s="318"/>
      <c r="U50" s="318"/>
      <c r="V50" s="317"/>
      <c r="W50" s="318"/>
      <c r="X50" s="318"/>
      <c r="Y50" s="221"/>
      <c r="Z50" s="317"/>
      <c r="AA50" s="318"/>
      <c r="AB50" s="318"/>
      <c r="AC50" s="221"/>
      <c r="AD50" s="317"/>
      <c r="AE50" s="318"/>
      <c r="AF50" s="318"/>
      <c r="AG50" s="221"/>
      <c r="AH50" s="317"/>
      <c r="AI50" s="318"/>
      <c r="AJ50" s="318"/>
      <c r="AK50" s="221"/>
    </row>
    <row r="51" spans="1:37" ht="7.5" customHeight="1">
      <c r="A51" s="349"/>
      <c r="B51" s="317"/>
      <c r="C51" s="318"/>
      <c r="D51" s="318"/>
      <c r="E51" s="221"/>
      <c r="F51" s="317"/>
      <c r="G51" s="318"/>
      <c r="H51" s="328"/>
      <c r="I51" s="325"/>
      <c r="J51" s="317"/>
      <c r="K51" s="318"/>
      <c r="L51" s="318"/>
      <c r="M51" s="221"/>
      <c r="N51" s="317"/>
      <c r="O51" s="318"/>
      <c r="P51" s="318"/>
      <c r="Q51" s="221"/>
      <c r="R51" s="317"/>
      <c r="S51" s="318"/>
      <c r="T51" s="318"/>
      <c r="U51" s="318"/>
      <c r="V51" s="317"/>
      <c r="W51" s="318"/>
      <c r="X51" s="318"/>
      <c r="Y51" s="221"/>
      <c r="Z51" s="317"/>
      <c r="AA51" s="318"/>
      <c r="AB51" s="318"/>
      <c r="AC51" s="221"/>
      <c r="AD51" s="317"/>
      <c r="AE51" s="318"/>
      <c r="AF51" s="318"/>
      <c r="AG51" s="221"/>
      <c r="AH51" s="317"/>
      <c r="AI51" s="318"/>
      <c r="AJ51" s="318"/>
      <c r="AK51" s="221"/>
    </row>
    <row r="52" spans="1:37" ht="7.5" customHeight="1">
      <c r="A52" s="349"/>
      <c r="B52" s="317"/>
      <c r="C52" s="318"/>
      <c r="D52" s="318"/>
      <c r="E52" s="221"/>
      <c r="F52" s="317"/>
      <c r="G52" s="318"/>
      <c r="H52" s="328"/>
      <c r="I52" s="325"/>
      <c r="J52" s="317"/>
      <c r="K52" s="318"/>
      <c r="L52" s="318"/>
      <c r="M52" s="221"/>
      <c r="N52" s="317"/>
      <c r="O52" s="318"/>
      <c r="P52" s="318"/>
      <c r="Q52" s="221"/>
      <c r="R52" s="317"/>
      <c r="S52" s="318"/>
      <c r="T52" s="318"/>
      <c r="U52" s="318"/>
      <c r="V52" s="317"/>
      <c r="W52" s="318"/>
      <c r="X52" s="318"/>
      <c r="Y52" s="221"/>
      <c r="Z52" s="317"/>
      <c r="AA52" s="318"/>
      <c r="AB52" s="318"/>
      <c r="AC52" s="221"/>
      <c r="AD52" s="317"/>
      <c r="AE52" s="318"/>
      <c r="AF52" s="318"/>
      <c r="AG52" s="221"/>
      <c r="AH52" s="317"/>
      <c r="AI52" s="318"/>
      <c r="AJ52" s="318"/>
      <c r="AK52" s="221"/>
    </row>
    <row r="53" spans="1:37" ht="6" customHeight="1">
      <c r="A53" s="349"/>
      <c r="B53" s="319"/>
      <c r="C53" s="320"/>
      <c r="D53" s="320"/>
      <c r="E53" s="321"/>
      <c r="F53" s="319"/>
      <c r="G53" s="320"/>
      <c r="H53" s="320"/>
      <c r="I53" s="321"/>
      <c r="J53" s="319"/>
      <c r="K53" s="320"/>
      <c r="L53" s="320"/>
      <c r="M53" s="321"/>
      <c r="N53" s="319"/>
      <c r="O53" s="320"/>
      <c r="P53" s="320"/>
      <c r="Q53" s="321"/>
      <c r="R53" s="319"/>
      <c r="S53" s="320"/>
      <c r="T53" s="320"/>
      <c r="U53" s="320"/>
      <c r="V53" s="319"/>
      <c r="W53" s="320"/>
      <c r="X53" s="320"/>
      <c r="Y53" s="321"/>
      <c r="Z53" s="319"/>
      <c r="AA53" s="320"/>
      <c r="AB53" s="320"/>
      <c r="AC53" s="321"/>
      <c r="AD53" s="319"/>
      <c r="AE53" s="320"/>
      <c r="AF53" s="320"/>
      <c r="AG53" s="321"/>
      <c r="AH53" s="319"/>
      <c r="AI53" s="320"/>
      <c r="AJ53" s="320"/>
      <c r="AK53" s="321"/>
    </row>
    <row r="54" spans="1:37" ht="6" customHeight="1">
      <c r="A54" s="349" t="s">
        <v>909</v>
      </c>
      <c r="B54" s="322"/>
      <c r="C54" s="323"/>
      <c r="D54" s="323"/>
      <c r="E54" s="324"/>
      <c r="F54" s="322"/>
      <c r="G54" s="323"/>
      <c r="H54" s="323"/>
      <c r="I54" s="324"/>
      <c r="J54" s="322"/>
      <c r="K54" s="323"/>
      <c r="L54" s="323"/>
      <c r="M54" s="324"/>
      <c r="N54" s="322"/>
      <c r="O54" s="323"/>
      <c r="P54" s="323"/>
      <c r="Q54" s="324"/>
      <c r="R54" s="322"/>
      <c r="S54" s="323"/>
      <c r="T54" s="323"/>
      <c r="U54" s="323"/>
      <c r="V54" s="322"/>
      <c r="W54" s="323"/>
      <c r="X54" s="323"/>
      <c r="Y54" s="324"/>
      <c r="Z54" s="322"/>
      <c r="AA54" s="323"/>
      <c r="AB54" s="323"/>
      <c r="AC54" s="324"/>
      <c r="AD54" s="322"/>
      <c r="AE54" s="323"/>
      <c r="AF54" s="323"/>
      <c r="AG54" s="324"/>
      <c r="AH54" s="322"/>
      <c r="AI54" s="323"/>
      <c r="AJ54" s="323"/>
      <c r="AK54" s="324"/>
    </row>
    <row r="55" spans="1:37" ht="7.5" customHeight="1">
      <c r="A55" s="349"/>
      <c r="B55" s="268"/>
      <c r="C55" s="233"/>
      <c r="D55" s="233"/>
      <c r="E55" s="234"/>
      <c r="F55" s="317"/>
      <c r="G55" s="318"/>
      <c r="H55" s="318"/>
      <c r="I55" s="328"/>
      <c r="J55" s="325"/>
      <c r="K55" s="318"/>
      <c r="L55" s="318"/>
      <c r="M55" s="221"/>
      <c r="N55" s="317"/>
      <c r="O55" s="318"/>
      <c r="P55" s="318"/>
      <c r="Q55" s="221"/>
      <c r="R55" s="317"/>
      <c r="S55" s="318"/>
      <c r="T55" s="318"/>
      <c r="U55" s="318"/>
      <c r="V55" s="317"/>
      <c r="W55" s="318"/>
      <c r="X55" s="318"/>
      <c r="Y55" s="221"/>
      <c r="Z55" s="317"/>
      <c r="AA55" s="318"/>
      <c r="AB55" s="318"/>
      <c r="AC55" s="221"/>
      <c r="AD55" s="317"/>
      <c r="AE55" s="318"/>
      <c r="AF55" s="318"/>
      <c r="AG55" s="221"/>
      <c r="AH55" s="317"/>
      <c r="AI55" s="318"/>
      <c r="AJ55" s="318"/>
      <c r="AK55" s="221"/>
    </row>
    <row r="56" spans="1:37" ht="7.5" customHeight="1">
      <c r="A56" s="349"/>
      <c r="B56" s="268"/>
      <c r="C56" s="233"/>
      <c r="D56" s="233"/>
      <c r="E56" s="234"/>
      <c r="F56" s="317"/>
      <c r="G56" s="318"/>
      <c r="H56" s="318"/>
      <c r="I56" s="328"/>
      <c r="J56" s="325"/>
      <c r="K56" s="318"/>
      <c r="L56" s="318"/>
      <c r="M56" s="221"/>
      <c r="N56" s="317"/>
      <c r="O56" s="318"/>
      <c r="P56" s="318"/>
      <c r="Q56" s="221"/>
      <c r="R56" s="317"/>
      <c r="S56" s="318"/>
      <c r="T56" s="318"/>
      <c r="U56" s="318"/>
      <c r="V56" s="317"/>
      <c r="W56" s="318"/>
      <c r="X56" s="318"/>
      <c r="Y56" s="221"/>
      <c r="Z56" s="317"/>
      <c r="AA56" s="318"/>
      <c r="AB56" s="318"/>
      <c r="AC56" s="221"/>
      <c r="AD56" s="317"/>
      <c r="AE56" s="318"/>
      <c r="AF56" s="318"/>
      <c r="AG56" s="221"/>
      <c r="AH56" s="317"/>
      <c r="AI56" s="318"/>
      <c r="AJ56" s="318"/>
      <c r="AK56" s="221"/>
    </row>
    <row r="57" spans="1:37" ht="7.5" customHeight="1">
      <c r="A57" s="349"/>
      <c r="B57" s="268"/>
      <c r="C57" s="233"/>
      <c r="D57" s="233"/>
      <c r="E57" s="234"/>
      <c r="F57" s="317"/>
      <c r="G57" s="318"/>
      <c r="H57" s="318"/>
      <c r="I57" s="328"/>
      <c r="J57" s="325"/>
      <c r="K57" s="318"/>
      <c r="L57" s="318"/>
      <c r="M57" s="221"/>
      <c r="N57" s="317"/>
      <c r="O57" s="318"/>
      <c r="P57" s="318"/>
      <c r="Q57" s="221"/>
      <c r="R57" s="317"/>
      <c r="S57" s="318"/>
      <c r="T57" s="318"/>
      <c r="U57" s="318"/>
      <c r="V57" s="317"/>
      <c r="W57" s="318"/>
      <c r="X57" s="318"/>
      <c r="Y57" s="221"/>
      <c r="Z57" s="317"/>
      <c r="AA57" s="318"/>
      <c r="AB57" s="318"/>
      <c r="AC57" s="221"/>
      <c r="AD57" s="317"/>
      <c r="AE57" s="318"/>
      <c r="AF57" s="318"/>
      <c r="AG57" s="221"/>
      <c r="AH57" s="317"/>
      <c r="AI57" s="318"/>
      <c r="AJ57" s="318"/>
      <c r="AK57" s="221"/>
    </row>
    <row r="58" spans="1:37" ht="6" customHeight="1">
      <c r="A58" s="349"/>
      <c r="B58" s="319"/>
      <c r="C58" s="320"/>
      <c r="D58" s="320"/>
      <c r="E58" s="321"/>
      <c r="F58" s="319"/>
      <c r="G58" s="320"/>
      <c r="H58" s="320"/>
      <c r="I58" s="321"/>
      <c r="J58" s="319"/>
      <c r="K58" s="320"/>
      <c r="L58" s="320"/>
      <c r="M58" s="321"/>
      <c r="N58" s="319"/>
      <c r="O58" s="320"/>
      <c r="P58" s="320"/>
      <c r="Q58" s="321"/>
      <c r="R58" s="319"/>
      <c r="S58" s="320"/>
      <c r="T58" s="320"/>
      <c r="U58" s="320"/>
      <c r="V58" s="319"/>
      <c r="W58" s="320"/>
      <c r="X58" s="320"/>
      <c r="Y58" s="321"/>
      <c r="Z58" s="319"/>
      <c r="AA58" s="320"/>
      <c r="AB58" s="320"/>
      <c r="AC58" s="321"/>
      <c r="AD58" s="319"/>
      <c r="AE58" s="320"/>
      <c r="AF58" s="320"/>
      <c r="AG58" s="321"/>
      <c r="AH58" s="319"/>
      <c r="AI58" s="320"/>
      <c r="AJ58" s="320"/>
      <c r="AK58" s="321"/>
    </row>
    <row r="59" spans="1:37" ht="6" customHeight="1">
      <c r="A59" s="349" t="s">
        <v>906</v>
      </c>
      <c r="B59" s="317"/>
      <c r="C59" s="318"/>
      <c r="D59" s="318"/>
      <c r="E59" s="221"/>
      <c r="F59" s="322"/>
      <c r="G59" s="323"/>
      <c r="H59" s="323"/>
      <c r="I59" s="324"/>
      <c r="J59" s="322"/>
      <c r="K59" s="323"/>
      <c r="L59" s="323"/>
      <c r="M59" s="324"/>
      <c r="N59" s="322"/>
      <c r="O59" s="323"/>
      <c r="P59" s="323"/>
      <c r="Q59" s="324"/>
      <c r="R59" s="317"/>
      <c r="S59" s="318"/>
      <c r="T59" s="318"/>
      <c r="U59" s="318"/>
      <c r="V59" s="317"/>
      <c r="W59" s="318"/>
      <c r="X59" s="318"/>
      <c r="Y59" s="221"/>
      <c r="Z59" s="317"/>
      <c r="AA59" s="318"/>
      <c r="AB59" s="318"/>
      <c r="AC59" s="221"/>
      <c r="AD59" s="317"/>
      <c r="AE59" s="318"/>
      <c r="AF59" s="318"/>
      <c r="AG59" s="221"/>
      <c r="AH59" s="317"/>
      <c r="AI59" s="318"/>
      <c r="AJ59" s="318"/>
      <c r="AK59" s="221"/>
    </row>
    <row r="60" spans="1:37" ht="7.5" customHeight="1">
      <c r="A60" s="349"/>
      <c r="B60" s="268"/>
      <c r="C60" s="233"/>
      <c r="D60" s="233"/>
      <c r="E60" s="234"/>
      <c r="F60" s="317"/>
      <c r="G60" s="318"/>
      <c r="H60" s="318"/>
      <c r="I60" s="221"/>
      <c r="J60" s="328"/>
      <c r="K60" s="325"/>
      <c r="L60" s="318"/>
      <c r="M60" s="221"/>
      <c r="N60" s="317"/>
      <c r="O60" s="318"/>
      <c r="P60" s="318"/>
      <c r="Q60" s="221"/>
      <c r="R60" s="233"/>
      <c r="S60" s="233"/>
      <c r="T60" s="233"/>
      <c r="U60" s="233"/>
      <c r="V60" s="268"/>
      <c r="W60" s="233"/>
      <c r="X60" s="233"/>
      <c r="Y60" s="234"/>
      <c r="Z60" s="233"/>
      <c r="AA60" s="233"/>
      <c r="AB60" s="233"/>
      <c r="AC60" s="234"/>
      <c r="AD60" s="233"/>
      <c r="AE60" s="233"/>
      <c r="AF60" s="233"/>
      <c r="AG60" s="234"/>
      <c r="AH60" s="233"/>
      <c r="AI60" s="233"/>
      <c r="AJ60" s="233"/>
      <c r="AK60" s="234"/>
    </row>
    <row r="61" spans="1:37" ht="7.5" customHeight="1">
      <c r="A61" s="349"/>
      <c r="B61" s="268"/>
      <c r="C61" s="233"/>
      <c r="D61" s="233"/>
      <c r="E61" s="234"/>
      <c r="F61" s="317"/>
      <c r="G61" s="318"/>
      <c r="H61" s="318"/>
      <c r="I61" s="221"/>
      <c r="J61" s="328"/>
      <c r="K61" s="325"/>
      <c r="L61" s="318"/>
      <c r="M61" s="221"/>
      <c r="N61" s="317"/>
      <c r="O61" s="318"/>
      <c r="P61" s="318"/>
      <c r="Q61" s="221"/>
      <c r="R61" s="233"/>
      <c r="S61" s="233"/>
      <c r="T61" s="233"/>
      <c r="U61" s="233"/>
      <c r="V61" s="268"/>
      <c r="W61" s="233"/>
      <c r="X61" s="233"/>
      <c r="Y61" s="234"/>
      <c r="Z61" s="233"/>
      <c r="AA61" s="233"/>
      <c r="AB61" s="233"/>
      <c r="AC61" s="234"/>
      <c r="AD61" s="233"/>
      <c r="AE61" s="233"/>
      <c r="AF61" s="233"/>
      <c r="AG61" s="234"/>
      <c r="AH61" s="233"/>
      <c r="AI61" s="233"/>
      <c r="AJ61" s="233"/>
      <c r="AK61" s="234"/>
    </row>
    <row r="62" spans="1:37" ht="7.5" customHeight="1">
      <c r="A62" s="349"/>
      <c r="B62" s="268"/>
      <c r="C62" s="233"/>
      <c r="D62" s="233"/>
      <c r="E62" s="234"/>
      <c r="F62" s="317"/>
      <c r="G62" s="318"/>
      <c r="H62" s="318"/>
      <c r="I62" s="221"/>
      <c r="J62" s="328"/>
      <c r="K62" s="325"/>
      <c r="L62" s="318"/>
      <c r="M62" s="221"/>
      <c r="N62" s="317"/>
      <c r="O62" s="318"/>
      <c r="P62" s="318"/>
      <c r="Q62" s="221"/>
      <c r="R62" s="233"/>
      <c r="S62" s="233"/>
      <c r="T62" s="233"/>
      <c r="U62" s="233"/>
      <c r="V62" s="268"/>
      <c r="W62" s="233"/>
      <c r="X62" s="233"/>
      <c r="Y62" s="234"/>
      <c r="Z62" s="233"/>
      <c r="AA62" s="233"/>
      <c r="AB62" s="233"/>
      <c r="AC62" s="234"/>
      <c r="AD62" s="233"/>
      <c r="AE62" s="233"/>
      <c r="AF62" s="233"/>
      <c r="AG62" s="234"/>
      <c r="AH62" s="233"/>
      <c r="AI62" s="233"/>
      <c r="AJ62" s="233"/>
      <c r="AK62" s="234"/>
    </row>
    <row r="63" spans="1:37" ht="6" customHeight="1">
      <c r="A63" s="349"/>
      <c r="B63" s="319"/>
      <c r="C63" s="320"/>
      <c r="D63" s="320"/>
      <c r="E63" s="321"/>
      <c r="F63" s="319"/>
      <c r="G63" s="320"/>
      <c r="H63" s="320"/>
      <c r="I63" s="321"/>
      <c r="J63" s="319"/>
      <c r="K63" s="320"/>
      <c r="L63" s="320"/>
      <c r="M63" s="321"/>
      <c r="N63" s="319"/>
      <c r="O63" s="320"/>
      <c r="P63" s="320"/>
      <c r="Q63" s="321"/>
      <c r="R63" s="319"/>
      <c r="S63" s="320"/>
      <c r="T63" s="320"/>
      <c r="U63" s="320"/>
      <c r="V63" s="319"/>
      <c r="W63" s="320"/>
      <c r="X63" s="320"/>
      <c r="Y63" s="321"/>
      <c r="Z63" s="319"/>
      <c r="AA63" s="320"/>
      <c r="AB63" s="320"/>
      <c r="AC63" s="321"/>
      <c r="AD63" s="319"/>
      <c r="AE63" s="320"/>
      <c r="AF63" s="320"/>
      <c r="AG63" s="321"/>
      <c r="AH63" s="319"/>
      <c r="AI63" s="320"/>
      <c r="AJ63" s="320"/>
      <c r="AK63" s="321"/>
    </row>
    <row r="64" spans="1:37" ht="6" customHeight="1">
      <c r="A64" s="349" t="s">
        <v>892</v>
      </c>
      <c r="B64" s="322"/>
      <c r="C64" s="323"/>
      <c r="D64" s="323"/>
      <c r="E64" s="324"/>
      <c r="F64" s="323"/>
      <c r="G64" s="323"/>
      <c r="H64" s="323"/>
      <c r="I64" s="324"/>
      <c r="J64" s="322"/>
      <c r="K64" s="323"/>
      <c r="L64" s="323"/>
      <c r="M64" s="324"/>
      <c r="N64" s="322"/>
      <c r="O64" s="323"/>
      <c r="P64" s="323"/>
      <c r="Q64" s="324"/>
      <c r="R64" s="322"/>
      <c r="S64" s="323"/>
      <c r="T64" s="323"/>
      <c r="U64" s="323"/>
      <c r="V64" s="322"/>
      <c r="W64" s="323"/>
      <c r="X64" s="323"/>
      <c r="Y64" s="324"/>
      <c r="Z64" s="322"/>
      <c r="AA64" s="323"/>
      <c r="AB64" s="323"/>
      <c r="AC64" s="324"/>
      <c r="AD64" s="322"/>
      <c r="AE64" s="323"/>
      <c r="AF64" s="323"/>
      <c r="AG64" s="324"/>
      <c r="AH64" s="322"/>
      <c r="AI64" s="323"/>
      <c r="AJ64" s="323"/>
      <c r="AK64" s="324"/>
    </row>
    <row r="65" spans="1:37" ht="7.5" customHeight="1">
      <c r="A65" s="349"/>
      <c r="B65" s="268"/>
      <c r="C65" s="233"/>
      <c r="D65" s="233"/>
      <c r="E65" s="234"/>
      <c r="F65" s="317"/>
      <c r="G65" s="318"/>
      <c r="H65" s="318"/>
      <c r="I65" s="221"/>
      <c r="J65" s="317"/>
      <c r="K65" s="328"/>
      <c r="L65" s="328"/>
      <c r="M65" s="325"/>
      <c r="N65" s="325"/>
      <c r="O65" s="325"/>
      <c r="P65" s="325"/>
      <c r="Q65" s="221"/>
      <c r="R65" s="233"/>
      <c r="S65" s="318"/>
      <c r="T65" s="318"/>
      <c r="U65" s="318"/>
      <c r="V65" s="317"/>
      <c r="W65" s="318"/>
      <c r="X65" s="318"/>
      <c r="Y65" s="221"/>
      <c r="Z65" s="317"/>
      <c r="AA65" s="318"/>
      <c r="AB65" s="318"/>
      <c r="AC65" s="221"/>
      <c r="AD65" s="317"/>
      <c r="AE65" s="318"/>
      <c r="AF65" s="318"/>
      <c r="AG65" s="221"/>
      <c r="AH65" s="317"/>
      <c r="AI65" s="318"/>
      <c r="AJ65" s="318"/>
      <c r="AK65" s="221"/>
    </row>
    <row r="66" spans="1:37" ht="7.5" customHeight="1">
      <c r="A66" s="349"/>
      <c r="B66" s="268"/>
      <c r="C66" s="233"/>
      <c r="D66" s="233"/>
      <c r="E66" s="234"/>
      <c r="F66" s="318"/>
      <c r="G66" s="318"/>
      <c r="H66" s="318"/>
      <c r="I66" s="221"/>
      <c r="J66" s="317"/>
      <c r="K66" s="328"/>
      <c r="L66" s="328"/>
      <c r="M66" s="325"/>
      <c r="N66" s="325"/>
      <c r="O66" s="325"/>
      <c r="P66" s="325"/>
      <c r="Q66" s="221"/>
      <c r="R66" s="233"/>
      <c r="S66" s="318"/>
      <c r="T66" s="318"/>
      <c r="U66" s="318"/>
      <c r="V66" s="317"/>
      <c r="W66" s="318"/>
      <c r="X66" s="318"/>
      <c r="Y66" s="221"/>
      <c r="Z66" s="317"/>
      <c r="AA66" s="318"/>
      <c r="AB66" s="318"/>
      <c r="AC66" s="221"/>
      <c r="AD66" s="317"/>
      <c r="AE66" s="318"/>
      <c r="AF66" s="318"/>
      <c r="AG66" s="221"/>
      <c r="AH66" s="317"/>
      <c r="AI66" s="318"/>
      <c r="AJ66" s="318"/>
      <c r="AK66" s="221"/>
    </row>
    <row r="67" spans="1:37" ht="7.5" customHeight="1">
      <c r="A67" s="349"/>
      <c r="B67" s="268"/>
      <c r="C67" s="233"/>
      <c r="D67" s="233"/>
      <c r="E67" s="234"/>
      <c r="F67" s="318"/>
      <c r="G67" s="318"/>
      <c r="H67" s="318"/>
      <c r="I67" s="221"/>
      <c r="J67" s="317"/>
      <c r="K67" s="328"/>
      <c r="L67" s="328"/>
      <c r="M67" s="325"/>
      <c r="N67" s="325"/>
      <c r="O67" s="325"/>
      <c r="P67" s="325"/>
      <c r="Q67" s="221"/>
      <c r="R67" s="233"/>
      <c r="S67" s="318"/>
      <c r="T67" s="318"/>
      <c r="U67" s="318"/>
      <c r="V67" s="317"/>
      <c r="W67" s="318"/>
      <c r="X67" s="318"/>
      <c r="Y67" s="221"/>
      <c r="Z67" s="317"/>
      <c r="AA67" s="318"/>
      <c r="AB67" s="318"/>
      <c r="AC67" s="221"/>
      <c r="AD67" s="317"/>
      <c r="AE67" s="318"/>
      <c r="AF67" s="318"/>
      <c r="AG67" s="221"/>
      <c r="AH67" s="317"/>
      <c r="AI67" s="318"/>
      <c r="AJ67" s="318"/>
      <c r="AK67" s="221"/>
    </row>
    <row r="68" spans="1:37" ht="6" customHeight="1">
      <c r="A68" s="349"/>
      <c r="B68" s="319"/>
      <c r="C68" s="320"/>
      <c r="D68" s="320"/>
      <c r="E68" s="321"/>
      <c r="F68" s="320"/>
      <c r="G68" s="320"/>
      <c r="H68" s="320"/>
      <c r="I68" s="321"/>
      <c r="J68" s="319"/>
      <c r="K68" s="320"/>
      <c r="L68" s="320"/>
      <c r="M68" s="321"/>
      <c r="N68" s="319"/>
      <c r="O68" s="320"/>
      <c r="P68" s="320"/>
      <c r="Q68" s="321"/>
      <c r="R68" s="319"/>
      <c r="S68" s="320"/>
      <c r="T68" s="320"/>
      <c r="U68" s="320"/>
      <c r="V68" s="319"/>
      <c r="W68" s="320"/>
      <c r="X68" s="320"/>
      <c r="Y68" s="321"/>
      <c r="Z68" s="319"/>
      <c r="AA68" s="320"/>
      <c r="AB68" s="320"/>
      <c r="AC68" s="321"/>
      <c r="AD68" s="319"/>
      <c r="AE68" s="320"/>
      <c r="AF68" s="320"/>
      <c r="AG68" s="321"/>
      <c r="AH68" s="319"/>
      <c r="AI68" s="320"/>
      <c r="AJ68" s="320"/>
      <c r="AK68" s="321"/>
    </row>
    <row r="69" spans="1:37" ht="6" customHeight="1">
      <c r="A69" s="362" t="s">
        <v>893</v>
      </c>
      <c r="B69" s="317"/>
      <c r="C69" s="318"/>
      <c r="D69" s="318"/>
      <c r="E69" s="221"/>
      <c r="F69" s="318"/>
      <c r="G69" s="318"/>
      <c r="H69" s="318"/>
      <c r="I69" s="221"/>
      <c r="J69" s="317"/>
      <c r="K69" s="318"/>
      <c r="L69" s="318"/>
      <c r="M69" s="221"/>
      <c r="N69" s="317"/>
      <c r="O69" s="318"/>
      <c r="P69" s="318"/>
      <c r="Q69" s="221"/>
      <c r="R69" s="317"/>
      <c r="S69" s="318"/>
      <c r="T69" s="318"/>
      <c r="U69" s="318"/>
      <c r="V69" s="317"/>
      <c r="W69" s="318"/>
      <c r="X69" s="318"/>
      <c r="Y69" s="221"/>
      <c r="Z69" s="317"/>
      <c r="AA69" s="318"/>
      <c r="AB69" s="318"/>
      <c r="AC69" s="221"/>
      <c r="AD69" s="317"/>
      <c r="AE69" s="318"/>
      <c r="AF69" s="318"/>
      <c r="AG69" s="221"/>
      <c r="AH69" s="317"/>
      <c r="AI69" s="318"/>
      <c r="AJ69" s="318"/>
      <c r="AK69" s="221"/>
    </row>
    <row r="70" spans="1:37" ht="7.5" customHeight="1">
      <c r="A70" s="364"/>
      <c r="B70" s="268"/>
      <c r="C70" s="233"/>
      <c r="D70" s="233"/>
      <c r="E70" s="234"/>
      <c r="F70" s="233"/>
      <c r="G70" s="233"/>
      <c r="H70" s="233"/>
      <c r="I70" s="234"/>
      <c r="J70" s="233"/>
      <c r="K70" s="233"/>
      <c r="L70" s="218"/>
      <c r="M70" s="328"/>
      <c r="N70" s="328"/>
      <c r="O70" s="318"/>
      <c r="P70" s="318"/>
      <c r="Q70" s="325"/>
      <c r="R70" s="325"/>
      <c r="S70" s="325"/>
      <c r="T70" s="318"/>
      <c r="U70" s="318"/>
      <c r="V70" s="317"/>
      <c r="W70" s="318"/>
      <c r="X70" s="318"/>
      <c r="Y70" s="221"/>
      <c r="Z70" s="317"/>
      <c r="AA70" s="318"/>
      <c r="AB70" s="318"/>
      <c r="AC70" s="221"/>
      <c r="AD70" s="233"/>
      <c r="AE70" s="233"/>
      <c r="AF70" s="233"/>
      <c r="AG70" s="234"/>
      <c r="AH70" s="233"/>
      <c r="AI70" s="233"/>
      <c r="AJ70" s="233"/>
      <c r="AK70" s="234"/>
    </row>
    <row r="71" spans="1:37" ht="7.5" customHeight="1">
      <c r="A71" s="364"/>
      <c r="B71" s="268"/>
      <c r="C71" s="233"/>
      <c r="D71" s="233"/>
      <c r="E71" s="234"/>
      <c r="F71" s="233"/>
      <c r="G71" s="233"/>
      <c r="H71" s="233"/>
      <c r="I71" s="234"/>
      <c r="J71" s="233"/>
      <c r="K71" s="233"/>
      <c r="L71" s="218"/>
      <c r="M71" s="328"/>
      <c r="N71" s="328"/>
      <c r="O71" s="318"/>
      <c r="P71" s="318"/>
      <c r="Q71" s="325"/>
      <c r="R71" s="325"/>
      <c r="S71" s="325"/>
      <c r="T71" s="318"/>
      <c r="U71" s="318"/>
      <c r="V71" s="317"/>
      <c r="W71" s="318"/>
      <c r="X71" s="318"/>
      <c r="Y71" s="221"/>
      <c r="Z71" s="317"/>
      <c r="AA71" s="318"/>
      <c r="AB71" s="318"/>
      <c r="AC71" s="221"/>
      <c r="AD71" s="233"/>
      <c r="AE71" s="233"/>
      <c r="AF71" s="233"/>
      <c r="AG71" s="234"/>
      <c r="AH71" s="233"/>
      <c r="AI71" s="233"/>
      <c r="AJ71" s="233"/>
      <c r="AK71" s="234"/>
    </row>
    <row r="72" spans="1:37" ht="7.5" customHeight="1">
      <c r="A72" s="364"/>
      <c r="B72" s="268"/>
      <c r="C72" s="233"/>
      <c r="D72" s="233"/>
      <c r="E72" s="234"/>
      <c r="F72" s="233"/>
      <c r="G72" s="233"/>
      <c r="H72" s="233"/>
      <c r="I72" s="234"/>
      <c r="J72" s="233"/>
      <c r="K72" s="233"/>
      <c r="L72" s="218"/>
      <c r="M72" s="328"/>
      <c r="N72" s="328"/>
      <c r="O72" s="318"/>
      <c r="P72" s="318"/>
      <c r="Q72" s="325"/>
      <c r="R72" s="325"/>
      <c r="S72" s="325"/>
      <c r="T72" s="318"/>
      <c r="U72" s="318"/>
      <c r="V72" s="317"/>
      <c r="W72" s="318"/>
      <c r="X72" s="318"/>
      <c r="Y72" s="221"/>
      <c r="Z72" s="317"/>
      <c r="AA72" s="318"/>
      <c r="AB72" s="318"/>
      <c r="AC72" s="221"/>
      <c r="AD72" s="233"/>
      <c r="AE72" s="233"/>
      <c r="AF72" s="233"/>
      <c r="AG72" s="234"/>
      <c r="AH72" s="233"/>
      <c r="AI72" s="233"/>
      <c r="AJ72" s="233"/>
      <c r="AK72" s="234"/>
    </row>
    <row r="73" spans="1:37" ht="6" customHeight="1">
      <c r="A73" s="366"/>
      <c r="B73" s="319"/>
      <c r="C73" s="320"/>
      <c r="D73" s="320"/>
      <c r="E73" s="321"/>
      <c r="F73" s="320"/>
      <c r="G73" s="320"/>
      <c r="H73" s="320"/>
      <c r="I73" s="321"/>
      <c r="J73" s="319"/>
      <c r="K73" s="320"/>
      <c r="L73" s="320"/>
      <c r="M73" s="321"/>
      <c r="N73" s="319"/>
      <c r="O73" s="320"/>
      <c r="P73" s="320"/>
      <c r="Q73" s="321"/>
      <c r="R73" s="319"/>
      <c r="S73" s="320"/>
      <c r="T73" s="320"/>
      <c r="U73" s="320"/>
      <c r="V73" s="319"/>
      <c r="W73" s="320"/>
      <c r="X73" s="320"/>
      <c r="Y73" s="321"/>
      <c r="Z73" s="319"/>
      <c r="AA73" s="320"/>
      <c r="AB73" s="320"/>
      <c r="AC73" s="321"/>
      <c r="AD73" s="319"/>
      <c r="AE73" s="320"/>
      <c r="AF73" s="320"/>
      <c r="AG73" s="321"/>
      <c r="AH73" s="319"/>
      <c r="AI73" s="320"/>
      <c r="AJ73" s="320"/>
      <c r="AK73" s="321"/>
    </row>
    <row r="74" spans="1:37" ht="6" customHeight="1">
      <c r="A74" s="349" t="s">
        <v>903</v>
      </c>
      <c r="B74" s="317"/>
      <c r="C74" s="318"/>
      <c r="D74" s="318"/>
      <c r="E74" s="221"/>
      <c r="F74" s="318"/>
      <c r="G74" s="318"/>
      <c r="H74" s="318"/>
      <c r="I74" s="221"/>
      <c r="J74" s="317"/>
      <c r="K74" s="318"/>
      <c r="L74" s="318"/>
      <c r="M74" s="221"/>
      <c r="N74" s="317"/>
      <c r="O74" s="318"/>
      <c r="P74" s="318"/>
      <c r="Q74" s="221"/>
      <c r="R74" s="317"/>
      <c r="S74" s="318"/>
      <c r="T74" s="318"/>
      <c r="U74" s="318"/>
      <c r="V74" s="317"/>
      <c r="W74" s="318"/>
      <c r="X74" s="318"/>
      <c r="Y74" s="324"/>
      <c r="Z74" s="317"/>
      <c r="AA74" s="318"/>
      <c r="AB74" s="318"/>
      <c r="AC74" s="221"/>
      <c r="AD74" s="317"/>
      <c r="AE74" s="318"/>
      <c r="AF74" s="318"/>
      <c r="AG74" s="221"/>
      <c r="AH74" s="317"/>
      <c r="AI74" s="318"/>
      <c r="AJ74" s="318"/>
      <c r="AK74" s="221"/>
    </row>
    <row r="75" spans="1:37" ht="7.5" customHeight="1">
      <c r="A75" s="349"/>
      <c r="B75" s="326"/>
      <c r="C75" s="231"/>
      <c r="D75" s="231"/>
      <c r="E75" s="232"/>
      <c r="F75" s="231"/>
      <c r="G75" s="231"/>
      <c r="H75" s="231"/>
      <c r="I75" s="232"/>
      <c r="J75" s="231"/>
      <c r="K75" s="231"/>
      <c r="L75" s="231"/>
      <c r="M75" s="232"/>
      <c r="N75" s="218"/>
      <c r="O75" s="328"/>
      <c r="P75" s="328"/>
      <c r="Q75" s="221"/>
      <c r="R75" s="233"/>
      <c r="T75" s="325"/>
      <c r="U75" s="325"/>
      <c r="V75" s="325"/>
      <c r="W75" s="325"/>
      <c r="X75" s="318"/>
      <c r="Y75" s="221"/>
      <c r="Z75" s="317"/>
      <c r="AA75" s="318"/>
      <c r="AB75" s="318"/>
      <c r="AC75" s="221"/>
      <c r="AD75" s="231"/>
      <c r="AE75" s="231"/>
      <c r="AF75" s="231"/>
      <c r="AG75" s="232"/>
      <c r="AH75" s="231"/>
      <c r="AI75" s="231"/>
      <c r="AJ75" s="231"/>
      <c r="AK75" s="232"/>
    </row>
    <row r="76" spans="1:37" ht="7.5" customHeight="1">
      <c r="A76" s="349"/>
      <c r="B76" s="326"/>
      <c r="C76" s="231"/>
      <c r="D76" s="231"/>
      <c r="E76" s="232"/>
      <c r="F76" s="231"/>
      <c r="G76" s="231"/>
      <c r="H76" s="231"/>
      <c r="I76" s="232"/>
      <c r="J76" s="231"/>
      <c r="K76" s="231"/>
      <c r="L76" s="231"/>
      <c r="M76" s="232"/>
      <c r="N76" s="218"/>
      <c r="O76" s="328"/>
      <c r="P76" s="328"/>
      <c r="Q76" s="221"/>
      <c r="R76" s="233"/>
      <c r="T76" s="325"/>
      <c r="U76" s="325"/>
      <c r="V76" s="325"/>
      <c r="W76" s="325"/>
      <c r="X76" s="318"/>
      <c r="Y76" s="221"/>
      <c r="Z76" s="318"/>
      <c r="AA76" s="318"/>
      <c r="AB76" s="318"/>
      <c r="AC76" s="221"/>
      <c r="AD76" s="231"/>
      <c r="AE76" s="231"/>
      <c r="AF76" s="231"/>
      <c r="AG76" s="232"/>
      <c r="AH76" s="231"/>
      <c r="AI76" s="231"/>
      <c r="AJ76" s="231"/>
      <c r="AK76" s="232"/>
    </row>
    <row r="77" spans="1:37" ht="7.5" customHeight="1">
      <c r="A77" s="349"/>
      <c r="B77" s="326"/>
      <c r="C77" s="231"/>
      <c r="D77" s="231"/>
      <c r="E77" s="232"/>
      <c r="F77" s="231"/>
      <c r="G77" s="231"/>
      <c r="H77" s="231"/>
      <c r="I77" s="232"/>
      <c r="J77" s="231"/>
      <c r="K77" s="231"/>
      <c r="L77" s="231"/>
      <c r="M77" s="232"/>
      <c r="N77" s="218"/>
      <c r="O77" s="328"/>
      <c r="P77" s="328"/>
      <c r="Q77" s="221"/>
      <c r="R77" s="233"/>
      <c r="T77" s="325"/>
      <c r="U77" s="325"/>
      <c r="V77" s="325"/>
      <c r="W77" s="325"/>
      <c r="X77" s="318"/>
      <c r="Y77" s="221"/>
      <c r="Z77" s="318"/>
      <c r="AA77" s="318"/>
      <c r="AB77" s="318"/>
      <c r="AC77" s="221"/>
      <c r="AD77" s="231"/>
      <c r="AE77" s="231"/>
      <c r="AF77" s="231"/>
      <c r="AG77" s="232"/>
      <c r="AH77" s="231"/>
      <c r="AI77" s="231"/>
      <c r="AJ77" s="231"/>
      <c r="AK77" s="232"/>
    </row>
    <row r="78" spans="1:37" ht="6" customHeight="1">
      <c r="A78" s="349"/>
      <c r="B78" s="319"/>
      <c r="C78" s="320"/>
      <c r="D78" s="320"/>
      <c r="E78" s="321"/>
      <c r="F78" s="320"/>
      <c r="G78" s="320"/>
      <c r="H78" s="320"/>
      <c r="I78" s="321"/>
      <c r="J78" s="320"/>
      <c r="K78" s="320"/>
      <c r="L78" s="320"/>
      <c r="M78" s="321"/>
      <c r="N78" s="320"/>
      <c r="O78" s="320"/>
      <c r="P78" s="320"/>
      <c r="Q78" s="321"/>
      <c r="R78" s="320"/>
      <c r="S78" s="320"/>
      <c r="T78" s="320"/>
      <c r="U78" s="320"/>
      <c r="V78" s="319"/>
      <c r="W78" s="320"/>
      <c r="X78" s="320"/>
      <c r="Y78" s="321"/>
      <c r="Z78" s="320"/>
      <c r="AA78" s="320"/>
      <c r="AB78" s="320"/>
      <c r="AC78" s="321"/>
      <c r="AD78" s="320"/>
      <c r="AE78" s="320"/>
      <c r="AF78" s="320"/>
      <c r="AG78" s="321"/>
      <c r="AH78" s="320"/>
      <c r="AI78" s="320"/>
      <c r="AJ78" s="320"/>
      <c r="AK78" s="321"/>
    </row>
    <row r="79" spans="1:37" ht="6" customHeight="1">
      <c r="A79" s="349" t="s">
        <v>904</v>
      </c>
      <c r="B79" s="317"/>
      <c r="C79" s="318"/>
      <c r="D79" s="318"/>
      <c r="E79" s="221"/>
      <c r="F79" s="318"/>
      <c r="G79" s="318"/>
      <c r="H79" s="318"/>
      <c r="I79" s="221"/>
      <c r="J79" s="317"/>
      <c r="K79" s="318"/>
      <c r="L79" s="318"/>
      <c r="M79" s="221"/>
      <c r="N79" s="317"/>
      <c r="O79" s="318"/>
      <c r="P79" s="318"/>
      <c r="Q79" s="221"/>
      <c r="R79" s="317"/>
      <c r="S79" s="318"/>
      <c r="T79" s="318"/>
      <c r="U79" s="318"/>
      <c r="V79" s="317"/>
      <c r="W79" s="318"/>
      <c r="X79" s="318"/>
      <c r="Y79" s="221"/>
      <c r="Z79" s="317"/>
      <c r="AA79" s="318"/>
      <c r="AB79" s="318"/>
      <c r="AC79" s="221"/>
      <c r="AD79" s="317"/>
      <c r="AE79" s="318"/>
      <c r="AF79" s="318"/>
      <c r="AG79" s="221"/>
      <c r="AH79" s="317"/>
      <c r="AI79" s="318"/>
      <c r="AJ79" s="318"/>
      <c r="AK79" s="221"/>
    </row>
    <row r="80" spans="1:37" ht="7.5" customHeight="1">
      <c r="A80" s="349"/>
      <c r="B80" s="268"/>
      <c r="C80" s="233"/>
      <c r="D80" s="233"/>
      <c r="E80" s="234"/>
      <c r="F80" s="233"/>
      <c r="G80" s="233"/>
      <c r="H80" s="328"/>
      <c r="I80" s="328"/>
      <c r="J80" s="328"/>
      <c r="K80" s="328"/>
      <c r="L80" s="328"/>
      <c r="M80" s="328"/>
      <c r="N80" s="328"/>
      <c r="O80" s="328"/>
      <c r="P80" s="328"/>
      <c r="Q80" s="328"/>
      <c r="R80" s="328"/>
      <c r="U80" s="233"/>
      <c r="V80" s="268"/>
      <c r="W80" s="233"/>
      <c r="X80" s="325"/>
      <c r="Y80" s="325"/>
      <c r="Z80" s="325"/>
      <c r="AA80" s="325"/>
      <c r="AB80" s="325"/>
      <c r="AC80" s="325"/>
      <c r="AF80" s="231"/>
      <c r="AG80" s="232"/>
      <c r="AH80" s="231"/>
      <c r="AI80" s="231"/>
      <c r="AJ80" s="233"/>
      <c r="AK80" s="234"/>
    </row>
    <row r="81" spans="1:37" ht="7.5" customHeight="1">
      <c r="A81" s="349"/>
      <c r="B81" s="268"/>
      <c r="C81" s="233"/>
      <c r="D81" s="233"/>
      <c r="E81" s="234"/>
      <c r="F81" s="233"/>
      <c r="G81" s="233"/>
      <c r="H81" s="328"/>
      <c r="I81" s="328"/>
      <c r="J81" s="328"/>
      <c r="K81" s="328"/>
      <c r="L81" s="328"/>
      <c r="M81" s="328"/>
      <c r="N81" s="328"/>
      <c r="O81" s="328"/>
      <c r="P81" s="328"/>
      <c r="Q81" s="328"/>
      <c r="R81" s="328"/>
      <c r="U81" s="233"/>
      <c r="V81" s="268"/>
      <c r="W81" s="233"/>
      <c r="X81" s="325"/>
      <c r="Y81" s="325"/>
      <c r="Z81" s="325"/>
      <c r="AA81" s="325"/>
      <c r="AB81" s="325"/>
      <c r="AC81" s="325"/>
      <c r="AF81" s="231"/>
      <c r="AG81" s="232"/>
      <c r="AH81" s="231"/>
      <c r="AI81" s="231"/>
      <c r="AJ81" s="233"/>
      <c r="AK81" s="234"/>
    </row>
    <row r="82" spans="1:37" ht="7.5" customHeight="1">
      <c r="A82" s="349"/>
      <c r="B82" s="268"/>
      <c r="C82" s="233"/>
      <c r="D82" s="233"/>
      <c r="E82" s="234"/>
      <c r="F82" s="233"/>
      <c r="G82" s="233"/>
      <c r="H82" s="328"/>
      <c r="I82" s="328"/>
      <c r="J82" s="328"/>
      <c r="K82" s="328"/>
      <c r="L82" s="328"/>
      <c r="M82" s="328"/>
      <c r="N82" s="328"/>
      <c r="O82" s="328"/>
      <c r="P82" s="328"/>
      <c r="Q82" s="328"/>
      <c r="R82" s="328"/>
      <c r="U82" s="233"/>
      <c r="V82" s="268"/>
      <c r="W82" s="233"/>
      <c r="X82" s="325"/>
      <c r="Y82" s="325"/>
      <c r="Z82" s="325"/>
      <c r="AA82" s="325"/>
      <c r="AB82" s="325"/>
      <c r="AC82" s="325"/>
      <c r="AF82" s="231"/>
      <c r="AG82" s="232"/>
      <c r="AH82" s="231"/>
      <c r="AI82" s="231"/>
      <c r="AJ82" s="233"/>
      <c r="AK82" s="234"/>
    </row>
    <row r="83" spans="1:37" ht="6" customHeight="1">
      <c r="A83" s="349"/>
      <c r="B83" s="319"/>
      <c r="C83" s="320"/>
      <c r="D83" s="320"/>
      <c r="E83" s="321"/>
      <c r="F83" s="320"/>
      <c r="G83" s="320"/>
      <c r="H83" s="320"/>
      <c r="I83" s="321"/>
      <c r="J83" s="319"/>
      <c r="K83" s="320"/>
      <c r="L83" s="320"/>
      <c r="M83" s="321"/>
      <c r="N83" s="319"/>
      <c r="O83" s="320"/>
      <c r="P83" s="320"/>
      <c r="Q83" s="321"/>
      <c r="R83" s="319"/>
      <c r="S83" s="320"/>
      <c r="T83" s="320"/>
      <c r="U83" s="320"/>
      <c r="V83" s="319"/>
      <c r="W83" s="320"/>
      <c r="X83" s="320"/>
      <c r="Y83" s="321"/>
      <c r="Z83" s="319"/>
      <c r="AA83" s="320"/>
      <c r="AB83" s="320"/>
      <c r="AC83" s="321"/>
      <c r="AD83" s="319"/>
      <c r="AE83" s="320"/>
      <c r="AF83" s="320"/>
      <c r="AG83" s="321"/>
      <c r="AH83" s="319"/>
      <c r="AI83" s="320"/>
      <c r="AJ83" s="320"/>
      <c r="AK83" s="321"/>
    </row>
    <row r="84" spans="1:37" ht="6" customHeight="1">
      <c r="A84" s="349" t="s">
        <v>905</v>
      </c>
      <c r="B84" s="317"/>
      <c r="C84" s="318"/>
      <c r="D84" s="318"/>
      <c r="E84" s="221"/>
      <c r="F84" s="318"/>
      <c r="G84" s="318"/>
      <c r="H84" s="318"/>
      <c r="I84" s="221"/>
      <c r="J84" s="317"/>
      <c r="K84" s="318"/>
      <c r="L84" s="318"/>
      <c r="M84" s="221"/>
      <c r="N84" s="317"/>
      <c r="O84" s="318"/>
      <c r="P84" s="318"/>
      <c r="Q84" s="221"/>
      <c r="R84" s="317"/>
      <c r="S84" s="318"/>
      <c r="T84" s="318"/>
      <c r="U84" s="318"/>
      <c r="V84" s="317"/>
      <c r="W84" s="318"/>
      <c r="X84" s="318"/>
      <c r="Y84" s="221"/>
      <c r="Z84" s="317"/>
      <c r="AA84" s="318"/>
      <c r="AB84" s="318"/>
      <c r="AC84" s="221"/>
      <c r="AD84" s="317"/>
      <c r="AE84" s="318"/>
      <c r="AF84" s="318"/>
      <c r="AG84" s="221"/>
      <c r="AH84" s="317"/>
      <c r="AI84" s="318"/>
      <c r="AJ84" s="318"/>
      <c r="AK84" s="221"/>
    </row>
    <row r="85" spans="1:37" ht="7.5" customHeight="1">
      <c r="A85" s="349"/>
      <c r="B85" s="268"/>
      <c r="C85" s="233"/>
      <c r="D85" s="233"/>
      <c r="E85" s="234"/>
      <c r="F85" s="233"/>
      <c r="G85" s="233"/>
      <c r="H85" s="233"/>
      <c r="I85" s="234"/>
      <c r="J85" s="233"/>
      <c r="K85" s="233"/>
      <c r="L85" s="233"/>
      <c r="M85" s="234"/>
      <c r="N85" s="233"/>
      <c r="O85" s="233"/>
      <c r="P85" s="233"/>
      <c r="Q85" s="234"/>
      <c r="R85" s="328"/>
      <c r="S85" s="328"/>
      <c r="U85" s="233"/>
      <c r="V85" s="268"/>
      <c r="W85" s="233"/>
      <c r="X85" s="325"/>
      <c r="Y85" s="325"/>
      <c r="Z85" s="325"/>
      <c r="AA85" s="325"/>
      <c r="AB85" s="325"/>
      <c r="AC85" s="325"/>
      <c r="AF85" s="231"/>
      <c r="AG85" s="234"/>
      <c r="AJ85" s="233"/>
      <c r="AK85" s="234"/>
    </row>
    <row r="86" spans="1:37" ht="7.5" customHeight="1">
      <c r="A86" s="349"/>
      <c r="B86" s="268"/>
      <c r="C86" s="233"/>
      <c r="D86" s="233"/>
      <c r="E86" s="234"/>
      <c r="F86" s="233"/>
      <c r="G86" s="233"/>
      <c r="H86" s="233"/>
      <c r="I86" s="234"/>
      <c r="J86" s="233"/>
      <c r="K86" s="233"/>
      <c r="L86" s="233"/>
      <c r="M86" s="234"/>
      <c r="N86" s="233"/>
      <c r="O86" s="233"/>
      <c r="P86" s="233"/>
      <c r="Q86" s="234"/>
      <c r="R86" s="328"/>
      <c r="S86" s="328"/>
      <c r="U86" s="233"/>
      <c r="V86" s="268"/>
      <c r="W86" s="233"/>
      <c r="X86" s="325"/>
      <c r="Y86" s="325"/>
      <c r="Z86" s="325"/>
      <c r="AA86" s="325"/>
      <c r="AB86" s="325"/>
      <c r="AC86" s="325"/>
      <c r="AF86" s="231"/>
      <c r="AG86" s="234"/>
      <c r="AJ86" s="233"/>
      <c r="AK86" s="234"/>
    </row>
    <row r="87" spans="1:37" ht="7.5" customHeight="1">
      <c r="A87" s="349"/>
      <c r="B87" s="268"/>
      <c r="C87" s="233"/>
      <c r="D87" s="233"/>
      <c r="E87" s="234"/>
      <c r="F87" s="233"/>
      <c r="G87" s="233"/>
      <c r="H87" s="233"/>
      <c r="I87" s="234"/>
      <c r="J87" s="233"/>
      <c r="K87" s="233"/>
      <c r="L87" s="233"/>
      <c r="M87" s="234"/>
      <c r="N87" s="233"/>
      <c r="O87" s="233"/>
      <c r="P87" s="233"/>
      <c r="Q87" s="234"/>
      <c r="R87" s="328"/>
      <c r="S87" s="328"/>
      <c r="U87" s="233"/>
      <c r="V87" s="268"/>
      <c r="W87" s="233"/>
      <c r="X87" s="325"/>
      <c r="Y87" s="325"/>
      <c r="Z87" s="325"/>
      <c r="AA87" s="325"/>
      <c r="AB87" s="325"/>
      <c r="AC87" s="325"/>
      <c r="AF87" s="231"/>
      <c r="AG87" s="234"/>
      <c r="AJ87" s="233"/>
      <c r="AK87" s="234"/>
    </row>
    <row r="88" spans="1:37" ht="6" customHeight="1">
      <c r="A88" s="349"/>
      <c r="B88" s="319"/>
      <c r="C88" s="320"/>
      <c r="D88" s="320"/>
      <c r="E88" s="321"/>
      <c r="F88" s="320"/>
      <c r="G88" s="320"/>
      <c r="H88" s="320"/>
      <c r="I88" s="321"/>
      <c r="J88" s="319"/>
      <c r="K88" s="320"/>
      <c r="L88" s="320"/>
      <c r="M88" s="321"/>
      <c r="N88" s="319"/>
      <c r="O88" s="320"/>
      <c r="P88" s="320"/>
      <c r="Q88" s="321"/>
      <c r="R88" s="319"/>
      <c r="S88" s="320"/>
      <c r="T88" s="320"/>
      <c r="U88" s="320"/>
      <c r="V88" s="319"/>
      <c r="W88" s="320"/>
      <c r="X88" s="320"/>
      <c r="Y88" s="321"/>
      <c r="Z88" s="319"/>
      <c r="AA88" s="320"/>
      <c r="AB88" s="320"/>
      <c r="AC88" s="321"/>
      <c r="AD88" s="319"/>
      <c r="AE88" s="320"/>
      <c r="AF88" s="320"/>
      <c r="AG88" s="321"/>
      <c r="AH88" s="319"/>
      <c r="AI88" s="320"/>
      <c r="AJ88" s="320"/>
      <c r="AK88" s="321"/>
    </row>
  </sheetData>
  <mergeCells count="38">
    <mergeCell ref="A24:A28"/>
    <mergeCell ref="A4:A8"/>
    <mergeCell ref="A9:A13"/>
    <mergeCell ref="A14:A18"/>
    <mergeCell ref="A64:A68"/>
    <mergeCell ref="A19:A23"/>
    <mergeCell ref="A74:A78"/>
    <mergeCell ref="A29:A33"/>
    <mergeCell ref="A69:A73"/>
    <mergeCell ref="A49:A53"/>
    <mergeCell ref="A39:A43"/>
    <mergeCell ref="A54:A58"/>
    <mergeCell ref="A34:A38"/>
    <mergeCell ref="A44:A48"/>
    <mergeCell ref="B3:E3"/>
    <mergeCell ref="A1:A3"/>
    <mergeCell ref="B2:E2"/>
    <mergeCell ref="V2:Y2"/>
    <mergeCell ref="V3:Y3"/>
    <mergeCell ref="A79:A83"/>
    <mergeCell ref="A84:A88"/>
    <mergeCell ref="A59:A63"/>
    <mergeCell ref="V1:AK1"/>
    <mergeCell ref="N2:Q2"/>
    <mergeCell ref="N3:Q3"/>
    <mergeCell ref="R2:U2"/>
    <mergeCell ref="R3:U3"/>
    <mergeCell ref="B1:U1"/>
    <mergeCell ref="F2:I2"/>
    <mergeCell ref="J2:M2"/>
    <mergeCell ref="Z2:AC2"/>
    <mergeCell ref="Z3:AC3"/>
    <mergeCell ref="AD2:AG2"/>
    <mergeCell ref="AD3:AG3"/>
    <mergeCell ref="F3:I3"/>
    <mergeCell ref="AH2:AK2"/>
    <mergeCell ref="AH3:AK3"/>
    <mergeCell ref="J3:M3"/>
  </mergeCells>
  <phoneticPr fontId="2" type="noConversion"/>
  <pageMargins left="0.7" right="0.7" top="0.75" bottom="0.75" header="0.3" footer="0.3"/>
  <pageSetup paperSize="9" scale="70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K103"/>
  <sheetViews>
    <sheetView tabSelected="1" zoomScale="115" zoomScaleNormal="115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P92" sqref="P92"/>
    </sheetView>
  </sheetViews>
  <sheetFormatPr defaultRowHeight="15.75"/>
  <cols>
    <col min="1" max="1" width="38.625" style="104" customWidth="1"/>
    <col min="2" max="7" width="3.875" style="104" customWidth="1"/>
    <col min="8" max="8" width="3.875" style="218" customWidth="1"/>
    <col min="9" max="37" width="3.875" style="104" customWidth="1"/>
    <col min="38" max="16384" width="9" style="104"/>
  </cols>
  <sheetData>
    <row r="1" spans="1:37">
      <c r="A1" s="377" t="s">
        <v>891</v>
      </c>
      <c r="B1" s="380" t="s">
        <v>587</v>
      </c>
      <c r="C1" s="380"/>
      <c r="D1" s="380"/>
      <c r="E1" s="380"/>
      <c r="F1" s="380"/>
      <c r="G1" s="380"/>
      <c r="H1" s="380"/>
      <c r="I1" s="380"/>
      <c r="J1" s="380"/>
      <c r="K1" s="380"/>
      <c r="L1" s="380"/>
      <c r="M1" s="380"/>
      <c r="N1" s="380"/>
      <c r="O1" s="380"/>
      <c r="P1" s="380"/>
      <c r="Q1" s="380"/>
      <c r="R1" s="380"/>
      <c r="S1" s="380"/>
      <c r="T1" s="380"/>
      <c r="U1" s="377"/>
      <c r="V1" s="380" t="s">
        <v>896</v>
      </c>
      <c r="W1" s="380"/>
      <c r="X1" s="380"/>
      <c r="Y1" s="380"/>
      <c r="Z1" s="380"/>
      <c r="AA1" s="380"/>
      <c r="AB1" s="380"/>
      <c r="AC1" s="380"/>
      <c r="AD1" s="380"/>
      <c r="AE1" s="380"/>
      <c r="AF1" s="380"/>
      <c r="AG1" s="380"/>
      <c r="AH1" s="380"/>
      <c r="AI1" s="380"/>
      <c r="AJ1" s="380"/>
      <c r="AK1" s="380"/>
    </row>
    <row r="2" spans="1:37">
      <c r="A2" s="377"/>
      <c r="B2" s="380" t="s">
        <v>583</v>
      </c>
      <c r="C2" s="380"/>
      <c r="D2" s="380"/>
      <c r="E2" s="380"/>
      <c r="F2" s="380" t="s">
        <v>584</v>
      </c>
      <c r="G2" s="380"/>
      <c r="H2" s="380"/>
      <c r="I2" s="380"/>
      <c r="J2" s="380" t="s">
        <v>585</v>
      </c>
      <c r="K2" s="380"/>
      <c r="L2" s="380"/>
      <c r="M2" s="380"/>
      <c r="N2" s="380" t="s">
        <v>889</v>
      </c>
      <c r="O2" s="380"/>
      <c r="P2" s="380"/>
      <c r="Q2" s="380"/>
      <c r="R2" s="380" t="s">
        <v>895</v>
      </c>
      <c r="S2" s="380"/>
      <c r="T2" s="380"/>
      <c r="U2" s="377"/>
      <c r="V2" s="380" t="s">
        <v>588</v>
      </c>
      <c r="W2" s="380"/>
      <c r="X2" s="380"/>
      <c r="Y2" s="380"/>
      <c r="Z2" s="380" t="s">
        <v>589</v>
      </c>
      <c r="AA2" s="380"/>
      <c r="AB2" s="380"/>
      <c r="AC2" s="380"/>
      <c r="AD2" s="380" t="s">
        <v>899</v>
      </c>
      <c r="AE2" s="380"/>
      <c r="AF2" s="380"/>
      <c r="AG2" s="380"/>
      <c r="AH2" s="380" t="s">
        <v>900</v>
      </c>
      <c r="AI2" s="380"/>
      <c r="AJ2" s="380"/>
      <c r="AK2" s="380"/>
    </row>
    <row r="3" spans="1:37">
      <c r="A3" s="377"/>
      <c r="B3" s="489" t="s">
        <v>590</v>
      </c>
      <c r="C3" s="490"/>
      <c r="D3" s="490"/>
      <c r="E3" s="491"/>
      <c r="F3" s="489" t="s">
        <v>590</v>
      </c>
      <c r="G3" s="490"/>
      <c r="H3" s="490"/>
      <c r="I3" s="491"/>
      <c r="J3" s="489" t="s">
        <v>590</v>
      </c>
      <c r="K3" s="490"/>
      <c r="L3" s="490"/>
      <c r="M3" s="491"/>
      <c r="N3" s="489" t="s">
        <v>590</v>
      </c>
      <c r="O3" s="490"/>
      <c r="P3" s="490"/>
      <c r="Q3" s="491"/>
      <c r="R3" s="489" t="s">
        <v>590</v>
      </c>
      <c r="S3" s="490"/>
      <c r="T3" s="490"/>
      <c r="U3" s="490"/>
      <c r="V3" s="489" t="s">
        <v>590</v>
      </c>
      <c r="W3" s="490"/>
      <c r="X3" s="490"/>
      <c r="Y3" s="491"/>
      <c r="Z3" s="489" t="s">
        <v>590</v>
      </c>
      <c r="AA3" s="490"/>
      <c r="AB3" s="490"/>
      <c r="AC3" s="491"/>
      <c r="AD3" s="489" t="s">
        <v>590</v>
      </c>
      <c r="AE3" s="490"/>
      <c r="AF3" s="490"/>
      <c r="AG3" s="491"/>
      <c r="AH3" s="489" t="s">
        <v>590</v>
      </c>
      <c r="AI3" s="490"/>
      <c r="AJ3" s="490"/>
      <c r="AK3" s="491"/>
    </row>
    <row r="4" spans="1:37" ht="6" customHeight="1">
      <c r="A4" s="349" t="s">
        <v>907</v>
      </c>
      <c r="B4" s="317"/>
      <c r="C4" s="318"/>
      <c r="D4" s="318"/>
      <c r="E4" s="221"/>
      <c r="F4" s="318"/>
      <c r="G4" s="318"/>
      <c r="H4" s="318"/>
      <c r="I4" s="221"/>
      <c r="J4" s="317"/>
      <c r="K4" s="318"/>
      <c r="L4" s="318"/>
      <c r="M4" s="221"/>
      <c r="N4" s="317"/>
      <c r="O4" s="318"/>
      <c r="P4" s="318"/>
      <c r="Q4" s="221"/>
      <c r="R4" s="317"/>
      <c r="S4" s="318"/>
      <c r="T4" s="318"/>
      <c r="U4" s="318"/>
      <c r="V4" s="317"/>
      <c r="W4" s="318"/>
      <c r="X4" s="318"/>
      <c r="Y4" s="221"/>
      <c r="Z4" s="317"/>
      <c r="AA4" s="318"/>
      <c r="AB4" s="318"/>
      <c r="AC4" s="221"/>
      <c r="AD4" s="317"/>
      <c r="AE4" s="318"/>
      <c r="AF4" s="318"/>
      <c r="AG4" s="221"/>
      <c r="AH4" s="317"/>
      <c r="AI4" s="318"/>
      <c r="AJ4" s="318"/>
      <c r="AK4" s="221"/>
    </row>
    <row r="5" spans="1:37" ht="6.75" customHeight="1">
      <c r="A5" s="349"/>
      <c r="B5" s="329"/>
      <c r="C5" s="328"/>
      <c r="D5" s="328"/>
      <c r="E5" s="328"/>
      <c r="F5" s="328"/>
      <c r="G5" s="328"/>
      <c r="H5" s="328"/>
      <c r="I5" s="328"/>
      <c r="J5" s="328"/>
      <c r="K5" s="328"/>
      <c r="L5" s="328"/>
      <c r="M5" s="328"/>
      <c r="N5" s="233"/>
      <c r="O5" s="233"/>
      <c r="P5" s="233"/>
      <c r="Q5" s="234"/>
      <c r="R5" s="233"/>
      <c r="T5" s="328"/>
      <c r="U5" s="328"/>
      <c r="V5" s="328"/>
      <c r="W5" s="328"/>
      <c r="X5" s="328"/>
      <c r="Y5" s="328"/>
      <c r="Z5" s="233"/>
      <c r="AA5" s="233"/>
      <c r="AB5" s="233"/>
      <c r="AC5" s="234"/>
      <c r="AD5" s="233"/>
      <c r="AE5" s="233"/>
      <c r="AF5" s="233"/>
      <c r="AG5" s="234"/>
      <c r="AH5" s="233"/>
      <c r="AI5" s="233"/>
      <c r="AJ5" s="233"/>
      <c r="AK5" s="234"/>
    </row>
    <row r="6" spans="1:37" ht="6.75" customHeight="1">
      <c r="A6" s="349"/>
      <c r="B6" s="332"/>
      <c r="C6" s="333"/>
      <c r="D6" s="333"/>
      <c r="E6" s="333"/>
      <c r="F6" s="333"/>
      <c r="G6" s="328"/>
      <c r="H6" s="328"/>
      <c r="I6" s="328"/>
      <c r="J6" s="328"/>
      <c r="K6" s="328"/>
      <c r="L6" s="328"/>
      <c r="M6" s="328"/>
      <c r="N6" s="233"/>
      <c r="O6" s="233"/>
      <c r="P6" s="233"/>
      <c r="Q6" s="234"/>
      <c r="R6" s="233"/>
      <c r="T6" s="328"/>
      <c r="U6" s="328"/>
      <c r="V6" s="328"/>
      <c r="W6" s="328"/>
      <c r="X6" s="328"/>
      <c r="Y6" s="328"/>
      <c r="Z6" s="233"/>
      <c r="AA6" s="233"/>
      <c r="AB6" s="233"/>
      <c r="AC6" s="234"/>
      <c r="AD6" s="233"/>
      <c r="AE6" s="233"/>
      <c r="AF6" s="233"/>
      <c r="AG6" s="234"/>
      <c r="AH6" s="233"/>
      <c r="AI6" s="233"/>
      <c r="AJ6" s="233"/>
      <c r="AK6" s="234"/>
    </row>
    <row r="7" spans="1:37" ht="6.75" customHeight="1">
      <c r="A7" s="349"/>
      <c r="B7" s="329"/>
      <c r="C7" s="328"/>
      <c r="D7" s="328"/>
      <c r="E7" s="328"/>
      <c r="F7" s="328"/>
      <c r="G7" s="328"/>
      <c r="H7" s="328"/>
      <c r="I7" s="328"/>
      <c r="J7" s="328"/>
      <c r="K7" s="328"/>
      <c r="L7" s="328"/>
      <c r="M7" s="328"/>
      <c r="N7" s="233"/>
      <c r="O7" s="233"/>
      <c r="P7" s="233"/>
      <c r="Q7" s="234"/>
      <c r="R7" s="233"/>
      <c r="T7" s="328"/>
      <c r="U7" s="328"/>
      <c r="V7" s="328"/>
      <c r="W7" s="328"/>
      <c r="X7" s="328"/>
      <c r="Y7" s="328"/>
      <c r="Z7" s="233"/>
      <c r="AA7" s="233"/>
      <c r="AB7" s="233"/>
      <c r="AC7" s="234"/>
      <c r="AD7" s="233"/>
      <c r="AE7" s="233"/>
      <c r="AF7" s="233"/>
      <c r="AG7" s="234"/>
      <c r="AH7" s="233"/>
      <c r="AI7" s="233"/>
      <c r="AJ7" s="233"/>
      <c r="AK7" s="234"/>
    </row>
    <row r="8" spans="1:37" ht="6" customHeight="1">
      <c r="A8" s="349"/>
      <c r="B8" s="319"/>
      <c r="C8" s="320"/>
      <c r="D8" s="320"/>
      <c r="E8" s="321"/>
      <c r="F8" s="320"/>
      <c r="G8" s="320"/>
      <c r="H8" s="320"/>
      <c r="I8" s="321"/>
      <c r="J8" s="319"/>
      <c r="K8" s="320"/>
      <c r="L8" s="320"/>
      <c r="M8" s="321"/>
      <c r="N8" s="319"/>
      <c r="O8" s="320"/>
      <c r="P8" s="320"/>
      <c r="Q8" s="321"/>
      <c r="R8" s="319"/>
      <c r="S8" s="320"/>
      <c r="T8" s="320"/>
      <c r="U8" s="320"/>
      <c r="V8" s="319"/>
      <c r="W8" s="320"/>
      <c r="X8" s="320"/>
      <c r="Y8" s="321"/>
      <c r="Z8" s="319"/>
      <c r="AA8" s="320"/>
      <c r="AB8" s="320"/>
      <c r="AC8" s="321"/>
      <c r="AD8" s="319"/>
      <c r="AE8" s="320"/>
      <c r="AF8" s="320"/>
      <c r="AG8" s="321"/>
      <c r="AH8" s="319"/>
      <c r="AI8" s="320"/>
      <c r="AJ8" s="320"/>
      <c r="AK8" s="321"/>
    </row>
    <row r="9" spans="1:37" ht="6" customHeight="1">
      <c r="A9" s="349" t="s">
        <v>908</v>
      </c>
      <c r="B9" s="317"/>
      <c r="C9" s="318"/>
      <c r="D9" s="318"/>
      <c r="E9" s="221"/>
      <c r="F9" s="318"/>
      <c r="G9" s="318"/>
      <c r="H9" s="318"/>
      <c r="I9" s="221"/>
      <c r="J9" s="317"/>
      <c r="K9" s="318"/>
      <c r="L9" s="318"/>
      <c r="M9" s="221"/>
      <c r="N9" s="317"/>
      <c r="O9" s="318"/>
      <c r="P9" s="318"/>
      <c r="Q9" s="221"/>
      <c r="R9" s="317"/>
      <c r="S9" s="318"/>
      <c r="T9" s="318"/>
      <c r="U9" s="318"/>
      <c r="V9" s="317"/>
      <c r="W9" s="318"/>
      <c r="X9" s="318"/>
      <c r="Y9" s="221"/>
      <c r="Z9" s="317"/>
      <c r="AA9" s="318"/>
      <c r="AB9" s="318"/>
      <c r="AC9" s="221"/>
      <c r="AD9" s="317"/>
      <c r="AE9" s="318"/>
      <c r="AF9" s="318"/>
      <c r="AG9" s="221"/>
      <c r="AH9" s="317"/>
      <c r="AI9" s="318"/>
      <c r="AJ9" s="318"/>
      <c r="AK9" s="221"/>
    </row>
    <row r="10" spans="1:37" ht="7.5" customHeight="1">
      <c r="A10" s="349"/>
      <c r="B10" s="330"/>
      <c r="C10" s="233"/>
      <c r="D10" s="233"/>
      <c r="E10" s="234"/>
      <c r="F10" s="233"/>
      <c r="G10" s="233"/>
      <c r="H10" s="233"/>
      <c r="I10" s="234"/>
      <c r="J10" s="233"/>
      <c r="K10" s="233"/>
      <c r="L10" s="233"/>
      <c r="M10" s="234"/>
      <c r="N10" s="233"/>
      <c r="O10" s="233"/>
      <c r="P10" s="233"/>
      <c r="Q10" s="234"/>
      <c r="R10" s="233"/>
      <c r="S10" s="233"/>
      <c r="T10" s="233"/>
      <c r="U10" s="233"/>
      <c r="V10" s="268"/>
      <c r="W10" s="233"/>
      <c r="X10" s="233"/>
      <c r="Y10" s="234"/>
      <c r="Z10" s="233"/>
      <c r="AA10" s="233"/>
      <c r="AB10" s="233"/>
      <c r="AC10" s="234"/>
      <c r="AD10" s="233"/>
      <c r="AE10" s="233"/>
      <c r="AF10" s="233"/>
      <c r="AG10" s="234"/>
      <c r="AH10" s="233"/>
      <c r="AI10" s="233"/>
      <c r="AJ10" s="233"/>
      <c r="AK10" s="234"/>
    </row>
    <row r="11" spans="1:37" ht="7.5" customHeight="1">
      <c r="A11" s="349"/>
      <c r="B11" s="334"/>
      <c r="C11" s="233"/>
      <c r="D11" s="233"/>
      <c r="E11" s="234"/>
      <c r="F11" s="233"/>
      <c r="G11" s="233"/>
      <c r="H11" s="233"/>
      <c r="I11" s="234"/>
      <c r="J11" s="233"/>
      <c r="K11" s="233"/>
      <c r="L11" s="233"/>
      <c r="M11" s="234"/>
      <c r="N11" s="233"/>
      <c r="O11" s="233"/>
      <c r="P11" s="233"/>
      <c r="Q11" s="234"/>
      <c r="R11" s="233"/>
      <c r="S11" s="233"/>
      <c r="T11" s="233"/>
      <c r="U11" s="233"/>
      <c r="V11" s="268"/>
      <c r="W11" s="233"/>
      <c r="X11" s="233"/>
      <c r="Y11" s="234"/>
      <c r="Z11" s="233"/>
      <c r="AA11" s="233"/>
      <c r="AB11" s="233"/>
      <c r="AC11" s="234"/>
      <c r="AD11" s="233"/>
      <c r="AE11" s="233"/>
      <c r="AF11" s="233"/>
      <c r="AG11" s="234"/>
      <c r="AH11" s="233"/>
      <c r="AI11" s="233"/>
      <c r="AJ11" s="233"/>
      <c r="AK11" s="234"/>
    </row>
    <row r="12" spans="1:37" ht="7.5" customHeight="1">
      <c r="A12" s="349"/>
      <c r="B12" s="330"/>
      <c r="C12" s="233"/>
      <c r="D12" s="233"/>
      <c r="E12" s="234"/>
      <c r="F12" s="233"/>
      <c r="G12" s="233"/>
      <c r="H12" s="233"/>
      <c r="I12" s="234"/>
      <c r="J12" s="233"/>
      <c r="K12" s="233"/>
      <c r="L12" s="233"/>
      <c r="M12" s="234"/>
      <c r="N12" s="233"/>
      <c r="O12" s="233"/>
      <c r="P12" s="233"/>
      <c r="Q12" s="234"/>
      <c r="R12" s="233"/>
      <c r="S12" s="233"/>
      <c r="T12" s="233"/>
      <c r="U12" s="233"/>
      <c r="V12" s="268"/>
      <c r="W12" s="233"/>
      <c r="X12" s="233"/>
      <c r="Y12" s="234"/>
      <c r="Z12" s="233"/>
      <c r="AA12" s="233"/>
      <c r="AB12" s="233"/>
      <c r="AC12" s="234"/>
      <c r="AD12" s="233"/>
      <c r="AE12" s="233"/>
      <c r="AF12" s="233"/>
      <c r="AG12" s="234"/>
      <c r="AH12" s="233"/>
      <c r="AI12" s="233"/>
      <c r="AJ12" s="233"/>
      <c r="AK12" s="234"/>
    </row>
    <row r="13" spans="1:37" ht="6" customHeight="1">
      <c r="A13" s="349"/>
      <c r="B13" s="319"/>
      <c r="C13" s="320"/>
      <c r="D13" s="320"/>
      <c r="E13" s="321"/>
      <c r="F13" s="320"/>
      <c r="G13" s="320"/>
      <c r="H13" s="320"/>
      <c r="I13" s="321"/>
      <c r="J13" s="319"/>
      <c r="K13" s="320"/>
      <c r="L13" s="320"/>
      <c r="M13" s="321"/>
      <c r="N13" s="319"/>
      <c r="O13" s="320"/>
      <c r="P13" s="320"/>
      <c r="Q13" s="321"/>
      <c r="R13" s="319"/>
      <c r="S13" s="320"/>
      <c r="T13" s="320"/>
      <c r="U13" s="320"/>
      <c r="V13" s="319"/>
      <c r="W13" s="320"/>
      <c r="X13" s="320"/>
      <c r="Y13" s="321"/>
      <c r="Z13" s="319"/>
      <c r="AA13" s="320"/>
      <c r="AB13" s="320"/>
      <c r="AC13" s="321"/>
      <c r="AD13" s="319"/>
      <c r="AE13" s="320"/>
      <c r="AF13" s="320"/>
      <c r="AG13" s="321"/>
      <c r="AH13" s="319"/>
      <c r="AI13" s="320"/>
      <c r="AJ13" s="320"/>
      <c r="AK13" s="321"/>
    </row>
    <row r="14" spans="1:37" ht="6" customHeight="1">
      <c r="A14" s="349" t="s">
        <v>890</v>
      </c>
      <c r="B14" s="222"/>
      <c r="C14" s="223"/>
      <c r="D14" s="223"/>
      <c r="E14" s="224"/>
      <c r="F14" s="223"/>
      <c r="G14" s="223"/>
      <c r="H14" s="223"/>
      <c r="I14" s="224"/>
      <c r="J14" s="222"/>
      <c r="K14" s="223"/>
      <c r="L14" s="223"/>
      <c r="M14" s="224"/>
      <c r="N14" s="222"/>
      <c r="O14" s="223"/>
      <c r="P14" s="223"/>
      <c r="Q14" s="224"/>
      <c r="R14" s="222"/>
      <c r="S14" s="223"/>
      <c r="T14" s="223"/>
      <c r="U14" s="223"/>
      <c r="V14" s="222"/>
      <c r="W14" s="223"/>
      <c r="X14" s="223"/>
      <c r="Y14" s="224"/>
      <c r="Z14" s="222"/>
      <c r="AA14" s="223"/>
      <c r="AB14" s="223"/>
      <c r="AC14" s="224"/>
      <c r="AD14" s="222"/>
      <c r="AE14" s="223"/>
      <c r="AF14" s="223"/>
      <c r="AG14" s="224"/>
      <c r="AH14" s="222"/>
      <c r="AI14" s="223"/>
      <c r="AJ14" s="223"/>
      <c r="AK14" s="224"/>
    </row>
    <row r="15" spans="1:37" ht="7.5" customHeight="1">
      <c r="A15" s="349"/>
      <c r="B15" s="268"/>
      <c r="C15" s="325"/>
      <c r="D15" s="318"/>
      <c r="E15" s="221"/>
      <c r="F15" s="318"/>
      <c r="G15" s="318"/>
      <c r="H15" s="318"/>
      <c r="I15" s="221"/>
      <c r="J15" s="317"/>
      <c r="K15" s="318"/>
      <c r="L15" s="318"/>
      <c r="M15" s="221"/>
      <c r="N15" s="317"/>
      <c r="O15" s="318"/>
      <c r="P15" s="318"/>
      <c r="Q15" s="221"/>
      <c r="R15" s="317"/>
      <c r="S15" s="318"/>
      <c r="T15" s="318"/>
      <c r="U15" s="318"/>
      <c r="V15" s="317"/>
      <c r="W15" s="318"/>
      <c r="X15" s="318"/>
      <c r="Y15" s="221"/>
      <c r="Z15" s="317"/>
      <c r="AA15" s="318"/>
      <c r="AB15" s="318"/>
      <c r="AC15" s="221"/>
      <c r="AD15" s="317"/>
      <c r="AE15" s="318"/>
      <c r="AF15" s="318"/>
      <c r="AG15" s="221"/>
      <c r="AH15" s="317"/>
      <c r="AI15" s="318"/>
      <c r="AJ15" s="318"/>
      <c r="AK15" s="221"/>
    </row>
    <row r="16" spans="1:37" ht="7.5" customHeight="1">
      <c r="A16" s="349"/>
      <c r="B16" s="268"/>
      <c r="C16" s="335"/>
      <c r="D16" s="318"/>
      <c r="E16" s="221"/>
      <c r="F16" s="318"/>
      <c r="G16" s="318"/>
      <c r="H16" s="318"/>
      <c r="I16" s="221"/>
      <c r="J16" s="317"/>
      <c r="K16" s="318"/>
      <c r="L16" s="318"/>
      <c r="M16" s="221"/>
      <c r="N16" s="317"/>
      <c r="O16" s="318"/>
      <c r="P16" s="318"/>
      <c r="Q16" s="221"/>
      <c r="R16" s="317"/>
      <c r="S16" s="318"/>
      <c r="T16" s="318"/>
      <c r="U16" s="318"/>
      <c r="V16" s="317"/>
      <c r="W16" s="318"/>
      <c r="X16" s="318"/>
      <c r="Y16" s="221"/>
      <c r="Z16" s="317"/>
      <c r="AA16" s="318"/>
      <c r="AB16" s="318"/>
      <c r="AC16" s="221"/>
      <c r="AD16" s="317"/>
      <c r="AE16" s="318"/>
      <c r="AF16" s="318"/>
      <c r="AG16" s="221"/>
      <c r="AH16" s="317"/>
      <c r="AI16" s="318"/>
      <c r="AJ16" s="318"/>
      <c r="AK16" s="221"/>
    </row>
    <row r="17" spans="1:37" ht="7.5" customHeight="1">
      <c r="A17" s="349"/>
      <c r="B17" s="268"/>
      <c r="C17" s="325"/>
      <c r="D17" s="318"/>
      <c r="E17" s="221"/>
      <c r="F17" s="318"/>
      <c r="G17" s="318"/>
      <c r="H17" s="318"/>
      <c r="I17" s="221"/>
      <c r="J17" s="317"/>
      <c r="K17" s="318"/>
      <c r="L17" s="318"/>
      <c r="M17" s="221"/>
      <c r="N17" s="317"/>
      <c r="O17" s="318"/>
      <c r="P17" s="318"/>
      <c r="Q17" s="221"/>
      <c r="R17" s="317"/>
      <c r="S17" s="318"/>
      <c r="T17" s="318"/>
      <c r="U17" s="318"/>
      <c r="V17" s="317"/>
      <c r="W17" s="318"/>
      <c r="X17" s="318"/>
      <c r="Y17" s="221"/>
      <c r="Z17" s="317"/>
      <c r="AA17" s="318"/>
      <c r="AB17" s="318"/>
      <c r="AC17" s="221"/>
      <c r="AD17" s="317"/>
      <c r="AE17" s="318"/>
      <c r="AF17" s="318"/>
      <c r="AG17" s="221"/>
      <c r="AH17" s="317"/>
      <c r="AI17" s="318"/>
      <c r="AJ17" s="318"/>
      <c r="AK17" s="221"/>
    </row>
    <row r="18" spans="1:37" ht="6" customHeight="1">
      <c r="A18" s="349"/>
      <c r="B18" s="319"/>
      <c r="C18" s="320"/>
      <c r="D18" s="320"/>
      <c r="E18" s="321"/>
      <c r="F18" s="320"/>
      <c r="G18" s="320"/>
      <c r="H18" s="320"/>
      <c r="I18" s="321"/>
      <c r="J18" s="319"/>
      <c r="K18" s="320"/>
      <c r="L18" s="320"/>
      <c r="M18" s="321"/>
      <c r="N18" s="319"/>
      <c r="O18" s="320"/>
      <c r="P18" s="320"/>
      <c r="Q18" s="321"/>
      <c r="R18" s="319"/>
      <c r="S18" s="320"/>
      <c r="T18" s="320"/>
      <c r="U18" s="320"/>
      <c r="V18" s="319"/>
      <c r="W18" s="320"/>
      <c r="X18" s="320"/>
      <c r="Y18" s="321"/>
      <c r="Z18" s="319"/>
      <c r="AA18" s="320"/>
      <c r="AB18" s="320"/>
      <c r="AC18" s="321"/>
      <c r="AD18" s="319"/>
      <c r="AE18" s="320"/>
      <c r="AF18" s="320"/>
      <c r="AG18" s="321"/>
      <c r="AH18" s="319"/>
      <c r="AI18" s="320"/>
      <c r="AJ18" s="320"/>
      <c r="AK18" s="321"/>
    </row>
    <row r="19" spans="1:37" ht="6" customHeight="1">
      <c r="A19" s="366" t="s">
        <v>901</v>
      </c>
      <c r="B19" s="322"/>
      <c r="C19" s="323"/>
      <c r="D19" s="323"/>
      <c r="E19" s="324"/>
      <c r="F19" s="323"/>
      <c r="G19" s="323"/>
      <c r="H19" s="323"/>
      <c r="I19" s="324"/>
      <c r="J19" s="322"/>
      <c r="K19" s="323"/>
      <c r="L19" s="323"/>
      <c r="M19" s="324"/>
      <c r="N19" s="322"/>
      <c r="O19" s="323"/>
      <c r="P19" s="323"/>
      <c r="Q19" s="324"/>
      <c r="R19" s="322"/>
      <c r="S19" s="323"/>
      <c r="T19" s="323"/>
      <c r="U19" s="323"/>
      <c r="V19" s="322"/>
      <c r="W19" s="323"/>
      <c r="X19" s="323"/>
      <c r="Y19" s="324"/>
      <c r="Z19" s="322"/>
      <c r="AA19" s="323"/>
      <c r="AB19" s="323"/>
      <c r="AC19" s="324"/>
      <c r="AD19" s="322"/>
      <c r="AE19" s="323"/>
      <c r="AF19" s="323"/>
      <c r="AG19" s="324"/>
      <c r="AH19" s="322"/>
      <c r="AI19" s="323"/>
      <c r="AJ19" s="323"/>
      <c r="AK19" s="324"/>
    </row>
    <row r="20" spans="1:37" ht="7.5" customHeight="1">
      <c r="A20" s="349"/>
      <c r="B20" s="327"/>
      <c r="C20" s="328"/>
      <c r="D20" s="325"/>
      <c r="E20" s="325"/>
      <c r="F20" s="325"/>
      <c r="G20" s="318"/>
      <c r="H20" s="318"/>
      <c r="I20" s="221"/>
      <c r="J20" s="317"/>
      <c r="K20" s="318"/>
      <c r="L20" s="318"/>
      <c r="M20" s="221"/>
      <c r="N20" s="317"/>
      <c r="O20" s="318"/>
      <c r="P20" s="318"/>
      <c r="Q20" s="221"/>
      <c r="R20" s="317"/>
      <c r="S20" s="318"/>
      <c r="T20" s="318"/>
      <c r="U20" s="318"/>
      <c r="V20" s="317"/>
      <c r="W20" s="318"/>
      <c r="X20" s="318"/>
      <c r="Y20" s="221"/>
      <c r="Z20" s="317"/>
      <c r="AA20" s="318"/>
      <c r="AB20" s="318"/>
      <c r="AC20" s="221"/>
      <c r="AD20" s="317"/>
      <c r="AE20" s="318"/>
      <c r="AF20" s="318"/>
      <c r="AG20" s="221"/>
      <c r="AH20" s="317"/>
      <c r="AI20" s="318"/>
      <c r="AJ20" s="318"/>
      <c r="AK20" s="221"/>
    </row>
    <row r="21" spans="1:37" ht="7.5" customHeight="1">
      <c r="A21" s="349"/>
      <c r="B21" s="336"/>
      <c r="C21" s="337"/>
      <c r="D21" s="335"/>
      <c r="E21" s="335"/>
      <c r="F21" s="335"/>
      <c r="G21" s="318"/>
      <c r="H21" s="318"/>
      <c r="I21" s="221"/>
      <c r="J21" s="317"/>
      <c r="K21" s="318"/>
      <c r="L21" s="318"/>
      <c r="M21" s="221"/>
      <c r="N21" s="317"/>
      <c r="O21" s="318"/>
      <c r="P21" s="318"/>
      <c r="Q21" s="221"/>
      <c r="R21" s="317"/>
      <c r="S21" s="318"/>
      <c r="T21" s="318"/>
      <c r="U21" s="318"/>
      <c r="V21" s="317"/>
      <c r="W21" s="318"/>
      <c r="X21" s="318"/>
      <c r="Y21" s="221"/>
      <c r="Z21" s="317"/>
      <c r="AA21" s="318"/>
      <c r="AB21" s="318"/>
      <c r="AC21" s="221"/>
      <c r="AD21" s="317"/>
      <c r="AE21" s="318"/>
      <c r="AF21" s="318"/>
      <c r="AG21" s="221"/>
      <c r="AH21" s="317"/>
      <c r="AI21" s="318"/>
      <c r="AJ21" s="318"/>
      <c r="AK21" s="221"/>
    </row>
    <row r="22" spans="1:37" ht="7.5" customHeight="1">
      <c r="A22" s="349"/>
      <c r="B22" s="327"/>
      <c r="C22" s="328"/>
      <c r="D22" s="325"/>
      <c r="E22" s="325"/>
      <c r="F22" s="325"/>
      <c r="G22" s="318"/>
      <c r="H22" s="318"/>
      <c r="I22" s="221"/>
      <c r="J22" s="317"/>
      <c r="K22" s="318"/>
      <c r="L22" s="318"/>
      <c r="M22" s="221"/>
      <c r="N22" s="317"/>
      <c r="O22" s="318"/>
      <c r="P22" s="318"/>
      <c r="Q22" s="221"/>
      <c r="R22" s="317"/>
      <c r="S22" s="318"/>
      <c r="T22" s="318"/>
      <c r="U22" s="318"/>
      <c r="V22" s="317"/>
      <c r="W22" s="318"/>
      <c r="X22" s="318"/>
      <c r="Y22" s="221"/>
      <c r="Z22" s="317"/>
      <c r="AA22" s="318"/>
      <c r="AB22" s="318"/>
      <c r="AC22" s="221"/>
      <c r="AD22" s="317"/>
      <c r="AE22" s="318"/>
      <c r="AF22" s="318"/>
      <c r="AG22" s="221"/>
      <c r="AH22" s="317"/>
      <c r="AI22" s="318"/>
      <c r="AJ22" s="318"/>
      <c r="AK22" s="221"/>
    </row>
    <row r="23" spans="1:37" ht="6" customHeight="1">
      <c r="A23" s="349"/>
      <c r="B23" s="319"/>
      <c r="C23" s="320"/>
      <c r="D23" s="320"/>
      <c r="E23" s="321"/>
      <c r="F23" s="320"/>
      <c r="G23" s="320"/>
      <c r="H23" s="320"/>
      <c r="I23" s="321"/>
      <c r="J23" s="319"/>
      <c r="K23" s="320"/>
      <c r="L23" s="320"/>
      <c r="M23" s="321"/>
      <c r="N23" s="319"/>
      <c r="O23" s="320"/>
      <c r="P23" s="320"/>
      <c r="Q23" s="321"/>
      <c r="R23" s="319"/>
      <c r="S23" s="320"/>
      <c r="T23" s="320"/>
      <c r="U23" s="320"/>
      <c r="V23" s="319"/>
      <c r="W23" s="320"/>
      <c r="X23" s="320"/>
      <c r="Y23" s="321"/>
      <c r="Z23" s="319"/>
      <c r="AA23" s="320"/>
      <c r="AB23" s="320"/>
      <c r="AC23" s="321"/>
      <c r="AD23" s="319"/>
      <c r="AE23" s="320"/>
      <c r="AF23" s="320"/>
      <c r="AG23" s="321"/>
      <c r="AH23" s="319"/>
      <c r="AI23" s="320"/>
      <c r="AJ23" s="320"/>
      <c r="AK23" s="321"/>
    </row>
    <row r="24" spans="1:37" ht="6" customHeight="1">
      <c r="A24" s="366" t="s">
        <v>918</v>
      </c>
      <c r="B24" s="322"/>
      <c r="C24" s="323"/>
      <c r="D24" s="323"/>
      <c r="E24" s="324"/>
      <c r="F24" s="323"/>
      <c r="G24" s="323"/>
      <c r="H24" s="323"/>
      <c r="I24" s="324"/>
      <c r="J24" s="322"/>
      <c r="K24" s="323"/>
      <c r="L24" s="323"/>
      <c r="M24" s="324"/>
      <c r="N24" s="322"/>
      <c r="O24" s="323"/>
      <c r="P24" s="323"/>
      <c r="Q24" s="324"/>
      <c r="R24" s="322"/>
      <c r="S24" s="323"/>
      <c r="T24" s="323"/>
      <c r="U24" s="323"/>
      <c r="V24" s="322"/>
      <c r="W24" s="323"/>
      <c r="X24" s="323"/>
      <c r="Y24" s="324"/>
      <c r="Z24" s="322"/>
      <c r="AA24" s="323"/>
      <c r="AB24" s="323"/>
      <c r="AC24" s="324"/>
      <c r="AD24" s="322"/>
      <c r="AE24" s="323"/>
      <c r="AF24" s="323"/>
      <c r="AG24" s="324"/>
      <c r="AH24" s="322"/>
      <c r="AI24" s="323"/>
      <c r="AJ24" s="323"/>
      <c r="AK24" s="324"/>
    </row>
    <row r="25" spans="1:37" ht="7.5" customHeight="1">
      <c r="A25" s="349"/>
      <c r="B25" s="268"/>
      <c r="C25" s="233"/>
      <c r="D25" s="233"/>
      <c r="E25" s="234"/>
      <c r="F25" s="328"/>
      <c r="G25" s="328"/>
      <c r="H25" s="328"/>
      <c r="I25" s="328"/>
      <c r="J25" s="328"/>
      <c r="K25" s="318"/>
      <c r="L25" s="318"/>
      <c r="M25" s="221"/>
      <c r="N25" s="317"/>
      <c r="O25" s="318"/>
      <c r="P25" s="318"/>
      <c r="Q25" s="221"/>
      <c r="R25" s="317"/>
      <c r="S25" s="318"/>
      <c r="T25" s="318"/>
      <c r="U25" s="318"/>
      <c r="V25" s="317"/>
      <c r="W25" s="318"/>
      <c r="X25" s="318"/>
      <c r="Y25" s="221"/>
      <c r="Z25" s="317"/>
      <c r="AA25" s="318"/>
      <c r="AB25" s="318"/>
      <c r="AC25" s="221"/>
      <c r="AD25" s="317"/>
      <c r="AE25" s="318"/>
      <c r="AF25" s="318"/>
      <c r="AG25" s="221"/>
      <c r="AH25" s="317"/>
      <c r="AI25" s="318"/>
      <c r="AJ25" s="318"/>
      <c r="AK25" s="221"/>
    </row>
    <row r="26" spans="1:37" ht="7.5" customHeight="1">
      <c r="A26" s="349"/>
      <c r="B26" s="268"/>
      <c r="C26" s="233"/>
      <c r="D26" s="233"/>
      <c r="E26" s="234"/>
      <c r="F26" s="337"/>
      <c r="G26" s="337"/>
      <c r="H26" s="337"/>
      <c r="I26" s="337"/>
      <c r="J26" s="337"/>
      <c r="K26" s="318"/>
      <c r="L26" s="318"/>
      <c r="M26" s="221"/>
      <c r="N26" s="317"/>
      <c r="O26" s="318"/>
      <c r="P26" s="318"/>
      <c r="Q26" s="221"/>
      <c r="R26" s="317"/>
      <c r="S26" s="318"/>
      <c r="T26" s="318"/>
      <c r="U26" s="318"/>
      <c r="V26" s="317"/>
      <c r="W26" s="318"/>
      <c r="X26" s="318"/>
      <c r="Y26" s="221"/>
      <c r="Z26" s="317"/>
      <c r="AA26" s="318"/>
      <c r="AB26" s="318"/>
      <c r="AC26" s="221"/>
      <c r="AD26" s="317"/>
      <c r="AE26" s="318"/>
      <c r="AF26" s="318"/>
      <c r="AG26" s="221"/>
      <c r="AH26" s="317"/>
      <c r="AI26" s="318"/>
      <c r="AJ26" s="318"/>
      <c r="AK26" s="221"/>
    </row>
    <row r="27" spans="1:37" ht="7.5" customHeight="1">
      <c r="A27" s="349"/>
      <c r="B27" s="268"/>
      <c r="C27" s="233"/>
      <c r="D27" s="233"/>
      <c r="E27" s="234"/>
      <c r="F27" s="328"/>
      <c r="G27" s="328"/>
      <c r="H27" s="328"/>
      <c r="I27" s="328"/>
      <c r="J27" s="328"/>
      <c r="K27" s="318"/>
      <c r="L27" s="318"/>
      <c r="M27" s="221"/>
      <c r="N27" s="317"/>
      <c r="O27" s="318"/>
      <c r="P27" s="318"/>
      <c r="Q27" s="221"/>
      <c r="R27" s="317"/>
      <c r="S27" s="318"/>
      <c r="T27" s="318"/>
      <c r="U27" s="318"/>
      <c r="V27" s="317"/>
      <c r="W27" s="318"/>
      <c r="X27" s="318"/>
      <c r="Y27" s="221"/>
      <c r="Z27" s="317"/>
      <c r="AA27" s="318"/>
      <c r="AB27" s="318"/>
      <c r="AC27" s="221"/>
      <c r="AD27" s="317"/>
      <c r="AE27" s="318"/>
      <c r="AF27" s="318"/>
      <c r="AG27" s="221"/>
      <c r="AH27" s="317"/>
      <c r="AI27" s="318"/>
      <c r="AJ27" s="318"/>
      <c r="AK27" s="221"/>
    </row>
    <row r="28" spans="1:37" ht="6" customHeight="1">
      <c r="A28" s="349"/>
      <c r="B28" s="319"/>
      <c r="C28" s="320"/>
      <c r="D28" s="320"/>
      <c r="E28" s="321"/>
      <c r="F28" s="320"/>
      <c r="G28" s="320"/>
      <c r="H28" s="320"/>
      <c r="I28" s="321"/>
      <c r="J28" s="319"/>
      <c r="K28" s="320"/>
      <c r="L28" s="320"/>
      <c r="M28" s="321"/>
      <c r="N28" s="319"/>
      <c r="O28" s="320"/>
      <c r="P28" s="320"/>
      <c r="Q28" s="321"/>
      <c r="R28" s="319"/>
      <c r="S28" s="320"/>
      <c r="T28" s="320"/>
      <c r="U28" s="320"/>
      <c r="V28" s="319"/>
      <c r="W28" s="320"/>
      <c r="X28" s="320"/>
      <c r="Y28" s="321"/>
      <c r="Z28" s="319"/>
      <c r="AA28" s="320"/>
      <c r="AB28" s="320"/>
      <c r="AC28" s="321"/>
      <c r="AD28" s="319"/>
      <c r="AE28" s="320"/>
      <c r="AF28" s="320"/>
      <c r="AG28" s="321"/>
      <c r="AH28" s="319"/>
      <c r="AI28" s="320"/>
      <c r="AJ28" s="320"/>
      <c r="AK28" s="321"/>
    </row>
    <row r="29" spans="1:37" ht="6" customHeight="1">
      <c r="A29" s="366" t="s">
        <v>706</v>
      </c>
      <c r="B29" s="317"/>
      <c r="C29" s="318"/>
      <c r="D29" s="318"/>
      <c r="E29" s="221"/>
      <c r="F29" s="318"/>
      <c r="G29" s="318"/>
      <c r="H29" s="318"/>
      <c r="I29" s="324"/>
      <c r="J29" s="318"/>
      <c r="K29" s="318"/>
      <c r="L29" s="318"/>
      <c r="M29" s="221"/>
      <c r="N29" s="318"/>
      <c r="O29" s="318"/>
      <c r="P29" s="318"/>
      <c r="Q29" s="221"/>
      <c r="R29" s="318"/>
      <c r="S29" s="318"/>
      <c r="T29" s="318"/>
      <c r="U29" s="318"/>
      <c r="V29" s="317"/>
      <c r="W29" s="318"/>
      <c r="X29" s="318"/>
      <c r="Y29" s="221"/>
      <c r="Z29" s="318"/>
      <c r="AA29" s="318"/>
      <c r="AB29" s="318"/>
      <c r="AC29" s="221"/>
      <c r="AD29" s="318"/>
      <c r="AE29" s="318"/>
      <c r="AF29" s="318"/>
      <c r="AG29" s="221"/>
      <c r="AH29" s="318"/>
      <c r="AI29" s="318"/>
      <c r="AJ29" s="318"/>
      <c r="AK29" s="221"/>
    </row>
    <row r="30" spans="1:37" ht="7.5" customHeight="1">
      <c r="A30" s="349"/>
      <c r="B30" s="317"/>
      <c r="C30" s="318"/>
      <c r="D30" s="233"/>
      <c r="E30" s="234"/>
      <c r="I30" s="234"/>
      <c r="J30" s="328"/>
      <c r="K30" s="328"/>
      <c r="L30" s="328"/>
      <c r="M30" s="328"/>
      <c r="N30" s="328"/>
      <c r="O30" s="328"/>
      <c r="P30" s="218"/>
      <c r="Q30" s="221"/>
      <c r="R30" s="317"/>
      <c r="S30" s="318"/>
      <c r="T30" s="318"/>
      <c r="U30" s="233"/>
      <c r="V30" s="268"/>
      <c r="W30" s="233"/>
      <c r="X30" s="233"/>
      <c r="Y30" s="234"/>
      <c r="Z30" s="233"/>
      <c r="AA30" s="233"/>
      <c r="AB30" s="233"/>
      <c r="AC30" s="234"/>
      <c r="AD30" s="233"/>
      <c r="AE30" s="233"/>
      <c r="AF30" s="233"/>
      <c r="AG30" s="234"/>
      <c r="AH30" s="233"/>
      <c r="AI30" s="233"/>
      <c r="AJ30" s="233"/>
      <c r="AK30" s="234"/>
    </row>
    <row r="31" spans="1:37" ht="7.5" customHeight="1">
      <c r="A31" s="349"/>
      <c r="B31" s="317"/>
      <c r="C31" s="318"/>
      <c r="D31" s="233"/>
      <c r="E31" s="234"/>
      <c r="I31" s="234"/>
      <c r="J31" s="337"/>
      <c r="K31" s="328"/>
      <c r="L31" s="328"/>
      <c r="M31" s="328"/>
      <c r="N31" s="328"/>
      <c r="O31" s="328"/>
      <c r="P31" s="218"/>
      <c r="Q31" s="221"/>
      <c r="R31" s="317"/>
      <c r="S31" s="318"/>
      <c r="T31" s="318"/>
      <c r="U31" s="233"/>
      <c r="V31" s="268"/>
      <c r="W31" s="233"/>
      <c r="X31" s="233"/>
      <c r="Y31" s="234"/>
      <c r="Z31" s="233"/>
      <c r="AA31" s="233"/>
      <c r="AB31" s="233"/>
      <c r="AC31" s="234"/>
      <c r="AD31" s="233"/>
      <c r="AE31" s="233"/>
      <c r="AF31" s="233"/>
      <c r="AG31" s="234"/>
      <c r="AH31" s="233"/>
      <c r="AI31" s="233"/>
      <c r="AJ31" s="233"/>
      <c r="AK31" s="234"/>
    </row>
    <row r="32" spans="1:37" ht="7.5" customHeight="1">
      <c r="A32" s="349"/>
      <c r="B32" s="317"/>
      <c r="C32" s="318"/>
      <c r="D32" s="233"/>
      <c r="E32" s="234"/>
      <c r="I32" s="234"/>
      <c r="J32" s="328"/>
      <c r="K32" s="328"/>
      <c r="L32" s="328"/>
      <c r="M32" s="328"/>
      <c r="N32" s="328"/>
      <c r="O32" s="328"/>
      <c r="P32" s="218"/>
      <c r="Q32" s="221"/>
      <c r="R32" s="317"/>
      <c r="S32" s="318"/>
      <c r="T32" s="318"/>
      <c r="U32" s="233"/>
      <c r="V32" s="268"/>
      <c r="W32" s="233"/>
      <c r="X32" s="233"/>
      <c r="Y32" s="234"/>
      <c r="Z32" s="233"/>
      <c r="AA32" s="233"/>
      <c r="AB32" s="233"/>
      <c r="AC32" s="234"/>
      <c r="AD32" s="233"/>
      <c r="AE32" s="233"/>
      <c r="AF32" s="233"/>
      <c r="AG32" s="234"/>
      <c r="AH32" s="233"/>
      <c r="AI32" s="233"/>
      <c r="AJ32" s="233"/>
      <c r="AK32" s="234"/>
    </row>
    <row r="33" spans="1:37" ht="6" customHeight="1">
      <c r="A33" s="349"/>
      <c r="B33" s="319"/>
      <c r="C33" s="320"/>
      <c r="D33" s="320"/>
      <c r="E33" s="321"/>
      <c r="F33" s="320"/>
      <c r="G33" s="320"/>
      <c r="H33" s="320"/>
      <c r="I33" s="321"/>
      <c r="J33" s="319"/>
      <c r="K33" s="320"/>
      <c r="L33" s="320"/>
      <c r="M33" s="321"/>
      <c r="N33" s="319"/>
      <c r="O33" s="320"/>
      <c r="P33" s="320"/>
      <c r="Q33" s="321"/>
      <c r="R33" s="319"/>
      <c r="S33" s="320"/>
      <c r="T33" s="320"/>
      <c r="U33" s="320"/>
      <c r="V33" s="319"/>
      <c r="W33" s="320"/>
      <c r="X33" s="320"/>
      <c r="Y33" s="321"/>
      <c r="Z33" s="319"/>
      <c r="AA33" s="320"/>
      <c r="AB33" s="320"/>
      <c r="AC33" s="321"/>
      <c r="AD33" s="319"/>
      <c r="AE33" s="320"/>
      <c r="AF33" s="320"/>
      <c r="AG33" s="321"/>
      <c r="AH33" s="319"/>
      <c r="AI33" s="320"/>
      <c r="AJ33" s="320"/>
      <c r="AK33" s="321"/>
    </row>
    <row r="34" spans="1:37" ht="6" customHeight="1">
      <c r="A34" s="366" t="s">
        <v>902</v>
      </c>
      <c r="B34" s="322"/>
      <c r="C34" s="323"/>
      <c r="D34" s="323"/>
      <c r="E34" s="221"/>
      <c r="F34" s="323"/>
      <c r="G34" s="323"/>
      <c r="H34" s="323"/>
      <c r="I34" s="324"/>
      <c r="J34" s="322"/>
      <c r="K34" s="323"/>
      <c r="L34" s="323"/>
      <c r="M34" s="324"/>
      <c r="N34" s="322"/>
      <c r="O34" s="323"/>
      <c r="P34" s="323"/>
      <c r="Q34" s="324"/>
      <c r="R34" s="322"/>
      <c r="S34" s="323"/>
      <c r="T34" s="323"/>
      <c r="U34" s="323"/>
      <c r="V34" s="322"/>
      <c r="W34" s="323"/>
      <c r="X34" s="323"/>
      <c r="Y34" s="324"/>
      <c r="Z34" s="322"/>
      <c r="AA34" s="323"/>
      <c r="AB34" s="323"/>
      <c r="AC34" s="324"/>
      <c r="AD34" s="322"/>
      <c r="AE34" s="323"/>
      <c r="AF34" s="323"/>
      <c r="AG34" s="324"/>
      <c r="AH34" s="322"/>
      <c r="AI34" s="323"/>
      <c r="AJ34" s="323"/>
      <c r="AK34" s="324"/>
    </row>
    <row r="35" spans="1:37" ht="7.5" customHeight="1">
      <c r="A35" s="349"/>
      <c r="B35" s="317"/>
      <c r="C35" s="318"/>
      <c r="E35" s="234"/>
      <c r="F35" s="338"/>
      <c r="G35" s="339"/>
      <c r="H35" s="318"/>
      <c r="I35" s="221"/>
      <c r="J35" s="317"/>
      <c r="K35" s="339"/>
      <c r="L35" s="339"/>
      <c r="M35" s="221"/>
      <c r="N35" s="317"/>
      <c r="O35" s="318"/>
      <c r="P35" s="318"/>
      <c r="Q35" s="221"/>
      <c r="R35" s="317"/>
      <c r="S35" s="318"/>
      <c r="T35" s="318"/>
      <c r="U35" s="318"/>
      <c r="V35" s="317"/>
      <c r="W35" s="318"/>
      <c r="X35" s="318"/>
      <c r="Y35" s="221"/>
      <c r="Z35" s="317"/>
      <c r="AA35" s="318"/>
      <c r="AB35" s="318"/>
      <c r="AC35" s="221"/>
      <c r="AD35" s="317"/>
      <c r="AE35" s="318"/>
      <c r="AF35" s="318"/>
      <c r="AG35" s="221"/>
      <c r="AH35" s="317"/>
      <c r="AI35" s="318"/>
      <c r="AJ35" s="318"/>
      <c r="AK35" s="221"/>
    </row>
    <row r="36" spans="1:37" ht="7.5" customHeight="1">
      <c r="A36" s="349"/>
      <c r="B36" s="317"/>
      <c r="C36" s="318"/>
      <c r="E36" s="234"/>
      <c r="F36" s="340"/>
      <c r="G36" s="340"/>
      <c r="H36" s="318"/>
      <c r="I36" s="221"/>
      <c r="J36" s="317"/>
      <c r="K36" s="339"/>
      <c r="L36" s="339"/>
      <c r="M36" s="221"/>
      <c r="N36" s="317"/>
      <c r="O36" s="318"/>
      <c r="P36" s="318"/>
      <c r="Q36" s="221"/>
      <c r="R36" s="317"/>
      <c r="S36" s="318"/>
      <c r="T36" s="318"/>
      <c r="U36" s="318"/>
      <c r="V36" s="317"/>
      <c r="W36" s="318"/>
      <c r="X36" s="318"/>
      <c r="Y36" s="221"/>
      <c r="Z36" s="317"/>
      <c r="AA36" s="318"/>
      <c r="AB36" s="318"/>
      <c r="AC36" s="221"/>
      <c r="AD36" s="317"/>
      <c r="AE36" s="318"/>
      <c r="AF36" s="318"/>
      <c r="AG36" s="221"/>
      <c r="AH36" s="317"/>
      <c r="AI36" s="318"/>
      <c r="AJ36" s="318"/>
      <c r="AK36" s="221"/>
    </row>
    <row r="37" spans="1:37" ht="7.5" customHeight="1">
      <c r="A37" s="349"/>
      <c r="B37" s="317"/>
      <c r="C37" s="318"/>
      <c r="E37" s="234"/>
      <c r="F37" s="338"/>
      <c r="G37" s="339"/>
      <c r="H37" s="318"/>
      <c r="I37" s="221"/>
      <c r="J37" s="317"/>
      <c r="K37" s="339"/>
      <c r="L37" s="339"/>
      <c r="M37" s="221"/>
      <c r="N37" s="317"/>
      <c r="O37" s="318"/>
      <c r="P37" s="318"/>
      <c r="Q37" s="221"/>
      <c r="R37" s="317"/>
      <c r="S37" s="318"/>
      <c r="T37" s="318"/>
      <c r="U37" s="318"/>
      <c r="V37" s="317"/>
      <c r="W37" s="318"/>
      <c r="X37" s="318"/>
      <c r="Y37" s="221"/>
      <c r="Z37" s="317"/>
      <c r="AA37" s="318"/>
      <c r="AB37" s="318"/>
      <c r="AC37" s="221"/>
      <c r="AD37" s="317"/>
      <c r="AE37" s="318"/>
      <c r="AF37" s="318"/>
      <c r="AG37" s="221"/>
      <c r="AH37" s="317"/>
      <c r="AI37" s="318"/>
      <c r="AJ37" s="318"/>
      <c r="AK37" s="221"/>
    </row>
    <row r="38" spans="1:37" ht="6" customHeight="1">
      <c r="A38" s="349"/>
      <c r="B38" s="319"/>
      <c r="C38" s="320"/>
      <c r="D38" s="320"/>
      <c r="E38" s="321"/>
      <c r="F38" s="320"/>
      <c r="G38" s="320"/>
      <c r="H38" s="320"/>
      <c r="I38" s="321"/>
      <c r="J38" s="319"/>
      <c r="K38" s="320"/>
      <c r="L38" s="320"/>
      <c r="M38" s="321"/>
      <c r="N38" s="319"/>
      <c r="O38" s="320"/>
      <c r="P38" s="320"/>
      <c r="Q38" s="321"/>
      <c r="R38" s="319"/>
      <c r="S38" s="320"/>
      <c r="T38" s="320"/>
      <c r="U38" s="320"/>
      <c r="V38" s="319"/>
      <c r="W38" s="320"/>
      <c r="X38" s="320"/>
      <c r="Y38" s="321"/>
      <c r="Z38" s="319"/>
      <c r="AA38" s="320"/>
      <c r="AB38" s="320"/>
      <c r="AC38" s="321"/>
      <c r="AD38" s="319"/>
      <c r="AE38" s="320"/>
      <c r="AF38" s="320"/>
      <c r="AG38" s="321"/>
      <c r="AH38" s="319"/>
      <c r="AI38" s="320"/>
      <c r="AJ38" s="320"/>
      <c r="AK38" s="321"/>
    </row>
    <row r="39" spans="1:37" ht="6" customHeight="1">
      <c r="A39" s="349" t="s">
        <v>920</v>
      </c>
      <c r="B39" s="322"/>
      <c r="C39" s="323"/>
      <c r="D39" s="323"/>
      <c r="E39" s="324"/>
      <c r="F39" s="323"/>
      <c r="G39" s="323"/>
      <c r="H39" s="323"/>
      <c r="I39" s="324"/>
      <c r="J39" s="322"/>
      <c r="K39" s="323"/>
      <c r="L39" s="323"/>
      <c r="M39" s="324"/>
      <c r="N39" s="322"/>
      <c r="O39" s="323"/>
      <c r="P39" s="323"/>
      <c r="Q39" s="324"/>
      <c r="R39" s="322"/>
      <c r="S39" s="323"/>
      <c r="T39" s="323"/>
      <c r="U39" s="323"/>
      <c r="V39" s="322"/>
      <c r="W39" s="323"/>
      <c r="X39" s="323"/>
      <c r="Y39" s="324"/>
      <c r="Z39" s="322"/>
      <c r="AA39" s="323"/>
      <c r="AB39" s="323"/>
      <c r="AC39" s="324"/>
      <c r="AD39" s="322"/>
      <c r="AE39" s="323"/>
      <c r="AF39" s="323"/>
      <c r="AG39" s="324"/>
      <c r="AH39" s="322"/>
      <c r="AI39" s="323"/>
      <c r="AJ39" s="323"/>
      <c r="AK39" s="324"/>
    </row>
    <row r="40" spans="1:37" ht="7.5" customHeight="1">
      <c r="A40" s="349"/>
      <c r="B40" s="317"/>
      <c r="C40" s="318"/>
      <c r="D40" s="318"/>
      <c r="E40" s="221"/>
      <c r="F40" s="328"/>
      <c r="G40" s="328"/>
      <c r="H40" s="325"/>
      <c r="I40" s="325"/>
      <c r="J40" s="317"/>
      <c r="K40" s="318"/>
      <c r="L40" s="318"/>
      <c r="M40" s="221"/>
      <c r="N40" s="317"/>
      <c r="O40" s="318"/>
      <c r="P40" s="318"/>
      <c r="Q40" s="221"/>
      <c r="R40" s="317"/>
      <c r="S40" s="318"/>
      <c r="T40" s="318"/>
      <c r="U40" s="318"/>
      <c r="V40" s="317"/>
      <c r="W40" s="318"/>
      <c r="X40" s="318"/>
      <c r="Y40" s="221"/>
      <c r="Z40" s="317"/>
      <c r="AA40" s="318"/>
      <c r="AB40" s="318"/>
      <c r="AC40" s="221"/>
      <c r="AD40" s="317"/>
      <c r="AE40" s="318"/>
      <c r="AF40" s="318"/>
      <c r="AG40" s="221"/>
      <c r="AH40" s="317"/>
      <c r="AI40" s="318"/>
      <c r="AJ40" s="318"/>
      <c r="AK40" s="221"/>
    </row>
    <row r="41" spans="1:37" ht="7.5" customHeight="1">
      <c r="A41" s="349"/>
      <c r="B41" s="317"/>
      <c r="C41" s="318"/>
      <c r="D41" s="318"/>
      <c r="E41" s="221"/>
      <c r="F41" s="337"/>
      <c r="G41" s="337"/>
      <c r="H41" s="335"/>
      <c r="I41" s="335"/>
      <c r="J41" s="317"/>
      <c r="K41" s="318"/>
      <c r="L41" s="318"/>
      <c r="M41" s="221"/>
      <c r="N41" s="317"/>
      <c r="O41" s="318"/>
      <c r="P41" s="318"/>
      <c r="Q41" s="221"/>
      <c r="R41" s="317"/>
      <c r="S41" s="318"/>
      <c r="T41" s="318"/>
      <c r="U41" s="318"/>
      <c r="V41" s="317"/>
      <c r="W41" s="318"/>
      <c r="X41" s="318"/>
      <c r="Y41" s="221"/>
      <c r="Z41" s="317"/>
      <c r="AA41" s="318"/>
      <c r="AB41" s="318"/>
      <c r="AC41" s="221"/>
      <c r="AD41" s="317"/>
      <c r="AE41" s="318"/>
      <c r="AF41" s="318"/>
      <c r="AG41" s="221"/>
      <c r="AH41" s="317"/>
      <c r="AI41" s="318"/>
      <c r="AJ41" s="318"/>
      <c r="AK41" s="221"/>
    </row>
    <row r="42" spans="1:37" ht="7.5" customHeight="1">
      <c r="A42" s="349"/>
      <c r="B42" s="317"/>
      <c r="C42" s="318"/>
      <c r="D42" s="318"/>
      <c r="E42" s="221"/>
      <c r="F42" s="328"/>
      <c r="G42" s="328"/>
      <c r="H42" s="325"/>
      <c r="I42" s="325"/>
      <c r="J42" s="317"/>
      <c r="K42" s="318"/>
      <c r="L42" s="318"/>
      <c r="M42" s="221"/>
      <c r="N42" s="317"/>
      <c r="O42" s="318"/>
      <c r="P42" s="318"/>
      <c r="Q42" s="221"/>
      <c r="R42" s="317"/>
      <c r="S42" s="318"/>
      <c r="T42" s="318"/>
      <c r="U42" s="318"/>
      <c r="V42" s="317"/>
      <c r="W42" s="318"/>
      <c r="X42" s="318"/>
      <c r="Y42" s="221"/>
      <c r="Z42" s="317"/>
      <c r="AA42" s="318"/>
      <c r="AB42" s="318"/>
      <c r="AC42" s="221"/>
      <c r="AD42" s="317"/>
      <c r="AE42" s="318"/>
      <c r="AF42" s="318"/>
      <c r="AG42" s="221"/>
      <c r="AH42" s="317"/>
      <c r="AI42" s="318"/>
      <c r="AJ42" s="318"/>
      <c r="AK42" s="221"/>
    </row>
    <row r="43" spans="1:37" ht="6" customHeight="1">
      <c r="A43" s="349"/>
      <c r="B43" s="319"/>
      <c r="C43" s="320"/>
      <c r="D43" s="320"/>
      <c r="E43" s="321"/>
      <c r="F43" s="320"/>
      <c r="G43" s="320"/>
      <c r="H43" s="320"/>
      <c r="I43" s="321"/>
      <c r="J43" s="319"/>
      <c r="K43" s="320"/>
      <c r="L43" s="320"/>
      <c r="M43" s="321"/>
      <c r="N43" s="319"/>
      <c r="O43" s="320"/>
      <c r="P43" s="320"/>
      <c r="Q43" s="321"/>
      <c r="R43" s="319"/>
      <c r="S43" s="320"/>
      <c r="T43" s="320"/>
      <c r="U43" s="320"/>
      <c r="V43" s="319"/>
      <c r="W43" s="320"/>
      <c r="X43" s="320"/>
      <c r="Y43" s="321"/>
      <c r="Z43" s="319"/>
      <c r="AA43" s="320"/>
      <c r="AB43" s="320"/>
      <c r="AC43" s="321"/>
      <c r="AD43" s="319"/>
      <c r="AE43" s="320"/>
      <c r="AF43" s="320"/>
      <c r="AG43" s="321"/>
      <c r="AH43" s="319"/>
      <c r="AI43" s="320"/>
      <c r="AJ43" s="320"/>
      <c r="AK43" s="321"/>
    </row>
    <row r="44" spans="1:37" ht="6" customHeight="1">
      <c r="A44" s="349" t="s">
        <v>929</v>
      </c>
      <c r="B44" s="322"/>
      <c r="C44" s="323"/>
      <c r="D44" s="323"/>
      <c r="E44" s="324"/>
      <c r="F44" s="322"/>
      <c r="G44" s="323"/>
      <c r="H44" s="323"/>
      <c r="I44" s="324"/>
      <c r="J44" s="322"/>
      <c r="K44" s="323"/>
      <c r="L44" s="323"/>
      <c r="M44" s="324"/>
      <c r="N44" s="322"/>
      <c r="O44" s="323"/>
      <c r="P44" s="323"/>
      <c r="Q44" s="324"/>
      <c r="R44" s="322"/>
      <c r="S44" s="323"/>
      <c r="T44" s="323"/>
      <c r="U44" s="323"/>
      <c r="V44" s="322"/>
      <c r="W44" s="323"/>
      <c r="X44" s="323"/>
      <c r="Y44" s="324"/>
      <c r="Z44" s="322"/>
      <c r="AA44" s="323"/>
      <c r="AB44" s="323"/>
      <c r="AC44" s="324"/>
      <c r="AD44" s="322"/>
      <c r="AE44" s="323"/>
      <c r="AF44" s="323"/>
      <c r="AG44" s="324"/>
      <c r="AH44" s="322"/>
      <c r="AI44" s="323"/>
      <c r="AJ44" s="323"/>
      <c r="AK44" s="324"/>
    </row>
    <row r="45" spans="1:37" ht="7.5" customHeight="1">
      <c r="A45" s="349"/>
      <c r="B45" s="268"/>
      <c r="C45" s="233"/>
      <c r="D45" s="233"/>
      <c r="E45" s="234"/>
      <c r="F45" s="317"/>
      <c r="G45" s="318"/>
      <c r="H45" s="318"/>
      <c r="I45" s="221"/>
      <c r="J45" s="325"/>
      <c r="K45" s="325"/>
      <c r="L45" s="318"/>
      <c r="M45" s="221"/>
      <c r="N45" s="317"/>
      <c r="O45" s="318"/>
      <c r="P45" s="318"/>
      <c r="Q45" s="221"/>
      <c r="R45" s="317"/>
      <c r="S45" s="318"/>
      <c r="T45" s="318"/>
      <c r="U45" s="318"/>
      <c r="V45" s="317"/>
      <c r="W45" s="318"/>
      <c r="X45" s="318"/>
      <c r="Y45" s="221"/>
      <c r="Z45" s="317"/>
      <c r="AA45" s="318"/>
      <c r="AB45" s="318"/>
      <c r="AC45" s="221"/>
      <c r="AD45" s="317"/>
      <c r="AE45" s="318"/>
      <c r="AF45" s="318"/>
      <c r="AG45" s="221"/>
      <c r="AH45" s="317"/>
      <c r="AI45" s="318"/>
      <c r="AJ45" s="318"/>
      <c r="AK45" s="221"/>
    </row>
    <row r="46" spans="1:37" ht="7.5" customHeight="1">
      <c r="A46" s="349"/>
      <c r="B46" s="268"/>
      <c r="C46" s="233"/>
      <c r="D46" s="233"/>
      <c r="E46" s="234"/>
      <c r="F46" s="317"/>
      <c r="G46" s="318"/>
      <c r="H46" s="318"/>
      <c r="I46" s="221"/>
      <c r="J46" s="335"/>
      <c r="K46" s="325"/>
      <c r="L46" s="318"/>
      <c r="M46" s="221"/>
      <c r="N46" s="317"/>
      <c r="O46" s="318"/>
      <c r="P46" s="318"/>
      <c r="Q46" s="221"/>
      <c r="R46" s="317"/>
      <c r="S46" s="318"/>
      <c r="T46" s="318"/>
      <c r="U46" s="318"/>
      <c r="V46" s="317"/>
      <c r="W46" s="318"/>
      <c r="X46" s="318"/>
      <c r="Y46" s="221"/>
      <c r="Z46" s="317"/>
      <c r="AA46" s="318"/>
      <c r="AB46" s="318"/>
      <c r="AC46" s="221"/>
      <c r="AD46" s="317"/>
      <c r="AE46" s="318"/>
      <c r="AF46" s="318"/>
      <c r="AG46" s="221"/>
      <c r="AH46" s="317"/>
      <c r="AI46" s="318"/>
      <c r="AJ46" s="318"/>
      <c r="AK46" s="221"/>
    </row>
    <row r="47" spans="1:37" ht="7.5" customHeight="1">
      <c r="A47" s="349"/>
      <c r="B47" s="268"/>
      <c r="C47" s="233"/>
      <c r="D47" s="233"/>
      <c r="E47" s="234"/>
      <c r="F47" s="317"/>
      <c r="G47" s="318"/>
      <c r="H47" s="318"/>
      <c r="I47" s="221"/>
      <c r="J47" s="325"/>
      <c r="K47" s="325"/>
      <c r="L47" s="318"/>
      <c r="M47" s="221"/>
      <c r="N47" s="317"/>
      <c r="O47" s="318"/>
      <c r="P47" s="318"/>
      <c r="Q47" s="221"/>
      <c r="R47" s="317"/>
      <c r="S47" s="318"/>
      <c r="T47" s="318"/>
      <c r="U47" s="318"/>
      <c r="V47" s="317"/>
      <c r="W47" s="318"/>
      <c r="X47" s="318"/>
      <c r="Y47" s="221"/>
      <c r="Z47" s="317"/>
      <c r="AA47" s="318"/>
      <c r="AB47" s="318"/>
      <c r="AC47" s="221"/>
      <c r="AD47" s="317"/>
      <c r="AE47" s="318"/>
      <c r="AF47" s="318"/>
      <c r="AG47" s="221"/>
      <c r="AH47" s="317"/>
      <c r="AI47" s="318"/>
      <c r="AJ47" s="318"/>
      <c r="AK47" s="221"/>
    </row>
    <row r="48" spans="1:37" ht="6" customHeight="1">
      <c r="A48" s="349"/>
      <c r="B48" s="319"/>
      <c r="C48" s="320"/>
      <c r="D48" s="320"/>
      <c r="E48" s="321"/>
      <c r="F48" s="319"/>
      <c r="G48" s="320"/>
      <c r="H48" s="320"/>
      <c r="I48" s="321"/>
      <c r="J48" s="319"/>
      <c r="K48" s="320"/>
      <c r="L48" s="320"/>
      <c r="M48" s="321"/>
      <c r="N48" s="319"/>
      <c r="O48" s="320"/>
      <c r="P48" s="320"/>
      <c r="Q48" s="321"/>
      <c r="R48" s="319"/>
      <c r="S48" s="320"/>
      <c r="T48" s="320"/>
      <c r="U48" s="320"/>
      <c r="V48" s="319"/>
      <c r="W48" s="320"/>
      <c r="X48" s="320"/>
      <c r="Y48" s="321"/>
      <c r="Z48" s="319"/>
      <c r="AA48" s="320"/>
      <c r="AB48" s="320"/>
      <c r="AC48" s="321"/>
      <c r="AD48" s="319"/>
      <c r="AE48" s="320"/>
      <c r="AF48" s="320"/>
      <c r="AG48" s="321"/>
      <c r="AH48" s="319"/>
      <c r="AI48" s="320"/>
      <c r="AJ48" s="320"/>
      <c r="AK48" s="321"/>
    </row>
    <row r="49" spans="1:37" ht="6" customHeight="1">
      <c r="A49" s="349" t="s">
        <v>906</v>
      </c>
      <c r="B49" s="317"/>
      <c r="C49" s="318"/>
      <c r="D49" s="318"/>
      <c r="E49" s="221"/>
      <c r="F49" s="322"/>
      <c r="G49" s="323"/>
      <c r="H49" s="323"/>
      <c r="I49" s="324"/>
      <c r="J49" s="322"/>
      <c r="K49" s="323"/>
      <c r="L49" s="323"/>
      <c r="M49" s="324"/>
      <c r="N49" s="322"/>
      <c r="O49" s="323"/>
      <c r="P49" s="323"/>
      <c r="Q49" s="324"/>
      <c r="R49" s="317"/>
      <c r="S49" s="318"/>
      <c r="T49" s="318"/>
      <c r="U49" s="318"/>
      <c r="V49" s="317"/>
      <c r="W49" s="318"/>
      <c r="X49" s="318"/>
      <c r="Y49" s="221"/>
      <c r="Z49" s="317"/>
      <c r="AA49" s="318"/>
      <c r="AB49" s="318"/>
      <c r="AC49" s="221"/>
      <c r="AD49" s="317"/>
      <c r="AE49" s="318"/>
      <c r="AF49" s="318"/>
      <c r="AG49" s="221"/>
      <c r="AH49" s="317"/>
      <c r="AI49" s="318"/>
      <c r="AJ49" s="318"/>
      <c r="AK49" s="221"/>
    </row>
    <row r="50" spans="1:37" ht="7.5" customHeight="1">
      <c r="A50" s="349"/>
      <c r="B50" s="268"/>
      <c r="C50" s="233"/>
      <c r="D50" s="233"/>
      <c r="E50" s="234"/>
      <c r="F50" s="317"/>
      <c r="G50" s="318"/>
      <c r="H50" s="318"/>
      <c r="I50" s="221"/>
      <c r="J50" s="318"/>
      <c r="K50" s="325"/>
      <c r="L50" s="325"/>
      <c r="M50" s="221"/>
      <c r="N50" s="317"/>
      <c r="O50" s="318"/>
      <c r="P50" s="318"/>
      <c r="Q50" s="221"/>
      <c r="R50" s="233"/>
      <c r="S50" s="233"/>
      <c r="T50" s="233"/>
      <c r="U50" s="233"/>
      <c r="V50" s="268"/>
      <c r="W50" s="233"/>
      <c r="X50" s="233"/>
      <c r="Y50" s="234"/>
      <c r="Z50" s="233"/>
      <c r="AA50" s="233"/>
      <c r="AB50" s="233"/>
      <c r="AC50" s="234"/>
      <c r="AD50" s="233"/>
      <c r="AE50" s="233"/>
      <c r="AF50" s="233"/>
      <c r="AG50" s="234"/>
      <c r="AH50" s="233"/>
      <c r="AI50" s="233"/>
      <c r="AJ50" s="233"/>
      <c r="AK50" s="234"/>
    </row>
    <row r="51" spans="1:37" ht="7.5" customHeight="1">
      <c r="A51" s="349"/>
      <c r="B51" s="268"/>
      <c r="C51" s="233"/>
      <c r="D51" s="233"/>
      <c r="E51" s="234"/>
      <c r="F51" s="317"/>
      <c r="G51" s="318"/>
      <c r="H51" s="318"/>
      <c r="I51" s="221"/>
      <c r="J51" s="318"/>
      <c r="K51" s="325"/>
      <c r="L51" s="325"/>
      <c r="M51" s="221"/>
      <c r="N51" s="317"/>
      <c r="O51" s="318"/>
      <c r="P51" s="318"/>
      <c r="Q51" s="221"/>
      <c r="R51" s="233"/>
      <c r="S51" s="233"/>
      <c r="T51" s="233"/>
      <c r="U51" s="233"/>
      <c r="V51" s="268"/>
      <c r="W51" s="233"/>
      <c r="X51" s="233"/>
      <c r="Y51" s="234"/>
      <c r="Z51" s="233"/>
      <c r="AA51" s="233"/>
      <c r="AB51" s="233"/>
      <c r="AC51" s="234"/>
      <c r="AD51" s="233"/>
      <c r="AE51" s="233"/>
      <c r="AF51" s="233"/>
      <c r="AG51" s="234"/>
      <c r="AH51" s="233"/>
      <c r="AI51" s="233"/>
      <c r="AJ51" s="233"/>
      <c r="AK51" s="234"/>
    </row>
    <row r="52" spans="1:37" ht="7.5" customHeight="1">
      <c r="A52" s="349"/>
      <c r="B52" s="268"/>
      <c r="C52" s="233"/>
      <c r="D52" s="233"/>
      <c r="E52" s="234"/>
      <c r="F52" s="317"/>
      <c r="G52" s="318"/>
      <c r="H52" s="318"/>
      <c r="I52" s="221"/>
      <c r="J52" s="318"/>
      <c r="K52" s="325"/>
      <c r="L52" s="325"/>
      <c r="M52" s="221"/>
      <c r="N52" s="317"/>
      <c r="O52" s="318"/>
      <c r="P52" s="318"/>
      <c r="Q52" s="221"/>
      <c r="R52" s="233"/>
      <c r="S52" s="233"/>
      <c r="T52" s="233"/>
      <c r="U52" s="233"/>
      <c r="V52" s="268"/>
      <c r="W52" s="233"/>
      <c r="X52" s="233"/>
      <c r="Y52" s="234"/>
      <c r="Z52" s="233"/>
      <c r="AA52" s="233"/>
      <c r="AB52" s="233"/>
      <c r="AC52" s="234"/>
      <c r="AD52" s="233"/>
      <c r="AE52" s="233"/>
      <c r="AF52" s="233"/>
      <c r="AG52" s="234"/>
      <c r="AH52" s="233"/>
      <c r="AI52" s="233"/>
      <c r="AJ52" s="233"/>
      <c r="AK52" s="234"/>
    </row>
    <row r="53" spans="1:37" ht="6" customHeight="1">
      <c r="A53" s="349"/>
      <c r="B53" s="319"/>
      <c r="C53" s="320"/>
      <c r="D53" s="320"/>
      <c r="E53" s="321"/>
      <c r="F53" s="319"/>
      <c r="G53" s="320"/>
      <c r="H53" s="320"/>
      <c r="I53" s="321"/>
      <c r="J53" s="319"/>
      <c r="K53" s="320"/>
      <c r="L53" s="320"/>
      <c r="M53" s="321"/>
      <c r="N53" s="319"/>
      <c r="O53" s="320"/>
      <c r="P53" s="320"/>
      <c r="Q53" s="321"/>
      <c r="R53" s="319"/>
      <c r="S53" s="320"/>
      <c r="T53" s="320"/>
      <c r="U53" s="320"/>
      <c r="V53" s="319"/>
      <c r="W53" s="320"/>
      <c r="X53" s="320"/>
      <c r="Y53" s="321"/>
      <c r="Z53" s="319"/>
      <c r="AA53" s="320"/>
      <c r="AB53" s="320"/>
      <c r="AC53" s="321"/>
      <c r="AD53" s="319"/>
      <c r="AE53" s="320"/>
      <c r="AF53" s="320"/>
      <c r="AG53" s="321"/>
      <c r="AH53" s="319"/>
      <c r="AI53" s="320"/>
      <c r="AJ53" s="320"/>
      <c r="AK53" s="321"/>
    </row>
    <row r="54" spans="1:37" ht="6" customHeight="1">
      <c r="A54" s="349" t="s">
        <v>894</v>
      </c>
      <c r="B54" s="322"/>
      <c r="C54" s="323"/>
      <c r="D54" s="323"/>
      <c r="E54" s="324"/>
      <c r="F54" s="323"/>
      <c r="G54" s="323"/>
      <c r="H54" s="323"/>
      <c r="I54" s="324"/>
      <c r="J54" s="322"/>
      <c r="K54" s="323"/>
      <c r="L54" s="323"/>
      <c r="M54" s="324"/>
      <c r="N54" s="322"/>
      <c r="O54" s="323"/>
      <c r="P54" s="323"/>
      <c r="Q54" s="324"/>
      <c r="R54" s="322"/>
      <c r="S54" s="323"/>
      <c r="T54" s="323"/>
      <c r="U54" s="323"/>
      <c r="V54" s="322"/>
      <c r="W54" s="323"/>
      <c r="X54" s="323"/>
      <c r="Y54" s="324"/>
      <c r="Z54" s="322"/>
      <c r="AA54" s="323"/>
      <c r="AB54" s="323"/>
      <c r="AC54" s="324"/>
      <c r="AD54" s="322"/>
      <c r="AE54" s="323"/>
      <c r="AF54" s="323"/>
      <c r="AG54" s="324"/>
      <c r="AH54" s="322"/>
      <c r="AI54" s="323"/>
      <c r="AJ54" s="323"/>
      <c r="AK54" s="324"/>
    </row>
    <row r="55" spans="1:37" ht="7.5" customHeight="1">
      <c r="A55" s="349"/>
      <c r="B55" s="317"/>
      <c r="C55" s="318"/>
      <c r="D55" s="318"/>
      <c r="E55" s="221"/>
      <c r="F55" s="318"/>
      <c r="G55" s="318"/>
      <c r="H55" s="318"/>
      <c r="I55" s="221"/>
      <c r="J55" s="317"/>
      <c r="K55" s="318"/>
      <c r="L55" s="328"/>
      <c r="M55" s="325"/>
      <c r="N55" s="233"/>
      <c r="O55" s="318"/>
      <c r="P55" s="318"/>
      <c r="Q55" s="221"/>
      <c r="R55" s="317"/>
      <c r="S55" s="318"/>
      <c r="T55" s="318"/>
      <c r="U55" s="318"/>
      <c r="V55" s="317"/>
      <c r="W55" s="318"/>
      <c r="X55" s="318"/>
      <c r="Y55" s="221"/>
      <c r="Z55" s="317"/>
      <c r="AA55" s="318"/>
      <c r="AB55" s="318"/>
      <c r="AC55" s="221"/>
      <c r="AD55" s="317"/>
      <c r="AE55" s="318"/>
      <c r="AF55" s="318"/>
      <c r="AG55" s="221"/>
      <c r="AH55" s="317"/>
      <c r="AI55" s="318"/>
      <c r="AJ55" s="318"/>
      <c r="AK55" s="221"/>
    </row>
    <row r="56" spans="1:37" ht="7.5" customHeight="1">
      <c r="A56" s="349"/>
      <c r="B56" s="317"/>
      <c r="C56" s="318"/>
      <c r="D56" s="318"/>
      <c r="E56" s="221"/>
      <c r="F56" s="318"/>
      <c r="G56" s="318"/>
      <c r="H56" s="318"/>
      <c r="I56" s="221"/>
      <c r="J56" s="317"/>
      <c r="K56" s="318"/>
      <c r="L56" s="328"/>
      <c r="M56" s="325"/>
      <c r="N56" s="233"/>
      <c r="O56" s="318"/>
      <c r="P56" s="318"/>
      <c r="Q56" s="221"/>
      <c r="R56" s="317"/>
      <c r="S56" s="318"/>
      <c r="T56" s="318"/>
      <c r="U56" s="318"/>
      <c r="V56" s="317"/>
      <c r="W56" s="318"/>
      <c r="X56" s="318"/>
      <c r="Y56" s="221"/>
      <c r="Z56" s="317"/>
      <c r="AA56" s="318"/>
      <c r="AB56" s="318"/>
      <c r="AC56" s="221"/>
      <c r="AD56" s="317"/>
      <c r="AE56" s="318"/>
      <c r="AF56" s="318"/>
      <c r="AG56" s="221"/>
      <c r="AH56" s="317"/>
      <c r="AI56" s="318"/>
      <c r="AJ56" s="318"/>
      <c r="AK56" s="221"/>
    </row>
    <row r="57" spans="1:37" ht="7.5" customHeight="1">
      <c r="A57" s="349"/>
      <c r="B57" s="317"/>
      <c r="C57" s="318"/>
      <c r="D57" s="318"/>
      <c r="E57" s="221"/>
      <c r="F57" s="318"/>
      <c r="G57" s="318"/>
      <c r="H57" s="318"/>
      <c r="I57" s="221"/>
      <c r="J57" s="317"/>
      <c r="K57" s="318"/>
      <c r="L57" s="328"/>
      <c r="M57" s="325"/>
      <c r="N57" s="233"/>
      <c r="O57" s="318"/>
      <c r="P57" s="318"/>
      <c r="Q57" s="221"/>
      <c r="R57" s="317"/>
      <c r="S57" s="318"/>
      <c r="T57" s="318"/>
      <c r="U57" s="318"/>
      <c r="V57" s="317"/>
      <c r="W57" s="318"/>
      <c r="X57" s="318"/>
      <c r="Y57" s="221"/>
      <c r="Z57" s="317"/>
      <c r="AA57" s="318"/>
      <c r="AB57" s="318"/>
      <c r="AC57" s="221"/>
      <c r="AD57" s="317"/>
      <c r="AE57" s="318"/>
      <c r="AF57" s="318"/>
      <c r="AG57" s="221"/>
      <c r="AH57" s="317"/>
      <c r="AI57" s="318"/>
      <c r="AJ57" s="318"/>
      <c r="AK57" s="221"/>
    </row>
    <row r="58" spans="1:37" ht="6" customHeight="1">
      <c r="A58" s="349"/>
      <c r="B58" s="319"/>
      <c r="C58" s="320"/>
      <c r="D58" s="320"/>
      <c r="E58" s="321"/>
      <c r="F58" s="320"/>
      <c r="G58" s="320"/>
      <c r="H58" s="320"/>
      <c r="I58" s="321"/>
      <c r="J58" s="319"/>
      <c r="K58" s="320"/>
      <c r="L58" s="320"/>
      <c r="M58" s="321"/>
      <c r="N58" s="320"/>
      <c r="O58" s="320"/>
      <c r="P58" s="320"/>
      <c r="Q58" s="321"/>
      <c r="R58" s="319"/>
      <c r="S58" s="320"/>
      <c r="T58" s="320"/>
      <c r="U58" s="320"/>
      <c r="V58" s="319"/>
      <c r="W58" s="320"/>
      <c r="X58" s="320"/>
      <c r="Y58" s="321"/>
      <c r="Z58" s="319"/>
      <c r="AA58" s="320"/>
      <c r="AB58" s="320"/>
      <c r="AC58" s="321"/>
      <c r="AD58" s="319"/>
      <c r="AE58" s="320"/>
      <c r="AF58" s="320"/>
      <c r="AG58" s="321"/>
      <c r="AH58" s="319"/>
      <c r="AI58" s="320"/>
      <c r="AJ58" s="320"/>
      <c r="AK58" s="321"/>
    </row>
    <row r="59" spans="1:37" ht="6" customHeight="1">
      <c r="A59" s="349" t="s">
        <v>919</v>
      </c>
      <c r="B59" s="322"/>
      <c r="C59" s="323"/>
      <c r="D59" s="323"/>
      <c r="E59" s="324"/>
      <c r="F59" s="322"/>
      <c r="G59" s="323"/>
      <c r="H59" s="323"/>
      <c r="I59" s="324"/>
      <c r="J59" s="322"/>
      <c r="K59" s="323"/>
      <c r="L59" s="323"/>
      <c r="M59" s="324"/>
      <c r="N59" s="323"/>
      <c r="O59" s="318"/>
      <c r="P59" s="323"/>
      <c r="Q59" s="324"/>
      <c r="R59" s="322"/>
      <c r="S59" s="323"/>
      <c r="T59" s="323"/>
      <c r="U59" s="323"/>
      <c r="V59" s="322"/>
      <c r="W59" s="323"/>
      <c r="X59" s="323"/>
      <c r="Y59" s="324"/>
      <c r="Z59" s="322"/>
      <c r="AA59" s="323"/>
      <c r="AB59" s="323"/>
      <c r="AC59" s="324"/>
      <c r="AD59" s="322"/>
      <c r="AE59" s="323"/>
      <c r="AF59" s="323"/>
      <c r="AG59" s="324"/>
      <c r="AH59" s="322"/>
      <c r="AI59" s="323"/>
      <c r="AJ59" s="323"/>
      <c r="AK59" s="324"/>
    </row>
    <row r="60" spans="1:37" ht="7.5" customHeight="1">
      <c r="A60" s="349"/>
      <c r="B60" s="317"/>
      <c r="C60" s="318"/>
      <c r="D60" s="318"/>
      <c r="E60" s="221"/>
      <c r="F60" s="317"/>
      <c r="G60" s="318"/>
      <c r="H60" s="318"/>
      <c r="I60" s="221"/>
      <c r="J60" s="317"/>
      <c r="K60" s="318"/>
      <c r="L60" s="318"/>
      <c r="M60" s="328"/>
      <c r="N60" s="325"/>
      <c r="O60" s="318"/>
      <c r="P60" s="318"/>
      <c r="Q60" s="221"/>
      <c r="R60" s="317"/>
      <c r="S60" s="318"/>
      <c r="T60" s="318"/>
      <c r="U60" s="318"/>
      <c r="V60" s="317"/>
      <c r="W60" s="318"/>
      <c r="X60" s="318"/>
      <c r="Y60" s="221"/>
      <c r="Z60" s="317"/>
      <c r="AA60" s="318"/>
      <c r="AB60" s="318"/>
      <c r="AC60" s="221"/>
      <c r="AD60" s="317"/>
      <c r="AE60" s="318"/>
      <c r="AF60" s="318"/>
      <c r="AG60" s="221"/>
      <c r="AH60" s="317"/>
      <c r="AI60" s="318"/>
      <c r="AJ60" s="318"/>
      <c r="AK60" s="221"/>
    </row>
    <row r="61" spans="1:37" ht="7.5" customHeight="1">
      <c r="A61" s="349"/>
      <c r="B61" s="317"/>
      <c r="C61" s="318"/>
      <c r="D61" s="318"/>
      <c r="E61" s="221"/>
      <c r="F61" s="317"/>
      <c r="G61" s="318"/>
      <c r="H61" s="318"/>
      <c r="I61" s="221"/>
      <c r="J61" s="317"/>
      <c r="K61" s="318"/>
      <c r="L61" s="318"/>
      <c r="M61" s="328"/>
      <c r="N61" s="325"/>
      <c r="O61" s="318"/>
      <c r="P61" s="318"/>
      <c r="Q61" s="221"/>
      <c r="R61" s="317"/>
      <c r="S61" s="318"/>
      <c r="T61" s="318"/>
      <c r="U61" s="318"/>
      <c r="V61" s="317"/>
      <c r="W61" s="318"/>
      <c r="X61" s="318"/>
      <c r="Y61" s="221"/>
      <c r="Z61" s="317"/>
      <c r="AA61" s="318"/>
      <c r="AB61" s="318"/>
      <c r="AC61" s="221"/>
      <c r="AD61" s="317"/>
      <c r="AE61" s="318"/>
      <c r="AF61" s="318"/>
      <c r="AG61" s="221"/>
      <c r="AH61" s="317"/>
      <c r="AI61" s="318"/>
      <c r="AJ61" s="318"/>
      <c r="AK61" s="221"/>
    </row>
    <row r="62" spans="1:37" ht="7.5" customHeight="1">
      <c r="A62" s="349"/>
      <c r="B62" s="317"/>
      <c r="C62" s="318"/>
      <c r="D62" s="318"/>
      <c r="E62" s="221"/>
      <c r="F62" s="317"/>
      <c r="G62" s="318"/>
      <c r="H62" s="318"/>
      <c r="I62" s="221"/>
      <c r="J62" s="317"/>
      <c r="K62" s="318"/>
      <c r="L62" s="318"/>
      <c r="M62" s="328"/>
      <c r="N62" s="325"/>
      <c r="O62" s="318"/>
      <c r="P62" s="318"/>
      <c r="Q62" s="221"/>
      <c r="R62" s="317"/>
      <c r="S62" s="318"/>
      <c r="T62" s="318"/>
      <c r="U62" s="318"/>
      <c r="V62" s="317"/>
      <c r="W62" s="318"/>
      <c r="X62" s="318"/>
      <c r="Y62" s="221"/>
      <c r="Z62" s="317"/>
      <c r="AA62" s="318"/>
      <c r="AB62" s="318"/>
      <c r="AC62" s="221"/>
      <c r="AD62" s="317"/>
      <c r="AE62" s="318"/>
      <c r="AF62" s="318"/>
      <c r="AG62" s="221"/>
      <c r="AH62" s="317"/>
      <c r="AI62" s="318"/>
      <c r="AJ62" s="318"/>
      <c r="AK62" s="221"/>
    </row>
    <row r="63" spans="1:37" ht="6" customHeight="1">
      <c r="A63" s="349"/>
      <c r="B63" s="319"/>
      <c r="C63" s="320"/>
      <c r="D63" s="320"/>
      <c r="E63" s="321"/>
      <c r="F63" s="319"/>
      <c r="G63" s="320"/>
      <c r="H63" s="320"/>
      <c r="I63" s="321"/>
      <c r="J63" s="319"/>
      <c r="K63" s="320"/>
      <c r="L63" s="320"/>
      <c r="M63" s="321"/>
      <c r="N63" s="320"/>
      <c r="O63" s="320"/>
      <c r="P63" s="320"/>
      <c r="Q63" s="321"/>
      <c r="R63" s="319"/>
      <c r="S63" s="320"/>
      <c r="T63" s="320"/>
      <c r="U63" s="320"/>
      <c r="V63" s="319"/>
      <c r="W63" s="320"/>
      <c r="X63" s="320"/>
      <c r="Y63" s="321"/>
      <c r="Z63" s="319"/>
      <c r="AA63" s="320"/>
      <c r="AB63" s="320"/>
      <c r="AC63" s="321"/>
      <c r="AD63" s="319"/>
      <c r="AE63" s="320"/>
      <c r="AF63" s="320"/>
      <c r="AG63" s="321"/>
      <c r="AH63" s="319"/>
      <c r="AI63" s="320"/>
      <c r="AJ63" s="320"/>
      <c r="AK63" s="321"/>
    </row>
    <row r="64" spans="1:37" ht="6" customHeight="1">
      <c r="A64" s="349" t="s">
        <v>892</v>
      </c>
      <c r="B64" s="322"/>
      <c r="C64" s="323"/>
      <c r="D64" s="323"/>
      <c r="E64" s="324"/>
      <c r="F64" s="323"/>
      <c r="G64" s="323"/>
      <c r="H64" s="323"/>
      <c r="I64" s="324"/>
      <c r="J64" s="322"/>
      <c r="K64" s="323"/>
      <c r="L64" s="323"/>
      <c r="M64" s="324"/>
      <c r="N64" s="322"/>
      <c r="O64" s="318"/>
      <c r="P64" s="323"/>
      <c r="Q64" s="324"/>
      <c r="R64" s="322"/>
      <c r="S64" s="323"/>
      <c r="T64" s="323"/>
      <c r="U64" s="323"/>
      <c r="V64" s="322"/>
      <c r="W64" s="323"/>
      <c r="X64" s="323"/>
      <c r="Y64" s="324"/>
      <c r="Z64" s="322"/>
      <c r="AA64" s="323"/>
      <c r="AB64" s="323"/>
      <c r="AC64" s="324"/>
      <c r="AD64" s="322"/>
      <c r="AE64" s="323"/>
      <c r="AF64" s="323"/>
      <c r="AG64" s="324"/>
      <c r="AH64" s="322"/>
      <c r="AI64" s="323"/>
      <c r="AJ64" s="323"/>
      <c r="AK64" s="324"/>
    </row>
    <row r="65" spans="1:37" ht="7.5" customHeight="1">
      <c r="A65" s="349"/>
      <c r="B65" s="268"/>
      <c r="C65" s="233"/>
      <c r="D65" s="233"/>
      <c r="E65" s="234"/>
      <c r="F65" s="317"/>
      <c r="G65" s="318"/>
      <c r="H65" s="318"/>
      <c r="I65" s="221"/>
      <c r="J65" s="317"/>
      <c r="K65" s="328"/>
      <c r="L65" s="328"/>
      <c r="M65" s="328"/>
      <c r="N65" s="328"/>
      <c r="O65" s="325"/>
      <c r="P65" s="325"/>
      <c r="Q65" s="325"/>
      <c r="R65" s="325"/>
      <c r="S65" s="318"/>
      <c r="T65" s="318"/>
      <c r="U65" s="318"/>
      <c r="V65" s="317"/>
      <c r="W65" s="318"/>
      <c r="X65" s="318"/>
      <c r="Y65" s="221"/>
      <c r="Z65" s="317"/>
      <c r="AA65" s="318"/>
      <c r="AB65" s="318"/>
      <c r="AC65" s="221"/>
      <c r="AD65" s="317"/>
      <c r="AE65" s="318"/>
      <c r="AF65" s="318"/>
      <c r="AG65" s="221"/>
      <c r="AH65" s="317"/>
      <c r="AI65" s="318"/>
      <c r="AJ65" s="318"/>
      <c r="AK65" s="221"/>
    </row>
    <row r="66" spans="1:37" ht="7.5" customHeight="1">
      <c r="A66" s="349"/>
      <c r="B66" s="268"/>
      <c r="C66" s="233"/>
      <c r="D66" s="233"/>
      <c r="E66" s="234"/>
      <c r="F66" s="318"/>
      <c r="G66" s="318"/>
      <c r="H66" s="318"/>
      <c r="I66" s="221"/>
      <c r="J66" s="317"/>
      <c r="K66" s="328"/>
      <c r="L66" s="328"/>
      <c r="M66" s="328"/>
      <c r="N66" s="328"/>
      <c r="O66" s="325"/>
      <c r="P66" s="325"/>
      <c r="Q66" s="325"/>
      <c r="R66" s="325"/>
      <c r="S66" s="318"/>
      <c r="T66" s="318"/>
      <c r="U66" s="318"/>
      <c r="V66" s="317"/>
      <c r="W66" s="318"/>
      <c r="X66" s="318"/>
      <c r="Y66" s="221"/>
      <c r="Z66" s="317"/>
      <c r="AA66" s="318"/>
      <c r="AB66" s="318"/>
      <c r="AC66" s="221"/>
      <c r="AD66" s="317"/>
      <c r="AE66" s="318"/>
      <c r="AF66" s="318"/>
      <c r="AG66" s="221"/>
      <c r="AH66" s="317"/>
      <c r="AI66" s="318"/>
      <c r="AJ66" s="318"/>
      <c r="AK66" s="221"/>
    </row>
    <row r="67" spans="1:37" ht="7.5" customHeight="1">
      <c r="A67" s="349"/>
      <c r="B67" s="268"/>
      <c r="C67" s="233"/>
      <c r="D67" s="233"/>
      <c r="E67" s="234"/>
      <c r="F67" s="318"/>
      <c r="G67" s="318"/>
      <c r="H67" s="318"/>
      <c r="I67" s="221"/>
      <c r="J67" s="317"/>
      <c r="K67" s="328"/>
      <c r="L67" s="328"/>
      <c r="M67" s="328"/>
      <c r="N67" s="328"/>
      <c r="O67" s="325"/>
      <c r="P67" s="325"/>
      <c r="Q67" s="325"/>
      <c r="R67" s="325"/>
      <c r="S67" s="318"/>
      <c r="T67" s="318"/>
      <c r="U67" s="318"/>
      <c r="V67" s="317"/>
      <c r="W67" s="318"/>
      <c r="X67" s="318"/>
      <c r="Y67" s="221"/>
      <c r="Z67" s="317"/>
      <c r="AA67" s="318"/>
      <c r="AB67" s="318"/>
      <c r="AC67" s="221"/>
      <c r="AD67" s="317"/>
      <c r="AE67" s="318"/>
      <c r="AF67" s="318"/>
      <c r="AG67" s="221"/>
      <c r="AH67" s="317"/>
      <c r="AI67" s="318"/>
      <c r="AJ67" s="318"/>
      <c r="AK67" s="221"/>
    </row>
    <row r="68" spans="1:37" ht="6" customHeight="1">
      <c r="A68" s="349"/>
      <c r="B68" s="319"/>
      <c r="C68" s="320"/>
      <c r="D68" s="320"/>
      <c r="E68" s="321"/>
      <c r="F68" s="320"/>
      <c r="G68" s="320"/>
      <c r="H68" s="320"/>
      <c r="I68" s="321"/>
      <c r="J68" s="319"/>
      <c r="K68" s="320"/>
      <c r="L68" s="320"/>
      <c r="M68" s="321"/>
      <c r="N68" s="319"/>
      <c r="O68" s="320"/>
      <c r="P68" s="320"/>
      <c r="Q68" s="321"/>
      <c r="R68" s="319"/>
      <c r="S68" s="320"/>
      <c r="T68" s="320"/>
      <c r="U68" s="320"/>
      <c r="V68" s="319"/>
      <c r="W68" s="320"/>
      <c r="X68" s="320"/>
      <c r="Y68" s="321"/>
      <c r="Z68" s="319"/>
      <c r="AA68" s="320"/>
      <c r="AB68" s="320"/>
      <c r="AC68" s="321"/>
      <c r="AD68" s="319"/>
      <c r="AE68" s="320"/>
      <c r="AF68" s="320"/>
      <c r="AG68" s="321"/>
      <c r="AH68" s="319"/>
      <c r="AI68" s="320"/>
      <c r="AJ68" s="320"/>
      <c r="AK68" s="321"/>
    </row>
    <row r="69" spans="1:37" ht="6" customHeight="1">
      <c r="A69" s="349" t="s">
        <v>931</v>
      </c>
      <c r="B69" s="317"/>
      <c r="C69" s="318"/>
      <c r="D69" s="318"/>
      <c r="E69" s="221"/>
      <c r="F69" s="318"/>
      <c r="G69" s="318"/>
      <c r="H69" s="318"/>
      <c r="I69" s="221"/>
      <c r="J69" s="317"/>
      <c r="K69" s="318"/>
      <c r="L69" s="318"/>
      <c r="M69" s="221"/>
      <c r="N69" s="317"/>
      <c r="O69" s="318"/>
      <c r="P69" s="318"/>
      <c r="Q69" s="221"/>
      <c r="R69" s="317"/>
      <c r="S69" s="318"/>
      <c r="T69" s="318"/>
      <c r="U69" s="318"/>
      <c r="V69" s="317"/>
      <c r="W69" s="318"/>
      <c r="X69" s="318"/>
      <c r="Y69" s="324"/>
      <c r="Z69" s="317"/>
      <c r="AA69" s="318"/>
      <c r="AB69" s="318"/>
      <c r="AC69" s="324"/>
      <c r="AD69" s="317"/>
      <c r="AE69" s="318"/>
      <c r="AF69" s="318"/>
      <c r="AG69" s="221"/>
      <c r="AH69" s="317"/>
      <c r="AI69" s="318"/>
      <c r="AJ69" s="318"/>
      <c r="AK69" s="221"/>
    </row>
    <row r="70" spans="1:37" ht="7.5" customHeight="1">
      <c r="A70" s="349"/>
      <c r="B70" s="268"/>
      <c r="C70" s="233"/>
      <c r="D70" s="233"/>
      <c r="E70" s="234"/>
      <c r="F70" s="233"/>
      <c r="G70" s="233"/>
      <c r="H70" s="233"/>
      <c r="I70" s="234"/>
      <c r="J70" s="233"/>
      <c r="K70" s="233"/>
      <c r="L70" s="233"/>
      <c r="M70" s="234"/>
      <c r="N70" s="233"/>
      <c r="O70" s="328"/>
      <c r="P70" s="328"/>
      <c r="Q70" s="234"/>
      <c r="R70" s="325"/>
      <c r="S70" s="325"/>
      <c r="T70" s="331"/>
      <c r="U70" s="233"/>
      <c r="V70" s="268"/>
      <c r="W70" s="233"/>
      <c r="X70" s="318"/>
      <c r="Y70" s="221"/>
      <c r="Z70" s="318"/>
      <c r="AA70" s="318"/>
      <c r="AB70" s="318"/>
      <c r="AC70" s="221"/>
      <c r="AD70" s="331"/>
      <c r="AE70" s="331"/>
      <c r="AF70" s="231"/>
      <c r="AG70" s="234"/>
      <c r="AJ70" s="233"/>
      <c r="AK70" s="234"/>
    </row>
    <row r="71" spans="1:37" ht="7.5" customHeight="1">
      <c r="A71" s="349"/>
      <c r="B71" s="268"/>
      <c r="C71" s="233"/>
      <c r="D71" s="233"/>
      <c r="E71" s="234"/>
      <c r="F71" s="233"/>
      <c r="G71" s="233"/>
      <c r="H71" s="233"/>
      <c r="I71" s="234"/>
      <c r="J71" s="233"/>
      <c r="K71" s="233"/>
      <c r="L71" s="233"/>
      <c r="M71" s="234"/>
      <c r="N71" s="233"/>
      <c r="O71" s="328"/>
      <c r="P71" s="328"/>
      <c r="Q71" s="234"/>
      <c r="R71" s="325"/>
      <c r="S71" s="325"/>
      <c r="T71" s="331"/>
      <c r="U71" s="233"/>
      <c r="V71" s="268"/>
      <c r="W71" s="233"/>
      <c r="X71" s="318"/>
      <c r="Y71" s="221"/>
      <c r="Z71" s="318"/>
      <c r="AA71" s="318"/>
      <c r="AB71" s="318"/>
      <c r="AC71" s="221"/>
      <c r="AD71" s="331"/>
      <c r="AE71" s="331"/>
      <c r="AF71" s="231"/>
      <c r="AG71" s="234"/>
      <c r="AJ71" s="233"/>
      <c r="AK71" s="234"/>
    </row>
    <row r="72" spans="1:37" ht="7.5" customHeight="1">
      <c r="A72" s="349"/>
      <c r="B72" s="268"/>
      <c r="C72" s="233"/>
      <c r="D72" s="233"/>
      <c r="E72" s="234"/>
      <c r="F72" s="233"/>
      <c r="G72" s="233"/>
      <c r="H72" s="233"/>
      <c r="I72" s="234"/>
      <c r="J72" s="233"/>
      <c r="K72" s="233"/>
      <c r="L72" s="233"/>
      <c r="M72" s="234"/>
      <c r="N72" s="233"/>
      <c r="O72" s="328"/>
      <c r="P72" s="328"/>
      <c r="Q72" s="234"/>
      <c r="R72" s="325"/>
      <c r="S72" s="325"/>
      <c r="T72" s="331"/>
      <c r="U72" s="233"/>
      <c r="V72" s="268"/>
      <c r="W72" s="233"/>
      <c r="X72" s="318"/>
      <c r="Y72" s="221"/>
      <c r="Z72" s="318"/>
      <c r="AA72" s="318"/>
      <c r="AB72" s="318"/>
      <c r="AC72" s="221"/>
      <c r="AD72" s="331"/>
      <c r="AE72" s="331"/>
      <c r="AF72" s="231"/>
      <c r="AG72" s="234"/>
      <c r="AJ72" s="233"/>
      <c r="AK72" s="234"/>
    </row>
    <row r="73" spans="1:37" ht="6" customHeight="1">
      <c r="A73" s="349"/>
      <c r="B73" s="319"/>
      <c r="C73" s="320"/>
      <c r="D73" s="320"/>
      <c r="E73" s="321"/>
      <c r="F73" s="320"/>
      <c r="G73" s="320"/>
      <c r="H73" s="320"/>
      <c r="I73" s="321"/>
      <c r="J73" s="319"/>
      <c r="K73" s="320"/>
      <c r="L73" s="320"/>
      <c r="M73" s="321"/>
      <c r="N73" s="319"/>
      <c r="O73" s="320"/>
      <c r="P73" s="320"/>
      <c r="Q73" s="321"/>
      <c r="R73" s="319"/>
      <c r="S73" s="320"/>
      <c r="T73" s="320"/>
      <c r="U73" s="320"/>
      <c r="V73" s="319"/>
      <c r="W73" s="320"/>
      <c r="X73" s="320"/>
      <c r="Y73" s="321"/>
      <c r="Z73" s="319"/>
      <c r="AA73" s="320"/>
      <c r="AB73" s="320"/>
      <c r="AC73" s="321"/>
      <c r="AD73" s="319"/>
      <c r="AE73" s="320"/>
      <c r="AF73" s="320"/>
      <c r="AG73" s="321"/>
      <c r="AH73" s="319"/>
      <c r="AI73" s="320"/>
      <c r="AJ73" s="320"/>
      <c r="AK73" s="321"/>
    </row>
    <row r="74" spans="1:37" ht="6" customHeight="1">
      <c r="A74" s="362" t="s">
        <v>893</v>
      </c>
      <c r="B74" s="317"/>
      <c r="C74" s="318"/>
      <c r="D74" s="318"/>
      <c r="E74" s="221"/>
      <c r="F74" s="318"/>
      <c r="G74" s="318"/>
      <c r="H74" s="318"/>
      <c r="I74" s="221"/>
      <c r="J74" s="317"/>
      <c r="K74" s="318"/>
      <c r="L74" s="318"/>
      <c r="M74" s="221"/>
      <c r="N74" s="317"/>
      <c r="O74" s="318"/>
      <c r="P74" s="318"/>
      <c r="Q74" s="324"/>
      <c r="R74" s="317"/>
      <c r="S74" s="318"/>
      <c r="T74" s="318"/>
      <c r="U74" s="318"/>
      <c r="V74" s="317"/>
      <c r="W74" s="318"/>
      <c r="X74" s="318"/>
      <c r="Y74" s="221"/>
      <c r="Z74" s="317"/>
      <c r="AA74" s="318"/>
      <c r="AB74" s="318"/>
      <c r="AC74" s="221"/>
      <c r="AD74" s="317"/>
      <c r="AE74" s="318"/>
      <c r="AF74" s="318"/>
      <c r="AG74" s="221"/>
      <c r="AH74" s="317"/>
      <c r="AI74" s="318"/>
      <c r="AJ74" s="318"/>
      <c r="AK74" s="221"/>
    </row>
    <row r="75" spans="1:37" ht="7.5" customHeight="1">
      <c r="A75" s="364"/>
      <c r="B75" s="268"/>
      <c r="C75" s="233"/>
      <c r="D75" s="233"/>
      <c r="E75" s="234"/>
      <c r="F75" s="233"/>
      <c r="G75" s="233"/>
      <c r="H75" s="233"/>
      <c r="I75" s="234"/>
      <c r="J75" s="233"/>
      <c r="K75" s="233"/>
      <c r="L75" s="218"/>
      <c r="M75" s="234"/>
      <c r="N75" s="233"/>
      <c r="O75" s="318"/>
      <c r="P75" s="318"/>
      <c r="Q75" s="328"/>
      <c r="R75" s="328"/>
      <c r="T75" s="325"/>
      <c r="U75" s="325"/>
      <c r="V75" s="325"/>
      <c r="W75" s="318"/>
      <c r="X75" s="318"/>
      <c r="Y75" s="221"/>
      <c r="Z75" s="317"/>
      <c r="AA75" s="318"/>
      <c r="AB75" s="318"/>
      <c r="AC75" s="221"/>
      <c r="AD75" s="233"/>
      <c r="AE75" s="233"/>
      <c r="AF75" s="233"/>
      <c r="AG75" s="234"/>
      <c r="AH75" s="233"/>
      <c r="AI75" s="233"/>
      <c r="AJ75" s="233"/>
      <c r="AK75" s="234"/>
    </row>
    <row r="76" spans="1:37" ht="7.5" customHeight="1">
      <c r="A76" s="364"/>
      <c r="B76" s="268"/>
      <c r="C76" s="233"/>
      <c r="D76" s="233"/>
      <c r="E76" s="234"/>
      <c r="F76" s="233"/>
      <c r="G76" s="233"/>
      <c r="H76" s="233"/>
      <c r="I76" s="234"/>
      <c r="J76" s="233"/>
      <c r="K76" s="233"/>
      <c r="L76" s="218"/>
      <c r="M76" s="234"/>
      <c r="N76" s="233"/>
      <c r="O76" s="318"/>
      <c r="P76" s="318"/>
      <c r="Q76" s="328"/>
      <c r="R76" s="328"/>
      <c r="T76" s="325"/>
      <c r="U76" s="325"/>
      <c r="V76" s="325"/>
      <c r="W76" s="318"/>
      <c r="X76" s="318"/>
      <c r="Y76" s="221"/>
      <c r="Z76" s="317"/>
      <c r="AA76" s="318"/>
      <c r="AB76" s="318"/>
      <c r="AC76" s="221"/>
      <c r="AD76" s="233"/>
      <c r="AE76" s="233"/>
      <c r="AF76" s="233"/>
      <c r="AG76" s="234"/>
      <c r="AH76" s="233"/>
      <c r="AI76" s="233"/>
      <c r="AJ76" s="233"/>
      <c r="AK76" s="234"/>
    </row>
    <row r="77" spans="1:37" ht="7.5" customHeight="1">
      <c r="A77" s="364"/>
      <c r="B77" s="268"/>
      <c r="C77" s="233"/>
      <c r="D77" s="233"/>
      <c r="E77" s="234"/>
      <c r="F77" s="233"/>
      <c r="G77" s="233"/>
      <c r="H77" s="233"/>
      <c r="I77" s="234"/>
      <c r="J77" s="233"/>
      <c r="K77" s="233"/>
      <c r="L77" s="218"/>
      <c r="M77" s="234"/>
      <c r="N77" s="233"/>
      <c r="O77" s="318"/>
      <c r="P77" s="318"/>
      <c r="Q77" s="328"/>
      <c r="R77" s="328"/>
      <c r="T77" s="325"/>
      <c r="U77" s="325"/>
      <c r="V77" s="325"/>
      <c r="W77" s="318"/>
      <c r="X77" s="318"/>
      <c r="Y77" s="221"/>
      <c r="Z77" s="317"/>
      <c r="AA77" s="318"/>
      <c r="AB77" s="318"/>
      <c r="AC77" s="221"/>
      <c r="AD77" s="233"/>
      <c r="AE77" s="233"/>
      <c r="AF77" s="233"/>
      <c r="AG77" s="234"/>
      <c r="AH77" s="233"/>
      <c r="AI77" s="233"/>
      <c r="AJ77" s="233"/>
      <c r="AK77" s="234"/>
    </row>
    <row r="78" spans="1:37" ht="6" customHeight="1">
      <c r="A78" s="366"/>
      <c r="B78" s="319"/>
      <c r="C78" s="320"/>
      <c r="D78" s="320"/>
      <c r="E78" s="321"/>
      <c r="F78" s="320"/>
      <c r="G78" s="320"/>
      <c r="H78" s="320"/>
      <c r="I78" s="321"/>
      <c r="J78" s="319"/>
      <c r="K78" s="320"/>
      <c r="L78" s="320"/>
      <c r="M78" s="321"/>
      <c r="N78" s="319"/>
      <c r="O78" s="320"/>
      <c r="P78" s="320"/>
      <c r="Q78" s="321"/>
      <c r="R78" s="319"/>
      <c r="S78" s="320"/>
      <c r="T78" s="320"/>
      <c r="U78" s="320"/>
      <c r="V78" s="319"/>
      <c r="W78" s="320"/>
      <c r="X78" s="320"/>
      <c r="Y78" s="321"/>
      <c r="Z78" s="319"/>
      <c r="AA78" s="320"/>
      <c r="AB78" s="320"/>
      <c r="AC78" s="321"/>
      <c r="AD78" s="319"/>
      <c r="AE78" s="320"/>
      <c r="AF78" s="320"/>
      <c r="AG78" s="321"/>
      <c r="AH78" s="319"/>
      <c r="AI78" s="320"/>
      <c r="AJ78" s="320"/>
      <c r="AK78" s="321"/>
    </row>
    <row r="79" spans="1:37" ht="6" customHeight="1">
      <c r="A79" s="349" t="s">
        <v>903</v>
      </c>
      <c r="B79" s="317"/>
      <c r="C79" s="318"/>
      <c r="D79" s="318"/>
      <c r="E79" s="221"/>
      <c r="F79" s="318"/>
      <c r="G79" s="318"/>
      <c r="H79" s="318"/>
      <c r="I79" s="221"/>
      <c r="J79" s="317"/>
      <c r="K79" s="318"/>
      <c r="L79" s="318"/>
      <c r="M79" s="221"/>
      <c r="N79" s="317"/>
      <c r="O79" s="318"/>
      <c r="P79" s="318"/>
      <c r="Q79" s="221"/>
      <c r="R79" s="317"/>
      <c r="S79" s="318"/>
      <c r="T79" s="318"/>
      <c r="U79" s="318"/>
      <c r="V79" s="317"/>
      <c r="W79" s="318"/>
      <c r="X79" s="318"/>
      <c r="Y79" s="324"/>
      <c r="Z79" s="317"/>
      <c r="AA79" s="318"/>
      <c r="AB79" s="318"/>
      <c r="AC79" s="221"/>
      <c r="AD79" s="317"/>
      <c r="AE79" s="318"/>
      <c r="AF79" s="318"/>
      <c r="AG79" s="221"/>
      <c r="AH79" s="317"/>
      <c r="AI79" s="318"/>
      <c r="AJ79" s="318"/>
      <c r="AK79" s="221"/>
    </row>
    <row r="80" spans="1:37" ht="7.5" customHeight="1">
      <c r="A80" s="349"/>
      <c r="B80" s="326"/>
      <c r="C80" s="231"/>
      <c r="D80" s="231"/>
      <c r="E80" s="232"/>
      <c r="F80" s="231"/>
      <c r="G80" s="231"/>
      <c r="H80" s="231"/>
      <c r="I80" s="232"/>
      <c r="J80" s="231"/>
      <c r="K80" s="231"/>
      <c r="L80" s="231"/>
      <c r="M80" s="232"/>
      <c r="N80" s="218"/>
      <c r="O80" s="318"/>
      <c r="P80" s="318"/>
      <c r="Q80" s="221"/>
      <c r="R80" s="233"/>
      <c r="S80" s="328"/>
      <c r="T80" s="328"/>
      <c r="U80" s="233"/>
      <c r="V80" s="268"/>
      <c r="W80" s="325"/>
      <c r="X80" s="325"/>
      <c r="Y80" s="325"/>
      <c r="Z80" s="325"/>
      <c r="AA80" s="325"/>
      <c r="AB80" s="325"/>
      <c r="AC80" s="221"/>
      <c r="AD80" s="231"/>
      <c r="AE80" s="231"/>
      <c r="AF80" s="231"/>
      <c r="AG80" s="232"/>
      <c r="AH80" s="231"/>
      <c r="AI80" s="231"/>
      <c r="AJ80" s="231"/>
      <c r="AK80" s="232"/>
    </row>
    <row r="81" spans="1:37" ht="7.5" customHeight="1">
      <c r="A81" s="349"/>
      <c r="B81" s="326"/>
      <c r="C81" s="231"/>
      <c r="D81" s="231"/>
      <c r="E81" s="232"/>
      <c r="F81" s="231"/>
      <c r="G81" s="231"/>
      <c r="H81" s="231"/>
      <c r="I81" s="232"/>
      <c r="J81" s="231"/>
      <c r="K81" s="231"/>
      <c r="L81" s="231"/>
      <c r="M81" s="232"/>
      <c r="N81" s="218"/>
      <c r="O81" s="318"/>
      <c r="P81" s="318"/>
      <c r="Q81" s="221"/>
      <c r="R81" s="233"/>
      <c r="S81" s="328"/>
      <c r="T81" s="328"/>
      <c r="U81" s="233"/>
      <c r="V81" s="268"/>
      <c r="W81" s="325"/>
      <c r="X81" s="325"/>
      <c r="Y81" s="325"/>
      <c r="Z81" s="325"/>
      <c r="AA81" s="325"/>
      <c r="AB81" s="325"/>
      <c r="AC81" s="221"/>
      <c r="AD81" s="231"/>
      <c r="AE81" s="231"/>
      <c r="AF81" s="231"/>
      <c r="AG81" s="232"/>
      <c r="AH81" s="231"/>
      <c r="AI81" s="231"/>
      <c r="AJ81" s="231"/>
      <c r="AK81" s="232"/>
    </row>
    <row r="82" spans="1:37" ht="7.5" customHeight="1">
      <c r="A82" s="349"/>
      <c r="B82" s="326"/>
      <c r="C82" s="231"/>
      <c r="D82" s="231"/>
      <c r="E82" s="232"/>
      <c r="F82" s="231"/>
      <c r="G82" s="231"/>
      <c r="H82" s="231"/>
      <c r="I82" s="232"/>
      <c r="J82" s="231"/>
      <c r="K82" s="231"/>
      <c r="L82" s="231"/>
      <c r="M82" s="232"/>
      <c r="N82" s="218"/>
      <c r="O82" s="318"/>
      <c r="P82" s="318"/>
      <c r="Q82" s="221"/>
      <c r="R82" s="233"/>
      <c r="S82" s="328"/>
      <c r="T82" s="328"/>
      <c r="U82" s="233"/>
      <c r="V82" s="268"/>
      <c r="W82" s="325"/>
      <c r="X82" s="325"/>
      <c r="Y82" s="325"/>
      <c r="Z82" s="325"/>
      <c r="AA82" s="325"/>
      <c r="AB82" s="325"/>
      <c r="AC82" s="221"/>
      <c r="AD82" s="231"/>
      <c r="AE82" s="231"/>
      <c r="AF82" s="231"/>
      <c r="AG82" s="232"/>
      <c r="AH82" s="231"/>
      <c r="AI82" s="231"/>
      <c r="AJ82" s="231"/>
      <c r="AK82" s="232"/>
    </row>
    <row r="83" spans="1:37" ht="6" customHeight="1">
      <c r="A83" s="349"/>
      <c r="B83" s="319"/>
      <c r="C83" s="320"/>
      <c r="D83" s="320"/>
      <c r="E83" s="321"/>
      <c r="F83" s="320"/>
      <c r="G83" s="320"/>
      <c r="H83" s="320"/>
      <c r="I83" s="321"/>
      <c r="J83" s="320"/>
      <c r="K83" s="320"/>
      <c r="L83" s="320"/>
      <c r="M83" s="321"/>
      <c r="N83" s="320"/>
      <c r="O83" s="320"/>
      <c r="P83" s="320"/>
      <c r="Q83" s="321"/>
      <c r="R83" s="320"/>
      <c r="S83" s="320"/>
      <c r="T83" s="320"/>
      <c r="U83" s="320"/>
      <c r="V83" s="319"/>
      <c r="W83" s="320"/>
      <c r="X83" s="320"/>
      <c r="Y83" s="321"/>
      <c r="Z83" s="320"/>
      <c r="AA83" s="320"/>
      <c r="AB83" s="320"/>
      <c r="AC83" s="321"/>
      <c r="AD83" s="320"/>
      <c r="AE83" s="320"/>
      <c r="AF83" s="320"/>
      <c r="AG83" s="321"/>
      <c r="AH83" s="320"/>
      <c r="AI83" s="320"/>
      <c r="AJ83" s="320"/>
      <c r="AK83" s="321"/>
    </row>
    <row r="84" spans="1:37" ht="6" customHeight="1">
      <c r="A84" s="349" t="s">
        <v>904</v>
      </c>
      <c r="B84" s="317"/>
      <c r="C84" s="318"/>
      <c r="D84" s="318"/>
      <c r="E84" s="221"/>
      <c r="F84" s="318"/>
      <c r="G84" s="318"/>
      <c r="H84" s="318"/>
      <c r="I84" s="221"/>
      <c r="J84" s="317"/>
      <c r="K84" s="318"/>
      <c r="L84" s="318"/>
      <c r="M84" s="221"/>
      <c r="N84" s="317"/>
      <c r="O84" s="318"/>
      <c r="P84" s="318"/>
      <c r="Q84" s="221"/>
      <c r="R84" s="317"/>
      <c r="S84" s="318"/>
      <c r="T84" s="318"/>
      <c r="U84" s="318"/>
      <c r="V84" s="317"/>
      <c r="W84" s="318"/>
      <c r="X84" s="318"/>
      <c r="Y84" s="221"/>
      <c r="Z84" s="317"/>
      <c r="AA84" s="318"/>
      <c r="AB84" s="318"/>
      <c r="AC84" s="221"/>
      <c r="AD84" s="317"/>
      <c r="AE84" s="318"/>
      <c r="AF84" s="318"/>
      <c r="AG84" s="221"/>
      <c r="AH84" s="317"/>
      <c r="AI84" s="318"/>
      <c r="AJ84" s="318"/>
      <c r="AK84" s="221"/>
    </row>
    <row r="85" spans="1:37" ht="7.5" customHeight="1">
      <c r="A85" s="349"/>
      <c r="B85" s="268"/>
      <c r="C85" s="233"/>
      <c r="D85" s="233"/>
      <c r="E85" s="234"/>
      <c r="F85" s="233"/>
      <c r="G85" s="233"/>
      <c r="H85" s="233"/>
      <c r="I85" s="234"/>
      <c r="J85" s="233"/>
      <c r="K85" s="233"/>
      <c r="L85" s="233"/>
      <c r="M85" s="234"/>
      <c r="N85" s="328"/>
      <c r="O85" s="328"/>
      <c r="P85" s="328"/>
      <c r="Q85" s="328"/>
      <c r="R85" s="328"/>
      <c r="S85" s="328"/>
      <c r="T85" s="328"/>
      <c r="U85" s="328"/>
      <c r="V85" s="328"/>
      <c r="W85" s="328"/>
      <c r="X85" s="328"/>
      <c r="Y85" s="328"/>
      <c r="Z85" s="318"/>
      <c r="AA85" s="318"/>
      <c r="AB85" s="318"/>
      <c r="AC85" s="325"/>
      <c r="AD85" s="325"/>
      <c r="AE85" s="325"/>
      <c r="AF85" s="325"/>
      <c r="AG85" s="325"/>
      <c r="AH85" s="325"/>
      <c r="AI85" s="325"/>
      <c r="AJ85" s="233"/>
      <c r="AK85" s="234"/>
    </row>
    <row r="86" spans="1:37" ht="7.5" customHeight="1">
      <c r="A86" s="349"/>
      <c r="B86" s="268"/>
      <c r="C86" s="233"/>
      <c r="D86" s="233"/>
      <c r="E86" s="234"/>
      <c r="F86" s="233"/>
      <c r="G86" s="233"/>
      <c r="H86" s="233"/>
      <c r="I86" s="234"/>
      <c r="J86" s="233"/>
      <c r="K86" s="233"/>
      <c r="L86" s="233"/>
      <c r="M86" s="234"/>
      <c r="N86" s="328"/>
      <c r="O86" s="328"/>
      <c r="P86" s="328"/>
      <c r="Q86" s="328"/>
      <c r="R86" s="328"/>
      <c r="S86" s="328"/>
      <c r="T86" s="328"/>
      <c r="U86" s="328"/>
      <c r="V86" s="328"/>
      <c r="W86" s="328"/>
      <c r="X86" s="328"/>
      <c r="Y86" s="328"/>
      <c r="Z86" s="318"/>
      <c r="AA86" s="318"/>
      <c r="AB86" s="318"/>
      <c r="AC86" s="325"/>
      <c r="AD86" s="325"/>
      <c r="AE86" s="325"/>
      <c r="AF86" s="325"/>
      <c r="AG86" s="325"/>
      <c r="AH86" s="325"/>
      <c r="AI86" s="325"/>
      <c r="AJ86" s="233"/>
      <c r="AK86" s="234"/>
    </row>
    <row r="87" spans="1:37" ht="7.5" customHeight="1">
      <c r="A87" s="349"/>
      <c r="B87" s="268"/>
      <c r="C87" s="233"/>
      <c r="D87" s="233"/>
      <c r="E87" s="234"/>
      <c r="F87" s="233"/>
      <c r="G87" s="233"/>
      <c r="H87" s="233"/>
      <c r="I87" s="234"/>
      <c r="J87" s="233"/>
      <c r="K87" s="233"/>
      <c r="L87" s="233"/>
      <c r="M87" s="234"/>
      <c r="N87" s="328"/>
      <c r="O87" s="328"/>
      <c r="P87" s="328"/>
      <c r="Q87" s="328"/>
      <c r="R87" s="328"/>
      <c r="S87" s="328"/>
      <c r="T87" s="328"/>
      <c r="U87" s="328"/>
      <c r="V87" s="328"/>
      <c r="W87" s="328"/>
      <c r="X87" s="328"/>
      <c r="Y87" s="328"/>
      <c r="Z87" s="318"/>
      <c r="AA87" s="318"/>
      <c r="AB87" s="318"/>
      <c r="AC87" s="325"/>
      <c r="AD87" s="325"/>
      <c r="AE87" s="325"/>
      <c r="AF87" s="325"/>
      <c r="AG87" s="325"/>
      <c r="AH87" s="325"/>
      <c r="AI87" s="325"/>
      <c r="AJ87" s="233"/>
      <c r="AK87" s="234"/>
    </row>
    <row r="88" spans="1:37" ht="6" customHeight="1">
      <c r="A88" s="349"/>
      <c r="B88" s="319"/>
      <c r="C88" s="320"/>
      <c r="D88" s="320"/>
      <c r="E88" s="321"/>
      <c r="F88" s="320"/>
      <c r="G88" s="320"/>
      <c r="H88" s="320"/>
      <c r="I88" s="321"/>
      <c r="J88" s="319"/>
      <c r="K88" s="320"/>
      <c r="L88" s="320"/>
      <c r="M88" s="321"/>
      <c r="N88" s="319"/>
      <c r="O88" s="320"/>
      <c r="P88" s="320"/>
      <c r="Q88" s="321"/>
      <c r="R88" s="319"/>
      <c r="S88" s="320"/>
      <c r="T88" s="320"/>
      <c r="U88" s="320"/>
      <c r="V88" s="319"/>
      <c r="W88" s="320"/>
      <c r="X88" s="320"/>
      <c r="Y88" s="321"/>
      <c r="Z88" s="319"/>
      <c r="AA88" s="320"/>
      <c r="AB88" s="320"/>
      <c r="AC88" s="321"/>
      <c r="AD88" s="319"/>
      <c r="AE88" s="320"/>
      <c r="AF88" s="320"/>
      <c r="AG88" s="321"/>
      <c r="AH88" s="319"/>
      <c r="AI88" s="320"/>
      <c r="AJ88" s="320"/>
      <c r="AK88" s="321"/>
    </row>
    <row r="89" spans="1:37" ht="6" customHeight="1">
      <c r="A89" s="349" t="s">
        <v>905</v>
      </c>
      <c r="B89" s="317"/>
      <c r="C89" s="318"/>
      <c r="D89" s="318"/>
      <c r="E89" s="221"/>
      <c r="F89" s="318"/>
      <c r="G89" s="318"/>
      <c r="H89" s="318"/>
      <c r="I89" s="221"/>
      <c r="J89" s="317"/>
      <c r="K89" s="318"/>
      <c r="L89" s="318"/>
      <c r="M89" s="221"/>
      <c r="N89" s="317"/>
      <c r="O89" s="318"/>
      <c r="P89" s="318"/>
      <c r="Q89" s="221"/>
      <c r="R89" s="317"/>
      <c r="S89" s="318"/>
      <c r="T89" s="318"/>
      <c r="U89" s="318"/>
      <c r="V89" s="317"/>
      <c r="W89" s="318"/>
      <c r="X89" s="318"/>
      <c r="Y89" s="221"/>
      <c r="Z89" s="317"/>
      <c r="AA89" s="318"/>
      <c r="AB89" s="318"/>
      <c r="AC89" s="221"/>
      <c r="AD89" s="317"/>
      <c r="AE89" s="318"/>
      <c r="AF89" s="318"/>
      <c r="AG89" s="221"/>
      <c r="AH89" s="317"/>
      <c r="AI89" s="318"/>
      <c r="AJ89" s="318"/>
      <c r="AK89" s="221"/>
    </row>
    <row r="90" spans="1:37" ht="7.5" customHeight="1">
      <c r="A90" s="349"/>
      <c r="B90" s="268"/>
      <c r="C90" s="233"/>
      <c r="D90" s="233"/>
      <c r="E90" s="234"/>
      <c r="F90" s="233"/>
      <c r="G90" s="233"/>
      <c r="H90" s="233"/>
      <c r="I90" s="234"/>
      <c r="J90" s="233"/>
      <c r="K90" s="233"/>
      <c r="L90" s="233"/>
      <c r="M90" s="234"/>
      <c r="N90" s="233"/>
      <c r="O90" s="233"/>
      <c r="P90" s="233"/>
      <c r="Q90" s="234"/>
      <c r="U90" s="233"/>
      <c r="V90" s="268"/>
      <c r="W90" s="233"/>
      <c r="X90" s="318"/>
      <c r="Y90" s="221"/>
      <c r="Z90" s="328"/>
      <c r="AA90" s="328"/>
      <c r="AB90" s="328"/>
      <c r="AC90" s="325"/>
      <c r="AD90" s="325"/>
      <c r="AE90" s="325"/>
      <c r="AF90" s="325"/>
      <c r="AG90" s="325"/>
      <c r="AH90" s="325"/>
      <c r="AI90" s="325"/>
      <c r="AJ90" s="233"/>
      <c r="AK90" s="234"/>
    </row>
    <row r="91" spans="1:37" ht="7.5" customHeight="1">
      <c r="A91" s="349"/>
      <c r="B91" s="268"/>
      <c r="C91" s="233"/>
      <c r="D91" s="233"/>
      <c r="E91" s="234"/>
      <c r="F91" s="233"/>
      <c r="G91" s="233"/>
      <c r="H91" s="233"/>
      <c r="I91" s="234"/>
      <c r="J91" s="233"/>
      <c r="K91" s="233"/>
      <c r="L91" s="233"/>
      <c r="M91" s="234"/>
      <c r="N91" s="233"/>
      <c r="O91" s="233"/>
      <c r="P91" s="233"/>
      <c r="Q91" s="234"/>
      <c r="U91" s="233"/>
      <c r="V91" s="268"/>
      <c r="W91" s="233"/>
      <c r="X91" s="318"/>
      <c r="Y91" s="221"/>
      <c r="Z91" s="328"/>
      <c r="AA91" s="328"/>
      <c r="AB91" s="328"/>
      <c r="AC91" s="325"/>
      <c r="AD91" s="325"/>
      <c r="AE91" s="325"/>
      <c r="AF91" s="325"/>
      <c r="AG91" s="325"/>
      <c r="AH91" s="325"/>
      <c r="AI91" s="325"/>
      <c r="AJ91" s="233"/>
      <c r="AK91" s="234"/>
    </row>
    <row r="92" spans="1:37" ht="7.5" customHeight="1">
      <c r="A92" s="349"/>
      <c r="B92" s="268"/>
      <c r="C92" s="233"/>
      <c r="D92" s="233"/>
      <c r="E92" s="234"/>
      <c r="F92" s="233"/>
      <c r="G92" s="233"/>
      <c r="H92" s="233"/>
      <c r="I92" s="234"/>
      <c r="J92" s="233"/>
      <c r="K92" s="233"/>
      <c r="L92" s="233"/>
      <c r="M92" s="234"/>
      <c r="N92" s="233"/>
      <c r="O92" s="233"/>
      <c r="P92" s="233"/>
      <c r="Q92" s="234"/>
      <c r="U92" s="233"/>
      <c r="V92" s="268"/>
      <c r="W92" s="233"/>
      <c r="X92" s="318"/>
      <c r="Y92" s="221"/>
      <c r="Z92" s="328"/>
      <c r="AA92" s="328"/>
      <c r="AB92" s="328"/>
      <c r="AC92" s="325"/>
      <c r="AD92" s="325"/>
      <c r="AE92" s="325"/>
      <c r="AF92" s="325"/>
      <c r="AG92" s="325"/>
      <c r="AH92" s="325"/>
      <c r="AI92" s="325"/>
      <c r="AJ92" s="233"/>
      <c r="AK92" s="234"/>
    </row>
    <row r="93" spans="1:37" ht="6" customHeight="1">
      <c r="A93" s="349"/>
      <c r="B93" s="319"/>
      <c r="C93" s="320"/>
      <c r="D93" s="320"/>
      <c r="E93" s="321"/>
      <c r="F93" s="320"/>
      <c r="G93" s="320"/>
      <c r="H93" s="320"/>
      <c r="I93" s="321"/>
      <c r="J93" s="319"/>
      <c r="K93" s="320"/>
      <c r="L93" s="320"/>
      <c r="M93" s="321"/>
      <c r="N93" s="319"/>
      <c r="O93" s="320"/>
      <c r="P93" s="320"/>
      <c r="Q93" s="321"/>
      <c r="R93" s="319"/>
      <c r="S93" s="320"/>
      <c r="T93" s="320"/>
      <c r="U93" s="320"/>
      <c r="V93" s="319"/>
      <c r="W93" s="320"/>
      <c r="X93" s="320"/>
      <c r="Y93" s="321"/>
      <c r="Z93" s="319"/>
      <c r="AA93" s="320"/>
      <c r="AB93" s="320"/>
      <c r="AC93" s="321"/>
      <c r="AD93" s="319"/>
      <c r="AE93" s="320"/>
      <c r="AF93" s="320"/>
      <c r="AG93" s="321"/>
      <c r="AH93" s="319"/>
      <c r="AI93" s="320"/>
      <c r="AJ93" s="320"/>
      <c r="AK93" s="321"/>
    </row>
    <row r="94" spans="1:37" ht="6" customHeight="1">
      <c r="A94" s="349" t="s">
        <v>930</v>
      </c>
      <c r="B94" s="317"/>
      <c r="C94" s="318"/>
      <c r="D94" s="318"/>
      <c r="E94" s="221"/>
      <c r="F94" s="318"/>
      <c r="G94" s="318"/>
      <c r="H94" s="318"/>
      <c r="I94" s="221"/>
      <c r="J94" s="317"/>
      <c r="K94" s="318"/>
      <c r="L94" s="318"/>
      <c r="M94" s="221"/>
      <c r="N94" s="317"/>
      <c r="O94" s="318"/>
      <c r="P94" s="318"/>
      <c r="Q94" s="221"/>
      <c r="R94" s="317"/>
      <c r="S94" s="318"/>
      <c r="T94" s="318"/>
      <c r="U94" s="318"/>
      <c r="V94" s="317"/>
      <c r="W94" s="318"/>
      <c r="X94" s="318"/>
      <c r="Y94" s="324"/>
      <c r="Z94" s="317"/>
      <c r="AA94" s="318"/>
      <c r="AB94" s="318"/>
      <c r="AC94" s="324"/>
      <c r="AD94" s="317"/>
      <c r="AE94" s="318"/>
      <c r="AF94" s="318"/>
      <c r="AG94" s="221"/>
      <c r="AH94" s="317"/>
      <c r="AI94" s="318"/>
      <c r="AJ94" s="318"/>
      <c r="AK94" s="221"/>
    </row>
    <row r="95" spans="1:37" ht="7.5" customHeight="1">
      <c r="A95" s="349"/>
      <c r="B95" s="268"/>
      <c r="C95" s="233"/>
      <c r="D95" s="233"/>
      <c r="E95" s="234"/>
      <c r="F95" s="233"/>
      <c r="G95" s="233"/>
      <c r="H95" s="233"/>
      <c r="I95" s="234"/>
      <c r="J95" s="233"/>
      <c r="K95" s="233"/>
      <c r="L95" s="233"/>
      <c r="M95" s="234"/>
      <c r="N95" s="233"/>
      <c r="O95" s="233"/>
      <c r="P95" s="233"/>
      <c r="Q95" s="234"/>
      <c r="R95" s="318"/>
      <c r="S95" s="318"/>
      <c r="T95" s="331"/>
      <c r="U95" s="233"/>
      <c r="V95" s="268"/>
      <c r="W95" s="233"/>
      <c r="X95" s="318"/>
      <c r="Y95" s="221"/>
      <c r="Z95" s="318"/>
      <c r="AA95" s="318"/>
      <c r="AB95" s="318"/>
      <c r="AC95" s="221"/>
      <c r="AD95" s="328"/>
      <c r="AE95" s="328"/>
      <c r="AF95" s="328"/>
      <c r="AG95" s="328"/>
      <c r="AH95" s="328"/>
      <c r="AI95" s="328"/>
      <c r="AJ95" s="328"/>
      <c r="AK95" s="328"/>
    </row>
    <row r="96" spans="1:37" ht="7.5" customHeight="1">
      <c r="A96" s="349"/>
      <c r="B96" s="268"/>
      <c r="C96" s="233"/>
      <c r="D96" s="233"/>
      <c r="E96" s="234"/>
      <c r="F96" s="233"/>
      <c r="G96" s="233"/>
      <c r="H96" s="233"/>
      <c r="I96" s="234"/>
      <c r="J96" s="233"/>
      <c r="K96" s="233"/>
      <c r="L96" s="233"/>
      <c r="M96" s="234"/>
      <c r="N96" s="233"/>
      <c r="O96" s="233"/>
      <c r="P96" s="233"/>
      <c r="Q96" s="234"/>
      <c r="R96" s="318"/>
      <c r="S96" s="318"/>
      <c r="T96" s="331"/>
      <c r="U96" s="233"/>
      <c r="V96" s="268"/>
      <c r="W96" s="233"/>
      <c r="X96" s="318"/>
      <c r="Y96" s="221"/>
      <c r="Z96" s="318"/>
      <c r="AA96" s="318"/>
      <c r="AB96" s="318"/>
      <c r="AC96" s="221"/>
      <c r="AD96" s="328"/>
      <c r="AE96" s="328"/>
      <c r="AF96" s="328"/>
      <c r="AG96" s="328"/>
      <c r="AH96" s="328"/>
      <c r="AI96" s="328"/>
      <c r="AJ96" s="328"/>
      <c r="AK96" s="328"/>
    </row>
    <row r="97" spans="1:37" ht="7.5" customHeight="1">
      <c r="A97" s="349"/>
      <c r="B97" s="268"/>
      <c r="C97" s="233"/>
      <c r="D97" s="233"/>
      <c r="E97" s="234"/>
      <c r="F97" s="233"/>
      <c r="G97" s="233"/>
      <c r="H97" s="233"/>
      <c r="I97" s="234"/>
      <c r="J97" s="233"/>
      <c r="K97" s="233"/>
      <c r="L97" s="233"/>
      <c r="M97" s="234"/>
      <c r="N97" s="233"/>
      <c r="O97" s="233"/>
      <c r="P97" s="233"/>
      <c r="Q97" s="234"/>
      <c r="R97" s="318"/>
      <c r="S97" s="318"/>
      <c r="T97" s="331"/>
      <c r="U97" s="233"/>
      <c r="V97" s="268"/>
      <c r="W97" s="233"/>
      <c r="X97" s="318"/>
      <c r="Y97" s="221"/>
      <c r="Z97" s="318"/>
      <c r="AA97" s="318"/>
      <c r="AB97" s="318"/>
      <c r="AC97" s="221"/>
      <c r="AD97" s="328"/>
      <c r="AE97" s="328"/>
      <c r="AF97" s="328"/>
      <c r="AG97" s="328"/>
      <c r="AH97" s="328"/>
      <c r="AI97" s="328"/>
      <c r="AJ97" s="328"/>
      <c r="AK97" s="328"/>
    </row>
    <row r="98" spans="1:37" ht="6" customHeight="1">
      <c r="A98" s="349"/>
      <c r="B98" s="319"/>
      <c r="C98" s="320"/>
      <c r="D98" s="320"/>
      <c r="E98" s="321"/>
      <c r="F98" s="320"/>
      <c r="G98" s="320"/>
      <c r="H98" s="320"/>
      <c r="I98" s="321"/>
      <c r="J98" s="319"/>
      <c r="K98" s="320"/>
      <c r="L98" s="320"/>
      <c r="M98" s="321"/>
      <c r="N98" s="319"/>
      <c r="O98" s="320"/>
      <c r="P98" s="320"/>
      <c r="Q98" s="321"/>
      <c r="R98" s="319"/>
      <c r="S98" s="320"/>
      <c r="T98" s="320"/>
      <c r="U98" s="320"/>
      <c r="V98" s="319"/>
      <c r="W98" s="320"/>
      <c r="X98" s="320"/>
      <c r="Y98" s="321"/>
      <c r="Z98" s="319"/>
      <c r="AA98" s="320"/>
      <c r="AB98" s="320"/>
      <c r="AC98" s="321"/>
      <c r="AD98" s="319"/>
      <c r="AE98" s="320"/>
      <c r="AF98" s="320"/>
      <c r="AG98" s="321"/>
      <c r="AH98" s="319"/>
      <c r="AI98" s="320"/>
      <c r="AJ98" s="320"/>
      <c r="AK98" s="321"/>
    </row>
    <row r="99" spans="1:37" ht="6" customHeight="1">
      <c r="A99" s="349"/>
      <c r="B99" s="317"/>
      <c r="C99" s="318"/>
      <c r="D99" s="318"/>
      <c r="E99" s="221"/>
      <c r="F99" s="318"/>
      <c r="G99" s="318"/>
      <c r="H99" s="318"/>
      <c r="I99" s="221"/>
      <c r="J99" s="317"/>
      <c r="K99" s="318"/>
      <c r="L99" s="318"/>
      <c r="M99" s="221"/>
      <c r="N99" s="317"/>
      <c r="O99" s="318"/>
      <c r="P99" s="318"/>
      <c r="Q99" s="221"/>
      <c r="R99" s="317"/>
      <c r="S99" s="318"/>
      <c r="T99" s="318"/>
      <c r="U99" s="318"/>
      <c r="V99" s="317"/>
      <c r="W99" s="318"/>
      <c r="X99" s="318"/>
      <c r="Y99" s="324"/>
      <c r="Z99" s="317"/>
      <c r="AA99" s="318"/>
      <c r="AB99" s="318"/>
      <c r="AC99" s="324"/>
      <c r="AD99" s="317"/>
      <c r="AE99" s="318"/>
      <c r="AF99" s="318"/>
      <c r="AG99" s="221"/>
      <c r="AH99" s="317"/>
      <c r="AI99" s="318"/>
      <c r="AJ99" s="318"/>
      <c r="AK99" s="221"/>
    </row>
    <row r="100" spans="1:37" ht="7.5" customHeight="1">
      <c r="A100" s="349"/>
      <c r="B100" s="268"/>
      <c r="C100" s="233"/>
      <c r="D100" s="233"/>
      <c r="E100" s="234"/>
      <c r="F100" s="233"/>
      <c r="G100" s="233"/>
      <c r="H100" s="233"/>
      <c r="I100" s="234"/>
      <c r="J100" s="233"/>
      <c r="K100" s="233"/>
      <c r="L100" s="233"/>
      <c r="M100" s="234"/>
      <c r="N100" s="233"/>
      <c r="O100" s="233"/>
      <c r="P100" s="233"/>
      <c r="Q100" s="234"/>
      <c r="R100" s="318"/>
      <c r="S100" s="318"/>
      <c r="T100" s="331"/>
      <c r="U100" s="233"/>
      <c r="V100" s="268"/>
      <c r="W100" s="233"/>
      <c r="X100" s="318"/>
      <c r="Y100" s="221"/>
      <c r="Z100" s="318"/>
      <c r="AA100" s="318"/>
      <c r="AB100" s="318"/>
      <c r="AC100" s="221"/>
      <c r="AD100" s="331"/>
      <c r="AE100" s="331"/>
      <c r="AF100" s="231"/>
      <c r="AG100" s="234"/>
      <c r="AJ100" s="233"/>
      <c r="AK100" s="234"/>
    </row>
    <row r="101" spans="1:37" ht="7.5" customHeight="1">
      <c r="A101" s="349"/>
      <c r="B101" s="268"/>
      <c r="C101" s="233"/>
      <c r="D101" s="233"/>
      <c r="E101" s="234"/>
      <c r="F101" s="233"/>
      <c r="G101" s="233"/>
      <c r="H101" s="233"/>
      <c r="I101" s="234"/>
      <c r="J101" s="233"/>
      <c r="K101" s="233"/>
      <c r="L101" s="233"/>
      <c r="M101" s="234"/>
      <c r="N101" s="233"/>
      <c r="O101" s="233"/>
      <c r="P101" s="233"/>
      <c r="Q101" s="234"/>
      <c r="R101" s="318"/>
      <c r="S101" s="318"/>
      <c r="T101" s="331"/>
      <c r="U101" s="233"/>
      <c r="V101" s="268"/>
      <c r="W101" s="233"/>
      <c r="X101" s="318"/>
      <c r="Y101" s="221"/>
      <c r="Z101" s="318"/>
      <c r="AA101" s="318"/>
      <c r="AB101" s="318"/>
      <c r="AC101" s="221"/>
      <c r="AD101" s="331"/>
      <c r="AE101" s="331"/>
      <c r="AF101" s="231"/>
      <c r="AG101" s="234"/>
      <c r="AJ101" s="233"/>
      <c r="AK101" s="234"/>
    </row>
    <row r="102" spans="1:37" ht="7.5" customHeight="1">
      <c r="A102" s="349"/>
      <c r="B102" s="268"/>
      <c r="C102" s="233"/>
      <c r="D102" s="233"/>
      <c r="E102" s="234"/>
      <c r="F102" s="233"/>
      <c r="G102" s="233"/>
      <c r="H102" s="233"/>
      <c r="I102" s="234"/>
      <c r="J102" s="233"/>
      <c r="K102" s="233"/>
      <c r="L102" s="233"/>
      <c r="M102" s="234"/>
      <c r="N102" s="233"/>
      <c r="O102" s="233"/>
      <c r="P102" s="233"/>
      <c r="Q102" s="234"/>
      <c r="R102" s="318"/>
      <c r="S102" s="318"/>
      <c r="T102" s="331"/>
      <c r="U102" s="233"/>
      <c r="V102" s="268"/>
      <c r="W102" s="233"/>
      <c r="X102" s="318"/>
      <c r="Y102" s="221"/>
      <c r="Z102" s="318"/>
      <c r="AA102" s="318"/>
      <c r="AB102" s="318"/>
      <c r="AC102" s="221"/>
      <c r="AD102" s="331"/>
      <c r="AE102" s="331"/>
      <c r="AF102" s="231"/>
      <c r="AG102" s="234"/>
      <c r="AJ102" s="233"/>
      <c r="AK102" s="234"/>
    </row>
    <row r="103" spans="1:37" ht="6" customHeight="1">
      <c r="A103" s="349"/>
      <c r="B103" s="319"/>
      <c r="C103" s="320"/>
      <c r="D103" s="320"/>
      <c r="E103" s="321"/>
      <c r="F103" s="320"/>
      <c r="G103" s="320"/>
      <c r="H103" s="320"/>
      <c r="I103" s="321"/>
      <c r="J103" s="319"/>
      <c r="K103" s="320"/>
      <c r="L103" s="320"/>
      <c r="M103" s="321"/>
      <c r="N103" s="319"/>
      <c r="O103" s="320"/>
      <c r="P103" s="320"/>
      <c r="Q103" s="321"/>
      <c r="R103" s="319"/>
      <c r="S103" s="320"/>
      <c r="T103" s="320"/>
      <c r="U103" s="320"/>
      <c r="V103" s="319"/>
      <c r="W103" s="320"/>
      <c r="X103" s="320"/>
      <c r="Y103" s="321"/>
      <c r="Z103" s="319"/>
      <c r="AA103" s="320"/>
      <c r="AB103" s="320"/>
      <c r="AC103" s="321"/>
      <c r="AD103" s="319"/>
      <c r="AE103" s="320"/>
      <c r="AF103" s="320"/>
      <c r="AG103" s="321"/>
      <c r="AH103" s="319"/>
      <c r="AI103" s="320"/>
      <c r="AJ103" s="320"/>
      <c r="AK103" s="321"/>
    </row>
  </sheetData>
  <mergeCells count="41">
    <mergeCell ref="A69:A73"/>
    <mergeCell ref="A94:A98"/>
    <mergeCell ref="A99:A103"/>
    <mergeCell ref="A49:A53"/>
    <mergeCell ref="A64:A68"/>
    <mergeCell ref="A74:A78"/>
    <mergeCell ref="A79:A83"/>
    <mergeCell ref="A84:A88"/>
    <mergeCell ref="A89:A93"/>
    <mergeCell ref="A29:A33"/>
    <mergeCell ref="A34:A38"/>
    <mergeCell ref="A39:A43"/>
    <mergeCell ref="A54:A58"/>
    <mergeCell ref="A59:A63"/>
    <mergeCell ref="A44:A48"/>
    <mergeCell ref="AH3:AK3"/>
    <mergeCell ref="A4:A8"/>
    <mergeCell ref="A9:A13"/>
    <mergeCell ref="A14:A18"/>
    <mergeCell ref="A19:A23"/>
    <mergeCell ref="A24:A28"/>
    <mergeCell ref="AD2:AG2"/>
    <mergeCell ref="AH2:AK2"/>
    <mergeCell ref="B3:E3"/>
    <mergeCell ref="F3:I3"/>
    <mergeCell ref="J3:M3"/>
    <mergeCell ref="N3:Q3"/>
    <mergeCell ref="R3:U3"/>
    <mergeCell ref="V3:Y3"/>
    <mergeCell ref="Z3:AC3"/>
    <mergeCell ref="AD3:AG3"/>
    <mergeCell ref="A1:A3"/>
    <mergeCell ref="B1:U1"/>
    <mergeCell ref="V1:AK1"/>
    <mergeCell ref="B2:E2"/>
    <mergeCell ref="F2:I2"/>
    <mergeCell ref="J2:M2"/>
    <mergeCell ref="N2:Q2"/>
    <mergeCell ref="R2:U2"/>
    <mergeCell ref="V2:Y2"/>
    <mergeCell ref="Z2:AC2"/>
  </mergeCells>
  <phoneticPr fontId="2" type="noConversion"/>
  <pageMargins left="0.7" right="0.7" top="0.75" bottom="0.75" header="0.3" footer="0.3"/>
  <pageSetup paperSize="9" scale="7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9</vt:i4>
      </vt:variant>
      <vt:variant>
        <vt:lpstr>已命名的範圍</vt:lpstr>
      </vt:variant>
      <vt:variant>
        <vt:i4>6</vt:i4>
      </vt:variant>
    </vt:vector>
  </HeadingPairs>
  <TitlesOfParts>
    <vt:vector size="15" baseType="lpstr">
      <vt:lpstr>CICIMS-時程百分比</vt:lpstr>
      <vt:lpstr>會議事項追蹤表</vt:lpstr>
      <vt:lpstr>CICIMS-SA</vt:lpstr>
      <vt:lpstr>CICIMS-模組頁面</vt:lpstr>
      <vt:lpstr>執行預算架構更新時程表</vt:lpstr>
      <vt:lpstr>多國語言</vt:lpstr>
      <vt:lpstr>CIC-2016計畫</vt:lpstr>
      <vt:lpstr>CIC-2016後半年新計畫(160731)</vt:lpstr>
      <vt:lpstr>CIC-2016後半年新計畫(161006)</vt:lpstr>
      <vt:lpstr>'CICIMS-SA'!Print_Area</vt:lpstr>
      <vt:lpstr>'CICIMS-時程百分比'!Print_Area</vt:lpstr>
      <vt:lpstr>執行預算架構更新時程表!Print_Area</vt:lpstr>
      <vt:lpstr>'CICIMS-SA'!Print_Titles</vt:lpstr>
      <vt:lpstr>'CICIMS-時程百分比'!Print_Titles</vt:lpstr>
      <vt:lpstr>執行預算架構更新時程表!Print_Titles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Ren-Yuan Wang</dc:creator>
  <cp:lastModifiedBy>Ren-Yuan Wang</cp:lastModifiedBy>
  <cp:lastPrinted>2016-09-01T05:14:06Z</cp:lastPrinted>
  <dcterms:created xsi:type="dcterms:W3CDTF">2015-03-27T09:20:21Z</dcterms:created>
  <dcterms:modified xsi:type="dcterms:W3CDTF">2016-10-06T15:19:02Z</dcterms:modified>
</cp:coreProperties>
</file>