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25" yWindow="30" windowWidth="5415" windowHeight="10110" tabRatio="618" activeTab="4"/>
  </bookViews>
  <sheets>
    <sheet name="U19B Score Board " sheetId="6" r:id="rId1"/>
    <sheet name="U16B Score Board" sheetId="8" r:id="rId2"/>
    <sheet name="U19G Score Board " sheetId="7" r:id="rId3"/>
    <sheet name="U16G Score Board" sheetId="9" r:id="rId4"/>
    <sheet name="Schedule" sheetId="10" r:id="rId5"/>
  </sheets>
  <definedNames>
    <definedName name="_xlnm.Print_Area" localSheetId="4">Schedule!$A$1:$M$65</definedName>
    <definedName name="_xlnm.Print_Titles" localSheetId="4">Schedule!$1:$1</definedName>
  </definedNames>
  <calcPr calcId="125725"/>
</workbook>
</file>

<file path=xl/calcChain.xml><?xml version="1.0" encoding="utf-8"?>
<calcChain xmlns="http://schemas.openxmlformats.org/spreadsheetml/2006/main">
  <c r="K49" i="10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K2"/>
  <c r="H2"/>
  <c r="B4" i="9"/>
  <c r="B7" s="1"/>
  <c r="F4"/>
  <c r="H4"/>
  <c r="I4"/>
  <c r="J4"/>
  <c r="K4"/>
  <c r="B5"/>
  <c r="B8" s="1"/>
  <c r="F5"/>
  <c r="H5"/>
  <c r="I5"/>
  <c r="J5"/>
  <c r="K5"/>
  <c r="B6"/>
  <c r="B9"/>
  <c r="C6"/>
  <c r="F6"/>
  <c r="H6"/>
  <c r="I6"/>
  <c r="J6"/>
  <c r="K6"/>
  <c r="C7"/>
  <c r="F7"/>
  <c r="C8"/>
  <c r="F8"/>
  <c r="C9"/>
  <c r="F9"/>
  <c r="B13"/>
  <c r="F13"/>
  <c r="H13"/>
  <c r="I13"/>
  <c r="J13"/>
  <c r="K13"/>
  <c r="B14"/>
  <c r="B17"/>
  <c r="F14"/>
  <c r="H14"/>
  <c r="I14"/>
  <c r="J14"/>
  <c r="K14"/>
  <c r="B15"/>
  <c r="B18" s="1"/>
  <c r="C15"/>
  <c r="F15"/>
  <c r="H15"/>
  <c r="I15"/>
  <c r="J15"/>
  <c r="K15"/>
  <c r="B16"/>
  <c r="C16"/>
  <c r="F16"/>
  <c r="C17"/>
  <c r="F17"/>
  <c r="C18"/>
  <c r="F18"/>
  <c r="B21"/>
  <c r="B24" s="1"/>
  <c r="F21"/>
  <c r="H21"/>
  <c r="I21"/>
  <c r="J21"/>
  <c r="K21"/>
  <c r="B22"/>
  <c r="B25" s="1"/>
  <c r="F22"/>
  <c r="H22"/>
  <c r="I22"/>
  <c r="J22"/>
  <c r="K22"/>
  <c r="B23"/>
  <c r="B26" s="1"/>
  <c r="C23"/>
  <c r="F23"/>
  <c r="H23"/>
  <c r="I23"/>
  <c r="J23"/>
  <c r="K23"/>
  <c r="C24"/>
  <c r="F24"/>
  <c r="C25"/>
  <c r="F25"/>
  <c r="C26"/>
  <c r="F26"/>
  <c r="B29"/>
  <c r="B32" s="1"/>
  <c r="F29"/>
  <c r="H29"/>
  <c r="I29"/>
  <c r="J29"/>
  <c r="K29"/>
  <c r="B30"/>
  <c r="B33" s="1"/>
  <c r="F30"/>
  <c r="H30"/>
  <c r="I30"/>
  <c r="J30"/>
  <c r="K30"/>
  <c r="B31"/>
  <c r="B34" s="1"/>
  <c r="C31"/>
  <c r="F31"/>
  <c r="H31"/>
  <c r="I31"/>
  <c r="J31"/>
  <c r="K31"/>
  <c r="C32"/>
  <c r="F32"/>
  <c r="C33"/>
  <c r="F33"/>
  <c r="C34"/>
  <c r="F34"/>
  <c r="B4" i="7"/>
  <c r="B7" s="1"/>
  <c r="F4"/>
  <c r="H4"/>
  <c r="I4"/>
  <c r="J4"/>
  <c r="K4"/>
  <c r="B5"/>
  <c r="B8" s="1"/>
  <c r="F5"/>
  <c r="H5"/>
  <c r="I5"/>
  <c r="J5"/>
  <c r="K5"/>
  <c r="B6"/>
  <c r="B9" s="1"/>
  <c r="C6"/>
  <c r="F6"/>
  <c r="H6"/>
  <c r="I6"/>
  <c r="J6"/>
  <c r="K6"/>
  <c r="C7"/>
  <c r="F7"/>
  <c r="C8"/>
  <c r="F8"/>
  <c r="C9"/>
  <c r="F9"/>
  <c r="B13"/>
  <c r="B16" s="1"/>
  <c r="F13"/>
  <c r="H13"/>
  <c r="I13"/>
  <c r="J13"/>
  <c r="K13"/>
  <c r="B14"/>
  <c r="B17" s="1"/>
  <c r="F14"/>
  <c r="H14"/>
  <c r="I14"/>
  <c r="J14"/>
  <c r="K14"/>
  <c r="B15"/>
  <c r="B18" s="1"/>
  <c r="C15"/>
  <c r="F15"/>
  <c r="H15"/>
  <c r="I15"/>
  <c r="J15"/>
  <c r="K15"/>
  <c r="C16"/>
  <c r="F16"/>
  <c r="C17"/>
  <c r="F17"/>
  <c r="C18"/>
  <c r="F18"/>
  <c r="B21"/>
  <c r="B24" s="1"/>
  <c r="F21"/>
  <c r="H21"/>
  <c r="I21"/>
  <c r="J21"/>
  <c r="K21"/>
  <c r="B22"/>
  <c r="B25" s="1"/>
  <c r="F22"/>
  <c r="H22"/>
  <c r="I22"/>
  <c r="J22"/>
  <c r="K22"/>
  <c r="B23"/>
  <c r="B26" s="1"/>
  <c r="C23"/>
  <c r="F23"/>
  <c r="H23"/>
  <c r="I23"/>
  <c r="J23"/>
  <c r="K23"/>
  <c r="C24"/>
  <c r="F24"/>
  <c r="C25"/>
  <c r="F25"/>
  <c r="C26"/>
  <c r="F26"/>
  <c r="B29"/>
  <c r="B32" s="1"/>
  <c r="F29"/>
  <c r="H29"/>
  <c r="I29"/>
  <c r="J29"/>
  <c r="K29"/>
  <c r="B30"/>
  <c r="B33" s="1"/>
  <c r="F30"/>
  <c r="H30"/>
  <c r="I30"/>
  <c r="J30"/>
  <c r="K30"/>
  <c r="B31"/>
  <c r="B34" s="1"/>
  <c r="C31"/>
  <c r="F31"/>
  <c r="H31"/>
  <c r="I31"/>
  <c r="J31"/>
  <c r="K31"/>
  <c r="C32"/>
  <c r="F32"/>
  <c r="C33"/>
  <c r="F33"/>
  <c r="C34"/>
  <c r="F34"/>
  <c r="B4" i="8"/>
  <c r="B7" s="1"/>
  <c r="F4"/>
  <c r="H4"/>
  <c r="I4"/>
  <c r="J4"/>
  <c r="K4"/>
  <c r="B5"/>
  <c r="B8" s="1"/>
  <c r="F5"/>
  <c r="H5"/>
  <c r="I5"/>
  <c r="J5"/>
  <c r="K5"/>
  <c r="B6"/>
  <c r="B9" s="1"/>
  <c r="C6"/>
  <c r="F6"/>
  <c r="H6"/>
  <c r="I6"/>
  <c r="J6"/>
  <c r="K6"/>
  <c r="C7"/>
  <c r="F7"/>
  <c r="C8"/>
  <c r="F8"/>
  <c r="C9"/>
  <c r="F9"/>
  <c r="B13"/>
  <c r="B16" s="1"/>
  <c r="F13"/>
  <c r="H13"/>
  <c r="I13"/>
  <c r="J13"/>
  <c r="K13"/>
  <c r="B14"/>
  <c r="B17" s="1"/>
  <c r="F14"/>
  <c r="H14"/>
  <c r="I14"/>
  <c r="J14"/>
  <c r="K14"/>
  <c r="B15"/>
  <c r="B18" s="1"/>
  <c r="C15"/>
  <c r="F15"/>
  <c r="H15"/>
  <c r="I15"/>
  <c r="J15"/>
  <c r="K15"/>
  <c r="C16"/>
  <c r="F16"/>
  <c r="C17"/>
  <c r="F17"/>
  <c r="C18"/>
  <c r="F18"/>
  <c r="B21"/>
  <c r="B24" s="1"/>
  <c r="F21"/>
  <c r="H21"/>
  <c r="I21"/>
  <c r="J21"/>
  <c r="K21"/>
  <c r="B22"/>
  <c r="B25" s="1"/>
  <c r="F22"/>
  <c r="H22"/>
  <c r="I22"/>
  <c r="J22"/>
  <c r="K22"/>
  <c r="B23"/>
  <c r="B26" s="1"/>
  <c r="C23"/>
  <c r="F23"/>
  <c r="H23"/>
  <c r="I23"/>
  <c r="J23"/>
  <c r="K23"/>
  <c r="C24"/>
  <c r="F24"/>
  <c r="C25"/>
  <c r="F25"/>
  <c r="C26"/>
  <c r="F26"/>
  <c r="B29"/>
  <c r="B32" s="1"/>
  <c r="F29"/>
  <c r="H29"/>
  <c r="I29"/>
  <c r="J29"/>
  <c r="K29"/>
  <c r="B30"/>
  <c r="B33" s="1"/>
  <c r="F30"/>
  <c r="H30"/>
  <c r="I30"/>
  <c r="J30"/>
  <c r="K30"/>
  <c r="B31"/>
  <c r="B34" s="1"/>
  <c r="C31"/>
  <c r="F31"/>
  <c r="H31"/>
  <c r="I31"/>
  <c r="J31"/>
  <c r="K31"/>
  <c r="C32"/>
  <c r="F32"/>
  <c r="C33"/>
  <c r="F33"/>
  <c r="C34"/>
  <c r="F34"/>
  <c r="B4" i="6"/>
  <c r="B7" s="1"/>
  <c r="F4"/>
  <c r="H4"/>
  <c r="I4"/>
  <c r="J4"/>
  <c r="K4"/>
  <c r="B5"/>
  <c r="B8" s="1"/>
  <c r="F5"/>
  <c r="H5"/>
  <c r="I5"/>
  <c r="J5"/>
  <c r="K5"/>
  <c r="B6"/>
  <c r="B9" s="1"/>
  <c r="C6"/>
  <c r="F6"/>
  <c r="H6"/>
  <c r="I6"/>
  <c r="J6"/>
  <c r="K6"/>
  <c r="C7"/>
  <c r="F7"/>
  <c r="C8"/>
  <c r="F8"/>
  <c r="C9"/>
  <c r="F9"/>
  <c r="B13"/>
  <c r="B16" s="1"/>
  <c r="F13"/>
  <c r="H13"/>
  <c r="I13"/>
  <c r="J13"/>
  <c r="K13"/>
  <c r="B14"/>
  <c r="B17" s="1"/>
  <c r="F14"/>
  <c r="H14"/>
  <c r="I14"/>
  <c r="J14"/>
  <c r="K14"/>
  <c r="B15"/>
  <c r="B18" s="1"/>
  <c r="C15"/>
  <c r="F15"/>
  <c r="H15"/>
  <c r="I15"/>
  <c r="J15"/>
  <c r="K15"/>
  <c r="C16"/>
  <c r="F16"/>
  <c r="C17"/>
  <c r="F17"/>
  <c r="C18"/>
  <c r="F18"/>
  <c r="B21"/>
  <c r="B24" s="1"/>
  <c r="F21"/>
  <c r="H21"/>
  <c r="I21"/>
  <c r="J21"/>
  <c r="K21"/>
  <c r="B22"/>
  <c r="B25" s="1"/>
  <c r="F22"/>
  <c r="H22"/>
  <c r="I22"/>
  <c r="J22"/>
  <c r="K22"/>
  <c r="B23"/>
  <c r="B26" s="1"/>
  <c r="C23"/>
  <c r="F23"/>
  <c r="H23"/>
  <c r="I23"/>
  <c r="J23"/>
  <c r="K23"/>
  <c r="C24"/>
  <c r="F24"/>
  <c r="C25"/>
  <c r="F25"/>
  <c r="C26"/>
  <c r="F26"/>
  <c r="B29"/>
  <c r="B32" s="1"/>
  <c r="F29"/>
  <c r="H29"/>
  <c r="I29"/>
  <c r="J29"/>
  <c r="K29"/>
  <c r="B30"/>
  <c r="B33" s="1"/>
  <c r="F30"/>
  <c r="H30"/>
  <c r="I30"/>
  <c r="J30"/>
  <c r="K30"/>
  <c r="B31"/>
  <c r="B34" s="1"/>
  <c r="C31"/>
  <c r="F31"/>
  <c r="H31"/>
  <c r="I31"/>
  <c r="J31"/>
  <c r="K31"/>
  <c r="C32"/>
  <c r="C34" s="1"/>
  <c r="F32"/>
  <c r="C33"/>
  <c r="F33"/>
  <c r="F34"/>
</calcChain>
</file>

<file path=xl/sharedStrings.xml><?xml version="1.0" encoding="utf-8"?>
<sst xmlns="http://schemas.openxmlformats.org/spreadsheetml/2006/main" count="771" uniqueCount="134">
  <si>
    <t>Game #</t>
  </si>
  <si>
    <t>Winner Game #50</t>
  </si>
  <si>
    <t>Winner Game #52</t>
  </si>
  <si>
    <t>Winner Game #54</t>
  </si>
  <si>
    <t>Winner Game #56</t>
  </si>
  <si>
    <t>U19  Boys</t>
  </si>
  <si>
    <t>Score</t>
  </si>
  <si>
    <t>Points</t>
  </si>
  <si>
    <t>Total Points</t>
  </si>
  <si>
    <t>Finals</t>
  </si>
  <si>
    <t>Semi  Finals</t>
  </si>
  <si>
    <t>Championship Game</t>
  </si>
  <si>
    <t>Winner Game #53</t>
  </si>
  <si>
    <t>Consolation Game</t>
  </si>
  <si>
    <t>Losing Team - Game #53</t>
  </si>
  <si>
    <t>Losing Team - Game #54</t>
  </si>
  <si>
    <t>Winner Pool 2</t>
  </si>
  <si>
    <t>Pool 2</t>
  </si>
  <si>
    <t>Pool 3</t>
  </si>
  <si>
    <t>Pool 4</t>
  </si>
  <si>
    <t>Goals Against</t>
  </si>
  <si>
    <t xml:space="preserve">Total Sports </t>
  </si>
  <si>
    <t>Winner Pool 1</t>
  </si>
  <si>
    <t>Sports Points</t>
  </si>
  <si>
    <t>Winner Pool 4</t>
  </si>
  <si>
    <t>Winner Pool 3</t>
  </si>
  <si>
    <t>Send Off</t>
  </si>
  <si>
    <t>Send Off Total</t>
  </si>
  <si>
    <t>POOL 1</t>
  </si>
  <si>
    <t>U19  Girls</t>
  </si>
  <si>
    <t>Winner Game #55</t>
  </si>
  <si>
    <t>Losing Team - Game #55</t>
  </si>
  <si>
    <t>Losing Team - Game #56</t>
  </si>
  <si>
    <t>U16  Boys</t>
  </si>
  <si>
    <t>Winner Game #49</t>
  </si>
  <si>
    <t>Losing Team - Game #49</t>
  </si>
  <si>
    <t>Losing Team - Game #50</t>
  </si>
  <si>
    <t>U16  Girls</t>
  </si>
  <si>
    <t>Winner Game #51</t>
  </si>
  <si>
    <t>Losing Team - Game #51</t>
  </si>
  <si>
    <t>Losing Team - Game #52</t>
  </si>
  <si>
    <t>DATE</t>
  </si>
  <si>
    <t>DAY</t>
  </si>
  <si>
    <t>FIELD</t>
  </si>
  <si>
    <t>TIME</t>
  </si>
  <si>
    <t>DIV</t>
  </si>
  <si>
    <t>ü</t>
  </si>
  <si>
    <t>HOME</t>
  </si>
  <si>
    <t>vs</t>
  </si>
  <si>
    <t>VISITORS</t>
  </si>
  <si>
    <t>U19B</t>
  </si>
  <si>
    <t>U19G</t>
  </si>
  <si>
    <t>U16B</t>
  </si>
  <si>
    <t>U16G</t>
  </si>
  <si>
    <t>SAT</t>
  </si>
  <si>
    <t>Ayala 7</t>
  </si>
  <si>
    <t>1-1</t>
  </si>
  <si>
    <t>v</t>
  </si>
  <si>
    <t>1-2</t>
  </si>
  <si>
    <t>Ayala 8</t>
  </si>
  <si>
    <t>2-1</t>
  </si>
  <si>
    <t>2-2</t>
  </si>
  <si>
    <t>Ayala 9</t>
  </si>
  <si>
    <t>3-1</t>
  </si>
  <si>
    <t>3-2</t>
  </si>
  <si>
    <t>1-3</t>
  </si>
  <si>
    <t>Ayala 10</t>
  </si>
  <si>
    <t>4-1</t>
  </si>
  <si>
    <t>4-2</t>
  </si>
  <si>
    <t>Ayala 11</t>
  </si>
  <si>
    <t>Ayala 12</t>
  </si>
  <si>
    <t>Ayala 13</t>
  </si>
  <si>
    <t>2-3</t>
  </si>
  <si>
    <t>1 vs 2</t>
  </si>
  <si>
    <t>3-3</t>
  </si>
  <si>
    <t>4-3</t>
  </si>
  <si>
    <t>Alt</t>
  </si>
  <si>
    <t>3 vs 1</t>
  </si>
  <si>
    <t>2vs3</t>
  </si>
  <si>
    <t>SUN</t>
  </si>
  <si>
    <t>Semi - Winner Pool 1</t>
  </si>
  <si>
    <t>Semi - Winner Pool 3</t>
  </si>
  <si>
    <t>Championship-Winner #49</t>
  </si>
  <si>
    <t>Consolation-Losing team #49</t>
  </si>
  <si>
    <t>Losing team Game #50</t>
  </si>
  <si>
    <t>Championship-Winner #51</t>
  </si>
  <si>
    <t>Consolation-Losing Team #51</t>
  </si>
  <si>
    <t>Losing Team Game #52</t>
  </si>
  <si>
    <t xml:space="preserve">Championship-Winner #53 </t>
  </si>
  <si>
    <t>Consolation-Losing Team #53</t>
  </si>
  <si>
    <t>Losing Team Game #54</t>
  </si>
  <si>
    <t>Championship-Winner #55</t>
  </si>
  <si>
    <t>Consolation-Losing Team #55</t>
  </si>
  <si>
    <t>Losing Team Game #56</t>
  </si>
  <si>
    <t>U</t>
  </si>
  <si>
    <t>SCORE</t>
  </si>
  <si>
    <t xml:space="preserve"> </t>
  </si>
  <si>
    <t xml:space="preserve">                                                    </t>
  </si>
  <si>
    <t>B</t>
  </si>
  <si>
    <t>H</t>
  </si>
  <si>
    <t>P</t>
  </si>
  <si>
    <t>Ayala 14</t>
  </si>
  <si>
    <t>C.P</t>
  </si>
  <si>
    <t>G,F</t>
  </si>
  <si>
    <t>D,H</t>
  </si>
  <si>
    <t>B,C</t>
  </si>
  <si>
    <t>H2</t>
  </si>
  <si>
    <t>D</t>
  </si>
  <si>
    <t>R</t>
  </si>
  <si>
    <t>F</t>
  </si>
  <si>
    <t>G</t>
  </si>
  <si>
    <t>C</t>
  </si>
  <si>
    <t>H1</t>
  </si>
  <si>
    <t>N</t>
  </si>
  <si>
    <t>N2</t>
  </si>
  <si>
    <t>G2</t>
  </si>
  <si>
    <t>D2</t>
  </si>
  <si>
    <t>D1</t>
  </si>
  <si>
    <t>N1</t>
  </si>
  <si>
    <t>G1</t>
  </si>
  <si>
    <t>AYSO - Section 1 Tournament - 2013</t>
  </si>
  <si>
    <t>POOL PLAY  Saturday, November 23. 2013</t>
  </si>
  <si>
    <t>Game #55 - Sunday - Nov. 24th - 10:30am - Ayala 11</t>
  </si>
  <si>
    <t>Game #56 - Sunday - Nov. 24th - 10:30am - Ayala 12</t>
  </si>
  <si>
    <t>Game #63 - Sunday - Nov. 24th -1 2:30pm - Ayala 11</t>
  </si>
  <si>
    <t>Game #64 - Sunday - Nov. 24th - 2:30pm - Ayala 12</t>
  </si>
  <si>
    <t>Game #50 - Sunday - Nov. 24th - 8:30am - Ayala 10</t>
  </si>
  <si>
    <t>Game #57 - Sunday - Nov. 24th -12:30pm - Ayala 9</t>
  </si>
  <si>
    <t>Game #58 - Sunday - Nov. 24th - 12:30pm - Ayala 10</t>
  </si>
  <si>
    <t>Game #54 - Sunday - Nov. 24th - 10:30am - Ayala 10</t>
  </si>
  <si>
    <t>Game #61 - Sunday - Nov. 24th -1 2:30pm - Ayala 9</t>
  </si>
  <si>
    <t>Game #62 - Sunday - Nov. 24th - 2:30pm - Ayala 10</t>
  </si>
  <si>
    <t>C2</t>
  </si>
  <si>
    <t>B2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</si>
</sst>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d\ mmm"/>
  </numFmts>
  <fonts count="21">
    <font>
      <sz val="10"/>
      <name val="Arial"/>
    </font>
    <font>
      <b/>
      <u/>
      <sz val="10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b/>
      <sz val="16"/>
      <name val="Wingdings"/>
      <charset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9" fillId="5" borderId="0" applyNumberFormat="0" applyBorder="0" applyAlignment="0" applyProtection="0"/>
  </cellStyleXfs>
  <cellXfs count="135">
    <xf numFmtId="0" fontId="0" fillId="0" borderId="0" xfId="0"/>
    <xf numFmtId="0" fontId="0" fillId="0" borderId="0" xfId="0" applyFill="1" applyAlignment="1">
      <alignment vertical="center"/>
    </xf>
    <xf numFmtId="1" fontId="9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0" fontId="6" fillId="0" borderId="0" xfId="0" quotePrefix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quotePrefix="1" applyFill="1" applyAlignment="1" applyProtection="1">
      <alignment vertical="center"/>
      <protection locked="0"/>
    </xf>
    <xf numFmtId="0" fontId="11" fillId="0" borderId="0" xfId="0" quotePrefix="1" applyFont="1" applyFill="1" applyAlignment="1">
      <alignment horizontal="center" vertical="center"/>
    </xf>
    <xf numFmtId="0" fontId="0" fillId="0" borderId="0" xfId="0" applyNumberFormat="1" applyFill="1" applyAlignment="1" applyProtection="1">
      <alignment vertical="center"/>
      <protection locked="0"/>
    </xf>
    <xf numFmtId="0" fontId="0" fillId="0" borderId="0" xfId="0" quotePrefix="1" applyNumberFormat="1" applyFill="1" applyAlignment="1" applyProtection="1">
      <alignment vertical="center"/>
      <protection locked="0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" fontId="0" fillId="0" borderId="0" xfId="0" quotePrefix="1" applyNumberForma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1" fontId="0" fillId="0" borderId="11" xfId="0" applyNumberFormat="1" applyFill="1" applyBorder="1" applyAlignment="1" applyProtection="1">
      <alignment horizontal="center" vertical="center"/>
      <protection locked="0"/>
    </xf>
    <xf numFmtId="1" fontId="0" fillId="0" borderId="12" xfId="0" applyNumberForma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0" fillId="0" borderId="13" xfId="0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0" fillId="2" borderId="13" xfId="0" applyNumberFormat="1" applyFill="1" applyBorder="1" applyAlignment="1">
      <alignment horizontal="center"/>
    </xf>
    <xf numFmtId="0" fontId="0" fillId="0" borderId="13" xfId="0" applyFill="1" applyBorder="1"/>
    <xf numFmtId="49" fontId="0" fillId="0" borderId="13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0" fillId="3" borderId="13" xfId="0" applyNumberForma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0" fillId="4" borderId="13" xfId="0" applyNumberFormat="1" applyFill="1" applyBorder="1" applyAlignment="1">
      <alignment horizontal="center"/>
    </xf>
    <xf numFmtId="49" fontId="0" fillId="0" borderId="13" xfId="0" applyNumberFormat="1" applyBorder="1"/>
    <xf numFmtId="0" fontId="0" fillId="0" borderId="13" xfId="0" applyBorder="1" applyAlignment="1">
      <alignment horizontal="center"/>
    </xf>
    <xf numFmtId="0" fontId="12" fillId="0" borderId="13" xfId="0" applyFont="1" applyBorder="1"/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3" borderId="13" xfId="0" applyNumberFormat="1" applyFill="1" applyBorder="1" applyAlignment="1">
      <alignment horizontal="center" vertical="center"/>
    </xf>
    <xf numFmtId="0" fontId="15" fillId="0" borderId="13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3" borderId="13" xfId="0" applyNumberFormat="1" applyFill="1" applyBorder="1"/>
    <xf numFmtId="0" fontId="0" fillId="4" borderId="13" xfId="0" applyNumberFormat="1" applyFill="1" applyBorder="1"/>
    <xf numFmtId="0" fontId="0" fillId="2" borderId="13" xfId="0" applyNumberFormat="1" applyFill="1" applyBorder="1"/>
    <xf numFmtId="0" fontId="0" fillId="0" borderId="13" xfId="0" applyNumberFormat="1" applyBorder="1"/>
    <xf numFmtId="0" fontId="12" fillId="4" borderId="13" xfId="0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4" borderId="13" xfId="0" applyNumberFormat="1" applyFont="1" applyFill="1" applyBorder="1" applyAlignment="1">
      <alignment horizontal="center"/>
    </xf>
    <xf numFmtId="0" fontId="12" fillId="2" borderId="13" xfId="0" applyNumberFormat="1" applyFont="1" applyFill="1" applyBorder="1" applyAlignment="1">
      <alignment horizontal="center"/>
    </xf>
    <xf numFmtId="0" fontId="12" fillId="0" borderId="13" xfId="0" applyNumberFormat="1" applyFont="1" applyFill="1" applyBorder="1" applyAlignment="1">
      <alignment horizontal="center"/>
    </xf>
    <xf numFmtId="0" fontId="18" fillId="0" borderId="13" xfId="0" applyFont="1" applyFill="1" applyBorder="1" applyAlignment="1">
      <alignment horizontal="left"/>
    </xf>
    <xf numFmtId="0" fontId="1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2" fillId="3" borderId="13" xfId="0" applyFon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49" fontId="0" fillId="4" borderId="13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3" borderId="13" xfId="0" applyNumberFormat="1" applyFill="1" applyBorder="1"/>
    <xf numFmtId="49" fontId="0" fillId="4" borderId="13" xfId="0" applyNumberFormat="1" applyFill="1" applyBorder="1"/>
    <xf numFmtId="49" fontId="0" fillId="2" borderId="13" xfId="0" applyNumberFormat="1" applyFill="1" applyBorder="1"/>
    <xf numFmtId="0" fontId="12" fillId="0" borderId="13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3" xfId="0" applyNumberFormat="1" applyBorder="1"/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19" fillId="6" borderId="14" xfId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20" fillId="6" borderId="14" xfId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2705" name="Line 60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2706" name="Line 64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6545" name="Line 1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6546" name="Line 2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5521" name="Line 1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5522" name="Line 2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7569" name="Line 1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7570" name="Line 2"/>
        <xdr:cNvSpPr>
          <a:spLocks noChangeShapeType="1"/>
        </xdr:cNvSpPr>
      </xdr:nvSpPr>
      <xdr:spPr bwMode="auto">
        <a:xfrm>
          <a:off x="6153150" y="808672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39"/>
  <sheetViews>
    <sheetView zoomScale="55" zoomScaleNormal="55" workbookViewId="0">
      <selection activeCell="P9" sqref="P9"/>
    </sheetView>
  </sheetViews>
  <sheetFormatPr defaultRowHeight="12.75"/>
  <cols>
    <col min="1" max="1" width="1.85546875" style="1" customWidth="1"/>
    <col min="2" max="2" width="21" style="1" customWidth="1"/>
    <col min="3" max="4" width="7.7109375" style="39" customWidth="1"/>
    <col min="5" max="11" width="7.7109375" style="30" customWidth="1"/>
    <col min="12" max="12" width="2.140625" style="1" customWidth="1"/>
    <col min="13" max="18" width="9.140625" style="1"/>
    <col min="19" max="19" width="11.42578125" style="1" customWidth="1"/>
    <col min="20" max="16384" width="9.140625" style="1"/>
  </cols>
  <sheetData>
    <row r="1" spans="2:19" ht="30">
      <c r="C1" s="2" t="s">
        <v>5</v>
      </c>
      <c r="D1" s="3"/>
      <c r="E1" s="4"/>
      <c r="F1" s="4"/>
      <c r="G1" s="4"/>
      <c r="H1" s="4"/>
      <c r="I1" s="4"/>
      <c r="J1" s="4"/>
      <c r="K1" s="4" t="s">
        <v>120</v>
      </c>
      <c r="L1" s="4"/>
    </row>
    <row r="2" spans="2:19" s="5" customFormat="1" ht="24.75" customHeight="1" thickBot="1">
      <c r="C2" s="6"/>
      <c r="D2" s="6"/>
      <c r="E2" s="7" t="s">
        <v>121</v>
      </c>
      <c r="F2" s="7"/>
      <c r="G2" s="7"/>
      <c r="H2" s="7"/>
      <c r="I2" s="7"/>
      <c r="J2" s="7"/>
      <c r="K2" s="7"/>
    </row>
    <row r="3" spans="2:19" ht="25.5">
      <c r="B3" s="8" t="s">
        <v>28</v>
      </c>
      <c r="C3" s="9" t="s">
        <v>0</v>
      </c>
      <c r="D3" s="9" t="s">
        <v>6</v>
      </c>
      <c r="E3" s="10" t="s">
        <v>26</v>
      </c>
      <c r="F3" s="11" t="s">
        <v>7</v>
      </c>
      <c r="G3" s="12" t="s">
        <v>23</v>
      </c>
      <c r="H3" s="13" t="s">
        <v>8</v>
      </c>
      <c r="I3" s="14" t="s">
        <v>27</v>
      </c>
      <c r="J3" s="15" t="s">
        <v>20</v>
      </c>
      <c r="K3" s="16" t="s">
        <v>21</v>
      </c>
      <c r="P3" s="7" t="s">
        <v>10</v>
      </c>
    </row>
    <row r="4" spans="2:19" ht="16.5" customHeight="1">
      <c r="B4" s="17" t="str">
        <f>Schedule!U3</f>
        <v>H2</v>
      </c>
      <c r="C4" s="18">
        <v>1</v>
      </c>
      <c r="D4" s="19"/>
      <c r="E4" s="19"/>
      <c r="F4" s="20" t="str">
        <f>IF(ISBLANK(D4)," ",(IF(D4&gt;D5,6,0))+IF(ISBLANK(D4),0,(IF(D4=D5,3,0)))+(IF(ISBLANK(D4),0,IF(D5=0,1,0)))+IF(D4&gt;=3,3,D4)-E4)</f>
        <v xml:space="preserve"> </v>
      </c>
      <c r="G4" s="19"/>
      <c r="H4" s="21" t="str">
        <f>IF(ISBLANK(D4),"  ",SUM(F4,F7))</f>
        <v xml:space="preserve">  </v>
      </c>
      <c r="I4" s="20" t="str">
        <f>IF(ISBLANK(D4),"  ",SUM(E4,E7))</f>
        <v xml:space="preserve">  </v>
      </c>
      <c r="J4" s="20" t="str">
        <f>IF(ISBLANK(D4),"  ",SUM(D5,D6))</f>
        <v xml:space="preserve">  </v>
      </c>
      <c r="K4" s="22" t="str">
        <f>IF(ISBLANK(D4),"  ",SUM(G4,G7))</f>
        <v xml:space="preserve">  </v>
      </c>
      <c r="N4" s="23" t="s">
        <v>22</v>
      </c>
      <c r="R4" s="23" t="s">
        <v>16</v>
      </c>
    </row>
    <row r="5" spans="2:19" ht="16.5" customHeight="1">
      <c r="B5" s="17" t="str">
        <f>Schedule!U4</f>
        <v>D</v>
      </c>
      <c r="C5" s="18">
        <v>1</v>
      </c>
      <c r="D5" s="19"/>
      <c r="E5" s="19"/>
      <c r="F5" s="20" t="str">
        <f>IF(ISBLANK(D5)," ",(IF(D5&gt;D4,6,0))+IF(ISBLANK(D5),0,(IF(D5=D4,3,0)))+(IF(ISBLANK(D5),0,IF(D4=0,1,0)))+IF(D5&gt;=3,3,D5)-E5)</f>
        <v xml:space="preserve"> </v>
      </c>
      <c r="G5" s="19"/>
      <c r="H5" s="21" t="str">
        <f>IF(ISBLANK(D5),"  ",SUM(F5,F8))</f>
        <v xml:space="preserve">  </v>
      </c>
      <c r="I5" s="20" t="str">
        <f>IF(ISBLANK(D5),"  ",SUM(E5,E8))</f>
        <v xml:space="preserve">  </v>
      </c>
      <c r="J5" s="20" t="str">
        <f>IF(ISBLANK(D5),"  ",SUM(D4,D9))</f>
        <v xml:space="preserve">  </v>
      </c>
      <c r="K5" s="22" t="str">
        <f>IF(ISBLANK(D5),"  ",SUM(G5,G8))</f>
        <v xml:space="preserve">  </v>
      </c>
      <c r="N5" s="23"/>
      <c r="R5" s="23"/>
    </row>
    <row r="6" spans="2:19" ht="16.5" customHeight="1" thickBot="1">
      <c r="B6" s="17" t="str">
        <f>Schedule!U2</f>
        <v>R</v>
      </c>
      <c r="C6" s="18">
        <f>C4+16</f>
        <v>17</v>
      </c>
      <c r="D6" s="19"/>
      <c r="E6" s="19"/>
      <c r="F6" s="20" t="str">
        <f>IF(ISBLANK(D6)," ",(IF(D6&gt;D7,6,0))+IF(ISBLANK(D6),0,(IF(D6=D7,3,0)))+(IF(ISBLANK(D6),0,IF(D7=0,1,0)))+IF(D6&gt;=3,3,D6)-E6)</f>
        <v xml:space="preserve"> </v>
      </c>
      <c r="G6" s="19"/>
      <c r="H6" s="24" t="str">
        <f>IF(ISBLANK(D6),"  ",SUM(F6,F9))</f>
        <v xml:space="preserve">  </v>
      </c>
      <c r="I6" s="25" t="str">
        <f>IF(ISBLANK(D6),"  ",SUM(E6,E9))</f>
        <v xml:space="preserve">  </v>
      </c>
      <c r="J6" s="25" t="str">
        <f>IF(ISBLANK(D6),"  ",SUM(D7,D8))</f>
        <v xml:space="preserve">  </v>
      </c>
      <c r="K6" s="26" t="str">
        <f>IF(ISBLANK(D6),"  ",SUM(G6,G9))</f>
        <v xml:space="preserve">  </v>
      </c>
      <c r="M6" s="27"/>
      <c r="N6" s="27"/>
      <c r="O6" s="27"/>
      <c r="P6" s="42"/>
      <c r="Q6" s="27"/>
      <c r="R6" s="27"/>
      <c r="S6" s="27"/>
    </row>
    <row r="7" spans="2:19" ht="16.5" customHeight="1">
      <c r="B7" s="17" t="str">
        <f>B4</f>
        <v>H2</v>
      </c>
      <c r="C7" s="18">
        <f>C5+16</f>
        <v>17</v>
      </c>
      <c r="D7" s="19"/>
      <c r="E7" s="19"/>
      <c r="F7" s="20" t="str">
        <f>IF(ISBLANK(D7)," ",(IF(D7&gt;D6,6,0))+IF(ISBLANK(D7),0,(IF(D7=D6,3,0)))+(IF(ISBLANK(D7),0,IF(D6=0,1,0)))+IF(D7&gt;=3,3,D7)-E7)</f>
        <v xml:space="preserve"> </v>
      </c>
      <c r="G7" s="55"/>
      <c r="H7" s="29"/>
      <c r="I7" s="29"/>
      <c r="K7" s="31"/>
      <c r="M7" s="128"/>
      <c r="N7" s="128"/>
      <c r="O7" s="128"/>
      <c r="Q7" s="128"/>
      <c r="R7" s="128"/>
      <c r="S7" s="128"/>
    </row>
    <row r="8" spans="2:19" ht="16.5" customHeight="1">
      <c r="B8" s="17" t="str">
        <f>B5</f>
        <v>D</v>
      </c>
      <c r="C8" s="18">
        <f>C6+16</f>
        <v>33</v>
      </c>
      <c r="D8" s="19"/>
      <c r="E8" s="19"/>
      <c r="F8" s="20" t="str">
        <f>IF(ISBLANK(D8)," ",(IF(D8&gt;D9,6,0))+IF(ISBLANK(D8),0,(IF(D8=D9,3,0)))+(IF(ISBLANK(D8),0,IF(D9=0,1,0)))+IF(D8&gt;=3,3,D8)-E8)</f>
        <v xml:space="preserve"> </v>
      </c>
      <c r="G8" s="55"/>
      <c r="H8" s="29"/>
      <c r="I8" s="29"/>
      <c r="K8" s="31"/>
      <c r="M8" s="32"/>
      <c r="N8" s="32"/>
      <c r="O8" s="32"/>
      <c r="P8" s="32"/>
      <c r="Q8" s="32"/>
      <c r="R8" s="32"/>
      <c r="S8" s="32"/>
    </row>
    <row r="9" spans="2:19" ht="16.5" customHeight="1" thickBot="1">
      <c r="B9" s="33" t="str">
        <f>B6</f>
        <v>R</v>
      </c>
      <c r="C9" s="34">
        <f>C7+16</f>
        <v>33</v>
      </c>
      <c r="D9" s="35"/>
      <c r="E9" s="35"/>
      <c r="F9" s="25" t="str">
        <f>IF(ISBLANK(D9)," ",(IF(D9&gt;D8,6,0))+IF(ISBLANK(D9),0,(IF(D9=D8,3,0)))+(IF(ISBLANK(D9),0,IF(D8=0,1,0)))+IF(D9&gt;=3,3,D9)-E9)</f>
        <v xml:space="preserve"> </v>
      </c>
      <c r="G9" s="56"/>
      <c r="P9" s="36" t="s">
        <v>122</v>
      </c>
    </row>
    <row r="10" spans="2:19" ht="18">
      <c r="C10" s="37"/>
      <c r="D10" s="37"/>
      <c r="E10" s="38"/>
      <c r="F10" s="38"/>
      <c r="G10" s="38"/>
      <c r="H10" s="38"/>
      <c r="I10" s="38"/>
      <c r="J10" s="38"/>
      <c r="L10" s="38"/>
    </row>
    <row r="11" spans="2:19" ht="16.5" customHeight="1" thickBot="1">
      <c r="I11" s="40"/>
    </row>
    <row r="12" spans="2:19" ht="25.5">
      <c r="B12" s="8" t="s">
        <v>17</v>
      </c>
      <c r="C12" s="9" t="s">
        <v>0</v>
      </c>
      <c r="D12" s="9" t="s">
        <v>6</v>
      </c>
      <c r="E12" s="10" t="s">
        <v>26</v>
      </c>
      <c r="F12" s="11" t="s">
        <v>7</v>
      </c>
      <c r="G12" s="12" t="s">
        <v>23</v>
      </c>
      <c r="H12" s="13" t="s">
        <v>8</v>
      </c>
      <c r="I12" s="14" t="s">
        <v>27</v>
      </c>
      <c r="J12" s="15" t="s">
        <v>20</v>
      </c>
      <c r="K12" s="16" t="s">
        <v>21</v>
      </c>
      <c r="P12" s="7" t="s">
        <v>10</v>
      </c>
    </row>
    <row r="13" spans="2:19" ht="16.5" customHeight="1">
      <c r="B13" s="17" t="str">
        <f>Schedule!U6</f>
        <v>G</v>
      </c>
      <c r="C13" s="18">
        <v>2</v>
      </c>
      <c r="D13" s="19"/>
      <c r="E13" s="19"/>
      <c r="F13" s="20" t="str">
        <f>IF(ISBLANK(D13)," ",(IF(D13&gt;D14,6,0))+IF(ISBLANK(D13),0,(IF(D13=D14,3,0)))+(IF(ISBLANK(D13),0,IF(D14=0,1,0)))+IF(D13&gt;=3,3,D13)-E13)</f>
        <v xml:space="preserve"> </v>
      </c>
      <c r="G13" s="19"/>
      <c r="H13" s="21" t="str">
        <f>IF(ISBLANK(D13),"  ",SUM(F13,F16))</f>
        <v xml:space="preserve">  </v>
      </c>
      <c r="I13" s="20" t="str">
        <f>IF(ISBLANK(D13),"  ",SUM(E13,E16))</f>
        <v xml:space="preserve">  </v>
      </c>
      <c r="J13" s="20" t="str">
        <f>IF(ISBLANK(D13),"  ",SUM(D14,D15))</f>
        <v xml:space="preserve">  </v>
      </c>
      <c r="K13" s="22" t="str">
        <f>IF(ISBLANK(D13),"  ",SUM(G13,G16))</f>
        <v xml:space="preserve">  </v>
      </c>
      <c r="N13" s="23" t="s">
        <v>25</v>
      </c>
      <c r="R13" s="23" t="s">
        <v>24</v>
      </c>
    </row>
    <row r="14" spans="2:19" ht="16.5" customHeight="1">
      <c r="B14" s="17" t="str">
        <f>Schedule!U7</f>
        <v>U</v>
      </c>
      <c r="C14" s="18">
        <v>2</v>
      </c>
      <c r="D14" s="19"/>
      <c r="E14" s="19"/>
      <c r="F14" s="20" t="str">
        <f>IF(ISBLANK(D14)," ",(IF(D14&gt;D13,6,0))+IF(ISBLANK(D14),0,(IF(D14=D13,3,0)))+(IF(ISBLANK(D14),0,IF(D13=0,1,0)))+IF(D14&gt;=3,3,D14)-E14)</f>
        <v xml:space="preserve"> </v>
      </c>
      <c r="G14" s="19"/>
      <c r="H14" s="21" t="str">
        <f>IF(ISBLANK(D14),"  ",SUM(F14,F17))</f>
        <v xml:space="preserve">  </v>
      </c>
      <c r="I14" s="20" t="str">
        <f>IF(ISBLANK(D14),"  ",SUM(E14,E17))</f>
        <v xml:space="preserve">  </v>
      </c>
      <c r="J14" s="20" t="str">
        <f>IF(ISBLANK(D14),"  ",SUM(D13,D18))</f>
        <v xml:space="preserve">  </v>
      </c>
      <c r="K14" s="22" t="str">
        <f>IF(ISBLANK(D14),"  ",SUM(G14,G17))</f>
        <v xml:space="preserve">  </v>
      </c>
      <c r="N14" s="23"/>
      <c r="R14" s="23"/>
    </row>
    <row r="15" spans="2:19" ht="16.5" customHeight="1" thickBot="1">
      <c r="B15" s="17" t="str">
        <f>Schedule!U8</f>
        <v>F</v>
      </c>
      <c r="C15" s="18">
        <f>C13+16</f>
        <v>18</v>
      </c>
      <c r="D15" s="19"/>
      <c r="E15" s="19"/>
      <c r="F15" s="20" t="str">
        <f>IF(ISBLANK(D15)," ",(IF(D15&gt;D16,6,0))+IF(ISBLANK(D15),0,(IF(D15=D16,3,0)))+(IF(ISBLANK(D15),0,IF(D16=0,1,0)))+IF(D15&gt;=3,3,D15)-E15)</f>
        <v xml:space="preserve"> </v>
      </c>
      <c r="G15" s="19"/>
      <c r="H15" s="24" t="str">
        <f>IF(ISBLANK(D15),"  ",SUM(F15,F18))</f>
        <v xml:space="preserve">  </v>
      </c>
      <c r="I15" s="25" t="str">
        <f>IF(ISBLANK(D15),"  ",SUM(E15,E18))</f>
        <v xml:space="preserve">  </v>
      </c>
      <c r="J15" s="25" t="str">
        <f>IF(ISBLANK(D15),"  ",SUM(D16,D17))</f>
        <v xml:space="preserve">  </v>
      </c>
      <c r="K15" s="26" t="str">
        <f>IF(ISBLANK(D15),"  ",SUM(G15,G18))</f>
        <v xml:space="preserve">  </v>
      </c>
      <c r="M15" s="27"/>
      <c r="N15" s="27"/>
      <c r="O15" s="27"/>
      <c r="P15" s="28"/>
      <c r="Q15" s="27"/>
      <c r="R15" s="27"/>
      <c r="S15" s="27"/>
    </row>
    <row r="16" spans="2:19" ht="16.5" customHeight="1">
      <c r="B16" s="17" t="str">
        <f>B13</f>
        <v>G</v>
      </c>
      <c r="C16" s="18">
        <f>C14+16</f>
        <v>18</v>
      </c>
      <c r="D16" s="19"/>
      <c r="E16" s="19"/>
      <c r="F16" s="20" t="str">
        <f>IF(ISBLANK(D16)," ",(IF(D16&gt;D15,6,0))+IF(ISBLANK(D16),0,(IF(D16=D15,3,0)))+(IF(ISBLANK(D16),0,IF(D15=0,1,0)))+IF(D16&gt;=3,3,D16)-E16)</f>
        <v xml:space="preserve"> </v>
      </c>
      <c r="G16" s="55"/>
      <c r="H16" s="29"/>
      <c r="I16" s="29"/>
      <c r="K16" s="31"/>
      <c r="M16" s="128"/>
      <c r="N16" s="128"/>
      <c r="O16" s="128"/>
      <c r="P16" s="42"/>
      <c r="Q16" s="128"/>
      <c r="R16" s="128"/>
      <c r="S16" s="128"/>
    </row>
    <row r="17" spans="2:19" ht="16.5" customHeight="1">
      <c r="B17" s="17" t="str">
        <f>B14</f>
        <v>U</v>
      </c>
      <c r="C17" s="18">
        <f>C15+16</f>
        <v>34</v>
      </c>
      <c r="D17" s="19"/>
      <c r="E17" s="19"/>
      <c r="F17" s="20" t="str">
        <f>IF(ISBLANK(D17)," ",(IF(D17&gt;D18,6,0))+IF(ISBLANK(D17),0,(IF(D17=D18,3,0)))+(IF(ISBLANK(D17),0,IF(D18=0,1,0)))+IF(D17&gt;=3,3,D17)-E17)</f>
        <v xml:space="preserve"> </v>
      </c>
      <c r="G17" s="55"/>
      <c r="H17" s="29"/>
      <c r="I17" s="29"/>
      <c r="K17" s="31"/>
      <c r="M17" s="32"/>
      <c r="N17" s="32"/>
      <c r="O17" s="32"/>
      <c r="P17" s="32"/>
      <c r="Q17" s="32"/>
      <c r="R17" s="32"/>
      <c r="S17" s="32"/>
    </row>
    <row r="18" spans="2:19" ht="16.5" customHeight="1" thickBot="1">
      <c r="B18" s="33" t="str">
        <f>B15</f>
        <v>F</v>
      </c>
      <c r="C18" s="34">
        <f>C16+16</f>
        <v>34</v>
      </c>
      <c r="D18" s="35"/>
      <c r="E18" s="35"/>
      <c r="F18" s="25" t="str">
        <f>IF(ISBLANK(D18)," ",(IF(D18&gt;D17,6,0))+IF(ISBLANK(D18),0,(IF(D18=D17,3,0)))+(IF(ISBLANK(D18),0,IF(D17=0,1,0)))+IF(D18&gt;=3,3,D18)-E18)</f>
        <v xml:space="preserve"> </v>
      </c>
      <c r="G18" s="56"/>
      <c r="P18" s="36" t="s">
        <v>129</v>
      </c>
    </row>
    <row r="19" spans="2:19" ht="16.5" customHeight="1" thickBot="1"/>
    <row r="20" spans="2:19" ht="25.5">
      <c r="B20" s="8" t="s">
        <v>18</v>
      </c>
      <c r="C20" s="9" t="s">
        <v>0</v>
      </c>
      <c r="D20" s="9" t="s">
        <v>6</v>
      </c>
      <c r="E20" s="10" t="s">
        <v>26</v>
      </c>
      <c r="F20" s="11" t="s">
        <v>7</v>
      </c>
      <c r="G20" s="12" t="s">
        <v>23</v>
      </c>
      <c r="H20" s="13" t="s">
        <v>8</v>
      </c>
      <c r="I20" s="14" t="s">
        <v>27</v>
      </c>
      <c r="J20" s="15" t="s">
        <v>20</v>
      </c>
      <c r="K20" s="16" t="s">
        <v>21</v>
      </c>
    </row>
    <row r="21" spans="2:19" ht="16.5" customHeight="1">
      <c r="B21" s="17" t="str">
        <f>Schedule!U10</f>
        <v>B</v>
      </c>
      <c r="C21" s="18">
        <v>3</v>
      </c>
      <c r="D21" s="19"/>
      <c r="E21" s="19"/>
      <c r="F21" s="20" t="str">
        <f>IF(ISBLANK(D21)," ",(IF(D21&gt;D22,6,0))+IF(ISBLANK(D21),0,(IF(D21=D22,3,0)))+(IF(ISBLANK(D21),0,IF(D22=0,1,0)))+IF(D21&gt;=3,3,D21)-E21)</f>
        <v xml:space="preserve"> </v>
      </c>
      <c r="G21" s="19"/>
      <c r="H21" s="21" t="str">
        <f>IF(ISBLANK(D21),"  ",SUM(F21,F24))</f>
        <v xml:space="preserve">  </v>
      </c>
      <c r="I21" s="20" t="str">
        <f>IF(ISBLANK(D21),"  ",SUM(E21,E24))</f>
        <v xml:space="preserve">  </v>
      </c>
      <c r="J21" s="20" t="str">
        <f>IF(ISBLANK(D21),"  ",SUM(D22,D23))</f>
        <v xml:space="preserve">  </v>
      </c>
      <c r="K21" s="22" t="str">
        <f>IF(ISBLANK(D21),"  ",SUM(G21,G24))</f>
        <v xml:space="preserve">  </v>
      </c>
    </row>
    <row r="22" spans="2:19" ht="16.5" customHeight="1">
      <c r="B22" s="17" t="str">
        <f>Schedule!U11</f>
        <v>C</v>
      </c>
      <c r="C22" s="18">
        <v>3</v>
      </c>
      <c r="D22" s="19"/>
      <c r="E22" s="19"/>
      <c r="F22" s="20" t="str">
        <f>IF(ISBLANK(D22)," ",(IF(D22&gt;D21,6,0))+IF(ISBLANK(D22),0,(IF(D22=D21,3,0)))+(IF(ISBLANK(D22),0,IF(D21=0,1,0)))+IF(D22&gt;=3,3,D22)-E22)</f>
        <v xml:space="preserve"> </v>
      </c>
      <c r="G22" s="19"/>
      <c r="H22" s="21" t="str">
        <f>IF(ISBLANK(D22),"  ",SUM(F22,F25))</f>
        <v xml:space="preserve">  </v>
      </c>
      <c r="I22" s="20" t="str">
        <f>IF(ISBLANK(D22),"  ",SUM(E22,E25))</f>
        <v xml:space="preserve">  </v>
      </c>
      <c r="J22" s="20" t="str">
        <f>IF(ISBLANK(D22),"  ",SUM(D21,D26))</f>
        <v xml:space="preserve">  </v>
      </c>
      <c r="K22" s="22" t="str">
        <f>IF(ISBLANK(D22),"  ",SUM(G22,G25))</f>
        <v xml:space="preserve">  </v>
      </c>
      <c r="M22" s="130" t="s">
        <v>9</v>
      </c>
      <c r="N22" s="130"/>
      <c r="O22" s="130"/>
      <c r="P22" s="130"/>
      <c r="Q22" s="130"/>
      <c r="R22" s="130"/>
      <c r="S22" s="130"/>
    </row>
    <row r="23" spans="2:19" ht="16.5" customHeight="1" thickBot="1">
      <c r="B23" s="17" t="str">
        <f>Schedule!U12</f>
        <v>P</v>
      </c>
      <c r="C23" s="18">
        <f>C21+16</f>
        <v>19</v>
      </c>
      <c r="D23" s="19"/>
      <c r="E23" s="19"/>
      <c r="F23" s="20" t="str">
        <f>IF(ISBLANK(D23)," ",(IF(D23&gt;D24,6,0))+IF(ISBLANK(D23),0,(IF(D23=D24,3,0)))+(IF(ISBLANK(D23),0,IF(D24=0,1,0)))+IF(D23&gt;=3,3,D23)-E23)</f>
        <v xml:space="preserve"> </v>
      </c>
      <c r="G23" s="19"/>
      <c r="H23" s="24" t="str">
        <f>IF(ISBLANK(D23),"  ",SUM(F23,F26))</f>
        <v xml:space="preserve">  </v>
      </c>
      <c r="I23" s="25" t="str">
        <f>IF(ISBLANK(D23),"  ",SUM(E23,E26))</f>
        <v xml:space="preserve">  </v>
      </c>
      <c r="J23" s="25" t="str">
        <f>IF(ISBLANK(D23),"  ",SUM(D24,D25))</f>
        <v xml:space="preserve">  </v>
      </c>
      <c r="K23" s="26" t="str">
        <f>IF(ISBLANK(D23),"  ",SUM(G23,G26))</f>
        <v xml:space="preserve">  </v>
      </c>
      <c r="N23" s="7"/>
      <c r="O23" s="7"/>
      <c r="P23" s="7" t="s">
        <v>11</v>
      </c>
      <c r="Q23" s="7"/>
      <c r="R23" s="7"/>
      <c r="S23" s="7"/>
    </row>
    <row r="24" spans="2:19" ht="16.5" customHeight="1">
      <c r="B24" s="17" t="str">
        <f>B21</f>
        <v>B</v>
      </c>
      <c r="C24" s="18">
        <f>C22+16</f>
        <v>19</v>
      </c>
      <c r="D24" s="19"/>
      <c r="E24" s="19"/>
      <c r="F24" s="20" t="str">
        <f>IF(ISBLANK(D24)," ",(IF(D24&gt;D23,6,0))+IF(ISBLANK(D24),0,(IF(D24=D23,3,0)))+(IF(ISBLANK(D24),0,IF(D23=0,1,0)))+IF(D24&gt;=3,3,D24)-E24)</f>
        <v xml:space="preserve"> </v>
      </c>
      <c r="G24" s="55"/>
      <c r="H24" s="29"/>
      <c r="I24" s="29"/>
      <c r="K24" s="31"/>
      <c r="M24" s="129" t="s">
        <v>12</v>
      </c>
      <c r="N24" s="129"/>
      <c r="O24" s="129"/>
      <c r="P24" s="129" t="s">
        <v>3</v>
      </c>
      <c r="Q24" s="129"/>
      <c r="R24" s="129"/>
      <c r="S24" s="129"/>
    </row>
    <row r="25" spans="2:19" ht="16.5" customHeight="1">
      <c r="B25" s="17" t="str">
        <f>B22</f>
        <v>C</v>
      </c>
      <c r="C25" s="18">
        <f>C23+16</f>
        <v>35</v>
      </c>
      <c r="D25" s="19"/>
      <c r="E25" s="19"/>
      <c r="F25" s="20" t="str">
        <f>IF(ISBLANK(D25)," ",(IF(D25&gt;D26,6,0))+IF(ISBLANK(D25),0,(IF(D25=D26,3,0)))+(IF(ISBLANK(D25),0,IF(D26=0,1,0)))+IF(D25&gt;=3,3,D25)-E25)</f>
        <v xml:space="preserve"> </v>
      </c>
      <c r="G25" s="55"/>
      <c r="H25" s="29"/>
      <c r="I25" s="29"/>
      <c r="K25" s="31"/>
      <c r="M25" s="23"/>
      <c r="N25" s="23"/>
      <c r="O25" s="23"/>
      <c r="P25" s="23"/>
      <c r="Q25" s="23"/>
      <c r="R25" s="23"/>
      <c r="S25" s="23"/>
    </row>
    <row r="26" spans="2:19" ht="16.5" customHeight="1" thickBot="1">
      <c r="B26" s="33" t="str">
        <f>B23</f>
        <v>P</v>
      </c>
      <c r="C26" s="34">
        <f>C24+16</f>
        <v>35</v>
      </c>
      <c r="D26" s="35"/>
      <c r="E26" s="35"/>
      <c r="F26" s="25" t="str">
        <f>IF(ISBLANK(D26)," ",(IF(D26&gt;D25,6,0))+IF(ISBLANK(D26),0,(IF(D26=D25,3,0)))+(IF(ISBLANK(D26),0,IF(D25=0,1,0)))+IF(D26&gt;=3,3,D26)-E26)</f>
        <v xml:space="preserve"> </v>
      </c>
      <c r="G26" s="56"/>
      <c r="M26" s="27"/>
      <c r="N26" s="41"/>
      <c r="O26" s="27"/>
      <c r="P26" s="42"/>
      <c r="Q26" s="43"/>
      <c r="R26" s="44"/>
      <c r="S26" s="27"/>
    </row>
    <row r="27" spans="2:19" ht="16.5" customHeight="1" thickBot="1">
      <c r="M27" s="126"/>
      <c r="N27" s="126"/>
      <c r="O27" s="126"/>
      <c r="Q27" s="127"/>
      <c r="R27" s="127"/>
      <c r="S27" s="127"/>
    </row>
    <row r="28" spans="2:19" ht="25.5">
      <c r="B28" s="8" t="s">
        <v>19</v>
      </c>
      <c r="C28" s="9" t="s">
        <v>0</v>
      </c>
      <c r="D28" s="9" t="s">
        <v>6</v>
      </c>
      <c r="E28" s="10" t="s">
        <v>26</v>
      </c>
      <c r="F28" s="11" t="s">
        <v>7</v>
      </c>
      <c r="G28" s="12" t="s">
        <v>23</v>
      </c>
      <c r="H28" s="13" t="s">
        <v>8</v>
      </c>
      <c r="I28" s="14" t="s">
        <v>27</v>
      </c>
      <c r="J28" s="15" t="s">
        <v>20</v>
      </c>
      <c r="K28" s="16" t="s">
        <v>21</v>
      </c>
      <c r="M28" s="32"/>
      <c r="N28" s="32"/>
      <c r="O28" s="32"/>
      <c r="Q28" s="45"/>
      <c r="R28" s="45"/>
      <c r="S28" s="32"/>
    </row>
    <row r="29" spans="2:19" ht="16.5" customHeight="1">
      <c r="B29" s="54" t="str">
        <f>Schedule!U14</f>
        <v>H1</v>
      </c>
      <c r="C29" s="18">
        <v>4</v>
      </c>
      <c r="D29" s="19"/>
      <c r="E29" s="19"/>
      <c r="F29" s="20" t="str">
        <f>IF(ISBLANK(D29)," ",(IF(D29&gt;D30,6,0))+IF(ISBLANK(D29),0,(IF(D29=D30,3,0)))+(IF(ISBLANK(D29),0,IF(D30=0,1,0)))+IF(D29&gt;=3,3,D29)-E29)</f>
        <v xml:space="preserve"> </v>
      </c>
      <c r="G29" s="19"/>
      <c r="H29" s="21" t="str">
        <f>IF(ISBLANK(D29),"  ",SUM(F29,F32))</f>
        <v xml:space="preserve">  </v>
      </c>
      <c r="I29" s="20" t="str">
        <f>IF(ISBLANK(D29),"  ",SUM(E29,E32))</f>
        <v xml:space="preserve">  </v>
      </c>
      <c r="J29" s="20" t="str">
        <f>IF(ISBLANK(D29),"  ",SUM(D30,D31))</f>
        <v xml:space="preserve">  </v>
      </c>
      <c r="K29" s="22" t="str">
        <f>IF(ISBLANK(D29),"  ",SUM(G29,G32))</f>
        <v xml:space="preserve">  </v>
      </c>
      <c r="M29" s="124" t="s">
        <v>130</v>
      </c>
      <c r="N29" s="125"/>
      <c r="O29" s="125"/>
      <c r="P29" s="125"/>
      <c r="Q29" s="125"/>
      <c r="R29" s="125"/>
      <c r="S29" s="125"/>
    </row>
    <row r="30" spans="2:19" ht="16.5" customHeight="1">
      <c r="B30" s="17" t="str">
        <f>Schedule!U15</f>
        <v>N</v>
      </c>
      <c r="C30" s="18">
        <v>4</v>
      </c>
      <c r="D30" s="19"/>
      <c r="E30" s="19"/>
      <c r="F30" s="20" t="str">
        <f>IF(ISBLANK(D30)," ",(IF(D30&gt;D29,6,0))+IF(ISBLANK(D30),0,(IF(D30=D29,3,0)))+(IF(ISBLANK(D30),0,IF(D29=0,1,0)))+IF(D30&gt;=3,3,D30)-E30)</f>
        <v xml:space="preserve"> </v>
      </c>
      <c r="G30" s="19"/>
      <c r="H30" s="21" t="str">
        <f>IF(ISBLANK(D30),"  ",SUM(F30,F33))</f>
        <v xml:space="preserve">  </v>
      </c>
      <c r="I30" s="20" t="str">
        <f>IF(ISBLANK(D30),"  ",SUM(E30,E33))</f>
        <v xml:space="preserve">  </v>
      </c>
      <c r="J30" s="20" t="str">
        <f>IF(ISBLANK(D30),"  ",SUM(D29,D34))</f>
        <v xml:space="preserve">  </v>
      </c>
      <c r="K30" s="22" t="str">
        <f>IF(ISBLANK(D30),"  ",SUM(G30,G33))</f>
        <v xml:space="preserve">  </v>
      </c>
      <c r="Q30" s="46"/>
      <c r="R30" s="46"/>
    </row>
    <row r="31" spans="2:19" ht="16.5" customHeight="1" thickBot="1">
      <c r="B31" s="17" t="str">
        <f>Schedule!U16</f>
        <v>C2</v>
      </c>
      <c r="C31" s="18">
        <f>C29+16</f>
        <v>20</v>
      </c>
      <c r="D31" s="19"/>
      <c r="E31" s="19"/>
      <c r="F31" s="20" t="str">
        <f>IF(ISBLANK(D31)," ",(IF(D31&gt;D32,6,0))+IF(ISBLANK(D31),0,(IF(D31=D32,3,0)))+(IF(ISBLANK(D31),0,IF(D32=0,1,0)))+IF(D31&gt;=3,3,D31)-E31)</f>
        <v xml:space="preserve"> </v>
      </c>
      <c r="G31" s="19"/>
      <c r="H31" s="24" t="str">
        <f>IF(ISBLANK(D31),"  ",SUM(F31,F34))</f>
        <v xml:space="preserve">  </v>
      </c>
      <c r="I31" s="25" t="str">
        <f>IF(ISBLANK(D31),"  ",SUM(E31,E34))</f>
        <v xml:space="preserve">  </v>
      </c>
      <c r="J31" s="25" t="str">
        <f>IF(ISBLANK(D31),"  ",SUM(D32,D33))</f>
        <v xml:space="preserve">  </v>
      </c>
      <c r="K31" s="26" t="str">
        <f>IF(ISBLANK(D31),"  ",SUM(G31,G34))</f>
        <v xml:space="preserve">  </v>
      </c>
      <c r="N31" s="7"/>
      <c r="O31" s="7"/>
      <c r="P31" s="7" t="s">
        <v>13</v>
      </c>
      <c r="Q31" s="7"/>
      <c r="R31" s="7"/>
      <c r="S31" s="7"/>
    </row>
    <row r="32" spans="2:19" ht="16.5" customHeight="1">
      <c r="B32" s="17" t="str">
        <f>B29</f>
        <v>H1</v>
      </c>
      <c r="C32" s="18">
        <f>C30+16</f>
        <v>20</v>
      </c>
      <c r="D32" s="19"/>
      <c r="E32" s="19"/>
      <c r="F32" s="20" t="str">
        <f>IF(ISBLANK(D32)," ",(IF(D32&gt;D31,6,0))+IF(ISBLANK(D32),0,(IF(D32=D31,3,0)))+(IF(ISBLANK(D32),0,IF(D31=0,1,0)))+IF(D32&gt;=3,3,D32)-E32)</f>
        <v xml:space="preserve"> </v>
      </c>
      <c r="G32" s="55"/>
      <c r="H32" s="29"/>
      <c r="I32" s="29"/>
      <c r="K32" s="31"/>
      <c r="M32" s="47"/>
      <c r="N32" s="47"/>
      <c r="O32" s="47"/>
      <c r="P32" s="47"/>
      <c r="Q32" s="47"/>
      <c r="R32" s="47"/>
      <c r="S32" s="47"/>
    </row>
    <row r="33" spans="2:19" ht="16.5" customHeight="1">
      <c r="B33" s="17" t="str">
        <f>B30</f>
        <v>N</v>
      </c>
      <c r="C33" s="18">
        <f>C31+16</f>
        <v>36</v>
      </c>
      <c r="D33" s="19"/>
      <c r="E33" s="19"/>
      <c r="F33" s="20" t="str">
        <f>IF(ISBLANK(D33)," ",(IF(D33&gt;D34,6,0))+IF(ISBLANK(D33),0,(IF(D33=D34,3,0)))+(IF(ISBLANK(D33),0,IF(D34=0,1,0)))+IF(D33&gt;=3,3,D33)-E33)</f>
        <v xml:space="preserve"> </v>
      </c>
      <c r="G33" s="55"/>
      <c r="H33" s="29"/>
      <c r="I33" s="29"/>
      <c r="K33" s="31"/>
      <c r="M33" s="129" t="s">
        <v>14</v>
      </c>
      <c r="N33" s="129"/>
      <c r="O33" s="129"/>
      <c r="P33" s="129" t="s">
        <v>15</v>
      </c>
      <c r="Q33" s="129"/>
      <c r="R33" s="129"/>
      <c r="S33" s="129"/>
    </row>
    <row r="34" spans="2:19" ht="16.5" customHeight="1" thickBot="1">
      <c r="B34" s="33" t="str">
        <f>B31</f>
        <v>C2</v>
      </c>
      <c r="C34" s="34">
        <f>C32+16</f>
        <v>36</v>
      </c>
      <c r="D34" s="35"/>
      <c r="E34" s="35"/>
      <c r="F34" s="25" t="str">
        <f>IF(ISBLANK(D34)," ",(IF(D34&gt;D33,6,0))+IF(ISBLANK(D34),0,(IF(D34=D33,3,0)))+(IF(ISBLANK(D34),0,IF(D33=0,1,0)))+IF(D34&gt;=3,3,D34)-E34)</f>
        <v xml:space="preserve"> </v>
      </c>
      <c r="G34" s="56"/>
      <c r="M34" s="23"/>
      <c r="N34" s="23"/>
      <c r="O34" s="23"/>
      <c r="P34" s="23"/>
      <c r="Q34" s="23"/>
      <c r="R34" s="23"/>
      <c r="S34" s="23"/>
    </row>
    <row r="35" spans="2:19" ht="16.5" customHeight="1">
      <c r="F35" s="31"/>
      <c r="G35" s="29"/>
      <c r="H35" s="29"/>
      <c r="I35" s="29"/>
      <c r="K35" s="31"/>
      <c r="M35" s="27"/>
      <c r="N35" s="41"/>
      <c r="O35" s="27"/>
      <c r="P35" s="42"/>
      <c r="Q35" s="43"/>
      <c r="R35" s="44"/>
      <c r="S35" s="27"/>
    </row>
    <row r="36" spans="2:19" ht="16.5" customHeight="1">
      <c r="M36" s="128"/>
      <c r="N36" s="128"/>
      <c r="O36" s="128"/>
      <c r="Q36" s="128"/>
      <c r="R36" s="128"/>
      <c r="S36" s="128"/>
    </row>
    <row r="37" spans="2:19" ht="16.5" customHeight="1">
      <c r="B37" s="48"/>
    </row>
    <row r="38" spans="2:19" ht="16.5" customHeight="1">
      <c r="N38" s="30"/>
      <c r="O38" s="30"/>
      <c r="P38" s="36" t="s">
        <v>131</v>
      </c>
      <c r="Q38" s="30"/>
      <c r="R38" s="30"/>
      <c r="S38" s="30"/>
    </row>
    <row r="39" spans="2:19" ht="16.5" customHeight="1"/>
  </sheetData>
  <mergeCells count="14">
    <mergeCell ref="M24:O24"/>
    <mergeCell ref="P24:S24"/>
    <mergeCell ref="M16:O16"/>
    <mergeCell ref="M7:O7"/>
    <mergeCell ref="Q7:S7"/>
    <mergeCell ref="Q16:S16"/>
    <mergeCell ref="M22:S22"/>
    <mergeCell ref="M29:S29"/>
    <mergeCell ref="M27:O27"/>
    <mergeCell ref="Q27:S27"/>
    <mergeCell ref="M36:O36"/>
    <mergeCell ref="Q36:S36"/>
    <mergeCell ref="M33:O33"/>
    <mergeCell ref="P33:S33"/>
  </mergeCells>
  <phoneticPr fontId="0" type="noConversion"/>
  <printOptions horizontalCentered="1" verticalCentered="1"/>
  <pageMargins left="0.17" right="0.25" top="0.24" bottom="0.32" header="0.23" footer="0.12"/>
  <pageSetup scale="84" orientation="landscape" horizontalDpi="300" verticalDpi="300" r:id="rId1"/>
  <headerFooter alignWithMargins="0">
    <oddFooter>&amp;L&amp;D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T39"/>
  <sheetViews>
    <sheetView zoomScale="55" zoomScaleNormal="55" workbookViewId="0">
      <selection activeCell="X32" sqref="X32"/>
    </sheetView>
  </sheetViews>
  <sheetFormatPr defaultRowHeight="12.75"/>
  <cols>
    <col min="1" max="1" width="1.85546875" style="1" customWidth="1"/>
    <col min="2" max="2" width="21" style="1" customWidth="1"/>
    <col min="3" max="4" width="7.7109375" style="39" customWidth="1"/>
    <col min="5" max="11" width="7.7109375" style="30" customWidth="1"/>
    <col min="12" max="12" width="2.140625" style="1" customWidth="1"/>
    <col min="13" max="18" width="9.140625" style="1"/>
    <col min="19" max="19" width="11.28515625" style="1" customWidth="1"/>
    <col min="20" max="16384" width="9.140625" style="1"/>
  </cols>
  <sheetData>
    <row r="1" spans="2:19" ht="30">
      <c r="C1" s="2" t="s">
        <v>33</v>
      </c>
      <c r="D1" s="3"/>
      <c r="E1" s="4"/>
      <c r="F1" s="4"/>
      <c r="G1" s="4"/>
      <c r="H1" s="4"/>
      <c r="I1" s="4"/>
      <c r="J1" s="4"/>
      <c r="K1" s="4" t="s">
        <v>120</v>
      </c>
      <c r="L1" s="4"/>
    </row>
    <row r="2" spans="2:19" s="5" customFormat="1" ht="24.75" customHeight="1" thickBot="1">
      <c r="C2" s="6"/>
      <c r="D2" s="6"/>
      <c r="E2" s="7" t="s">
        <v>121</v>
      </c>
      <c r="F2" s="7"/>
      <c r="G2" s="7"/>
      <c r="H2" s="7"/>
      <c r="I2" s="7"/>
      <c r="J2" s="7"/>
      <c r="K2" s="7" t="s">
        <v>96</v>
      </c>
    </row>
    <row r="3" spans="2:19" ht="25.5">
      <c r="B3" s="8" t="s">
        <v>28</v>
      </c>
      <c r="C3" s="9" t="s">
        <v>0</v>
      </c>
      <c r="D3" s="9" t="s">
        <v>6</v>
      </c>
      <c r="E3" s="10" t="s">
        <v>26</v>
      </c>
      <c r="F3" s="11" t="s">
        <v>7</v>
      </c>
      <c r="G3" s="12" t="s">
        <v>23</v>
      </c>
      <c r="H3" s="13" t="s">
        <v>8</v>
      </c>
      <c r="I3" s="14" t="s">
        <v>27</v>
      </c>
      <c r="J3" s="15" t="s">
        <v>20</v>
      </c>
      <c r="K3" s="16" t="s">
        <v>21</v>
      </c>
      <c r="P3" s="7" t="s">
        <v>10</v>
      </c>
    </row>
    <row r="4" spans="2:19" ht="16.5" customHeight="1">
      <c r="B4" s="17" t="str">
        <f>Schedule!W4</f>
        <v>D2</v>
      </c>
      <c r="C4" s="18">
        <v>5</v>
      </c>
      <c r="D4" s="19"/>
      <c r="E4" s="19"/>
      <c r="F4" s="20" t="str">
        <f>IF(ISBLANK(D4)," ",(IF(D4&gt;D5,6,0))+IF(ISBLANK(D4),0,(IF(D4=D5,3,0)))+(IF(ISBLANK(D4),0,IF(D5=0,1,0)))+IF(D4&gt;=3,3,D4)-E4)</f>
        <v xml:space="preserve"> </v>
      </c>
      <c r="G4" s="19"/>
      <c r="H4" s="21" t="str">
        <f>IF(ISBLANK(D4),"  ",SUM(F4,F7))</f>
        <v xml:space="preserve">  </v>
      </c>
      <c r="I4" s="20" t="str">
        <f>IF(ISBLANK(D4),"  ",SUM(E4,E7))</f>
        <v xml:space="preserve">  </v>
      </c>
      <c r="J4" s="20" t="str">
        <f>IF(ISBLANK(D4),"  ",SUM(D5,D6))</f>
        <v xml:space="preserve">  </v>
      </c>
      <c r="K4" s="22" t="str">
        <f>IF(ISBLANK(D4),"  ",SUM(G4,G7))</f>
        <v xml:space="preserve">  </v>
      </c>
      <c r="N4" s="23" t="s">
        <v>22</v>
      </c>
      <c r="R4" s="23" t="s">
        <v>16</v>
      </c>
    </row>
    <row r="5" spans="2:19" ht="16.5" customHeight="1">
      <c r="B5" s="17" t="str">
        <f>Schedule!W2</f>
        <v>G2</v>
      </c>
      <c r="C5" s="18">
        <v>5</v>
      </c>
      <c r="D5" s="19"/>
      <c r="E5" s="19"/>
      <c r="F5" s="20" t="str">
        <f>IF(ISBLANK(D5)," ",(IF(D5&gt;D4,6,0))+IF(ISBLANK(D5),0,(IF(D5=D4,3,0)))+(IF(ISBLANK(D5),0,IF(D4=0,1,0)))+IF(D5&gt;=3,3,D5)-E5)</f>
        <v xml:space="preserve"> </v>
      </c>
      <c r="G5" s="19"/>
      <c r="H5" s="21" t="str">
        <f>IF(ISBLANK(D5),"  ",SUM(F5,F8))</f>
        <v xml:space="preserve">  </v>
      </c>
      <c r="I5" s="20" t="str">
        <f>IF(ISBLANK(D5),"  ",SUM(E5,E8))</f>
        <v xml:space="preserve">  </v>
      </c>
      <c r="J5" s="20" t="str">
        <f>IF(ISBLANK(D5),"  ",SUM(D4,D9))</f>
        <v xml:space="preserve">  </v>
      </c>
      <c r="K5" s="22" t="str">
        <f>IF(ISBLANK(D5),"  ",SUM(G5,G8))</f>
        <v xml:space="preserve">  </v>
      </c>
      <c r="N5" s="23"/>
      <c r="R5" s="23"/>
    </row>
    <row r="6" spans="2:19" ht="16.5" customHeight="1" thickBot="1">
      <c r="B6" s="17" t="str">
        <f>Schedule!W3</f>
        <v>R</v>
      </c>
      <c r="C6" s="18">
        <f>C4+16</f>
        <v>21</v>
      </c>
      <c r="D6" s="19"/>
      <c r="E6" s="19"/>
      <c r="F6" s="20" t="str">
        <f>IF(ISBLANK(D6)," ",(IF(D6&gt;D7,6,0))+IF(ISBLANK(D6),0,(IF(D6=D7,3,0)))+(IF(ISBLANK(D6),0,IF(D7=0,1,0)))+IF(D6&gt;=3,3,D6)-E6)</f>
        <v xml:space="preserve"> </v>
      </c>
      <c r="G6" s="19"/>
      <c r="H6" s="24" t="str">
        <f>IF(ISBLANK(D6),"  ",SUM(F6,F9))</f>
        <v xml:space="preserve">  </v>
      </c>
      <c r="I6" s="25" t="str">
        <f>IF(ISBLANK(D6),"  ",SUM(E6,E9))</f>
        <v xml:space="preserve">  </v>
      </c>
      <c r="J6" s="25" t="str">
        <f>IF(ISBLANK(D6),"  ",SUM(D7,D8))</f>
        <v xml:space="preserve">  </v>
      </c>
      <c r="K6" s="26" t="str">
        <f>IF(ISBLANK(D6),"  ",SUM(G6,G9))</f>
        <v xml:space="preserve">  </v>
      </c>
      <c r="M6" s="27"/>
      <c r="N6" s="27"/>
      <c r="O6" s="27"/>
      <c r="P6" s="42"/>
      <c r="Q6" s="27"/>
      <c r="R6" s="27"/>
      <c r="S6" s="27"/>
    </row>
    <row r="7" spans="2:19" ht="16.5" customHeight="1">
      <c r="B7" s="17" t="str">
        <f>B4</f>
        <v>D2</v>
      </c>
      <c r="C7" s="18">
        <f>C5+16</f>
        <v>21</v>
      </c>
      <c r="D7" s="19"/>
      <c r="E7" s="19"/>
      <c r="F7" s="20" t="str">
        <f>IF(ISBLANK(D7)," ",(IF(D7&gt;D6,6,0))+IF(ISBLANK(D7),0,(IF(D7=D6,3,0)))+(IF(ISBLANK(D7),0,IF(D6=0,1,0)))+IF(D7&gt;=3,3,D7)-E7)</f>
        <v xml:space="preserve"> </v>
      </c>
      <c r="G7" s="55"/>
      <c r="H7" s="29"/>
      <c r="I7" s="29"/>
      <c r="K7" s="31"/>
      <c r="M7" s="131"/>
      <c r="N7" s="131"/>
      <c r="O7" s="131"/>
      <c r="Q7" s="131"/>
      <c r="R7" s="131"/>
      <c r="S7" s="131"/>
    </row>
    <row r="8" spans="2:19" ht="16.5" customHeight="1">
      <c r="B8" s="17" t="str">
        <f>B5</f>
        <v>G2</v>
      </c>
      <c r="C8" s="18">
        <f>C6+16</f>
        <v>37</v>
      </c>
      <c r="D8" s="19"/>
      <c r="E8" s="19"/>
      <c r="F8" s="20" t="str">
        <f>IF(ISBLANK(D8)," ",(IF(D8&gt;D9,6,0))+IF(ISBLANK(D8),0,(IF(D8=D9,3,0)))+(IF(ISBLANK(D8),0,IF(D9=0,1,0)))+IF(D8&gt;=3,3,D8)-E8)</f>
        <v xml:space="preserve"> </v>
      </c>
      <c r="G8" s="55"/>
      <c r="H8" s="29"/>
      <c r="I8" s="29"/>
      <c r="K8" s="31"/>
      <c r="M8" s="32"/>
      <c r="N8" s="32"/>
      <c r="O8" s="32"/>
      <c r="P8" s="32"/>
      <c r="Q8" s="32"/>
      <c r="R8" s="32"/>
      <c r="S8" s="32"/>
    </row>
    <row r="9" spans="2:19" ht="16.5" customHeight="1" thickBot="1">
      <c r="B9" s="33" t="str">
        <f>B6</f>
        <v>R</v>
      </c>
      <c r="C9" s="34">
        <f>C7+16</f>
        <v>37</v>
      </c>
      <c r="D9" s="35"/>
      <c r="E9" s="35"/>
      <c r="F9" s="25" t="str">
        <f>IF(ISBLANK(D9)," ",(IF(D9&gt;D8,6,0))+IF(ISBLANK(D9),0,(IF(D9=D8,3,0)))+(IF(ISBLANK(D9),0,IF(D8=0,1,0)))+IF(D9&gt;=3,3,D9)-E9)</f>
        <v xml:space="preserve"> </v>
      </c>
      <c r="G9" s="56"/>
      <c r="P9" s="36" t="s">
        <v>122</v>
      </c>
    </row>
    <row r="10" spans="2:19" ht="18">
      <c r="C10" s="37"/>
      <c r="D10" s="37"/>
      <c r="E10" s="38"/>
      <c r="F10" s="38"/>
      <c r="G10" s="38"/>
      <c r="H10" s="38"/>
      <c r="I10" s="38"/>
      <c r="J10" s="38"/>
      <c r="L10" s="38"/>
    </row>
    <row r="11" spans="2:19" ht="16.5" customHeight="1" thickBot="1">
      <c r="I11" s="40"/>
    </row>
    <row r="12" spans="2:19" ht="25.5">
      <c r="B12" s="8" t="s">
        <v>17</v>
      </c>
      <c r="C12" s="9" t="s">
        <v>0</v>
      </c>
      <c r="D12" s="9" t="s">
        <v>6</v>
      </c>
      <c r="E12" s="10" t="s">
        <v>26</v>
      </c>
      <c r="F12" s="11" t="s">
        <v>7</v>
      </c>
      <c r="G12" s="12" t="s">
        <v>23</v>
      </c>
      <c r="H12" s="13" t="s">
        <v>8</v>
      </c>
      <c r="I12" s="14" t="s">
        <v>27</v>
      </c>
      <c r="J12" s="15" t="s">
        <v>20</v>
      </c>
      <c r="K12" s="16" t="s">
        <v>21</v>
      </c>
      <c r="P12" s="7" t="s">
        <v>10</v>
      </c>
    </row>
    <row r="13" spans="2:19" ht="16.5" customHeight="1">
      <c r="B13" s="17" t="str">
        <f>Schedule!W6</f>
        <v>N</v>
      </c>
      <c r="C13" s="18">
        <v>6</v>
      </c>
      <c r="D13" s="19"/>
      <c r="E13" s="19"/>
      <c r="F13" s="20" t="str">
        <f>IF(ISBLANK(D13)," ",(IF(D13&gt;D14,6,0))+IF(ISBLANK(D13),0,(IF(D13=D14,3,0)))+(IF(ISBLANK(D13),0,IF(D14=0,1,0)))+IF(D13&gt;=3,3,D13)-E13)</f>
        <v xml:space="preserve"> </v>
      </c>
      <c r="G13" s="19"/>
      <c r="H13" s="21" t="str">
        <f>IF(ISBLANK(D13),"  ",SUM(F13,F16))</f>
        <v xml:space="preserve">  </v>
      </c>
      <c r="I13" s="20" t="str">
        <f>IF(ISBLANK(D13),"  ",SUM(E13,E16))</f>
        <v xml:space="preserve">  </v>
      </c>
      <c r="J13" s="20" t="str">
        <f>IF(ISBLANK(D13),"  ",SUM(D14,D15))</f>
        <v xml:space="preserve">  </v>
      </c>
      <c r="K13" s="22" t="str">
        <f>IF(ISBLANK(D13),"  ",SUM(G13,G16))</f>
        <v xml:space="preserve">  </v>
      </c>
      <c r="N13" s="23" t="s">
        <v>25</v>
      </c>
      <c r="R13" s="23" t="s">
        <v>24</v>
      </c>
    </row>
    <row r="14" spans="2:19" ht="16.5" customHeight="1">
      <c r="B14" s="17" t="str">
        <f>Schedule!W7</f>
        <v>H</v>
      </c>
      <c r="C14" s="18">
        <v>6</v>
      </c>
      <c r="D14" s="19"/>
      <c r="E14" s="19"/>
      <c r="F14" s="20" t="str">
        <f>IF(ISBLANK(D14)," ",(IF(D14&gt;D13,6,0))+IF(ISBLANK(D14),0,(IF(D14=D13,3,0)))+(IF(ISBLANK(D14),0,IF(D13=0,1,0)))+IF(D14&gt;=3,3,D14)-E14)</f>
        <v xml:space="preserve"> </v>
      </c>
      <c r="G14" s="19"/>
      <c r="H14" s="21" t="str">
        <f>IF(ISBLANK(D14),"  ",SUM(F14,F17))</f>
        <v xml:space="preserve">  </v>
      </c>
      <c r="I14" s="20" t="str">
        <f>IF(ISBLANK(D14),"  ",SUM(E14,E17))</f>
        <v xml:space="preserve">  </v>
      </c>
      <c r="J14" s="20" t="str">
        <f>IF(ISBLANK(D14),"  ",SUM(D13,D18))</f>
        <v xml:space="preserve">  </v>
      </c>
      <c r="K14" s="22" t="str">
        <f>IF(ISBLANK(D14),"  ",SUM(G14,G17))</f>
        <v xml:space="preserve">  </v>
      </c>
      <c r="N14" s="23"/>
      <c r="R14" s="23"/>
    </row>
    <row r="15" spans="2:19" ht="16.5" customHeight="1" thickBot="1">
      <c r="B15" s="17" t="str">
        <f>Schedule!W8</f>
        <v>D</v>
      </c>
      <c r="C15" s="18">
        <f>C13+16</f>
        <v>22</v>
      </c>
      <c r="D15" s="19"/>
      <c r="E15" s="19"/>
      <c r="F15" s="20" t="str">
        <f>IF(ISBLANK(D15)," ",(IF(D15&gt;D16,6,0))+IF(ISBLANK(D15),0,(IF(D15=D16,3,0)))+(IF(ISBLANK(D15),0,IF(D16=0,1,0)))+IF(D15&gt;=3,3,D15)-E15)</f>
        <v xml:space="preserve"> </v>
      </c>
      <c r="G15" s="19"/>
      <c r="H15" s="24" t="str">
        <f>IF(ISBLANK(D15),"  ",SUM(F15,F18))</f>
        <v xml:space="preserve">  </v>
      </c>
      <c r="I15" s="25" t="str">
        <f>IF(ISBLANK(D15),"  ",SUM(E15,E18))</f>
        <v xml:space="preserve">  </v>
      </c>
      <c r="J15" s="25" t="str">
        <f>IF(ISBLANK(D15),"  ",SUM(D16,D17))</f>
        <v xml:space="preserve">  </v>
      </c>
      <c r="K15" s="26" t="str">
        <f>IF(ISBLANK(D15),"  ",SUM(G15,G18))</f>
        <v xml:space="preserve">  </v>
      </c>
      <c r="N15" s="52"/>
      <c r="O15" s="52"/>
      <c r="P15" s="42"/>
      <c r="Q15" s="27"/>
      <c r="R15" s="27"/>
      <c r="S15" s="27"/>
    </row>
    <row r="16" spans="2:19" ht="16.5" customHeight="1">
      <c r="B16" s="17" t="str">
        <f>B13</f>
        <v>N</v>
      </c>
      <c r="C16" s="18">
        <f>C14+16</f>
        <v>22</v>
      </c>
      <c r="D16" s="19"/>
      <c r="E16" s="19"/>
      <c r="F16" s="20" t="str">
        <f>IF(ISBLANK(D16)," ",(IF(D16&gt;D15,6,0))+IF(ISBLANK(D16),0,(IF(D16=D15,3,0)))+(IF(ISBLANK(D16),0,IF(D15=0,1,0)))+IF(D16&gt;=3,3,D16)-E16)</f>
        <v xml:space="preserve"> </v>
      </c>
      <c r="G16" s="55"/>
      <c r="H16" s="29"/>
      <c r="I16" s="29"/>
      <c r="K16" s="31"/>
      <c r="M16" s="132"/>
      <c r="N16" s="132"/>
      <c r="O16" s="132"/>
      <c r="P16" s="100"/>
      <c r="Q16" s="131"/>
      <c r="R16" s="131"/>
      <c r="S16" s="131"/>
    </row>
    <row r="17" spans="2:19" ht="16.5" customHeight="1">
      <c r="B17" s="17" t="str">
        <f>B14</f>
        <v>H</v>
      </c>
      <c r="C17" s="18">
        <f>C15+16</f>
        <v>38</v>
      </c>
      <c r="D17" s="19"/>
      <c r="E17" s="19"/>
      <c r="F17" s="20" t="str">
        <f>IF(ISBLANK(D17)," ",(IF(D17&gt;D18,6,0))+IF(ISBLANK(D17),0,(IF(D17=D18,3,0)))+(IF(ISBLANK(D17),0,IF(D18=0,1,0)))+IF(D17&gt;=3,3,D17)-E17)</f>
        <v xml:space="preserve"> </v>
      </c>
      <c r="G17" s="55"/>
      <c r="H17" s="29"/>
      <c r="I17" s="29"/>
      <c r="K17" s="31"/>
      <c r="M17" s="32"/>
      <c r="N17" s="32"/>
      <c r="O17" s="32"/>
      <c r="P17" s="32"/>
      <c r="Q17" s="32"/>
      <c r="R17" s="32"/>
      <c r="S17" s="32"/>
    </row>
    <row r="18" spans="2:19" ht="16.5" customHeight="1" thickBot="1">
      <c r="B18" s="33" t="str">
        <f>B15</f>
        <v>D</v>
      </c>
      <c r="C18" s="34">
        <f>C16+16</f>
        <v>38</v>
      </c>
      <c r="D18" s="35"/>
      <c r="E18" s="35"/>
      <c r="F18" s="25" t="str">
        <f>IF(ISBLANK(D18)," ",(IF(D18&gt;D17,6,0))+IF(ISBLANK(D18),0,(IF(D18=D17,3,0)))+(IF(ISBLANK(D18),0,IF(D17=0,1,0)))+IF(D18&gt;=3,3,D18)-E18)</f>
        <v xml:space="preserve"> </v>
      </c>
      <c r="G18" s="56"/>
      <c r="P18" s="36" t="s">
        <v>126</v>
      </c>
    </row>
    <row r="19" spans="2:19" ht="16.5" customHeight="1" thickBot="1"/>
    <row r="20" spans="2:19" ht="25.5">
      <c r="B20" s="8" t="s">
        <v>18</v>
      </c>
      <c r="C20" s="9" t="s">
        <v>0</v>
      </c>
      <c r="D20" s="9" t="s">
        <v>6</v>
      </c>
      <c r="E20" s="10" t="s">
        <v>26</v>
      </c>
      <c r="F20" s="11" t="s">
        <v>7</v>
      </c>
      <c r="G20" s="12" t="s">
        <v>23</v>
      </c>
      <c r="H20" s="13" t="s">
        <v>8</v>
      </c>
      <c r="I20" s="14" t="s">
        <v>27</v>
      </c>
      <c r="J20" s="15" t="s">
        <v>20</v>
      </c>
      <c r="K20" s="16" t="s">
        <v>21</v>
      </c>
    </row>
    <row r="21" spans="2:19" ht="16.5" customHeight="1">
      <c r="B21" s="17" t="str">
        <f>Schedule!W10</f>
        <v>C</v>
      </c>
      <c r="C21" s="18">
        <v>7</v>
      </c>
      <c r="D21" s="19"/>
      <c r="E21" s="19"/>
      <c r="F21" s="20" t="str">
        <f>IF(ISBLANK(D21)," ",(IF(D21&gt;D22,6,0))+IF(ISBLANK(D21),0,(IF(D21=D22,3,0)))+(IF(ISBLANK(D21),0,IF(D22=0,1,0)))+IF(D21&gt;=3,3,D21)-E21)</f>
        <v xml:space="preserve"> </v>
      </c>
      <c r="G21" s="19"/>
      <c r="H21" s="21" t="str">
        <f>IF(ISBLANK(D21),"  ",SUM(F21,F24))</f>
        <v xml:space="preserve">  </v>
      </c>
      <c r="I21" s="20" t="str">
        <f>IF(ISBLANK(D21),"  ",SUM(E21,E24))</f>
        <v xml:space="preserve">  </v>
      </c>
      <c r="J21" s="20" t="str">
        <f>IF(ISBLANK(D21),"  ",SUM(D22,D23))</f>
        <v xml:space="preserve">  </v>
      </c>
      <c r="K21" s="22" t="str">
        <f>IF(ISBLANK(D21),"  ",SUM(G21,G24))</f>
        <v xml:space="preserve">  </v>
      </c>
    </row>
    <row r="22" spans="2:19" ht="16.5" customHeight="1">
      <c r="B22" s="17" t="str">
        <f>Schedule!W11</f>
        <v>B</v>
      </c>
      <c r="C22" s="18">
        <v>7</v>
      </c>
      <c r="D22" s="19"/>
      <c r="E22" s="19"/>
      <c r="F22" s="20" t="str">
        <f>IF(ISBLANK(D22)," ",(IF(D22&gt;D21,6,0))+IF(ISBLANK(D22),0,(IF(D22=D21,3,0)))+(IF(ISBLANK(D22),0,IF(D21=0,1,0)))+IF(D22&gt;=3,3,D22)-E22)</f>
        <v xml:space="preserve"> </v>
      </c>
      <c r="G22" s="19"/>
      <c r="H22" s="21" t="str">
        <f>IF(ISBLANK(D22),"  ",SUM(F22,F25))</f>
        <v xml:space="preserve">  </v>
      </c>
      <c r="I22" s="20" t="str">
        <f>IF(ISBLANK(D22),"  ",SUM(E22,E25))</f>
        <v xml:space="preserve">  </v>
      </c>
      <c r="J22" s="20" t="str">
        <f>IF(ISBLANK(D22),"  ",SUM(D21,D26))</f>
        <v xml:space="preserve">  </v>
      </c>
      <c r="K22" s="22" t="str">
        <f>IF(ISBLANK(D22),"  ",SUM(G22,G25))</f>
        <v xml:space="preserve">  </v>
      </c>
      <c r="M22" s="130" t="s">
        <v>9</v>
      </c>
      <c r="N22" s="130"/>
      <c r="O22" s="130"/>
      <c r="P22" s="130"/>
      <c r="Q22" s="130"/>
      <c r="R22" s="130"/>
      <c r="S22" s="130"/>
    </row>
    <row r="23" spans="2:19" ht="16.5" customHeight="1" thickBot="1">
      <c r="B23" s="17" t="str">
        <f>Schedule!W12</f>
        <v>F</v>
      </c>
      <c r="C23" s="18">
        <f>C21+16</f>
        <v>23</v>
      </c>
      <c r="D23" s="19"/>
      <c r="E23" s="19"/>
      <c r="F23" s="20" t="str">
        <f>IF(ISBLANK(D23)," ",(IF(D23&gt;D24,6,0))+IF(ISBLANK(D23),0,(IF(D23=D24,3,0)))+(IF(ISBLANK(D23),0,IF(D24=0,1,0)))+IF(D23&gt;=3,3,D23)-E23)</f>
        <v xml:space="preserve"> </v>
      </c>
      <c r="G23" s="19"/>
      <c r="H23" s="24" t="str">
        <f>IF(ISBLANK(D23),"  ",SUM(F23,F26))</f>
        <v xml:space="preserve">  </v>
      </c>
      <c r="I23" s="25" t="str">
        <f>IF(ISBLANK(D23),"  ",SUM(E23,E26))</f>
        <v xml:space="preserve">  </v>
      </c>
      <c r="J23" s="25" t="str">
        <f>IF(ISBLANK(D23),"  ",SUM(D24,D25))</f>
        <v xml:space="preserve">  </v>
      </c>
      <c r="K23" s="26" t="str">
        <f>IF(ISBLANK(D23),"  ",SUM(G23,G26))</f>
        <v xml:space="preserve">  </v>
      </c>
      <c r="N23" s="7"/>
      <c r="O23" s="7"/>
      <c r="P23" s="7" t="s">
        <v>11</v>
      </c>
      <c r="Q23" s="7"/>
      <c r="R23" s="7"/>
      <c r="S23" s="7"/>
    </row>
    <row r="24" spans="2:19" ht="16.5" customHeight="1">
      <c r="B24" s="17" t="str">
        <f>B21</f>
        <v>C</v>
      </c>
      <c r="C24" s="18">
        <f>C22+16</f>
        <v>23</v>
      </c>
      <c r="D24" s="19"/>
      <c r="E24" s="19"/>
      <c r="F24" s="20" t="str">
        <f>IF(ISBLANK(D24)," ",(IF(D24&gt;D23,6,0))+IF(ISBLANK(D24),0,(IF(D24=D23,3,0)))+(IF(ISBLANK(D24),0,IF(D23=0,1,0)))+IF(D24&gt;=3,3,D24)-E24)</f>
        <v xml:space="preserve"> </v>
      </c>
      <c r="G24" s="55"/>
      <c r="H24" s="29"/>
      <c r="I24" s="29"/>
      <c r="K24" s="31"/>
      <c r="M24" s="129" t="s">
        <v>34</v>
      </c>
      <c r="N24" s="129"/>
      <c r="O24" s="129"/>
      <c r="P24" s="129" t="s">
        <v>1</v>
      </c>
      <c r="Q24" s="129"/>
      <c r="R24" s="129"/>
      <c r="S24" s="129"/>
    </row>
    <row r="25" spans="2:19" ht="16.5" customHeight="1">
      <c r="B25" s="17" t="str">
        <f>B22</f>
        <v>B</v>
      </c>
      <c r="C25" s="18">
        <f>C23+16</f>
        <v>39</v>
      </c>
      <c r="D25" s="19"/>
      <c r="E25" s="19"/>
      <c r="F25" s="20" t="str">
        <f>IF(ISBLANK(D25)," ",(IF(D25&gt;D26,6,0))+IF(ISBLANK(D25),0,(IF(D25=D26,3,0)))+(IF(ISBLANK(D25),0,IF(D26=0,1,0)))+IF(D25&gt;=3,3,D25)-E25)</f>
        <v xml:space="preserve"> </v>
      </c>
      <c r="G25" s="55"/>
      <c r="H25" s="29"/>
      <c r="I25" s="29"/>
      <c r="K25" s="31"/>
      <c r="M25" s="23"/>
      <c r="N25" s="23"/>
      <c r="O25" s="23"/>
      <c r="P25" s="23"/>
      <c r="Q25" s="23"/>
      <c r="R25" s="23"/>
      <c r="S25" s="23"/>
    </row>
    <row r="26" spans="2:19" ht="16.5" customHeight="1" thickBot="1">
      <c r="B26" s="33" t="str">
        <f>B23</f>
        <v>F</v>
      </c>
      <c r="C26" s="34">
        <f>C24+16</f>
        <v>39</v>
      </c>
      <c r="D26" s="35"/>
      <c r="E26" s="35"/>
      <c r="F26" s="25" t="str">
        <f>IF(ISBLANK(D26)," ",(IF(D26&gt;D25,6,0))+IF(ISBLANK(D26),0,(IF(D26=D25,3,0)))+(IF(ISBLANK(D26),0,IF(D25=0,1,0)))+IF(D26&gt;=3,3,D26)-E26)</f>
        <v xml:space="preserve"> </v>
      </c>
      <c r="G26" s="56"/>
      <c r="M26" s="27"/>
      <c r="N26" s="41"/>
      <c r="O26" s="27"/>
      <c r="P26" s="42"/>
      <c r="Q26" s="43"/>
      <c r="R26" s="44"/>
      <c r="S26" s="27"/>
    </row>
    <row r="27" spans="2:19" ht="16.5" customHeight="1" thickBot="1">
      <c r="M27" s="133"/>
      <c r="N27" s="133"/>
      <c r="O27" s="133"/>
      <c r="P27" s="42"/>
      <c r="Q27" s="131"/>
      <c r="R27" s="131"/>
      <c r="S27" s="131"/>
    </row>
    <row r="28" spans="2:19" ht="25.5">
      <c r="B28" s="8" t="s">
        <v>19</v>
      </c>
      <c r="C28" s="9" t="s">
        <v>0</v>
      </c>
      <c r="D28" s="9" t="s">
        <v>6</v>
      </c>
      <c r="E28" s="10" t="s">
        <v>26</v>
      </c>
      <c r="F28" s="11" t="s">
        <v>7</v>
      </c>
      <c r="G28" s="12" t="s">
        <v>23</v>
      </c>
      <c r="H28" s="13" t="s">
        <v>8</v>
      </c>
      <c r="I28" s="14" t="s">
        <v>27</v>
      </c>
      <c r="J28" s="15" t="s">
        <v>20</v>
      </c>
      <c r="K28" s="16" t="s">
        <v>21</v>
      </c>
      <c r="M28" s="32"/>
      <c r="N28" s="32"/>
      <c r="O28" s="32"/>
      <c r="Q28" s="45"/>
      <c r="R28" s="45"/>
      <c r="S28" s="32"/>
    </row>
    <row r="29" spans="2:19" ht="16.5" customHeight="1">
      <c r="B29" s="17" t="str">
        <f>Schedule!W14</f>
        <v>U</v>
      </c>
      <c r="C29" s="18">
        <v>8</v>
      </c>
      <c r="D29" s="19"/>
      <c r="E29" s="19"/>
      <c r="F29" s="20" t="str">
        <f>IF(ISBLANK(D29)," ",(IF(D29&gt;D30,6,0))+IF(ISBLANK(D29),0,(IF(D29=D30,3,0)))+(IF(ISBLANK(D29),0,IF(D30=0,1,0)))+IF(D29&gt;=3,3,D29)-E29)</f>
        <v xml:space="preserve"> </v>
      </c>
      <c r="G29" s="19"/>
      <c r="H29" s="21" t="str">
        <f>IF(ISBLANK(D29),"  ",SUM(F29,F32))</f>
        <v xml:space="preserve">  </v>
      </c>
      <c r="I29" s="20" t="str">
        <f>IF(ISBLANK(D29),"  ",SUM(E29,E32))</f>
        <v xml:space="preserve">  </v>
      </c>
      <c r="J29" s="20" t="str">
        <f>IF(ISBLANK(D29),"  ",SUM(D30,D31))</f>
        <v xml:space="preserve">  </v>
      </c>
      <c r="K29" s="22" t="str">
        <f>IF(ISBLANK(D29),"  ",SUM(G29,G32))</f>
        <v xml:space="preserve">  </v>
      </c>
      <c r="M29" s="124" t="s">
        <v>127</v>
      </c>
      <c r="N29" s="125"/>
      <c r="O29" s="125"/>
      <c r="P29" s="125"/>
      <c r="Q29" s="125"/>
      <c r="R29" s="125"/>
      <c r="S29" s="125"/>
    </row>
    <row r="30" spans="2:19" ht="16.5" customHeight="1">
      <c r="B30" s="17" t="str">
        <f>Schedule!W15</f>
        <v>G1</v>
      </c>
      <c r="C30" s="18">
        <v>8</v>
      </c>
      <c r="D30" s="19"/>
      <c r="E30" s="19"/>
      <c r="F30" s="20" t="str">
        <f>IF(ISBLANK(D30)," ",(IF(D30&gt;D29,6,0))+IF(ISBLANK(D30),0,(IF(D30=D29,3,0)))+(IF(ISBLANK(D30),0,IF(D29=0,1,0)))+IF(D30&gt;=3,3,D30)-E30)</f>
        <v xml:space="preserve"> </v>
      </c>
      <c r="G30" s="19"/>
      <c r="H30" s="21" t="str">
        <f>IF(ISBLANK(D30),"  ",SUM(F30,F33))</f>
        <v xml:space="preserve">  </v>
      </c>
      <c r="I30" s="20" t="str">
        <f>IF(ISBLANK(D30),"  ",SUM(E30,E33))</f>
        <v xml:space="preserve">  </v>
      </c>
      <c r="J30" s="20" t="str">
        <f>IF(ISBLANK(D30),"  ",SUM(D29,D34))</f>
        <v xml:space="preserve">  </v>
      </c>
      <c r="K30" s="22" t="str">
        <f>IF(ISBLANK(D30),"  ",SUM(G30,G33))</f>
        <v xml:space="preserve">  </v>
      </c>
      <c r="Q30" s="46"/>
      <c r="R30" s="46"/>
    </row>
    <row r="31" spans="2:19" ht="16.5" customHeight="1" thickBot="1">
      <c r="B31" s="17" t="str">
        <f>Schedule!W16</f>
        <v>P</v>
      </c>
      <c r="C31" s="18">
        <f>C29+16</f>
        <v>24</v>
      </c>
      <c r="D31" s="19"/>
      <c r="E31" s="19"/>
      <c r="F31" s="20" t="str">
        <f>IF(ISBLANK(D31)," ",(IF(D31&gt;D32,6,0))+IF(ISBLANK(D31),0,(IF(D31=D32,3,0)))+(IF(ISBLANK(D31),0,IF(D32=0,1,0)))+IF(D31&gt;=3,3,D31)-E31)</f>
        <v xml:space="preserve"> </v>
      </c>
      <c r="G31" s="19"/>
      <c r="H31" s="24" t="str">
        <f>IF(ISBLANK(D31),"  ",SUM(F31,F34))</f>
        <v xml:space="preserve">  </v>
      </c>
      <c r="I31" s="25" t="str">
        <f>IF(ISBLANK(D31),"  ",SUM(E31,E34))</f>
        <v xml:space="preserve">  </v>
      </c>
      <c r="J31" s="25" t="str">
        <f>IF(ISBLANK(D31),"  ",SUM(D32,D33))</f>
        <v xml:space="preserve">  </v>
      </c>
      <c r="K31" s="26" t="str">
        <f>IF(ISBLANK(D31),"  ",SUM(G31,G34))</f>
        <v xml:space="preserve">  </v>
      </c>
      <c r="N31" s="7"/>
      <c r="O31" s="7"/>
      <c r="P31" s="7" t="s">
        <v>13</v>
      </c>
      <c r="Q31" s="7"/>
      <c r="R31" s="7"/>
      <c r="S31" s="7"/>
    </row>
    <row r="32" spans="2:19" ht="16.5" customHeight="1">
      <c r="B32" s="17" t="str">
        <f>B29</f>
        <v>U</v>
      </c>
      <c r="C32" s="18">
        <f>C30+16</f>
        <v>24</v>
      </c>
      <c r="D32" s="19"/>
      <c r="E32" s="19"/>
      <c r="F32" s="20" t="str">
        <f>IF(ISBLANK(D32)," ",(IF(D32&gt;D31,6,0))+IF(ISBLANK(D32),0,(IF(D32=D31,3,0)))+(IF(ISBLANK(D32),0,IF(D31=0,1,0)))+IF(D32&gt;=3,3,D32)-E32)</f>
        <v xml:space="preserve"> </v>
      </c>
      <c r="G32" s="55"/>
      <c r="H32" s="29"/>
      <c r="I32" s="29"/>
      <c r="K32" s="31"/>
      <c r="M32" s="47"/>
      <c r="N32" s="47"/>
      <c r="O32" s="47"/>
      <c r="P32" s="47"/>
      <c r="Q32" s="47"/>
      <c r="R32" s="47"/>
      <c r="S32" s="47"/>
    </row>
    <row r="33" spans="2:20" ht="16.5" customHeight="1">
      <c r="B33" s="17" t="str">
        <f>B30</f>
        <v>G1</v>
      </c>
      <c r="C33" s="18">
        <f>C31+16</f>
        <v>40</v>
      </c>
      <c r="D33" s="19"/>
      <c r="E33" s="19"/>
      <c r="F33" s="20" t="str">
        <f>IF(ISBLANK(D33)," ",(IF(D33&gt;D34,6,0))+IF(ISBLANK(D33),0,(IF(D33=D34,3,0)))+(IF(ISBLANK(D33),0,IF(D34=0,1,0)))+IF(D33&gt;=3,3,D33)-E33)</f>
        <v xml:space="preserve"> </v>
      </c>
      <c r="G33" s="55"/>
      <c r="H33" s="29"/>
      <c r="I33" s="29"/>
      <c r="K33" s="31"/>
      <c r="M33" s="129" t="s">
        <v>35</v>
      </c>
      <c r="N33" s="129"/>
      <c r="O33" s="129"/>
      <c r="P33" s="23"/>
      <c r="Q33" s="50" t="s">
        <v>36</v>
      </c>
      <c r="R33" s="50"/>
      <c r="S33" s="50"/>
      <c r="T33" s="50"/>
    </row>
    <row r="34" spans="2:20" ht="16.5" customHeight="1" thickBot="1">
      <c r="B34" s="33" t="str">
        <f>B31</f>
        <v>P</v>
      </c>
      <c r="C34" s="34">
        <f>C32+16</f>
        <v>40</v>
      </c>
      <c r="D34" s="35"/>
      <c r="E34" s="35"/>
      <c r="F34" s="25" t="str">
        <f>IF(ISBLANK(D34)," ",(IF(D34&gt;D33,6,0))+IF(ISBLANK(D34),0,(IF(D34=D33,3,0)))+(IF(ISBLANK(D34),0,IF(D33=0,1,0)))+IF(D34&gt;=3,3,D34)-E34)</f>
        <v xml:space="preserve"> </v>
      </c>
      <c r="G34" s="56"/>
      <c r="M34" s="53"/>
      <c r="N34" s="23"/>
      <c r="O34" s="23"/>
      <c r="P34" s="23"/>
      <c r="Q34" s="23"/>
      <c r="R34" s="23"/>
      <c r="S34" s="23"/>
    </row>
    <row r="35" spans="2:20" ht="16.5" customHeight="1">
      <c r="F35" s="31"/>
      <c r="G35" s="29"/>
      <c r="H35" s="29"/>
      <c r="I35" s="29"/>
      <c r="K35" s="31"/>
      <c r="M35" s="27"/>
      <c r="N35" s="41"/>
      <c r="O35" s="27"/>
      <c r="P35" s="42"/>
      <c r="Q35" s="43"/>
      <c r="R35" s="44"/>
      <c r="S35" s="27"/>
    </row>
    <row r="36" spans="2:20" ht="16.5" customHeight="1">
      <c r="M36" s="131"/>
      <c r="N36" s="131"/>
      <c r="O36" s="131"/>
      <c r="Q36" s="132"/>
      <c r="R36" s="132"/>
      <c r="S36" s="132"/>
    </row>
    <row r="37" spans="2:20" ht="16.5" customHeight="1">
      <c r="B37" s="48"/>
    </row>
    <row r="38" spans="2:20" ht="16.5" customHeight="1">
      <c r="N38" s="30"/>
      <c r="O38" s="30"/>
      <c r="P38" s="36" t="s">
        <v>128</v>
      </c>
      <c r="Q38" s="30"/>
      <c r="R38" s="30"/>
      <c r="S38" s="30"/>
    </row>
    <row r="39" spans="2:20" ht="16.5" customHeight="1"/>
  </sheetData>
  <mergeCells count="13">
    <mergeCell ref="Q16:S16"/>
    <mergeCell ref="M16:O16"/>
    <mergeCell ref="M7:O7"/>
    <mergeCell ref="Q7:S7"/>
    <mergeCell ref="Q36:S36"/>
    <mergeCell ref="M36:O36"/>
    <mergeCell ref="M33:O33"/>
    <mergeCell ref="M22:S22"/>
    <mergeCell ref="M24:O24"/>
    <mergeCell ref="P24:S24"/>
    <mergeCell ref="M29:S29"/>
    <mergeCell ref="M27:O27"/>
    <mergeCell ref="Q27:S27"/>
  </mergeCells>
  <phoneticPr fontId="0" type="noConversion"/>
  <printOptions horizontalCentered="1" verticalCentered="1"/>
  <pageMargins left="0.17" right="0.25" top="0.24" bottom="0.32" header="0.23" footer="0.12"/>
  <pageSetup scale="84" orientation="landscape" horizontalDpi="300" verticalDpi="300" copies="7" r:id="rId1"/>
  <headerFooter alignWithMargins="0">
    <oddFooter>&amp;L&amp;D  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T39"/>
  <sheetViews>
    <sheetView zoomScale="55" zoomScaleNormal="55" workbookViewId="0">
      <selection activeCell="P9" sqref="P9"/>
    </sheetView>
  </sheetViews>
  <sheetFormatPr defaultRowHeight="12.75"/>
  <cols>
    <col min="1" max="1" width="1.85546875" style="1" customWidth="1"/>
    <col min="2" max="2" width="21" style="1" customWidth="1"/>
    <col min="3" max="4" width="7.7109375" style="39" customWidth="1"/>
    <col min="5" max="11" width="7.7109375" style="30" customWidth="1"/>
    <col min="12" max="12" width="2.140625" style="1" customWidth="1"/>
    <col min="13" max="16384" width="9.140625" style="1"/>
  </cols>
  <sheetData>
    <row r="1" spans="2:19" ht="30">
      <c r="C1" s="2" t="s">
        <v>29</v>
      </c>
      <c r="D1" s="3"/>
      <c r="E1" s="4"/>
      <c r="F1" s="4"/>
      <c r="G1" s="4"/>
      <c r="H1" s="4"/>
      <c r="I1" s="4"/>
      <c r="J1" s="4"/>
      <c r="K1" s="4" t="s">
        <v>120</v>
      </c>
      <c r="L1" s="4"/>
    </row>
    <row r="2" spans="2:19" s="5" customFormat="1" ht="24.75" customHeight="1" thickBot="1">
      <c r="C2" s="6"/>
      <c r="D2" s="6"/>
      <c r="E2" s="7" t="s">
        <v>121</v>
      </c>
      <c r="F2" s="7"/>
      <c r="G2" s="7"/>
      <c r="H2" s="7"/>
      <c r="I2" s="7"/>
      <c r="J2" s="7"/>
      <c r="K2" s="7"/>
    </row>
    <row r="3" spans="2:19" ht="25.5">
      <c r="B3" s="8" t="s">
        <v>28</v>
      </c>
      <c r="C3" s="9" t="s">
        <v>0</v>
      </c>
      <c r="D3" s="9" t="s">
        <v>6</v>
      </c>
      <c r="E3" s="10" t="s">
        <v>26</v>
      </c>
      <c r="F3" s="11" t="s">
        <v>7</v>
      </c>
      <c r="G3" s="12" t="s">
        <v>23</v>
      </c>
      <c r="H3" s="13" t="s">
        <v>8</v>
      </c>
      <c r="I3" s="14" t="s">
        <v>27</v>
      </c>
      <c r="J3" s="15" t="s">
        <v>20</v>
      </c>
      <c r="K3" s="16" t="s">
        <v>21</v>
      </c>
      <c r="P3" s="7" t="s">
        <v>10</v>
      </c>
    </row>
    <row r="4" spans="2:19" ht="16.5" customHeight="1">
      <c r="B4" s="17" t="str">
        <f>Schedule!V2</f>
        <v>D</v>
      </c>
      <c r="C4" s="18">
        <v>9</v>
      </c>
      <c r="D4" s="19"/>
      <c r="E4" s="19"/>
      <c r="F4" s="20" t="str">
        <f>IF(ISBLANK(D4)," ",(IF(D4&gt;D5,6,0))+IF(ISBLANK(D4),0,(IF(D4=D5,3,0)))+(IF(ISBLANK(D4),0,IF(D5=0,1,0)))+IF(D4&gt;=3,3,D4)-E4)</f>
        <v xml:space="preserve"> </v>
      </c>
      <c r="G4" s="19"/>
      <c r="H4" s="21" t="str">
        <f>IF(ISBLANK(D4),"  ",SUM(F4,F7))</f>
        <v xml:space="preserve">  </v>
      </c>
      <c r="I4" s="20" t="str">
        <f>IF(ISBLANK(D4),"  ",SUM(E4,E7))</f>
        <v xml:space="preserve">  </v>
      </c>
      <c r="J4" s="20" t="str">
        <f>IF(ISBLANK(D4),"  ",SUM(D5,D6))</f>
        <v xml:space="preserve">  </v>
      </c>
      <c r="K4" s="22" t="str">
        <f>IF(ISBLANK(D4),"  ",SUM(G4,G7))</f>
        <v xml:space="preserve">  </v>
      </c>
      <c r="N4" s="23" t="s">
        <v>22</v>
      </c>
      <c r="R4" s="23" t="s">
        <v>16</v>
      </c>
    </row>
    <row r="5" spans="2:19" ht="16.5" customHeight="1">
      <c r="B5" s="17" t="str">
        <f>Schedule!V3</f>
        <v>U</v>
      </c>
      <c r="C5" s="18">
        <v>9</v>
      </c>
      <c r="D5" s="19"/>
      <c r="E5" s="19"/>
      <c r="F5" s="20" t="str">
        <f>IF(ISBLANK(D5)," ",(IF(D5&gt;D4,6,0))+IF(ISBLANK(D5),0,(IF(D5=D4,3,0)))+(IF(ISBLANK(D5),0,IF(D4=0,1,0)))+IF(D5&gt;=3,3,D5)-E5)</f>
        <v xml:space="preserve"> </v>
      </c>
      <c r="G5" s="19"/>
      <c r="H5" s="21" t="str">
        <f>IF(ISBLANK(D5),"  ",SUM(F5,F8))</f>
        <v xml:space="preserve">  </v>
      </c>
      <c r="I5" s="20" t="str">
        <f>IF(ISBLANK(D5),"  ",SUM(E5,E8))</f>
        <v xml:space="preserve">  </v>
      </c>
      <c r="J5" s="20" t="str">
        <f>IF(ISBLANK(D5),"  ",SUM(D4,D9))</f>
        <v xml:space="preserve">  </v>
      </c>
      <c r="K5" s="22" t="str">
        <f>IF(ISBLANK(D5),"  ",SUM(G5,G8))</f>
        <v xml:space="preserve">  </v>
      </c>
      <c r="N5" s="23"/>
      <c r="R5" s="23"/>
    </row>
    <row r="6" spans="2:19" ht="16.5" customHeight="1" thickBot="1">
      <c r="B6" s="17" t="str">
        <f>Schedule!V4</f>
        <v>F</v>
      </c>
      <c r="C6" s="18">
        <f>C4+16</f>
        <v>25</v>
      </c>
      <c r="D6" s="19"/>
      <c r="E6" s="19"/>
      <c r="F6" s="20" t="str">
        <f>IF(ISBLANK(D6)," ",(IF(D6&gt;D7,6,0))+IF(ISBLANK(D6),0,(IF(D6=D7,3,0)))+(IF(ISBLANK(D6),0,IF(D7=0,1,0)))+IF(D6&gt;=3,3,D6)-E6)</f>
        <v xml:space="preserve"> </v>
      </c>
      <c r="G6" s="19"/>
      <c r="H6" s="24" t="str">
        <f>IF(ISBLANK(D6),"  ",SUM(F6,F9))</f>
        <v xml:space="preserve">  </v>
      </c>
      <c r="I6" s="25" t="str">
        <f>IF(ISBLANK(D6),"  ",SUM(E6,E9))</f>
        <v xml:space="preserve">  </v>
      </c>
      <c r="J6" s="25" t="str">
        <f>IF(ISBLANK(D6),"  ",SUM(D7,D8))</f>
        <v xml:space="preserve">  </v>
      </c>
      <c r="K6" s="26" t="str">
        <f>IF(ISBLANK(D6),"  ",SUM(G6,G9))</f>
        <v xml:space="preserve">  </v>
      </c>
      <c r="M6" s="27"/>
      <c r="N6" s="27"/>
      <c r="O6" s="27"/>
      <c r="P6" s="28"/>
      <c r="Q6" s="27"/>
      <c r="R6" s="27"/>
      <c r="S6" s="27"/>
    </row>
    <row r="7" spans="2:19" ht="16.5" customHeight="1">
      <c r="B7" s="17" t="str">
        <f>B4</f>
        <v>D</v>
      </c>
      <c r="C7" s="18">
        <f>C5+16</f>
        <v>25</v>
      </c>
      <c r="D7" s="19"/>
      <c r="E7" s="19"/>
      <c r="F7" s="20" t="str">
        <f>IF(ISBLANK(D7)," ",(IF(D7&gt;D6,6,0))+IF(ISBLANK(D7),0,(IF(D7=D6,3,0)))+(IF(ISBLANK(D7),0,IF(D6=0,1,0)))+IF(D7&gt;=3,3,D7)-E7)</f>
        <v xml:space="preserve"> </v>
      </c>
      <c r="G7" s="55"/>
      <c r="H7" s="29"/>
      <c r="I7" s="29"/>
      <c r="K7" s="31"/>
      <c r="M7" s="131"/>
      <c r="N7" s="131"/>
      <c r="O7" s="131"/>
      <c r="Q7" s="131"/>
      <c r="R7" s="131"/>
      <c r="S7" s="131"/>
    </row>
    <row r="8" spans="2:19" ht="16.5" customHeight="1">
      <c r="B8" s="17" t="str">
        <f>B5</f>
        <v>U</v>
      </c>
      <c r="C8" s="18">
        <f>C6+16</f>
        <v>41</v>
      </c>
      <c r="D8" s="19"/>
      <c r="E8" s="19"/>
      <c r="F8" s="20" t="str">
        <f>IF(ISBLANK(D8)," ",(IF(D8&gt;D9,6,0))+IF(ISBLANK(D8),0,(IF(D8=D9,3,0)))+(IF(ISBLANK(D8),0,IF(D9=0,1,0)))+IF(D8&gt;=3,3,D8)-E8)</f>
        <v xml:space="preserve"> </v>
      </c>
      <c r="G8" s="55"/>
      <c r="H8" s="29"/>
      <c r="I8" s="29"/>
      <c r="K8" s="31"/>
      <c r="M8" s="32"/>
      <c r="N8" s="32"/>
      <c r="O8" s="32"/>
      <c r="P8" s="32"/>
      <c r="Q8" s="32"/>
      <c r="R8" s="32"/>
      <c r="S8" s="32"/>
    </row>
    <row r="9" spans="2:19" ht="16.5" customHeight="1" thickBot="1">
      <c r="B9" s="33" t="str">
        <f>B6</f>
        <v>F</v>
      </c>
      <c r="C9" s="34">
        <f>C7+16</f>
        <v>41</v>
      </c>
      <c r="D9" s="35"/>
      <c r="E9" s="35"/>
      <c r="F9" s="25" t="str">
        <f>IF(ISBLANK(D9)," ",(IF(D9&gt;D8,6,0))+IF(ISBLANK(D9),0,(IF(D9=D8,3,0)))+(IF(ISBLANK(D9),0,IF(D8=0,1,0)))+IF(D9&gt;=3,3,D9)-E9)</f>
        <v xml:space="preserve"> </v>
      </c>
      <c r="G9" s="56"/>
      <c r="P9" s="36" t="s">
        <v>122</v>
      </c>
      <c r="Q9" s="32"/>
      <c r="R9" s="32"/>
    </row>
    <row r="10" spans="2:19" ht="18">
      <c r="C10" s="37"/>
      <c r="D10" s="37"/>
      <c r="E10" s="38"/>
      <c r="F10" s="38"/>
      <c r="G10" s="38"/>
      <c r="H10" s="38"/>
      <c r="I10" s="38"/>
      <c r="J10" s="38"/>
      <c r="L10" s="38"/>
    </row>
    <row r="11" spans="2:19" ht="16.5" customHeight="1" thickBot="1">
      <c r="I11" s="40"/>
    </row>
    <row r="12" spans="2:19" ht="25.5">
      <c r="B12" s="8" t="s">
        <v>17</v>
      </c>
      <c r="C12" s="9" t="s">
        <v>0</v>
      </c>
      <c r="D12" s="9" t="s">
        <v>6</v>
      </c>
      <c r="E12" s="10" t="s">
        <v>26</v>
      </c>
      <c r="F12" s="11" t="s">
        <v>7</v>
      </c>
      <c r="G12" s="12" t="s">
        <v>23</v>
      </c>
      <c r="H12" s="13" t="s">
        <v>8</v>
      </c>
      <c r="I12" s="14" t="s">
        <v>27</v>
      </c>
      <c r="J12" s="15" t="s">
        <v>20</v>
      </c>
      <c r="K12" s="16" t="s">
        <v>21</v>
      </c>
      <c r="P12" s="7" t="s">
        <v>10</v>
      </c>
    </row>
    <row r="13" spans="2:19" ht="16.5" customHeight="1">
      <c r="B13" s="17" t="str">
        <f>Schedule!V6</f>
        <v>P</v>
      </c>
      <c r="C13" s="18">
        <v>10</v>
      </c>
      <c r="D13" s="19"/>
      <c r="E13" s="19"/>
      <c r="F13" s="20" t="str">
        <f>IF(ISBLANK(D13)," ",(IF(D13&gt;D14,6,0))+IF(ISBLANK(D13),0,(IF(D13=D14,3,0)))+(IF(ISBLANK(D13),0,IF(D14=0,1,0)))+IF(D13&gt;=3,3,D13)-E13)</f>
        <v xml:space="preserve"> </v>
      </c>
      <c r="G13" s="19"/>
      <c r="H13" s="21" t="str">
        <f>IF(ISBLANK(D13),"  ",SUM(F13,F16))</f>
        <v xml:space="preserve">  </v>
      </c>
      <c r="I13" s="20" t="str">
        <f>IF(ISBLANK(D13),"  ",SUM(E13,E16))</f>
        <v xml:space="preserve">  </v>
      </c>
      <c r="J13" s="20" t="str">
        <f>IF(ISBLANK(D13),"  ",SUM(D14,D15))</f>
        <v xml:space="preserve">  </v>
      </c>
      <c r="K13" s="22" t="str">
        <f>IF(ISBLANK(D13),"  ",SUM(G13,G16))</f>
        <v xml:space="preserve">  </v>
      </c>
      <c r="N13" s="23" t="s">
        <v>25</v>
      </c>
      <c r="R13" s="23" t="s">
        <v>24</v>
      </c>
    </row>
    <row r="14" spans="2:19" ht="16.5" customHeight="1">
      <c r="B14" s="17" t="str">
        <f>Schedule!V7</f>
        <v>N1</v>
      </c>
      <c r="C14" s="18">
        <v>10</v>
      </c>
      <c r="D14" s="19"/>
      <c r="E14" s="19"/>
      <c r="F14" s="20" t="str">
        <f>IF(ISBLANK(D14)," ",(IF(D14&gt;D13,6,0))+IF(ISBLANK(D14),0,(IF(D14=D13,3,0)))+(IF(ISBLANK(D14),0,IF(D13=0,1,0)))+IF(D14&gt;=3,3,D14)-E14)</f>
        <v xml:space="preserve"> </v>
      </c>
      <c r="G14" s="19"/>
      <c r="H14" s="21" t="str">
        <f>IF(ISBLANK(D14),"  ",SUM(F14,F17))</f>
        <v xml:space="preserve">  </v>
      </c>
      <c r="I14" s="20" t="str">
        <f>IF(ISBLANK(D14),"  ",SUM(E14,E17))</f>
        <v xml:space="preserve">  </v>
      </c>
      <c r="J14" s="20" t="str">
        <f>IF(ISBLANK(D14),"  ",SUM(D13,D18))</f>
        <v xml:space="preserve">  </v>
      </c>
      <c r="K14" s="22" t="str">
        <f>IF(ISBLANK(D14),"  ",SUM(G14,G17))</f>
        <v xml:space="preserve">  </v>
      </c>
      <c r="N14" s="23"/>
      <c r="R14" s="23"/>
    </row>
    <row r="15" spans="2:19" ht="16.5" customHeight="1" thickBot="1">
      <c r="B15" s="17" t="str">
        <f>Schedule!V8</f>
        <v>R</v>
      </c>
      <c r="C15" s="18">
        <f>C13+16</f>
        <v>26</v>
      </c>
      <c r="D15" s="19"/>
      <c r="E15" s="19"/>
      <c r="F15" s="20" t="str">
        <f>IF(ISBLANK(D15)," ",(IF(D15&gt;D16,6,0))+IF(ISBLANK(D15),0,(IF(D15=D16,3,0)))+(IF(ISBLANK(D15),0,IF(D16=0,1,0)))+IF(D15&gt;=3,3,D15)-E15)</f>
        <v xml:space="preserve"> </v>
      </c>
      <c r="G15" s="19"/>
      <c r="H15" s="24" t="str">
        <f>IF(ISBLANK(D15),"  ",SUM(F15,F18))</f>
        <v xml:space="preserve">  </v>
      </c>
      <c r="I15" s="25" t="str">
        <f>IF(ISBLANK(D15),"  ",SUM(E15,E18))</f>
        <v xml:space="preserve">  </v>
      </c>
      <c r="J15" s="25" t="str">
        <f>IF(ISBLANK(D15),"  ",SUM(D16,D17))</f>
        <v xml:space="preserve">  </v>
      </c>
      <c r="K15" s="26" t="str">
        <f>IF(ISBLANK(D15),"  ",SUM(G15,G18))</f>
        <v xml:space="preserve">  </v>
      </c>
      <c r="M15" s="27"/>
      <c r="N15" s="27"/>
      <c r="O15" s="27"/>
      <c r="P15" s="28"/>
      <c r="Q15" s="27"/>
      <c r="R15" s="27"/>
      <c r="S15" s="27"/>
    </row>
    <row r="16" spans="2:19" ht="16.5" customHeight="1">
      <c r="B16" s="17" t="str">
        <f>B13</f>
        <v>P</v>
      </c>
      <c r="C16" s="18">
        <f>C14+16</f>
        <v>26</v>
      </c>
      <c r="D16" s="19"/>
      <c r="E16" s="19"/>
      <c r="F16" s="20" t="str">
        <f>IF(ISBLANK(D16)," ",(IF(D16&gt;D15,6,0))+IF(ISBLANK(D16),0,(IF(D16=D15,3,0)))+(IF(ISBLANK(D16),0,IF(D15=0,1,0)))+IF(D16&gt;=3,3,D16)-E16)</f>
        <v xml:space="preserve"> </v>
      </c>
      <c r="G16" s="55"/>
      <c r="H16" s="29"/>
      <c r="I16" s="29"/>
      <c r="K16" s="31"/>
      <c r="M16" s="131"/>
      <c r="N16" s="131"/>
      <c r="O16" s="131"/>
      <c r="Q16" s="134"/>
      <c r="R16" s="134"/>
      <c r="S16" s="134"/>
    </row>
    <row r="17" spans="2:19" ht="16.5" customHeight="1">
      <c r="B17" s="17" t="str">
        <f>B14</f>
        <v>N1</v>
      </c>
      <c r="C17" s="18">
        <f>C15+16</f>
        <v>42</v>
      </c>
      <c r="D17" s="19"/>
      <c r="E17" s="19"/>
      <c r="F17" s="20" t="str">
        <f>IF(ISBLANK(D17)," ",(IF(D17&gt;D18,6,0))+IF(ISBLANK(D17),0,(IF(D17=D18,3,0)))+(IF(ISBLANK(D17),0,IF(D18=0,1,0)))+IF(D17&gt;=3,3,D17)-E17)</f>
        <v xml:space="preserve"> </v>
      </c>
      <c r="G17" s="55"/>
      <c r="H17" s="29"/>
      <c r="I17" s="29"/>
      <c r="K17" s="31"/>
      <c r="M17" s="32"/>
      <c r="N17" s="32"/>
      <c r="O17" s="32"/>
      <c r="P17" s="32"/>
      <c r="Q17" s="32"/>
      <c r="R17" s="32"/>
      <c r="S17" s="32"/>
    </row>
    <row r="18" spans="2:19" ht="16.5" customHeight="1" thickBot="1">
      <c r="B18" s="33" t="str">
        <f>B15</f>
        <v>R</v>
      </c>
      <c r="C18" s="34">
        <f>C16+16</f>
        <v>42</v>
      </c>
      <c r="D18" s="35"/>
      <c r="E18" s="35"/>
      <c r="F18" s="25" t="str">
        <f>IF(ISBLANK(D18)," ",(IF(D18&gt;D17,6,0))+IF(ISBLANK(D18),0,(IF(D18=D17,3,0)))+(IF(ISBLANK(D18),0,IF(D17=0,1,0)))+IF(D18&gt;=3,3,D18)-E18)</f>
        <v xml:space="preserve"> </v>
      </c>
      <c r="G18" s="56"/>
      <c r="P18" s="36" t="s">
        <v>123</v>
      </c>
    </row>
    <row r="19" spans="2:19" ht="16.5" customHeight="1" thickBot="1"/>
    <row r="20" spans="2:19" ht="25.5">
      <c r="B20" s="8" t="s">
        <v>18</v>
      </c>
      <c r="C20" s="9" t="s">
        <v>0</v>
      </c>
      <c r="D20" s="9" t="s">
        <v>6</v>
      </c>
      <c r="E20" s="10" t="s">
        <v>26</v>
      </c>
      <c r="F20" s="11" t="s">
        <v>7</v>
      </c>
      <c r="G20" s="12" t="s">
        <v>23</v>
      </c>
      <c r="H20" s="13" t="s">
        <v>8</v>
      </c>
      <c r="I20" s="14" t="s">
        <v>27</v>
      </c>
      <c r="J20" s="15" t="s">
        <v>20</v>
      </c>
      <c r="K20" s="16" t="s">
        <v>21</v>
      </c>
    </row>
    <row r="21" spans="2:19" ht="16.5" customHeight="1">
      <c r="B21" s="17" t="str">
        <f>Schedule!V10</f>
        <v>B</v>
      </c>
      <c r="C21" s="18">
        <v>11</v>
      </c>
      <c r="D21" s="19"/>
      <c r="E21" s="19"/>
      <c r="F21" s="20" t="str">
        <f>IF(ISBLANK(D21)," ",(IF(D21&gt;D22,6,0))+IF(ISBLANK(D21),0,(IF(D21=D22,3,0)))+(IF(ISBLANK(D21),0,IF(D22=0,1,0)))+IF(D21&gt;=3,3,D21)-E21)</f>
        <v xml:space="preserve"> </v>
      </c>
      <c r="G21" s="19"/>
      <c r="H21" s="21" t="str">
        <f>IF(ISBLANK(D21),"  ",SUM(F21,F24))</f>
        <v xml:space="preserve">  </v>
      </c>
      <c r="I21" s="20" t="str">
        <f>IF(ISBLANK(D21),"  ",SUM(E21,E24))</f>
        <v xml:space="preserve">  </v>
      </c>
      <c r="J21" s="20" t="str">
        <f>IF(ISBLANK(D21),"  ",SUM(D22,D23))</f>
        <v xml:space="preserve">  </v>
      </c>
      <c r="K21" s="22" t="str">
        <f>IF(ISBLANK(D21),"  ",SUM(G21,G24))</f>
        <v xml:space="preserve">  </v>
      </c>
    </row>
    <row r="22" spans="2:19" ht="16.5" customHeight="1">
      <c r="B22" s="17" t="str">
        <f>Schedule!V11</f>
        <v>N2</v>
      </c>
      <c r="C22" s="18">
        <v>11</v>
      </c>
      <c r="D22" s="19"/>
      <c r="E22" s="19"/>
      <c r="F22" s="20" t="str">
        <f>IF(ISBLANK(D22)," ",(IF(D22&gt;D21,6,0))+IF(ISBLANK(D22),0,(IF(D22=D21,3,0)))+(IF(ISBLANK(D22),0,IF(D21=0,1,0)))+IF(D22&gt;=3,3,D22)-E22)</f>
        <v xml:space="preserve"> </v>
      </c>
      <c r="G22" s="19"/>
      <c r="H22" s="21" t="str">
        <f>IF(ISBLANK(D22),"  ",SUM(F22,F25))</f>
        <v xml:space="preserve">  </v>
      </c>
      <c r="I22" s="20" t="str">
        <f>IF(ISBLANK(D22),"  ",SUM(E22,E25))</f>
        <v xml:space="preserve">  </v>
      </c>
      <c r="J22" s="20" t="str">
        <f>IF(ISBLANK(D22),"  ",SUM(D21,D26))</f>
        <v xml:space="preserve">  </v>
      </c>
      <c r="K22" s="22" t="str">
        <f>IF(ISBLANK(D22),"  ",SUM(G22,G25))</f>
        <v xml:space="preserve">  </v>
      </c>
      <c r="M22" s="130" t="s">
        <v>9</v>
      </c>
      <c r="N22" s="130"/>
      <c r="O22" s="130"/>
      <c r="P22" s="130"/>
      <c r="Q22" s="130"/>
      <c r="R22" s="130"/>
      <c r="S22" s="130"/>
    </row>
    <row r="23" spans="2:19" ht="16.5" customHeight="1" thickBot="1">
      <c r="B23" s="17" t="str">
        <f>Schedule!V12</f>
        <v>G</v>
      </c>
      <c r="C23" s="18">
        <f>C21+16</f>
        <v>27</v>
      </c>
      <c r="D23" s="19"/>
      <c r="E23" s="19"/>
      <c r="F23" s="20" t="str">
        <f>IF(ISBLANK(D23)," ",(IF(D23&gt;D24,6,0))+IF(ISBLANK(D23),0,(IF(D23=D24,3,0)))+(IF(ISBLANK(D23),0,IF(D24=0,1,0)))+IF(D23&gt;=3,3,D23)-E23)</f>
        <v xml:space="preserve"> </v>
      </c>
      <c r="G23" s="19"/>
      <c r="H23" s="24" t="str">
        <f>IF(ISBLANK(D23),"  ",SUM(F23,F26))</f>
        <v xml:space="preserve">  </v>
      </c>
      <c r="I23" s="25" t="str">
        <f>IF(ISBLANK(D23),"  ",SUM(E23,E26))</f>
        <v xml:space="preserve">  </v>
      </c>
      <c r="J23" s="25" t="str">
        <f>IF(ISBLANK(D23),"  ",SUM(D24,D25))</f>
        <v xml:space="preserve">  </v>
      </c>
      <c r="K23" s="26" t="str">
        <f>IF(ISBLANK(D23),"  ",SUM(G23,G26))</f>
        <v xml:space="preserve">  </v>
      </c>
      <c r="N23" s="7"/>
      <c r="O23" s="7"/>
      <c r="P23" s="7" t="s">
        <v>11</v>
      </c>
      <c r="Q23" s="7"/>
      <c r="R23" s="7"/>
      <c r="S23" s="7"/>
    </row>
    <row r="24" spans="2:19" ht="16.5" customHeight="1">
      <c r="B24" s="17" t="str">
        <f>B21</f>
        <v>B</v>
      </c>
      <c r="C24" s="18">
        <f>C22+16</f>
        <v>27</v>
      </c>
      <c r="D24" s="19"/>
      <c r="E24" s="19"/>
      <c r="F24" s="20" t="str">
        <f>IF(ISBLANK(D24)," ",(IF(D24&gt;D23,6,0))+IF(ISBLANK(D24),0,(IF(D24=D23,3,0)))+(IF(ISBLANK(D24),0,IF(D23=0,1,0)))+IF(D24&gt;=3,3,D24)-E24)</f>
        <v xml:space="preserve"> </v>
      </c>
      <c r="G24" s="55"/>
      <c r="H24" s="29"/>
      <c r="I24" s="29"/>
      <c r="K24" s="31"/>
      <c r="M24" s="129" t="s">
        <v>30</v>
      </c>
      <c r="N24" s="129"/>
      <c r="O24" s="129"/>
      <c r="P24" s="129" t="s">
        <v>4</v>
      </c>
      <c r="Q24" s="129"/>
      <c r="R24" s="129"/>
      <c r="S24" s="129"/>
    </row>
    <row r="25" spans="2:19" ht="16.5" customHeight="1">
      <c r="B25" s="17" t="str">
        <f>B22</f>
        <v>N2</v>
      </c>
      <c r="C25" s="18">
        <f>C23+16</f>
        <v>43</v>
      </c>
      <c r="D25" s="19"/>
      <c r="E25" s="19"/>
      <c r="F25" s="20" t="str">
        <f>IF(ISBLANK(D25)," ",(IF(D25&gt;D26,6,0))+IF(ISBLANK(D25),0,(IF(D25=D26,3,0)))+(IF(ISBLANK(D25),0,IF(D26=0,1,0)))+IF(D25&gt;=3,3,D25)-E25)</f>
        <v xml:space="preserve"> </v>
      </c>
      <c r="G25" s="55"/>
      <c r="H25" s="29"/>
      <c r="I25" s="29"/>
      <c r="K25" s="31"/>
      <c r="M25" s="23"/>
      <c r="N25" s="23"/>
      <c r="O25" s="23"/>
      <c r="P25" s="23"/>
      <c r="Q25" s="23"/>
      <c r="R25" s="23"/>
      <c r="S25" s="23"/>
    </row>
    <row r="26" spans="2:19" ht="16.5" customHeight="1" thickBot="1">
      <c r="B26" s="33" t="str">
        <f>B23</f>
        <v>G</v>
      </c>
      <c r="C26" s="34">
        <f>C24+16</f>
        <v>43</v>
      </c>
      <c r="D26" s="35"/>
      <c r="E26" s="35"/>
      <c r="F26" s="25" t="str">
        <f>IF(ISBLANK(D26)," ",(IF(D26&gt;D25,6,0))+IF(ISBLANK(D26),0,(IF(D26=D25,3,0)))+(IF(ISBLANK(D26),0,IF(D25=0,1,0)))+IF(D26&gt;=3,3,D26)-E26)</f>
        <v xml:space="preserve"> </v>
      </c>
      <c r="G26" s="56"/>
      <c r="M26" s="27"/>
      <c r="N26" s="27"/>
      <c r="O26" s="27"/>
      <c r="P26" s="28"/>
      <c r="Q26" s="43"/>
      <c r="R26" s="43"/>
      <c r="S26" s="27"/>
    </row>
    <row r="27" spans="2:19" ht="16.5" customHeight="1" thickBot="1">
      <c r="M27" s="127"/>
      <c r="N27" s="127"/>
      <c r="O27" s="127"/>
      <c r="Q27" s="134"/>
      <c r="R27" s="134"/>
      <c r="S27" s="134"/>
    </row>
    <row r="28" spans="2:19" ht="25.5">
      <c r="B28" s="8" t="s">
        <v>19</v>
      </c>
      <c r="C28" s="9" t="s">
        <v>0</v>
      </c>
      <c r="D28" s="9" t="s">
        <v>6</v>
      </c>
      <c r="E28" s="10" t="s">
        <v>26</v>
      </c>
      <c r="F28" s="11" t="s">
        <v>7</v>
      </c>
      <c r="G28" s="12" t="s">
        <v>23</v>
      </c>
      <c r="H28" s="13" t="s">
        <v>8</v>
      </c>
      <c r="I28" s="14" t="s">
        <v>27</v>
      </c>
      <c r="J28" s="15" t="s">
        <v>20</v>
      </c>
      <c r="K28" s="16" t="s">
        <v>21</v>
      </c>
      <c r="M28" s="32"/>
      <c r="N28" s="32"/>
      <c r="O28" s="32"/>
      <c r="P28" s="42"/>
      <c r="Q28" s="45"/>
      <c r="R28" s="45"/>
      <c r="S28" s="32"/>
    </row>
    <row r="29" spans="2:19" ht="16.5" customHeight="1">
      <c r="B29" s="17" t="str">
        <f>Schedule!V14</f>
        <v>H</v>
      </c>
      <c r="C29" s="18">
        <v>12</v>
      </c>
      <c r="D29" s="19"/>
      <c r="E29" s="19"/>
      <c r="F29" s="20" t="str">
        <f>IF(ISBLANK(D29)," ",(IF(D29&gt;D30,6,0))+IF(ISBLANK(D29),0,(IF(D29=D30,3,0)))+(IF(ISBLANK(D29),0,IF(D30=0,1,0)))+IF(D29&gt;=3,3,D29)-E29)</f>
        <v xml:space="preserve"> </v>
      </c>
      <c r="G29" s="19"/>
      <c r="H29" s="21" t="str">
        <f>IF(ISBLANK(D29),"  ",SUM(F29,F32))</f>
        <v xml:space="preserve">  </v>
      </c>
      <c r="I29" s="20" t="str">
        <f>IF(ISBLANK(D29),"  ",SUM(E29,E32))</f>
        <v xml:space="preserve">  </v>
      </c>
      <c r="J29" s="20" t="str">
        <f>IF(ISBLANK(D29),"  ",SUM(D30,D31))</f>
        <v xml:space="preserve">  </v>
      </c>
      <c r="K29" s="22" t="str">
        <f>IF(ISBLANK(D29),"  ",SUM(G29,G32))</f>
        <v xml:space="preserve">  </v>
      </c>
      <c r="M29" s="124" t="s">
        <v>124</v>
      </c>
      <c r="N29" s="125"/>
      <c r="O29" s="125"/>
      <c r="P29" s="125"/>
      <c r="Q29" s="125"/>
      <c r="R29" s="125"/>
      <c r="S29" s="125"/>
    </row>
    <row r="30" spans="2:19" ht="16.5" customHeight="1">
      <c r="B30" s="17" t="str">
        <f>Schedule!V15</f>
        <v>U</v>
      </c>
      <c r="C30" s="18">
        <v>12</v>
      </c>
      <c r="D30" s="19"/>
      <c r="E30" s="19"/>
      <c r="F30" s="20" t="str">
        <f>IF(ISBLANK(D30)," ",(IF(D30&gt;D29,6,0))+IF(ISBLANK(D30),0,(IF(D30=D29,3,0)))+(IF(ISBLANK(D30),0,IF(D29=0,1,0)))+IF(D30&gt;=3,3,D30)-E30)</f>
        <v xml:space="preserve"> </v>
      </c>
      <c r="G30" s="19"/>
      <c r="H30" s="21" t="str">
        <f>IF(ISBLANK(D30),"  ",SUM(F30,F33))</f>
        <v xml:space="preserve">  </v>
      </c>
      <c r="I30" s="20" t="str">
        <f>IF(ISBLANK(D30),"  ",SUM(E30,E33))</f>
        <v xml:space="preserve">  </v>
      </c>
      <c r="J30" s="20" t="str">
        <f>IF(ISBLANK(D30),"  ",SUM(D29,D34))</f>
        <v xml:space="preserve">  </v>
      </c>
      <c r="K30" s="22" t="str">
        <f>IF(ISBLANK(D30),"  ",SUM(G30,G33))</f>
        <v xml:space="preserve">  </v>
      </c>
      <c r="Q30" s="46"/>
      <c r="R30" s="46"/>
    </row>
    <row r="31" spans="2:19" ht="16.5" customHeight="1" thickBot="1">
      <c r="B31" s="17" t="str">
        <f>Schedule!V16</f>
        <v>G2</v>
      </c>
      <c r="C31" s="18">
        <f>C29+16</f>
        <v>28</v>
      </c>
      <c r="D31" s="19"/>
      <c r="E31" s="19"/>
      <c r="F31" s="20" t="str">
        <f>IF(ISBLANK(D31)," ",(IF(D31&gt;D32,6,0))+IF(ISBLANK(D31),0,(IF(D31=D32,3,0)))+(IF(ISBLANK(D31),0,IF(D32=0,1,0)))+IF(D31&gt;=3,3,D31)-E31)</f>
        <v xml:space="preserve"> </v>
      </c>
      <c r="G31" s="19"/>
      <c r="H31" s="24" t="str">
        <f>IF(ISBLANK(D31),"  ",SUM(F31,F34))</f>
        <v xml:space="preserve">  </v>
      </c>
      <c r="I31" s="25" t="str">
        <f>IF(ISBLANK(D31),"  ",SUM(E31,E34))</f>
        <v xml:space="preserve">  </v>
      </c>
      <c r="J31" s="25" t="str">
        <f>IF(ISBLANK(D31),"  ",SUM(D32,D33))</f>
        <v xml:space="preserve">  </v>
      </c>
      <c r="K31" s="26" t="str">
        <f>IF(ISBLANK(D31),"  ",SUM(G31,G34))</f>
        <v xml:space="preserve">  </v>
      </c>
      <c r="N31" s="7"/>
      <c r="O31" s="7"/>
      <c r="P31" s="7" t="s">
        <v>13</v>
      </c>
      <c r="Q31" s="7"/>
      <c r="R31" s="7"/>
      <c r="S31" s="7"/>
    </row>
    <row r="32" spans="2:19" ht="16.5" customHeight="1">
      <c r="B32" s="17" t="str">
        <f>B29</f>
        <v>H</v>
      </c>
      <c r="C32" s="18">
        <f>C30+16</f>
        <v>28</v>
      </c>
      <c r="D32" s="19"/>
      <c r="E32" s="19"/>
      <c r="F32" s="20" t="str">
        <f>IF(ISBLANK(D32)," ",(IF(D32&gt;D31,6,0))+IF(ISBLANK(D32),0,(IF(D32=D31,3,0)))+(IF(ISBLANK(D32),0,IF(D31=0,1,0)))+IF(D32&gt;=3,3,D32)-E32)</f>
        <v xml:space="preserve"> </v>
      </c>
      <c r="G32" s="55"/>
      <c r="H32" s="29"/>
      <c r="I32" s="29"/>
      <c r="K32" s="31"/>
      <c r="M32" s="47"/>
      <c r="N32" s="47"/>
      <c r="O32" s="47"/>
      <c r="P32" s="47"/>
      <c r="Q32" s="47"/>
      <c r="R32" s="47"/>
      <c r="S32" s="47"/>
    </row>
    <row r="33" spans="2:20" ht="16.5" customHeight="1">
      <c r="B33" s="17" t="str">
        <f>B30</f>
        <v>U</v>
      </c>
      <c r="C33" s="18">
        <f>C31+16</f>
        <v>44</v>
      </c>
      <c r="D33" s="19"/>
      <c r="E33" s="19"/>
      <c r="F33" s="20" t="str">
        <f>IF(ISBLANK(D33)," ",(IF(D33&gt;D34,6,0))+IF(ISBLANK(D33),0,(IF(D33=D34,3,0)))+(IF(ISBLANK(D33),0,IF(D34=0,1,0)))+IF(D33&gt;=3,3,D33)-E33)</f>
        <v xml:space="preserve"> </v>
      </c>
      <c r="G33" s="55"/>
      <c r="H33" s="29"/>
      <c r="I33" s="29"/>
      <c r="K33" s="31"/>
      <c r="M33" s="129" t="s">
        <v>31</v>
      </c>
      <c r="N33" s="129"/>
      <c r="O33" s="129"/>
      <c r="P33" s="23"/>
      <c r="Q33" s="50" t="s">
        <v>32</v>
      </c>
      <c r="R33" s="50"/>
      <c r="S33" s="50"/>
      <c r="T33" s="50"/>
    </row>
    <row r="34" spans="2:20" ht="16.5" customHeight="1" thickBot="1">
      <c r="B34" s="33" t="str">
        <f>B31</f>
        <v>G2</v>
      </c>
      <c r="C34" s="34">
        <f>C32+16</f>
        <v>44</v>
      </c>
      <c r="D34" s="35"/>
      <c r="E34" s="35"/>
      <c r="F34" s="25" t="str">
        <f>IF(ISBLANK(D34)," ",(IF(D34&gt;D33,6,0))+IF(ISBLANK(D34),0,(IF(D34=D33,3,0)))+(IF(ISBLANK(D34),0,IF(D33=0,1,0)))+IF(D34&gt;=3,3,D34)-E34)</f>
        <v xml:space="preserve"> </v>
      </c>
      <c r="G34" s="56"/>
      <c r="M34" s="23"/>
      <c r="N34" s="23"/>
      <c r="O34" s="23"/>
      <c r="P34" s="23"/>
      <c r="Q34" s="23"/>
      <c r="R34" s="23"/>
      <c r="S34" s="23"/>
    </row>
    <row r="35" spans="2:20" ht="16.5" customHeight="1">
      <c r="F35" s="31"/>
      <c r="G35" s="29"/>
      <c r="H35" s="29"/>
      <c r="I35" s="29"/>
      <c r="K35" s="31"/>
      <c r="M35" s="27"/>
      <c r="N35" s="41"/>
      <c r="O35" s="27"/>
      <c r="P35" s="42"/>
      <c r="Q35" s="43"/>
      <c r="R35" s="44"/>
      <c r="S35" s="27"/>
    </row>
    <row r="36" spans="2:20" ht="16.5" customHeight="1">
      <c r="M36" s="131"/>
      <c r="N36" s="131"/>
      <c r="O36" s="131"/>
      <c r="Q36" s="131"/>
      <c r="R36" s="131"/>
      <c r="S36" s="131"/>
    </row>
    <row r="37" spans="2:20" ht="16.5" customHeight="1">
      <c r="B37" s="48"/>
    </row>
    <row r="38" spans="2:20" ht="16.5" customHeight="1">
      <c r="N38" s="30"/>
      <c r="O38" s="30"/>
      <c r="P38" s="36" t="s">
        <v>125</v>
      </c>
      <c r="Q38" s="30"/>
      <c r="R38" s="30"/>
      <c r="S38" s="30"/>
    </row>
    <row r="39" spans="2:20" ht="16.5" customHeight="1"/>
  </sheetData>
  <mergeCells count="13">
    <mergeCell ref="M24:O24"/>
    <mergeCell ref="P24:S24"/>
    <mergeCell ref="M29:S29"/>
    <mergeCell ref="Q27:S27"/>
    <mergeCell ref="Q36:S36"/>
    <mergeCell ref="M27:O27"/>
    <mergeCell ref="M36:O36"/>
    <mergeCell ref="M33:O33"/>
    <mergeCell ref="M7:O7"/>
    <mergeCell ref="Q7:S7"/>
    <mergeCell ref="M16:O16"/>
    <mergeCell ref="Q16:S16"/>
    <mergeCell ref="M22:S22"/>
  </mergeCells>
  <phoneticPr fontId="0" type="noConversion"/>
  <printOptions horizontalCentered="1" verticalCentered="1"/>
  <pageMargins left="0.17" right="0.25" top="0.24" bottom="0.32" header="0.23" footer="0.12"/>
  <pageSetup scale="85" orientation="landscape" horizontalDpi="300" verticalDpi="300" r:id="rId1"/>
  <headerFooter alignWithMargins="0">
    <oddFooter>&amp;L&amp;D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T43"/>
  <sheetViews>
    <sheetView zoomScale="55" zoomScaleNormal="55" workbookViewId="0">
      <selection activeCell="P9" sqref="P9"/>
    </sheetView>
  </sheetViews>
  <sheetFormatPr defaultRowHeight="12.75"/>
  <cols>
    <col min="1" max="1" width="1.85546875" style="1" customWidth="1"/>
    <col min="2" max="2" width="21" style="1" customWidth="1"/>
    <col min="3" max="4" width="7.7109375" style="39" customWidth="1"/>
    <col min="5" max="11" width="7.7109375" style="30" customWidth="1"/>
    <col min="12" max="12" width="2.140625" style="1" customWidth="1"/>
    <col min="13" max="15" width="9.140625" style="1"/>
    <col min="16" max="16" width="9.140625" style="30"/>
    <col min="17" max="16384" width="9.140625" style="1"/>
  </cols>
  <sheetData>
    <row r="1" spans="2:19" ht="30">
      <c r="C1" s="2" t="s">
        <v>37</v>
      </c>
      <c r="D1" s="3"/>
      <c r="E1" s="4"/>
      <c r="F1" s="4"/>
      <c r="G1" s="4"/>
      <c r="H1" s="4"/>
      <c r="I1" s="4"/>
      <c r="J1" s="4"/>
      <c r="K1" s="4" t="s">
        <v>120</v>
      </c>
      <c r="L1" s="4"/>
    </row>
    <row r="2" spans="2:19" s="5" customFormat="1" ht="24.75" customHeight="1" thickBot="1">
      <c r="C2" s="6"/>
      <c r="D2" s="6"/>
      <c r="E2" s="7" t="s">
        <v>121</v>
      </c>
      <c r="F2" s="7"/>
      <c r="G2" s="7"/>
      <c r="H2" s="7"/>
      <c r="I2" s="7"/>
      <c r="J2" s="7"/>
      <c r="K2" s="7"/>
      <c r="P2" s="7"/>
    </row>
    <row r="3" spans="2:19" ht="25.5">
      <c r="B3" s="8" t="s">
        <v>28</v>
      </c>
      <c r="C3" s="9" t="s">
        <v>0</v>
      </c>
      <c r="D3" s="9" t="s">
        <v>6</v>
      </c>
      <c r="E3" s="10" t="s">
        <v>26</v>
      </c>
      <c r="F3" s="11" t="s">
        <v>7</v>
      </c>
      <c r="G3" s="12" t="s">
        <v>23</v>
      </c>
      <c r="H3" s="13" t="s">
        <v>8</v>
      </c>
      <c r="I3" s="14" t="s">
        <v>27</v>
      </c>
      <c r="J3" s="15" t="s">
        <v>20</v>
      </c>
      <c r="K3" s="16" t="s">
        <v>21</v>
      </c>
      <c r="P3" s="7" t="s">
        <v>10</v>
      </c>
    </row>
    <row r="4" spans="2:19" ht="16.5" customHeight="1">
      <c r="B4" s="17" t="str">
        <f>Schedule!X4</f>
        <v>D2</v>
      </c>
      <c r="C4" s="18">
        <v>13</v>
      </c>
      <c r="D4" s="19"/>
      <c r="E4" s="19"/>
      <c r="F4" s="20" t="str">
        <f>IF(ISBLANK(D4)," ",(IF(D4&gt;D5,6,0))+IF(ISBLANK(D4),0,(IF(D4=D5,3,0)))+(IF(ISBLANK(D4),0,IF(D5=0,1,0)))+IF(D4&gt;=3,3,D4)-E4)</f>
        <v xml:space="preserve"> </v>
      </c>
      <c r="G4" s="19"/>
      <c r="H4" s="21" t="str">
        <f>IF(ISBLANK(D4),"  ",SUM(F4,F7))</f>
        <v xml:space="preserve">  </v>
      </c>
      <c r="I4" s="20" t="str">
        <f>IF(ISBLANK(D4),"  ",SUM(E4,E7))</f>
        <v xml:space="preserve">  </v>
      </c>
      <c r="J4" s="20" t="str">
        <f>IF(ISBLANK(D4),"  ",SUM(D5,D6))</f>
        <v xml:space="preserve">  </v>
      </c>
      <c r="K4" s="22" t="str">
        <f>IF(ISBLANK(D4),"  ",SUM(G4,G7))</f>
        <v xml:space="preserve">  </v>
      </c>
      <c r="N4" s="23" t="s">
        <v>22</v>
      </c>
      <c r="R4" s="23" t="s">
        <v>16</v>
      </c>
    </row>
    <row r="5" spans="2:19" ht="16.5" customHeight="1">
      <c r="B5" s="17" t="str">
        <f>Schedule!X3</f>
        <v>H</v>
      </c>
      <c r="C5" s="18">
        <v>13</v>
      </c>
      <c r="D5" s="19"/>
      <c r="E5" s="19"/>
      <c r="F5" s="20" t="str">
        <f>IF(ISBLANK(D5)," ",(IF(D5&gt;D4,6,0))+IF(ISBLANK(D5),0,(IF(D5=D4,3,0)))+(IF(ISBLANK(D5),0,IF(D4=0,1,0)))+IF(D5&gt;=3,3,D5)-E5)</f>
        <v xml:space="preserve"> </v>
      </c>
      <c r="G5" s="19"/>
      <c r="H5" s="21" t="str">
        <f>IF(ISBLANK(D5),"  ",SUM(F5,F8))</f>
        <v xml:space="preserve">  </v>
      </c>
      <c r="I5" s="20" t="str">
        <f>IF(ISBLANK(D5),"  ",SUM(E5,E8))</f>
        <v xml:space="preserve">  </v>
      </c>
      <c r="J5" s="20" t="str">
        <f>IF(ISBLANK(D5),"  ",SUM(D4,D9))</f>
        <v xml:space="preserve">  </v>
      </c>
      <c r="K5" s="22" t="str">
        <f>IF(ISBLANK(D5),"  ",SUM(G5,G8))</f>
        <v xml:space="preserve">  </v>
      </c>
      <c r="N5" s="23"/>
      <c r="R5" s="23"/>
    </row>
    <row r="6" spans="2:19" ht="16.5" customHeight="1" thickBot="1">
      <c r="B6" s="17" t="str">
        <f>Schedule!X2</f>
        <v>R</v>
      </c>
      <c r="C6" s="18">
        <f>C4+16</f>
        <v>29</v>
      </c>
      <c r="D6" s="19"/>
      <c r="E6" s="19"/>
      <c r="F6" s="20" t="str">
        <f>IF(ISBLANK(D6)," ",(IF(D6&gt;D7,6,0))+IF(ISBLANK(D6),0,(IF(D6=D7,3,0)))+(IF(ISBLANK(D6),0,IF(D7=0,1,0)))+IF(D6&gt;=3,3,D6)-E6)</f>
        <v xml:space="preserve"> </v>
      </c>
      <c r="G6" s="19"/>
      <c r="H6" s="24" t="str">
        <f>IF(ISBLANK(D6),"  ",SUM(F6,F9))</f>
        <v xml:space="preserve">  </v>
      </c>
      <c r="I6" s="25" t="str">
        <f>IF(ISBLANK(D6),"  ",SUM(E6,E9))</f>
        <v xml:space="preserve">  </v>
      </c>
      <c r="J6" s="25" t="str">
        <f>IF(ISBLANK(D6),"  ",SUM(D7,D8))</f>
        <v xml:space="preserve">  </v>
      </c>
      <c r="K6" s="26" t="str">
        <f>IF(ISBLANK(D6),"  ",SUM(G6,G9))</f>
        <v xml:space="preserve">  </v>
      </c>
      <c r="M6" s="27"/>
      <c r="N6" s="27"/>
      <c r="O6" s="27"/>
      <c r="P6" s="42"/>
      <c r="Q6" s="27"/>
      <c r="R6" s="27"/>
      <c r="S6" s="27"/>
    </row>
    <row r="7" spans="2:19" ht="16.5" customHeight="1">
      <c r="B7" s="17" t="str">
        <f>B4</f>
        <v>D2</v>
      </c>
      <c r="C7" s="18">
        <f>C5+16</f>
        <v>29</v>
      </c>
      <c r="D7" s="19"/>
      <c r="E7" s="19"/>
      <c r="F7" s="20" t="str">
        <f>IF(ISBLANK(D7)," ",(IF(D7&gt;D6,6,0))+IF(ISBLANK(D7),0,(IF(D7=D6,3,0)))+(IF(ISBLANK(D7),0,IF(D6=0,1,0)))+IF(D7&gt;=3,3,D7)-E7)</f>
        <v xml:space="preserve"> </v>
      </c>
      <c r="G7" s="55"/>
      <c r="H7" s="29"/>
      <c r="I7" s="29"/>
      <c r="K7" s="31"/>
      <c r="M7" s="131"/>
      <c r="N7" s="131"/>
      <c r="O7" s="131"/>
      <c r="Q7" s="131"/>
      <c r="R7" s="131"/>
      <c r="S7" s="131"/>
    </row>
    <row r="8" spans="2:19" ht="16.5" customHeight="1">
      <c r="B8" s="17" t="str">
        <f>B5</f>
        <v>H</v>
      </c>
      <c r="C8" s="18">
        <f>C6+16</f>
        <v>45</v>
      </c>
      <c r="D8" s="19"/>
      <c r="E8" s="19"/>
      <c r="F8" s="20" t="str">
        <f>IF(ISBLANK(D8)," ",(IF(D8&gt;D9,6,0))+IF(ISBLANK(D8),0,(IF(D8=D9,3,0)))+(IF(ISBLANK(D8),0,IF(D9=0,1,0)))+IF(D8&gt;=3,3,D8)-E8)</f>
        <v xml:space="preserve"> </v>
      </c>
      <c r="G8" s="55"/>
      <c r="H8" s="29"/>
      <c r="I8" s="29"/>
      <c r="K8" s="31"/>
      <c r="M8" s="32"/>
      <c r="N8" s="32"/>
      <c r="O8" s="32"/>
      <c r="P8" s="49"/>
      <c r="Q8" s="32"/>
      <c r="R8" s="32"/>
      <c r="S8" s="32"/>
    </row>
    <row r="9" spans="2:19" ht="16.5" customHeight="1" thickBot="1">
      <c r="B9" s="33" t="str">
        <f>B6</f>
        <v>R</v>
      </c>
      <c r="C9" s="34">
        <f>C7+16</f>
        <v>45</v>
      </c>
      <c r="D9" s="35"/>
      <c r="E9" s="35"/>
      <c r="F9" s="25" t="str">
        <f>IF(ISBLANK(D9)," ",(IF(D9&gt;D8,6,0))+IF(ISBLANK(D9),0,(IF(D9=D8,3,0)))+(IF(ISBLANK(D9),0,IF(D8=0,1,0)))+IF(D9&gt;=3,3,D9)-E9)</f>
        <v xml:space="preserve"> </v>
      </c>
      <c r="G9" s="56"/>
      <c r="P9" s="36" t="s">
        <v>122</v>
      </c>
    </row>
    <row r="10" spans="2:19" ht="18">
      <c r="C10" s="37"/>
      <c r="D10" s="37"/>
      <c r="E10" s="38"/>
      <c r="F10" s="38"/>
      <c r="G10" s="38"/>
      <c r="H10" s="38"/>
      <c r="I10" s="38"/>
      <c r="J10" s="38"/>
      <c r="L10" s="38"/>
    </row>
    <row r="11" spans="2:19" ht="16.5" customHeight="1" thickBot="1">
      <c r="I11" s="40"/>
    </row>
    <row r="12" spans="2:19" ht="25.5">
      <c r="B12" s="8" t="s">
        <v>17</v>
      </c>
      <c r="C12" s="9" t="s">
        <v>0</v>
      </c>
      <c r="D12" s="9" t="s">
        <v>6</v>
      </c>
      <c r="E12" s="10" t="s">
        <v>26</v>
      </c>
      <c r="F12" s="11" t="s">
        <v>7</v>
      </c>
      <c r="G12" s="12" t="s">
        <v>23</v>
      </c>
      <c r="H12" s="13" t="s">
        <v>8</v>
      </c>
      <c r="I12" s="14" t="s">
        <v>27</v>
      </c>
      <c r="J12" s="15" t="s">
        <v>20</v>
      </c>
      <c r="K12" s="16" t="s">
        <v>21</v>
      </c>
      <c r="P12" s="7" t="s">
        <v>10</v>
      </c>
    </row>
    <row r="13" spans="2:19" ht="16.5" customHeight="1">
      <c r="B13" s="17" t="str">
        <f>Schedule!X7</f>
        <v>B2</v>
      </c>
      <c r="C13" s="18">
        <v>14</v>
      </c>
      <c r="D13" s="19"/>
      <c r="E13" s="19"/>
      <c r="F13" s="20" t="str">
        <f>IF(ISBLANK(D13)," ",(IF(D13&gt;D14,6,0))+IF(ISBLANK(D13),0,(IF(D13=D14,3,0)))+(IF(ISBLANK(D13),0,IF(D14=0,1,0)))+IF(D13&gt;=3,3,D13)-E13)</f>
        <v xml:space="preserve"> </v>
      </c>
      <c r="G13" s="19"/>
      <c r="H13" s="21" t="str">
        <f>IF(ISBLANK(D13),"  ",SUM(F13,F16))</f>
        <v xml:space="preserve">  </v>
      </c>
      <c r="I13" s="20" t="str">
        <f>IF(ISBLANK(D13),"  ",SUM(E13,E16))</f>
        <v xml:space="preserve">  </v>
      </c>
      <c r="J13" s="20" t="str">
        <f>IF(ISBLANK(D13),"  ",SUM(D14,D15))</f>
        <v xml:space="preserve">  </v>
      </c>
      <c r="K13" s="22" t="str">
        <f>IF(ISBLANK(D13),"  ",SUM(G13,G16))</f>
        <v xml:space="preserve">  </v>
      </c>
      <c r="N13" s="23" t="s">
        <v>25</v>
      </c>
      <c r="R13" s="23" t="s">
        <v>24</v>
      </c>
    </row>
    <row r="14" spans="2:19" ht="16.5" customHeight="1">
      <c r="B14" s="17" t="str">
        <f>Schedule!X6</f>
        <v>N</v>
      </c>
      <c r="C14" s="18">
        <v>14</v>
      </c>
      <c r="D14" s="19"/>
      <c r="E14" s="19"/>
      <c r="F14" s="20" t="str">
        <f>IF(ISBLANK(D14)," ",(IF(D14&gt;D13,6,0))+IF(ISBLANK(D14),0,(IF(D14=D13,3,0)))+(IF(ISBLANK(D14),0,IF(D13=0,1,0)))+IF(D14&gt;=3,3,D14)-E14)</f>
        <v xml:space="preserve"> </v>
      </c>
      <c r="G14" s="19"/>
      <c r="H14" s="21" t="str">
        <f>IF(ISBLANK(D14),"  ",SUM(F14,F17))</f>
        <v xml:space="preserve">  </v>
      </c>
      <c r="I14" s="20" t="str">
        <f>IF(ISBLANK(D14),"  ",SUM(E14,E17))</f>
        <v xml:space="preserve">  </v>
      </c>
      <c r="J14" s="20" t="str">
        <f>IF(ISBLANK(D14),"  ",SUM(D13,D18))</f>
        <v xml:space="preserve">  </v>
      </c>
      <c r="K14" s="22" t="str">
        <f>IF(ISBLANK(D14),"  ",SUM(G14,G17))</f>
        <v xml:space="preserve">  </v>
      </c>
      <c r="N14" s="23"/>
      <c r="R14" s="23"/>
    </row>
    <row r="15" spans="2:19" ht="16.5" customHeight="1" thickBot="1">
      <c r="B15" s="17" t="str">
        <f>Schedule!X8</f>
        <v>C</v>
      </c>
      <c r="C15" s="18">
        <f>C13+16</f>
        <v>30</v>
      </c>
      <c r="D15" s="19"/>
      <c r="E15" s="19"/>
      <c r="F15" s="20" t="str">
        <f>IF(ISBLANK(D15)," ",(IF(D15&gt;D16,6,0))+IF(ISBLANK(D15),0,(IF(D15=D16,3,0)))+(IF(ISBLANK(D15),0,IF(D16=0,1,0)))+IF(D15&gt;=3,3,D15)-E15)</f>
        <v xml:space="preserve"> </v>
      </c>
      <c r="G15" s="19"/>
      <c r="H15" s="24" t="str">
        <f>IF(ISBLANK(D15),"  ",SUM(F15,F18))</f>
        <v xml:space="preserve">  </v>
      </c>
      <c r="I15" s="25" t="str">
        <f>IF(ISBLANK(D15),"  ",SUM(E15,E18))</f>
        <v xml:space="preserve">  </v>
      </c>
      <c r="J15" s="25" t="str">
        <f>IF(ISBLANK(D15),"  ",SUM(D16,D17))</f>
        <v xml:space="preserve">  </v>
      </c>
      <c r="K15" s="26" t="str">
        <f>IF(ISBLANK(D15),"  ",SUM(G15,G18))</f>
        <v xml:space="preserve">  </v>
      </c>
      <c r="M15" s="27"/>
      <c r="N15" s="27"/>
      <c r="O15" s="27"/>
      <c r="P15" s="42"/>
      <c r="Q15" s="27"/>
      <c r="R15" s="27"/>
      <c r="S15" s="27"/>
    </row>
    <row r="16" spans="2:19" ht="16.5" customHeight="1">
      <c r="B16" s="17" t="str">
        <f>Schedule!X7</f>
        <v>B2</v>
      </c>
      <c r="C16" s="18">
        <f>C14+16</f>
        <v>30</v>
      </c>
      <c r="D16" s="19"/>
      <c r="E16" s="19"/>
      <c r="F16" s="20" t="str">
        <f>IF(ISBLANK(D16)," ",(IF(D16&gt;D15,6,0))+IF(ISBLANK(D16),0,(IF(D16=D15,3,0)))+(IF(ISBLANK(D16),0,IF(D15=0,1,0)))+IF(D16&gt;=3,3,D16)-E16)</f>
        <v xml:space="preserve"> </v>
      </c>
      <c r="G16" s="55"/>
      <c r="H16" s="29"/>
      <c r="I16" s="29"/>
      <c r="K16" s="31"/>
      <c r="M16" s="131"/>
      <c r="N16" s="131"/>
      <c r="O16" s="131"/>
      <c r="Q16" s="131"/>
      <c r="R16" s="131"/>
      <c r="S16" s="131"/>
    </row>
    <row r="17" spans="2:19" ht="16.5" customHeight="1">
      <c r="B17" s="17" t="str">
        <f>B14</f>
        <v>N</v>
      </c>
      <c r="C17" s="18">
        <f>C15+16</f>
        <v>46</v>
      </c>
      <c r="D17" s="19"/>
      <c r="E17" s="19"/>
      <c r="F17" s="20" t="str">
        <f>IF(ISBLANK(D17)," ",(IF(D17&gt;D18,6,0))+IF(ISBLANK(D17),0,(IF(D17=D18,3,0)))+(IF(ISBLANK(D17),0,IF(D18=0,1,0)))+IF(D17&gt;=3,3,D17)-E17)</f>
        <v xml:space="preserve"> </v>
      </c>
      <c r="G17" s="55"/>
      <c r="H17" s="29"/>
      <c r="I17" s="29"/>
      <c r="K17" s="31"/>
      <c r="M17" s="32"/>
      <c r="N17" s="32"/>
      <c r="O17" s="32"/>
      <c r="P17" s="49"/>
      <c r="Q17" s="32"/>
      <c r="R17" s="32"/>
      <c r="S17" s="32"/>
    </row>
    <row r="18" spans="2:19" ht="16.5" customHeight="1" thickBot="1">
      <c r="B18" s="33" t="str">
        <f>B15</f>
        <v>C</v>
      </c>
      <c r="C18" s="34">
        <f>C16+16</f>
        <v>46</v>
      </c>
      <c r="D18" s="35"/>
      <c r="E18" s="35"/>
      <c r="F18" s="25" t="str">
        <f>IF(ISBLANK(D18)," ",(IF(D18&gt;D17,6,0))+IF(ISBLANK(D18),0,(IF(D18=D17,3,0)))+(IF(ISBLANK(D18),0,IF(D17=0,1,0)))+IF(D18&gt;=3,3,D18)-E18)</f>
        <v xml:space="preserve"> </v>
      </c>
      <c r="G18" s="56"/>
      <c r="P18" s="36" t="s">
        <v>123</v>
      </c>
    </row>
    <row r="19" spans="2:19" ht="16.5" customHeight="1" thickBot="1"/>
    <row r="20" spans="2:19" ht="25.5">
      <c r="B20" s="8" t="s">
        <v>18</v>
      </c>
      <c r="C20" s="9" t="s">
        <v>0</v>
      </c>
      <c r="D20" s="9" t="s">
        <v>6</v>
      </c>
      <c r="E20" s="10" t="s">
        <v>26</v>
      </c>
      <c r="F20" s="11" t="s">
        <v>7</v>
      </c>
      <c r="G20" s="12" t="s">
        <v>23</v>
      </c>
      <c r="H20" s="13" t="s">
        <v>8</v>
      </c>
      <c r="I20" s="14" t="s">
        <v>27</v>
      </c>
      <c r="J20" s="15" t="s">
        <v>20</v>
      </c>
      <c r="K20" s="16" t="s">
        <v>21</v>
      </c>
    </row>
    <row r="21" spans="2:19" ht="16.5" customHeight="1">
      <c r="B21" s="17" t="str">
        <f>Schedule!X10</f>
        <v>B</v>
      </c>
      <c r="C21" s="18">
        <v>15</v>
      </c>
      <c r="D21" s="19"/>
      <c r="E21" s="19"/>
      <c r="F21" s="20" t="str">
        <f>IF(ISBLANK(D21)," ",(IF(D21&gt;D22,6,0))+IF(ISBLANK(D21),0,(IF(D21=D22,3,0)))+(IF(ISBLANK(D21),0,IF(D22=0,1,0)))+IF(D21&gt;=3,3,D21)-E21)</f>
        <v xml:space="preserve"> </v>
      </c>
      <c r="G21" s="19"/>
      <c r="H21" s="21" t="str">
        <f>IF(ISBLANK(D21),"  ",SUM(F21,F24))</f>
        <v xml:space="preserve">  </v>
      </c>
      <c r="I21" s="20" t="str">
        <f>IF(ISBLANK(D21),"  ",SUM(E21,E24))</f>
        <v xml:space="preserve">  </v>
      </c>
      <c r="J21" s="20" t="str">
        <f>IF(ISBLANK(D21),"  ",SUM(D22,D23))</f>
        <v xml:space="preserve">  </v>
      </c>
      <c r="K21" s="22" t="str">
        <f>IF(ISBLANK(D21),"  ",SUM(G21,G24))</f>
        <v xml:space="preserve">  </v>
      </c>
    </row>
    <row r="22" spans="2:19" ht="16.5" customHeight="1">
      <c r="B22" s="17" t="str">
        <f>Schedule!X11</f>
        <v>D1</v>
      </c>
      <c r="C22" s="18">
        <v>15</v>
      </c>
      <c r="D22" s="19"/>
      <c r="E22" s="19"/>
      <c r="F22" s="20" t="str">
        <f>IF(ISBLANK(D22)," ",(IF(D22&gt;D21,6,0))+IF(ISBLANK(D22),0,(IF(D22=D21,3,0)))+(IF(ISBLANK(D22),0,IF(D21=0,1,0)))+IF(D22&gt;=3,3,D22)-E22)</f>
        <v xml:space="preserve"> </v>
      </c>
      <c r="G22" s="19"/>
      <c r="H22" s="21" t="str">
        <f>IF(ISBLANK(D22),"  ",SUM(F22,F25))</f>
        <v xml:space="preserve">  </v>
      </c>
      <c r="I22" s="20" t="str">
        <f>IF(ISBLANK(D22),"  ",SUM(E22,E25))</f>
        <v xml:space="preserve">  </v>
      </c>
      <c r="J22" s="20" t="str">
        <f>IF(ISBLANK(D22),"  ",SUM(D21,D26))</f>
        <v xml:space="preserve">  </v>
      </c>
      <c r="K22" s="22" t="str">
        <f>IF(ISBLANK(D22),"  ",SUM(G22,G25))</f>
        <v xml:space="preserve">  </v>
      </c>
      <c r="M22" s="130" t="s">
        <v>9</v>
      </c>
      <c r="N22" s="130"/>
      <c r="O22" s="130"/>
      <c r="P22" s="130"/>
      <c r="Q22" s="130"/>
      <c r="R22" s="130"/>
      <c r="S22" s="130"/>
    </row>
    <row r="23" spans="2:19" ht="16.5" customHeight="1" thickBot="1">
      <c r="B23" s="17" t="str">
        <f>Schedule!X12</f>
        <v>F</v>
      </c>
      <c r="C23" s="18">
        <f>C21+16</f>
        <v>31</v>
      </c>
      <c r="D23" s="19"/>
      <c r="E23" s="19"/>
      <c r="F23" s="20" t="str">
        <f>IF(ISBLANK(D23)," ",(IF(D23&gt;D24,6,0))+IF(ISBLANK(D23),0,(IF(D23=D24,3,0)))+(IF(ISBLANK(D23),0,IF(D24=0,1,0)))+IF(D23&gt;=3,3,D23)-E23)</f>
        <v xml:space="preserve"> </v>
      </c>
      <c r="G23" s="19"/>
      <c r="H23" s="24" t="str">
        <f>IF(ISBLANK(D23),"  ",SUM(F23,F26))</f>
        <v xml:space="preserve">  </v>
      </c>
      <c r="I23" s="25" t="str">
        <f>IF(ISBLANK(D23),"  ",SUM(E23,E26))</f>
        <v xml:space="preserve">  </v>
      </c>
      <c r="J23" s="25" t="str">
        <f>IF(ISBLANK(D23),"  ",SUM(D24,D25))</f>
        <v xml:space="preserve">  </v>
      </c>
      <c r="K23" s="26" t="str">
        <f>IF(ISBLANK(D23),"  ",SUM(G23,G26))</f>
        <v xml:space="preserve">  </v>
      </c>
      <c r="N23" s="7"/>
      <c r="O23" s="7"/>
      <c r="P23" s="7" t="s">
        <v>11</v>
      </c>
      <c r="Q23" s="7"/>
      <c r="R23" s="7"/>
      <c r="S23" s="7"/>
    </row>
    <row r="24" spans="2:19" ht="16.5" customHeight="1">
      <c r="B24" s="17" t="str">
        <f>B21</f>
        <v>B</v>
      </c>
      <c r="C24" s="18">
        <f>C22+16</f>
        <v>31</v>
      </c>
      <c r="D24" s="19"/>
      <c r="E24" s="19"/>
      <c r="F24" s="20" t="str">
        <f>IF(ISBLANK(D24)," ",(IF(D24&gt;D23,6,0))+IF(ISBLANK(D24),0,(IF(D24=D23,3,0)))+(IF(ISBLANK(D24),0,IF(D23=0,1,0)))+IF(D24&gt;=3,3,D24)-E24)</f>
        <v xml:space="preserve"> </v>
      </c>
      <c r="G24" s="55"/>
      <c r="H24" s="29"/>
      <c r="I24" s="29"/>
      <c r="K24" s="31"/>
      <c r="M24" s="129" t="s">
        <v>38</v>
      </c>
      <c r="N24" s="129"/>
      <c r="O24" s="129"/>
      <c r="P24" s="129" t="s">
        <v>2</v>
      </c>
      <c r="Q24" s="129"/>
      <c r="R24" s="129"/>
      <c r="S24" s="129"/>
    </row>
    <row r="25" spans="2:19" ht="16.5" customHeight="1">
      <c r="B25" s="17" t="str">
        <f>B22</f>
        <v>D1</v>
      </c>
      <c r="C25" s="18">
        <f>C23+16</f>
        <v>47</v>
      </c>
      <c r="D25" s="19"/>
      <c r="E25" s="19"/>
      <c r="F25" s="20" t="str">
        <f>IF(ISBLANK(D25)," ",(IF(D25&gt;D26,6,0))+IF(ISBLANK(D25),0,(IF(D25=D26,3,0)))+(IF(ISBLANK(D25),0,IF(D26=0,1,0)))+IF(D25&gt;=3,3,D25)-E25)</f>
        <v xml:space="preserve"> </v>
      </c>
      <c r="G25" s="55"/>
      <c r="H25" s="29"/>
      <c r="I25" s="29"/>
      <c r="K25" s="31"/>
      <c r="M25" s="23"/>
      <c r="N25" s="23"/>
      <c r="O25" s="23"/>
      <c r="P25" s="23"/>
      <c r="Q25" s="23"/>
      <c r="R25" s="23"/>
      <c r="S25" s="23"/>
    </row>
    <row r="26" spans="2:19" ht="16.5" customHeight="1" thickBot="1">
      <c r="B26" s="33" t="str">
        <f>B23</f>
        <v>F</v>
      </c>
      <c r="C26" s="34">
        <f>C24+16</f>
        <v>47</v>
      </c>
      <c r="D26" s="35"/>
      <c r="E26" s="35"/>
      <c r="F26" s="25" t="str">
        <f>IF(ISBLANK(D26)," ",(IF(D26&gt;D25,6,0))+IF(ISBLANK(D26),0,(IF(D26=D25,3,0)))+(IF(ISBLANK(D26),0,IF(D25=0,1,0)))+IF(D26&gt;=3,3,D26)-E26)</f>
        <v xml:space="preserve"> </v>
      </c>
      <c r="G26" s="56"/>
      <c r="M26" s="27"/>
      <c r="N26" s="27"/>
      <c r="O26" s="27"/>
      <c r="P26" s="42"/>
      <c r="Q26" s="43"/>
      <c r="R26" s="44"/>
      <c r="S26" s="27"/>
    </row>
    <row r="27" spans="2:19" ht="16.5" customHeight="1" thickBot="1">
      <c r="M27" s="127"/>
      <c r="N27" s="127"/>
      <c r="O27" s="127"/>
      <c r="Q27" s="131"/>
      <c r="R27" s="131"/>
      <c r="S27" s="131"/>
    </row>
    <row r="28" spans="2:19" ht="25.5">
      <c r="B28" s="8" t="s">
        <v>19</v>
      </c>
      <c r="C28" s="9" t="s">
        <v>0</v>
      </c>
      <c r="D28" s="9" t="s">
        <v>6</v>
      </c>
      <c r="E28" s="10" t="s">
        <v>26</v>
      </c>
      <c r="F28" s="11" t="s">
        <v>7</v>
      </c>
      <c r="G28" s="12" t="s">
        <v>23</v>
      </c>
      <c r="H28" s="13" t="s">
        <v>8</v>
      </c>
      <c r="I28" s="14" t="s">
        <v>27</v>
      </c>
      <c r="J28" s="15" t="s">
        <v>20</v>
      </c>
      <c r="K28" s="16" t="s">
        <v>21</v>
      </c>
      <c r="M28" s="32"/>
      <c r="N28" s="32"/>
      <c r="O28" s="32"/>
      <c r="Q28" s="45"/>
      <c r="R28" s="45"/>
      <c r="S28" s="32"/>
    </row>
    <row r="29" spans="2:19" ht="16.5" customHeight="1">
      <c r="B29" s="17" t="str">
        <f>Schedule!X14</f>
        <v>G</v>
      </c>
      <c r="C29" s="18">
        <v>16</v>
      </c>
      <c r="D29" s="19"/>
      <c r="E29" s="19"/>
      <c r="F29" s="20" t="str">
        <f>IF(ISBLANK(D29)," ",(IF(D29&gt;D30,6,0))+IF(ISBLANK(D29),0,(IF(D29=D30,3,0)))+(IF(ISBLANK(D29),0,IF(D30=0,1,0)))+IF(D29&gt;=3,3,D29)-E29)</f>
        <v xml:space="preserve"> </v>
      </c>
      <c r="G29" s="19"/>
      <c r="H29" s="21" t="str">
        <f>IF(ISBLANK(D29),"  ",SUM(F29,F32))</f>
        <v xml:space="preserve">  </v>
      </c>
      <c r="I29" s="20" t="str">
        <f>IF(ISBLANK(D29),"  ",SUM(E29,E32))</f>
        <v xml:space="preserve">  </v>
      </c>
      <c r="J29" s="20" t="str">
        <f>IF(ISBLANK(D29),"  ",SUM(D30,D31))</f>
        <v xml:space="preserve">  </v>
      </c>
      <c r="K29" s="22" t="str">
        <f>IF(ISBLANK(D29),"  ",SUM(G29,G32))</f>
        <v xml:space="preserve">  </v>
      </c>
      <c r="M29" s="124" t="s">
        <v>124</v>
      </c>
      <c r="N29" s="125"/>
      <c r="O29" s="125"/>
      <c r="P29" s="125"/>
      <c r="Q29" s="125"/>
      <c r="R29" s="125"/>
      <c r="S29" s="125"/>
    </row>
    <row r="30" spans="2:19" ht="16.5" customHeight="1">
      <c r="B30" s="17" t="str">
        <f>Schedule!X15</f>
        <v>P</v>
      </c>
      <c r="C30" s="18">
        <v>16</v>
      </c>
      <c r="D30" s="19"/>
      <c r="E30" s="19"/>
      <c r="F30" s="20" t="str">
        <f>IF(ISBLANK(D30)," ",(IF(D30&gt;D29,6,0))+IF(ISBLANK(D30),0,(IF(D30=D29,3,0)))+(IF(ISBLANK(D30),0,IF(D29=0,1,0)))+IF(D30&gt;=3,3,D30)-E30)</f>
        <v xml:space="preserve"> </v>
      </c>
      <c r="G30" s="19"/>
      <c r="H30" s="21" t="str">
        <f>IF(ISBLANK(D30),"  ",SUM(F30,F33))</f>
        <v xml:space="preserve">  </v>
      </c>
      <c r="I30" s="20" t="str">
        <f>IF(ISBLANK(D30),"  ",SUM(E30,E33))</f>
        <v xml:space="preserve">  </v>
      </c>
      <c r="J30" s="20" t="str">
        <f>IF(ISBLANK(D30),"  ",SUM(D29,D34))</f>
        <v xml:space="preserve">  </v>
      </c>
      <c r="K30" s="22" t="str">
        <f>IF(ISBLANK(D30),"  ",SUM(G30,G33))</f>
        <v xml:space="preserve">  </v>
      </c>
      <c r="Q30" s="46"/>
      <c r="R30" s="46"/>
    </row>
    <row r="31" spans="2:19" ht="16.5" customHeight="1" thickBot="1">
      <c r="B31" s="17" t="str">
        <f>Schedule!X16</f>
        <v>U</v>
      </c>
      <c r="C31" s="18">
        <f>C29+16</f>
        <v>32</v>
      </c>
      <c r="D31" s="19"/>
      <c r="E31" s="19"/>
      <c r="F31" s="20" t="str">
        <f>IF(ISBLANK(D31)," ",(IF(D31&gt;D32,6,0))+IF(ISBLANK(D31),0,(IF(D31=D32,3,0)))+(IF(ISBLANK(D31),0,IF(D32=0,1,0)))+IF(D31&gt;=3,3,D31)-E31)</f>
        <v xml:space="preserve"> </v>
      </c>
      <c r="G31" s="19"/>
      <c r="H31" s="24" t="str">
        <f>IF(ISBLANK(D31),"  ",SUM(F31,F34))</f>
        <v xml:space="preserve">  </v>
      </c>
      <c r="I31" s="25" t="str">
        <f>IF(ISBLANK(D31),"  ",SUM(E31,E34))</f>
        <v xml:space="preserve">  </v>
      </c>
      <c r="J31" s="25" t="str">
        <f>IF(ISBLANK(D31),"  ",SUM(D32,D33))</f>
        <v xml:space="preserve">  </v>
      </c>
      <c r="K31" s="26" t="str">
        <f>IF(ISBLANK(D31),"  ",SUM(G31,G34))</f>
        <v xml:space="preserve">  </v>
      </c>
      <c r="N31" s="7"/>
      <c r="O31" s="7"/>
      <c r="P31" s="7" t="s">
        <v>13</v>
      </c>
      <c r="Q31" s="7"/>
      <c r="R31" s="7"/>
      <c r="S31" s="7"/>
    </row>
    <row r="32" spans="2:19" ht="16.5" customHeight="1">
      <c r="B32" s="17" t="str">
        <f>B29</f>
        <v>G</v>
      </c>
      <c r="C32" s="18">
        <f>C30+16</f>
        <v>32</v>
      </c>
      <c r="D32" s="19"/>
      <c r="E32" s="19"/>
      <c r="F32" s="20" t="str">
        <f>IF(ISBLANK(D32)," ",(IF(D32&gt;D31,6,0))+IF(ISBLANK(D32),0,(IF(D32=D31,3,0)))+(IF(ISBLANK(D32),0,IF(D31=0,1,0)))+IF(D32&gt;=3,3,D32)-E32)</f>
        <v xml:space="preserve"> </v>
      </c>
      <c r="G32" s="55"/>
      <c r="H32" s="29"/>
      <c r="I32" s="29"/>
      <c r="K32" s="31"/>
      <c r="M32" s="47"/>
      <c r="N32" s="47"/>
      <c r="O32" s="47"/>
      <c r="P32" s="47"/>
      <c r="Q32" s="47"/>
      <c r="R32" s="47"/>
      <c r="S32" s="47"/>
    </row>
    <row r="33" spans="2:20" ht="16.5" customHeight="1">
      <c r="B33" s="17" t="str">
        <f>B30</f>
        <v>P</v>
      </c>
      <c r="C33" s="18">
        <f>C31+16</f>
        <v>48</v>
      </c>
      <c r="D33" s="19"/>
      <c r="E33" s="19"/>
      <c r="F33" s="20" t="str">
        <f>IF(ISBLANK(D33)," ",(IF(D33&gt;D34,6,0))+IF(ISBLANK(D33),0,(IF(D33=D34,3,0)))+(IF(ISBLANK(D33),0,IF(D34=0,1,0)))+IF(D33&gt;=3,3,D33)-E33)</f>
        <v xml:space="preserve"> </v>
      </c>
      <c r="G33" s="55"/>
      <c r="H33" s="29"/>
      <c r="I33" s="29"/>
      <c r="K33" s="31"/>
      <c r="M33" s="129" t="s">
        <v>39</v>
      </c>
      <c r="N33" s="129"/>
      <c r="O33" s="129"/>
      <c r="P33" s="23"/>
      <c r="Q33" s="50" t="s">
        <v>40</v>
      </c>
      <c r="R33" s="50"/>
      <c r="S33" s="50"/>
      <c r="T33" s="50"/>
    </row>
    <row r="34" spans="2:20" ht="16.5" customHeight="1" thickBot="1">
      <c r="B34" s="33" t="str">
        <f>B31</f>
        <v>U</v>
      </c>
      <c r="C34" s="34">
        <f>C32+16</f>
        <v>48</v>
      </c>
      <c r="D34" s="35"/>
      <c r="E34" s="35"/>
      <c r="F34" s="25" t="str">
        <f>IF(ISBLANK(D34)," ",(IF(D34&gt;D33,6,0))+IF(ISBLANK(D34),0,(IF(D34=D33,3,0)))+(IF(ISBLANK(D34),0,IF(D33=0,1,0)))+IF(D34&gt;=3,3,D34)-E34)</f>
        <v xml:space="preserve"> </v>
      </c>
      <c r="G34" s="56"/>
      <c r="M34" s="23"/>
      <c r="N34" s="23"/>
      <c r="O34" s="23"/>
      <c r="P34" s="23"/>
      <c r="Q34" s="23"/>
      <c r="R34" s="23"/>
      <c r="S34" s="23"/>
    </row>
    <row r="35" spans="2:20" ht="16.5" customHeight="1">
      <c r="F35" s="31"/>
      <c r="G35" s="29"/>
      <c r="H35" s="29"/>
      <c r="I35" s="29"/>
      <c r="K35" s="31"/>
      <c r="M35" s="27"/>
      <c r="N35" s="41"/>
      <c r="O35" s="27"/>
      <c r="P35" s="42"/>
      <c r="Q35" s="43"/>
      <c r="R35" s="51"/>
      <c r="S35" s="27"/>
    </row>
    <row r="36" spans="2:20" ht="16.5" customHeight="1">
      <c r="M36" s="131"/>
      <c r="N36" s="131"/>
      <c r="O36" s="131"/>
      <c r="Q36" s="131"/>
      <c r="R36" s="131"/>
      <c r="S36" s="131"/>
    </row>
    <row r="37" spans="2:20" ht="16.5" customHeight="1">
      <c r="B37" s="48"/>
    </row>
    <row r="38" spans="2:20" ht="16.5" customHeight="1">
      <c r="N38" s="30"/>
      <c r="O38" s="30"/>
      <c r="P38" s="36" t="s">
        <v>125</v>
      </c>
      <c r="Q38" s="30"/>
      <c r="R38" s="30"/>
      <c r="S38" s="30"/>
    </row>
    <row r="39" spans="2:20" ht="16.5" customHeight="1">
      <c r="H39" s="101"/>
    </row>
    <row r="43" spans="2:20">
      <c r="P43" s="36" t="s">
        <v>97</v>
      </c>
    </row>
  </sheetData>
  <mergeCells count="13">
    <mergeCell ref="M7:O7"/>
    <mergeCell ref="Q7:S7"/>
    <mergeCell ref="M16:O16"/>
    <mergeCell ref="Q16:S16"/>
    <mergeCell ref="Q36:S36"/>
    <mergeCell ref="M36:O36"/>
    <mergeCell ref="M33:O33"/>
    <mergeCell ref="M22:S22"/>
    <mergeCell ref="M24:O24"/>
    <mergeCell ref="P24:S24"/>
    <mergeCell ref="M29:S29"/>
    <mergeCell ref="M27:O27"/>
    <mergeCell ref="Q27:S27"/>
  </mergeCells>
  <phoneticPr fontId="0" type="noConversion"/>
  <printOptions horizontalCentered="1" verticalCentered="1"/>
  <pageMargins left="0.17" right="0.25" top="0.24" bottom="0.32" header="0.23" footer="0.12"/>
  <pageSetup scale="79" orientation="landscape" horizontalDpi="300" verticalDpi="300" copies="7" r:id="rId1"/>
  <headerFooter alignWithMargins="0">
    <oddFooter>&amp;L&amp;D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5"/>
  <sheetViews>
    <sheetView tabSelected="1" topLeftCell="E1" zoomScale="81" zoomScaleNormal="81" zoomScaleSheetLayoutView="75" workbookViewId="0">
      <selection activeCell="F2" sqref="F2"/>
    </sheetView>
  </sheetViews>
  <sheetFormatPr defaultRowHeight="12.75"/>
  <cols>
    <col min="1" max="1" width="7" style="61" customWidth="1"/>
    <col min="2" max="2" width="10.7109375" style="123" bestFit="1" customWidth="1"/>
    <col min="3" max="3" width="4.85546875" style="79" bestFit="1" customWidth="1"/>
    <col min="4" max="4" width="12" style="79" bestFit="1" customWidth="1"/>
    <col min="5" max="5" width="12" style="116" bestFit="1" customWidth="1"/>
    <col min="6" max="6" width="5.7109375" style="79" bestFit="1" customWidth="1"/>
    <col min="7" max="7" width="3.7109375" style="61" customWidth="1"/>
    <col min="8" max="8" width="29.28515625" style="78" customWidth="1"/>
    <col min="9" max="9" width="7.42578125" style="78" bestFit="1" customWidth="1"/>
    <col min="10" max="10" width="2.85546875" style="78" bestFit="1" customWidth="1"/>
    <col min="11" max="11" width="23.7109375" style="78" bestFit="1" customWidth="1"/>
    <col min="12" max="12" width="7.42578125" style="93" bestFit="1" customWidth="1"/>
    <col min="13" max="13" width="3.7109375" style="61" customWidth="1"/>
    <col min="14" max="14" width="5.7109375" style="61" customWidth="1"/>
    <col min="15" max="15" width="3.7109375" style="79" customWidth="1"/>
    <col min="16" max="16" width="3.28515625" style="79" customWidth="1"/>
    <col min="17" max="17" width="3.7109375" style="79" customWidth="1"/>
    <col min="18" max="18" width="5.85546875" style="79" customWidth="1"/>
    <col min="19" max="19" width="6.28515625" style="79" customWidth="1"/>
    <col min="20" max="20" width="9.140625" style="61" customWidth="1"/>
    <col min="21" max="24" width="21" style="61" customWidth="1"/>
    <col min="25" max="16384" width="9.140625" style="61"/>
  </cols>
  <sheetData>
    <row r="1" spans="1:24" ht="19.5">
      <c r="A1" s="57" t="s">
        <v>0</v>
      </c>
      <c r="B1" s="117" t="s">
        <v>41</v>
      </c>
      <c r="C1" s="58" t="s">
        <v>42</v>
      </c>
      <c r="D1" s="58" t="s">
        <v>43</v>
      </c>
      <c r="E1" s="111" t="s">
        <v>44</v>
      </c>
      <c r="F1" s="58" t="s">
        <v>45</v>
      </c>
      <c r="G1" s="59" t="s">
        <v>46</v>
      </c>
      <c r="H1" s="106" t="s">
        <v>47</v>
      </c>
      <c r="I1" s="106" t="s">
        <v>95</v>
      </c>
      <c r="J1" s="106" t="s">
        <v>48</v>
      </c>
      <c r="K1" s="106" t="s">
        <v>49</v>
      </c>
      <c r="L1" s="60" t="s">
        <v>95</v>
      </c>
      <c r="M1" s="59" t="s">
        <v>46</v>
      </c>
      <c r="N1" s="58"/>
      <c r="O1" s="58"/>
      <c r="P1" s="58"/>
      <c r="Q1" s="58"/>
      <c r="R1" s="58"/>
      <c r="S1" s="58"/>
      <c r="U1" s="64" t="s">
        <v>50</v>
      </c>
      <c r="V1" s="58" t="s">
        <v>51</v>
      </c>
      <c r="W1" s="72" t="s">
        <v>52</v>
      </c>
      <c r="X1" s="77" t="s">
        <v>53</v>
      </c>
    </row>
    <row r="2" spans="1:24" s="65" customFormat="1">
      <c r="A2" s="62">
        <v>1</v>
      </c>
      <c r="B2" s="118">
        <v>39044</v>
      </c>
      <c r="C2" s="62" t="s">
        <v>54</v>
      </c>
      <c r="D2" s="62" t="s">
        <v>55</v>
      </c>
      <c r="E2" s="112">
        <v>0.33333333333333331</v>
      </c>
      <c r="F2" s="62" t="s">
        <v>50</v>
      </c>
      <c r="G2" s="63"/>
      <c r="H2" s="64" t="str">
        <f>U2</f>
        <v>R</v>
      </c>
      <c r="I2" s="64"/>
      <c r="J2" s="64" t="s">
        <v>48</v>
      </c>
      <c r="K2" s="64" t="str">
        <f>U3</f>
        <v>H2</v>
      </c>
      <c r="L2" s="64"/>
      <c r="M2" s="63"/>
      <c r="N2" s="65" t="s">
        <v>50</v>
      </c>
      <c r="O2" s="66" t="s">
        <v>56</v>
      </c>
      <c r="P2" s="67" t="s">
        <v>57</v>
      </c>
      <c r="Q2" s="66" t="s">
        <v>58</v>
      </c>
      <c r="R2" s="66"/>
      <c r="S2" s="66"/>
      <c r="T2" s="66" t="s">
        <v>56</v>
      </c>
      <c r="U2" s="97" t="s">
        <v>108</v>
      </c>
      <c r="V2" s="98" t="s">
        <v>107</v>
      </c>
      <c r="W2" s="95" t="s">
        <v>115</v>
      </c>
      <c r="X2" s="96" t="s">
        <v>108</v>
      </c>
    </row>
    <row r="3" spans="1:24" s="65" customFormat="1">
      <c r="A3" s="62">
        <v>2</v>
      </c>
      <c r="B3" s="118">
        <v>39044</v>
      </c>
      <c r="C3" s="62" t="s">
        <v>54</v>
      </c>
      <c r="D3" s="62" t="s">
        <v>59</v>
      </c>
      <c r="E3" s="112">
        <v>0.33333333333333331</v>
      </c>
      <c r="F3" s="62" t="s">
        <v>50</v>
      </c>
      <c r="G3" s="63"/>
      <c r="H3" s="64" t="str">
        <f>U6</f>
        <v>G</v>
      </c>
      <c r="I3" s="64"/>
      <c r="J3" s="64" t="s">
        <v>48</v>
      </c>
      <c r="K3" s="64" t="str">
        <f>U7</f>
        <v>U</v>
      </c>
      <c r="L3" s="64"/>
      <c r="M3" s="63"/>
      <c r="O3" s="66" t="s">
        <v>60</v>
      </c>
      <c r="P3" s="67" t="s">
        <v>57</v>
      </c>
      <c r="Q3" s="66" t="s">
        <v>61</v>
      </c>
      <c r="R3" s="66"/>
      <c r="S3" s="66"/>
      <c r="T3" s="66" t="s">
        <v>58</v>
      </c>
      <c r="U3" s="97" t="s">
        <v>106</v>
      </c>
      <c r="V3" s="98" t="s">
        <v>94</v>
      </c>
      <c r="W3" s="95" t="s">
        <v>108</v>
      </c>
      <c r="X3" s="96" t="s">
        <v>99</v>
      </c>
    </row>
    <row r="4" spans="1:24" s="65" customFormat="1">
      <c r="A4" s="62">
        <v>3</v>
      </c>
      <c r="B4" s="118">
        <v>39044</v>
      </c>
      <c r="C4" s="62" t="s">
        <v>54</v>
      </c>
      <c r="D4" s="62" t="s">
        <v>62</v>
      </c>
      <c r="E4" s="112">
        <v>0.33333333333333331</v>
      </c>
      <c r="F4" s="62" t="s">
        <v>50</v>
      </c>
      <c r="G4" s="63"/>
      <c r="H4" s="64" t="str">
        <f>U10</f>
        <v>B</v>
      </c>
      <c r="I4" s="64"/>
      <c r="J4" s="64" t="s">
        <v>48</v>
      </c>
      <c r="K4" s="64" t="str">
        <f>U11</f>
        <v>C</v>
      </c>
      <c r="L4" s="64"/>
      <c r="M4" s="63"/>
      <c r="O4" s="66" t="s">
        <v>63</v>
      </c>
      <c r="P4" s="67" t="s">
        <v>57</v>
      </c>
      <c r="Q4" s="66" t="s">
        <v>64</v>
      </c>
      <c r="R4" s="66"/>
      <c r="S4" s="66"/>
      <c r="T4" s="66" t="s">
        <v>65</v>
      </c>
      <c r="U4" s="97" t="s">
        <v>107</v>
      </c>
      <c r="V4" s="98" t="s">
        <v>109</v>
      </c>
      <c r="W4" s="95" t="s">
        <v>116</v>
      </c>
      <c r="X4" s="96" t="s">
        <v>116</v>
      </c>
    </row>
    <row r="5" spans="1:24" s="65" customFormat="1">
      <c r="A5" s="62">
        <v>4</v>
      </c>
      <c r="B5" s="118">
        <v>39044</v>
      </c>
      <c r="C5" s="62" t="s">
        <v>54</v>
      </c>
      <c r="D5" s="62" t="s">
        <v>66</v>
      </c>
      <c r="E5" s="112">
        <v>0.33333333333333331</v>
      </c>
      <c r="F5" s="62" t="s">
        <v>50</v>
      </c>
      <c r="G5" s="63"/>
      <c r="H5" s="64" t="str">
        <f>U14</f>
        <v>H1</v>
      </c>
      <c r="I5" s="64"/>
      <c r="J5" s="64" t="s">
        <v>48</v>
      </c>
      <c r="K5" s="64" t="str">
        <f>U15</f>
        <v>N</v>
      </c>
      <c r="L5" s="64"/>
      <c r="M5" s="63"/>
      <c r="O5" s="66" t="s">
        <v>67</v>
      </c>
      <c r="P5" s="67" t="s">
        <v>57</v>
      </c>
      <c r="Q5" s="66" t="s">
        <v>68</v>
      </c>
      <c r="R5" s="66"/>
      <c r="S5" s="66"/>
      <c r="T5" s="66"/>
      <c r="U5" s="64"/>
      <c r="V5" s="73"/>
      <c r="W5" s="72"/>
      <c r="X5" s="77"/>
    </row>
    <row r="6" spans="1:24" s="65" customFormat="1">
      <c r="A6" s="70">
        <v>5</v>
      </c>
      <c r="B6" s="119">
        <v>39044</v>
      </c>
      <c r="C6" s="70" t="s">
        <v>54</v>
      </c>
      <c r="D6" s="70" t="s">
        <v>69</v>
      </c>
      <c r="E6" s="113">
        <v>0.33333333333333331</v>
      </c>
      <c r="F6" s="70" t="s">
        <v>52</v>
      </c>
      <c r="G6" s="71"/>
      <c r="H6" s="72" t="str">
        <f>W2</f>
        <v>G2</v>
      </c>
      <c r="I6" s="72"/>
      <c r="J6" s="72" t="s">
        <v>48</v>
      </c>
      <c r="K6" s="72" t="str">
        <f>W3</f>
        <v>R</v>
      </c>
      <c r="L6" s="72"/>
      <c r="M6" s="71"/>
      <c r="N6" s="65" t="s">
        <v>52</v>
      </c>
      <c r="O6" s="66" t="s">
        <v>56</v>
      </c>
      <c r="P6" s="67" t="s">
        <v>57</v>
      </c>
      <c r="Q6" s="66" t="s">
        <v>58</v>
      </c>
      <c r="R6" s="66"/>
      <c r="S6" s="66"/>
      <c r="T6" s="66" t="s">
        <v>60</v>
      </c>
      <c r="U6" s="97" t="s">
        <v>110</v>
      </c>
      <c r="V6" s="98" t="s">
        <v>100</v>
      </c>
      <c r="W6" s="95" t="s">
        <v>113</v>
      </c>
      <c r="X6" s="96" t="s">
        <v>113</v>
      </c>
    </row>
    <row r="7" spans="1:24" s="65" customFormat="1">
      <c r="A7" s="70">
        <v>6</v>
      </c>
      <c r="B7" s="119">
        <v>39044</v>
      </c>
      <c r="C7" s="70" t="s">
        <v>54</v>
      </c>
      <c r="D7" s="70" t="s">
        <v>70</v>
      </c>
      <c r="E7" s="113">
        <v>0.33333333333333331</v>
      </c>
      <c r="F7" s="70" t="s">
        <v>52</v>
      </c>
      <c r="G7" s="71"/>
      <c r="H7" s="72" t="str">
        <f>W6</f>
        <v>N</v>
      </c>
      <c r="I7" s="72"/>
      <c r="J7" s="72" t="s">
        <v>48</v>
      </c>
      <c r="K7" s="72" t="str">
        <f>W7</f>
        <v>H</v>
      </c>
      <c r="L7" s="72"/>
      <c r="M7" s="71"/>
      <c r="O7" s="66" t="s">
        <v>60</v>
      </c>
      <c r="P7" s="67" t="s">
        <v>57</v>
      </c>
      <c r="Q7" s="66" t="s">
        <v>61</v>
      </c>
      <c r="R7" s="66"/>
      <c r="S7" s="66"/>
      <c r="T7" s="66" t="s">
        <v>61</v>
      </c>
      <c r="U7" s="97" t="s">
        <v>94</v>
      </c>
      <c r="V7" s="98" t="s">
        <v>118</v>
      </c>
      <c r="W7" s="95" t="s">
        <v>99</v>
      </c>
      <c r="X7" s="96" t="s">
        <v>133</v>
      </c>
    </row>
    <row r="8" spans="1:24" s="65" customFormat="1">
      <c r="A8" s="70">
        <v>7</v>
      </c>
      <c r="B8" s="119">
        <v>39044</v>
      </c>
      <c r="C8" s="70" t="s">
        <v>54</v>
      </c>
      <c r="D8" s="70" t="s">
        <v>71</v>
      </c>
      <c r="E8" s="113">
        <v>0.33333333333333331</v>
      </c>
      <c r="F8" s="70" t="s">
        <v>52</v>
      </c>
      <c r="G8" s="71"/>
      <c r="H8" s="72" t="str">
        <f>W10</f>
        <v>C</v>
      </c>
      <c r="I8" s="72"/>
      <c r="J8" s="72" t="s">
        <v>48</v>
      </c>
      <c r="K8" s="72" t="str">
        <f>W11</f>
        <v>B</v>
      </c>
      <c r="L8" s="72"/>
      <c r="M8" s="71"/>
      <c r="O8" s="66" t="s">
        <v>63</v>
      </c>
      <c r="P8" s="67" t="s">
        <v>57</v>
      </c>
      <c r="Q8" s="66" t="s">
        <v>64</v>
      </c>
      <c r="R8" s="66"/>
      <c r="S8" s="66"/>
      <c r="T8" s="66" t="s">
        <v>72</v>
      </c>
      <c r="U8" s="97" t="s">
        <v>109</v>
      </c>
      <c r="V8" s="98" t="s">
        <v>108</v>
      </c>
      <c r="W8" s="95" t="s">
        <v>107</v>
      </c>
      <c r="X8" s="96" t="s">
        <v>111</v>
      </c>
    </row>
    <row r="9" spans="1:24" s="65" customFormat="1">
      <c r="A9" s="70">
        <v>8</v>
      </c>
      <c r="B9" s="119">
        <v>39044</v>
      </c>
      <c r="C9" s="70" t="s">
        <v>54</v>
      </c>
      <c r="D9" s="70" t="s">
        <v>101</v>
      </c>
      <c r="E9" s="113">
        <v>0.33333333333333331</v>
      </c>
      <c r="F9" s="70" t="s">
        <v>52</v>
      </c>
      <c r="G9" s="71"/>
      <c r="H9" s="72" t="str">
        <f>W14</f>
        <v>U</v>
      </c>
      <c r="I9" s="72"/>
      <c r="J9" s="72" t="s">
        <v>48</v>
      </c>
      <c r="K9" s="72" t="str">
        <f>W15</f>
        <v>G1</v>
      </c>
      <c r="L9" s="72"/>
      <c r="M9" s="71"/>
      <c r="O9" s="66" t="s">
        <v>67</v>
      </c>
      <c r="P9" s="67" t="s">
        <v>57</v>
      </c>
      <c r="Q9" s="66" t="s">
        <v>68</v>
      </c>
      <c r="R9" s="66" t="s">
        <v>73</v>
      </c>
      <c r="S9" s="66"/>
      <c r="T9" s="66"/>
      <c r="U9" s="64"/>
      <c r="V9" s="73"/>
      <c r="W9" s="72"/>
      <c r="X9" s="77"/>
    </row>
    <row r="10" spans="1:24">
      <c r="A10" s="69">
        <v>9</v>
      </c>
      <c r="B10" s="120">
        <v>39044</v>
      </c>
      <c r="C10" s="69" t="s">
        <v>54</v>
      </c>
      <c r="D10" s="69" t="s">
        <v>55</v>
      </c>
      <c r="E10" s="114">
        <v>0.39583333333333331</v>
      </c>
      <c r="F10" s="69" t="s">
        <v>51</v>
      </c>
      <c r="G10" s="65"/>
      <c r="H10" s="73" t="str">
        <f>V2</f>
        <v>D</v>
      </c>
      <c r="I10" s="73"/>
      <c r="J10" s="73" t="s">
        <v>48</v>
      </c>
      <c r="K10" s="73" t="str">
        <f>V3</f>
        <v>U</v>
      </c>
      <c r="L10" s="73"/>
      <c r="M10" s="65"/>
      <c r="N10" s="61" t="s">
        <v>51</v>
      </c>
      <c r="O10" s="74" t="s">
        <v>56</v>
      </c>
      <c r="P10" s="67" t="s">
        <v>57</v>
      </c>
      <c r="Q10" s="74" t="s">
        <v>58</v>
      </c>
      <c r="R10" s="74"/>
      <c r="S10" s="74"/>
      <c r="T10" s="74" t="s">
        <v>63</v>
      </c>
      <c r="U10" s="97" t="s">
        <v>98</v>
      </c>
      <c r="V10" s="98" t="s">
        <v>98</v>
      </c>
      <c r="W10" s="95" t="s">
        <v>111</v>
      </c>
      <c r="X10" s="96" t="s">
        <v>98</v>
      </c>
    </row>
    <row r="11" spans="1:24">
      <c r="A11" s="69">
        <v>10</v>
      </c>
      <c r="B11" s="120">
        <v>39044</v>
      </c>
      <c r="C11" s="69" t="s">
        <v>54</v>
      </c>
      <c r="D11" s="69" t="s">
        <v>59</v>
      </c>
      <c r="E11" s="114">
        <v>0.39583333333333331</v>
      </c>
      <c r="F11" s="69" t="s">
        <v>51</v>
      </c>
      <c r="G11" s="65"/>
      <c r="H11" s="73" t="str">
        <f>V6</f>
        <v>P</v>
      </c>
      <c r="I11" s="73"/>
      <c r="J11" s="73" t="s">
        <v>48</v>
      </c>
      <c r="K11" s="73" t="str">
        <f>V7</f>
        <v>N1</v>
      </c>
      <c r="L11" s="73"/>
      <c r="M11" s="65"/>
      <c r="O11" s="74" t="s">
        <v>60</v>
      </c>
      <c r="P11" s="67" t="s">
        <v>57</v>
      </c>
      <c r="Q11" s="74" t="s">
        <v>61</v>
      </c>
      <c r="R11" s="74"/>
      <c r="S11" s="74"/>
      <c r="T11" s="74" t="s">
        <v>64</v>
      </c>
      <c r="U11" s="97" t="s">
        <v>111</v>
      </c>
      <c r="V11" s="98" t="s">
        <v>114</v>
      </c>
      <c r="W11" s="95" t="s">
        <v>98</v>
      </c>
      <c r="X11" s="96" t="s">
        <v>117</v>
      </c>
    </row>
    <row r="12" spans="1:24">
      <c r="A12" s="69">
        <v>11</v>
      </c>
      <c r="B12" s="120">
        <v>39044</v>
      </c>
      <c r="C12" s="69" t="s">
        <v>54</v>
      </c>
      <c r="D12" s="69" t="s">
        <v>62</v>
      </c>
      <c r="E12" s="114">
        <v>0.39583333333333331</v>
      </c>
      <c r="F12" s="69" t="s">
        <v>51</v>
      </c>
      <c r="G12" s="65"/>
      <c r="H12" s="73" t="str">
        <f>V10</f>
        <v>B</v>
      </c>
      <c r="I12" s="73"/>
      <c r="J12" s="73" t="s">
        <v>48</v>
      </c>
      <c r="K12" s="73" t="str">
        <f>V11</f>
        <v>N2</v>
      </c>
      <c r="L12" s="73"/>
      <c r="M12" s="65"/>
      <c r="O12" s="74" t="s">
        <v>63</v>
      </c>
      <c r="P12" s="67" t="s">
        <v>57</v>
      </c>
      <c r="Q12" s="74" t="s">
        <v>64</v>
      </c>
      <c r="R12" s="74"/>
      <c r="S12" s="74"/>
      <c r="T12" s="74" t="s">
        <v>74</v>
      </c>
      <c r="U12" s="97" t="s">
        <v>100</v>
      </c>
      <c r="V12" s="98" t="s">
        <v>110</v>
      </c>
      <c r="W12" s="95" t="s">
        <v>109</v>
      </c>
      <c r="X12" s="96" t="s">
        <v>109</v>
      </c>
    </row>
    <row r="13" spans="1:24">
      <c r="A13" s="69">
        <v>12</v>
      </c>
      <c r="B13" s="120">
        <v>39044</v>
      </c>
      <c r="C13" s="69" t="s">
        <v>54</v>
      </c>
      <c r="D13" s="69" t="s">
        <v>66</v>
      </c>
      <c r="E13" s="114">
        <v>0.39583333333333331</v>
      </c>
      <c r="F13" s="69" t="s">
        <v>51</v>
      </c>
      <c r="G13" s="65"/>
      <c r="H13" s="73" t="str">
        <f>V14</f>
        <v>H</v>
      </c>
      <c r="I13" s="73"/>
      <c r="J13" s="73" t="s">
        <v>48</v>
      </c>
      <c r="K13" s="73" t="str">
        <f>V15</f>
        <v>U</v>
      </c>
      <c r="L13" s="73"/>
      <c r="M13" s="65"/>
      <c r="O13" s="74" t="s">
        <v>67</v>
      </c>
      <c r="P13" s="67" t="s">
        <v>57</v>
      </c>
      <c r="Q13" s="74" t="s">
        <v>68</v>
      </c>
      <c r="R13" s="74"/>
      <c r="S13" s="74"/>
      <c r="T13" s="74"/>
      <c r="U13" s="64"/>
      <c r="V13" s="73"/>
      <c r="W13" s="72"/>
      <c r="X13" s="77"/>
    </row>
    <row r="14" spans="1:24">
      <c r="A14" s="75">
        <v>13</v>
      </c>
      <c r="B14" s="121">
        <v>39044</v>
      </c>
      <c r="C14" s="75" t="s">
        <v>54</v>
      </c>
      <c r="D14" s="75" t="s">
        <v>69</v>
      </c>
      <c r="E14" s="115">
        <v>0.39583333333333331</v>
      </c>
      <c r="F14" s="75" t="s">
        <v>53</v>
      </c>
      <c r="G14" s="76"/>
      <c r="H14" s="77" t="str">
        <f>X2</f>
        <v>R</v>
      </c>
      <c r="I14" s="77"/>
      <c r="J14" s="77" t="s">
        <v>48</v>
      </c>
      <c r="K14" s="77" t="str">
        <f>X3</f>
        <v>H</v>
      </c>
      <c r="L14" s="77"/>
      <c r="M14" s="76"/>
      <c r="N14" s="61" t="s">
        <v>53</v>
      </c>
      <c r="O14" s="74" t="s">
        <v>56</v>
      </c>
      <c r="P14" s="67" t="s">
        <v>57</v>
      </c>
      <c r="Q14" s="74" t="s">
        <v>58</v>
      </c>
      <c r="R14" s="74"/>
      <c r="S14" s="74"/>
      <c r="T14" s="74" t="s">
        <v>67</v>
      </c>
      <c r="U14" s="97" t="s">
        <v>112</v>
      </c>
      <c r="V14" s="98" t="s">
        <v>99</v>
      </c>
      <c r="W14" s="95" t="s">
        <v>94</v>
      </c>
      <c r="X14" s="96" t="s">
        <v>110</v>
      </c>
    </row>
    <row r="15" spans="1:24">
      <c r="A15" s="75"/>
      <c r="B15" s="121">
        <v>39044</v>
      </c>
      <c r="C15" s="75" t="s">
        <v>54</v>
      </c>
      <c r="D15" s="75" t="s">
        <v>70</v>
      </c>
      <c r="E15" s="115">
        <v>0.39583333333333331</v>
      </c>
      <c r="F15" s="75" t="s">
        <v>53</v>
      </c>
      <c r="G15" s="76"/>
      <c r="H15" s="77" t="str">
        <f>X6</f>
        <v>N</v>
      </c>
      <c r="I15" s="77"/>
      <c r="J15" s="77" t="s">
        <v>48</v>
      </c>
      <c r="K15" s="77" t="str">
        <f>X7</f>
        <v>B2</v>
      </c>
      <c r="L15" s="77"/>
      <c r="M15" s="76"/>
      <c r="O15" s="74" t="s">
        <v>60</v>
      </c>
      <c r="P15" s="67" t="s">
        <v>57</v>
      </c>
      <c r="Q15" s="74" t="s">
        <v>61</v>
      </c>
      <c r="R15" s="74"/>
      <c r="S15" s="74"/>
      <c r="T15" s="74" t="s">
        <v>68</v>
      </c>
      <c r="U15" s="97" t="s">
        <v>113</v>
      </c>
      <c r="V15" s="98" t="s">
        <v>94</v>
      </c>
      <c r="W15" s="95" t="s">
        <v>119</v>
      </c>
      <c r="X15" s="96" t="s">
        <v>100</v>
      </c>
    </row>
    <row r="16" spans="1:24">
      <c r="A16" s="75">
        <v>15</v>
      </c>
      <c r="B16" s="121">
        <v>39044</v>
      </c>
      <c r="C16" s="75" t="s">
        <v>54</v>
      </c>
      <c r="D16" s="75" t="s">
        <v>71</v>
      </c>
      <c r="E16" s="115">
        <v>0.39583333333333331</v>
      </c>
      <c r="F16" s="75" t="s">
        <v>53</v>
      </c>
      <c r="G16" s="76"/>
      <c r="H16" s="77" t="str">
        <f>X10</f>
        <v>B</v>
      </c>
      <c r="I16" s="77"/>
      <c r="J16" s="77" t="s">
        <v>48</v>
      </c>
      <c r="K16" s="77" t="str">
        <f>X11</f>
        <v>D1</v>
      </c>
      <c r="L16" s="77"/>
      <c r="M16" s="76"/>
      <c r="O16" s="74" t="s">
        <v>63</v>
      </c>
      <c r="P16" s="67" t="s">
        <v>57</v>
      </c>
      <c r="Q16" s="74" t="s">
        <v>64</v>
      </c>
      <c r="R16" s="74"/>
      <c r="S16" s="74"/>
      <c r="T16" s="74" t="s">
        <v>75</v>
      </c>
      <c r="U16" s="97" t="s">
        <v>132</v>
      </c>
      <c r="V16" s="98" t="s">
        <v>115</v>
      </c>
      <c r="W16" s="95" t="s">
        <v>100</v>
      </c>
      <c r="X16" s="96" t="s">
        <v>94</v>
      </c>
    </row>
    <row r="17" spans="1:24">
      <c r="A17" s="75">
        <v>16</v>
      </c>
      <c r="B17" s="121">
        <v>39044</v>
      </c>
      <c r="C17" s="75" t="s">
        <v>54</v>
      </c>
      <c r="D17" s="75" t="s">
        <v>101</v>
      </c>
      <c r="E17" s="115">
        <v>0.39583333333333331</v>
      </c>
      <c r="F17" s="75" t="s">
        <v>53</v>
      </c>
      <c r="G17" s="76"/>
      <c r="H17" s="77" t="str">
        <f>X14</f>
        <v>G</v>
      </c>
      <c r="I17" s="77"/>
      <c r="J17" s="77" t="s">
        <v>48</v>
      </c>
      <c r="K17" s="77" t="str">
        <f>X15</f>
        <v>P</v>
      </c>
      <c r="L17" s="77"/>
      <c r="M17" s="76"/>
      <c r="O17" s="74" t="s">
        <v>67</v>
      </c>
      <c r="P17" s="67" t="s">
        <v>57</v>
      </c>
      <c r="Q17" s="74" t="s">
        <v>68</v>
      </c>
      <c r="R17" s="74"/>
      <c r="S17" s="74"/>
      <c r="T17" s="78"/>
      <c r="U17" s="64"/>
      <c r="V17" s="73"/>
      <c r="W17" s="72"/>
      <c r="X17" s="77"/>
    </row>
    <row r="18" spans="1:24">
      <c r="A18" s="62">
        <v>17</v>
      </c>
      <c r="B18" s="118">
        <v>39044</v>
      </c>
      <c r="C18" s="62" t="s">
        <v>54</v>
      </c>
      <c r="D18" s="62" t="s">
        <v>55</v>
      </c>
      <c r="E18" s="112">
        <v>0.45833333333333331</v>
      </c>
      <c r="F18" s="62" t="s">
        <v>50</v>
      </c>
      <c r="G18" s="63"/>
      <c r="H18" s="64" t="str">
        <f>U4</f>
        <v>D</v>
      </c>
      <c r="I18" s="64"/>
      <c r="J18" s="64" t="s">
        <v>48</v>
      </c>
      <c r="K18" s="64" t="str">
        <f>U2</f>
        <v>R</v>
      </c>
      <c r="L18" s="64"/>
      <c r="M18" s="63"/>
      <c r="N18" s="65" t="s">
        <v>50</v>
      </c>
      <c r="O18" s="74" t="s">
        <v>65</v>
      </c>
      <c r="P18" s="67" t="s">
        <v>57</v>
      </c>
      <c r="Q18" s="74" t="s">
        <v>56</v>
      </c>
      <c r="R18" s="67"/>
      <c r="S18" s="67"/>
      <c r="T18" s="80" t="s">
        <v>76</v>
      </c>
      <c r="U18" s="97" t="s">
        <v>102</v>
      </c>
      <c r="V18" s="110" t="s">
        <v>103</v>
      </c>
      <c r="W18" s="95" t="s">
        <v>104</v>
      </c>
      <c r="X18" s="96" t="s">
        <v>105</v>
      </c>
    </row>
    <row r="19" spans="1:24">
      <c r="A19" s="62">
        <v>18</v>
      </c>
      <c r="B19" s="118">
        <v>39044</v>
      </c>
      <c r="C19" s="62" t="s">
        <v>54</v>
      </c>
      <c r="D19" s="62" t="s">
        <v>59</v>
      </c>
      <c r="E19" s="112">
        <v>0.45833333333333331</v>
      </c>
      <c r="F19" s="62" t="s">
        <v>50</v>
      </c>
      <c r="G19" s="63"/>
      <c r="H19" s="64" t="str">
        <f>U8</f>
        <v>F</v>
      </c>
      <c r="I19" s="64"/>
      <c r="J19" s="64" t="s">
        <v>48</v>
      </c>
      <c r="K19" s="64" t="str">
        <f>U6</f>
        <v>G</v>
      </c>
      <c r="L19" s="64"/>
      <c r="M19" s="63"/>
      <c r="N19" s="65"/>
      <c r="O19" s="74" t="s">
        <v>72</v>
      </c>
      <c r="P19" s="67" t="s">
        <v>57</v>
      </c>
      <c r="Q19" s="74" t="s">
        <v>60</v>
      </c>
      <c r="R19" s="67"/>
      <c r="S19" s="67"/>
      <c r="U19" s="79"/>
      <c r="V19" s="58"/>
      <c r="W19" s="68"/>
      <c r="X19" s="58"/>
    </row>
    <row r="20" spans="1:24">
      <c r="A20" s="62">
        <v>19</v>
      </c>
      <c r="B20" s="118">
        <v>39044</v>
      </c>
      <c r="C20" s="62" t="s">
        <v>54</v>
      </c>
      <c r="D20" s="62" t="s">
        <v>62</v>
      </c>
      <c r="E20" s="112">
        <v>0.45833333333333331</v>
      </c>
      <c r="F20" s="62" t="s">
        <v>50</v>
      </c>
      <c r="G20" s="63"/>
      <c r="H20" s="64" t="str">
        <f>U12</f>
        <v>P</v>
      </c>
      <c r="I20" s="64"/>
      <c r="J20" s="64" t="s">
        <v>48</v>
      </c>
      <c r="K20" s="64" t="str">
        <f>U10</f>
        <v>B</v>
      </c>
      <c r="L20" s="64"/>
      <c r="M20" s="63"/>
      <c r="N20" s="65"/>
      <c r="O20" s="74" t="s">
        <v>74</v>
      </c>
      <c r="P20" s="67" t="s">
        <v>57</v>
      </c>
      <c r="Q20" s="74" t="s">
        <v>63</v>
      </c>
      <c r="R20" s="67"/>
      <c r="S20" s="67"/>
      <c r="U20" s="81"/>
      <c r="V20" s="81"/>
      <c r="W20" s="68"/>
      <c r="X20" s="69"/>
    </row>
    <row r="21" spans="1:24">
      <c r="A21" s="62">
        <v>20</v>
      </c>
      <c r="B21" s="118">
        <v>39044</v>
      </c>
      <c r="C21" s="62" t="s">
        <v>54</v>
      </c>
      <c r="D21" s="62" t="s">
        <v>66</v>
      </c>
      <c r="E21" s="112">
        <v>0.45833333333333331</v>
      </c>
      <c r="F21" s="62" t="s">
        <v>50</v>
      </c>
      <c r="G21" s="63"/>
      <c r="H21" s="64" t="str">
        <f>U16</f>
        <v>C2</v>
      </c>
      <c r="I21" s="64"/>
      <c r="J21" s="64" t="s">
        <v>48</v>
      </c>
      <c r="K21" s="64" t="str">
        <f>U14</f>
        <v>H1</v>
      </c>
      <c r="L21" s="64"/>
      <c r="M21" s="63"/>
      <c r="N21" s="65"/>
      <c r="O21" s="74" t="s">
        <v>75</v>
      </c>
      <c r="P21" s="67" t="s">
        <v>57</v>
      </c>
      <c r="Q21" s="74" t="s">
        <v>67</v>
      </c>
      <c r="R21" s="67"/>
      <c r="S21" s="67"/>
      <c r="U21" s="82"/>
      <c r="V21" s="82"/>
      <c r="W21" s="83"/>
      <c r="X21" s="84"/>
    </row>
    <row r="22" spans="1:24">
      <c r="A22" s="70">
        <v>21</v>
      </c>
      <c r="B22" s="119">
        <v>39044</v>
      </c>
      <c r="C22" s="70" t="s">
        <v>54</v>
      </c>
      <c r="D22" s="70" t="s">
        <v>69</v>
      </c>
      <c r="E22" s="113">
        <v>0.45833333333333331</v>
      </c>
      <c r="F22" s="70" t="s">
        <v>52</v>
      </c>
      <c r="G22" s="71"/>
      <c r="H22" s="72" t="str">
        <f>W4</f>
        <v>D2</v>
      </c>
      <c r="I22" s="72"/>
      <c r="J22" s="72" t="s">
        <v>48</v>
      </c>
      <c r="K22" s="72" t="str">
        <f>W2</f>
        <v>G2</v>
      </c>
      <c r="L22" s="72"/>
      <c r="M22" s="71"/>
      <c r="N22" s="65" t="s">
        <v>52</v>
      </c>
      <c r="O22" s="74" t="s">
        <v>65</v>
      </c>
      <c r="P22" s="67" t="s">
        <v>57</v>
      </c>
      <c r="Q22" s="74" t="s">
        <v>56</v>
      </c>
      <c r="R22" s="67"/>
      <c r="S22" s="67"/>
      <c r="U22" s="82"/>
      <c r="V22" s="82"/>
      <c r="W22" s="83"/>
      <c r="X22" s="84"/>
    </row>
    <row r="23" spans="1:24" ht="15">
      <c r="A23" s="70">
        <v>22</v>
      </c>
      <c r="B23" s="119">
        <v>39044</v>
      </c>
      <c r="C23" s="70" t="s">
        <v>54</v>
      </c>
      <c r="D23" s="70" t="s">
        <v>70</v>
      </c>
      <c r="E23" s="113">
        <v>0.45833333333333331</v>
      </c>
      <c r="F23" s="70" t="s">
        <v>52</v>
      </c>
      <c r="G23" s="71"/>
      <c r="H23" s="72" t="str">
        <f>W8</f>
        <v>D</v>
      </c>
      <c r="I23" s="72"/>
      <c r="J23" s="72" t="s">
        <v>48</v>
      </c>
      <c r="K23" s="72" t="str">
        <f>W6</f>
        <v>N</v>
      </c>
      <c r="L23" s="72"/>
      <c r="M23" s="71"/>
      <c r="N23" s="65"/>
      <c r="O23" s="74" t="s">
        <v>72</v>
      </c>
      <c r="P23" s="67" t="s">
        <v>57</v>
      </c>
      <c r="Q23" s="74" t="s">
        <v>60</v>
      </c>
      <c r="R23" s="67"/>
      <c r="S23" s="67"/>
      <c r="U23" s="99"/>
      <c r="V23" s="82"/>
      <c r="W23" s="83"/>
      <c r="X23" s="84"/>
    </row>
    <row r="24" spans="1:24">
      <c r="A24" s="70">
        <v>23</v>
      </c>
      <c r="B24" s="119">
        <v>39044</v>
      </c>
      <c r="C24" s="70" t="s">
        <v>54</v>
      </c>
      <c r="D24" s="70" t="s">
        <v>71</v>
      </c>
      <c r="E24" s="113">
        <v>0.45833333333333331</v>
      </c>
      <c r="F24" s="70" t="s">
        <v>52</v>
      </c>
      <c r="G24" s="71"/>
      <c r="H24" s="72" t="str">
        <f>W12</f>
        <v>F</v>
      </c>
      <c r="I24" s="72"/>
      <c r="J24" s="72" t="s">
        <v>48</v>
      </c>
      <c r="K24" s="85" t="str">
        <f>W10</f>
        <v>C</v>
      </c>
      <c r="L24" s="85"/>
      <c r="M24" s="71"/>
      <c r="N24" s="65"/>
      <c r="O24" s="74" t="s">
        <v>74</v>
      </c>
      <c r="P24" s="67" t="s">
        <v>57</v>
      </c>
      <c r="Q24" s="74" t="s">
        <v>63</v>
      </c>
      <c r="R24" s="67" t="s">
        <v>77</v>
      </c>
      <c r="S24" s="67"/>
      <c r="U24" s="82"/>
      <c r="V24" s="82"/>
      <c r="W24" s="83"/>
      <c r="X24" s="84"/>
    </row>
    <row r="25" spans="1:24">
      <c r="A25" s="70">
        <v>24</v>
      </c>
      <c r="B25" s="119">
        <v>39044</v>
      </c>
      <c r="C25" s="70" t="s">
        <v>54</v>
      </c>
      <c r="D25" s="70" t="s">
        <v>101</v>
      </c>
      <c r="E25" s="113">
        <v>0.45833333333333331</v>
      </c>
      <c r="F25" s="70" t="s">
        <v>52</v>
      </c>
      <c r="G25" s="71"/>
      <c r="H25" s="72" t="str">
        <f>W16</f>
        <v>P</v>
      </c>
      <c r="I25" s="72"/>
      <c r="J25" s="72" t="s">
        <v>48</v>
      </c>
      <c r="K25" s="72" t="str">
        <f>W14</f>
        <v>U</v>
      </c>
      <c r="L25" s="72"/>
      <c r="M25" s="71"/>
      <c r="N25" s="65"/>
      <c r="O25" s="74" t="s">
        <v>75</v>
      </c>
      <c r="P25" s="67" t="s">
        <v>57</v>
      </c>
      <c r="Q25" s="74" t="s">
        <v>67</v>
      </c>
      <c r="R25" s="67"/>
      <c r="S25" s="67"/>
      <c r="U25" s="82"/>
      <c r="V25" s="82"/>
      <c r="W25" s="83"/>
      <c r="X25" s="84"/>
    </row>
    <row r="26" spans="1:24">
      <c r="A26" s="69">
        <v>25</v>
      </c>
      <c r="B26" s="120">
        <v>39044</v>
      </c>
      <c r="C26" s="69" t="s">
        <v>54</v>
      </c>
      <c r="D26" s="69" t="s">
        <v>55</v>
      </c>
      <c r="E26" s="114">
        <v>0.52083333333333337</v>
      </c>
      <c r="F26" s="69" t="s">
        <v>51</v>
      </c>
      <c r="G26" s="65"/>
      <c r="H26" s="73" t="str">
        <f>V4</f>
        <v>F</v>
      </c>
      <c r="I26" s="73"/>
      <c r="J26" s="73" t="s">
        <v>48</v>
      </c>
      <c r="K26" s="73" t="str">
        <f>V2</f>
        <v>D</v>
      </c>
      <c r="L26" s="73"/>
      <c r="M26" s="65"/>
      <c r="N26" s="61" t="s">
        <v>51</v>
      </c>
      <c r="O26" s="74" t="s">
        <v>65</v>
      </c>
      <c r="P26" s="67" t="s">
        <v>57</v>
      </c>
      <c r="Q26" s="74" t="s">
        <v>56</v>
      </c>
      <c r="R26" s="67"/>
      <c r="S26" s="67"/>
      <c r="U26" s="82"/>
      <c r="V26" s="82"/>
      <c r="W26" s="86"/>
      <c r="X26" s="84"/>
    </row>
    <row r="27" spans="1:24">
      <c r="A27" s="69">
        <v>26</v>
      </c>
      <c r="B27" s="120">
        <v>39044</v>
      </c>
      <c r="C27" s="69" t="s">
        <v>54</v>
      </c>
      <c r="D27" s="69" t="s">
        <v>59</v>
      </c>
      <c r="E27" s="114">
        <v>0.52083333333333337</v>
      </c>
      <c r="F27" s="69" t="s">
        <v>51</v>
      </c>
      <c r="G27" s="65"/>
      <c r="H27" s="73" t="str">
        <f>V8</f>
        <v>R</v>
      </c>
      <c r="I27" s="73"/>
      <c r="J27" s="73" t="s">
        <v>48</v>
      </c>
      <c r="K27" s="73" t="str">
        <f>V6</f>
        <v>P</v>
      </c>
      <c r="L27" s="73"/>
      <c r="M27" s="65"/>
      <c r="O27" s="74" t="s">
        <v>72</v>
      </c>
      <c r="P27" s="67" t="s">
        <v>57</v>
      </c>
      <c r="Q27" s="74" t="s">
        <v>60</v>
      </c>
      <c r="R27" s="67"/>
      <c r="S27" s="67"/>
      <c r="U27" s="82"/>
      <c r="V27" s="82"/>
      <c r="W27" s="87"/>
      <c r="X27" s="84"/>
    </row>
    <row r="28" spans="1:24">
      <c r="A28" s="69">
        <v>27</v>
      </c>
      <c r="B28" s="120">
        <v>39044</v>
      </c>
      <c r="C28" s="69" t="s">
        <v>54</v>
      </c>
      <c r="D28" s="69" t="s">
        <v>62</v>
      </c>
      <c r="E28" s="114">
        <v>0.52083333333333337</v>
      </c>
      <c r="F28" s="69" t="s">
        <v>51</v>
      </c>
      <c r="G28" s="65"/>
      <c r="H28" s="73" t="str">
        <f>V12</f>
        <v>G</v>
      </c>
      <c r="I28" s="73"/>
      <c r="J28" s="73" t="s">
        <v>48</v>
      </c>
      <c r="K28" s="73" t="str">
        <f>V10</f>
        <v>B</v>
      </c>
      <c r="L28" s="73"/>
      <c r="M28" s="65"/>
      <c r="O28" s="74" t="s">
        <v>74</v>
      </c>
      <c r="P28" s="67" t="s">
        <v>57</v>
      </c>
      <c r="Q28" s="74" t="s">
        <v>63</v>
      </c>
      <c r="R28" s="67"/>
      <c r="S28" s="67"/>
      <c r="U28" s="88"/>
      <c r="V28" s="88"/>
      <c r="W28" s="87"/>
      <c r="X28" s="89"/>
    </row>
    <row r="29" spans="1:24">
      <c r="A29" s="69">
        <v>28</v>
      </c>
      <c r="B29" s="120">
        <v>39044</v>
      </c>
      <c r="C29" s="69" t="s">
        <v>54</v>
      </c>
      <c r="D29" s="69" t="s">
        <v>66</v>
      </c>
      <c r="E29" s="114">
        <v>0.52083333333333337</v>
      </c>
      <c r="F29" s="69" t="s">
        <v>51</v>
      </c>
      <c r="G29" s="65"/>
      <c r="H29" s="73" t="str">
        <f>V16</f>
        <v>G2</v>
      </c>
      <c r="I29" s="73"/>
      <c r="J29" s="73" t="s">
        <v>48</v>
      </c>
      <c r="K29" s="73" t="str">
        <f>V14</f>
        <v>H</v>
      </c>
      <c r="L29" s="73"/>
      <c r="M29" s="65"/>
      <c r="O29" s="74" t="s">
        <v>75</v>
      </c>
      <c r="P29" s="67" t="s">
        <v>57</v>
      </c>
      <c r="Q29" s="74" t="s">
        <v>67</v>
      </c>
      <c r="R29" s="67"/>
      <c r="S29" s="67"/>
      <c r="U29" s="89"/>
      <c r="V29" s="89"/>
      <c r="W29" s="87"/>
      <c r="X29" s="89"/>
    </row>
    <row r="30" spans="1:24">
      <c r="A30" s="75">
        <v>29</v>
      </c>
      <c r="B30" s="121">
        <v>39044</v>
      </c>
      <c r="C30" s="75" t="s">
        <v>54</v>
      </c>
      <c r="D30" s="75" t="s">
        <v>69</v>
      </c>
      <c r="E30" s="115">
        <v>0.52083333333333337</v>
      </c>
      <c r="F30" s="75" t="s">
        <v>53</v>
      </c>
      <c r="G30" s="76"/>
      <c r="H30" s="77" t="str">
        <f>X4</f>
        <v>D2</v>
      </c>
      <c r="I30" s="77"/>
      <c r="J30" s="77" t="s">
        <v>48</v>
      </c>
      <c r="K30" s="77" t="str">
        <f>X2</f>
        <v>R</v>
      </c>
      <c r="L30" s="77"/>
      <c r="M30" s="76"/>
      <c r="N30" s="61" t="s">
        <v>53</v>
      </c>
      <c r="O30" s="74" t="s">
        <v>65</v>
      </c>
      <c r="P30" s="67" t="s">
        <v>57</v>
      </c>
      <c r="Q30" s="74" t="s">
        <v>56</v>
      </c>
      <c r="R30" s="67"/>
      <c r="S30" s="67"/>
      <c r="U30" s="89"/>
      <c r="V30" s="89"/>
      <c r="W30" s="87"/>
      <c r="X30" s="89"/>
    </row>
    <row r="31" spans="1:24">
      <c r="A31" s="75">
        <v>30</v>
      </c>
      <c r="B31" s="121">
        <v>39044</v>
      </c>
      <c r="C31" s="75" t="s">
        <v>54</v>
      </c>
      <c r="D31" s="75" t="s">
        <v>70</v>
      </c>
      <c r="E31" s="115">
        <v>0.52083333333333337</v>
      </c>
      <c r="F31" s="75" t="s">
        <v>53</v>
      </c>
      <c r="G31" s="76"/>
      <c r="H31" s="77" t="str">
        <f>X8</f>
        <v>C</v>
      </c>
      <c r="I31" s="77"/>
      <c r="J31" s="77" t="s">
        <v>48</v>
      </c>
      <c r="K31" s="77" t="str">
        <f>X6</f>
        <v>N</v>
      </c>
      <c r="L31" s="77"/>
      <c r="M31" s="76"/>
      <c r="O31" s="74" t="s">
        <v>72</v>
      </c>
      <c r="P31" s="67" t="s">
        <v>57</v>
      </c>
      <c r="Q31" s="74" t="s">
        <v>60</v>
      </c>
      <c r="R31" s="67"/>
      <c r="S31" s="67"/>
      <c r="U31" s="89"/>
      <c r="V31" s="89"/>
      <c r="W31" s="87"/>
      <c r="X31" s="89"/>
    </row>
    <row r="32" spans="1:24">
      <c r="A32" s="75">
        <v>31</v>
      </c>
      <c r="B32" s="121">
        <v>39044</v>
      </c>
      <c r="C32" s="75" t="s">
        <v>54</v>
      </c>
      <c r="D32" s="75" t="s">
        <v>71</v>
      </c>
      <c r="E32" s="115">
        <v>0.52083333333333337</v>
      </c>
      <c r="F32" s="75" t="s">
        <v>53</v>
      </c>
      <c r="G32" s="76"/>
      <c r="H32" s="77" t="str">
        <f>X12</f>
        <v>F</v>
      </c>
      <c r="I32" s="77"/>
      <c r="J32" s="77" t="s">
        <v>48</v>
      </c>
      <c r="K32" s="77" t="str">
        <f>X10</f>
        <v>B</v>
      </c>
      <c r="L32" s="77"/>
      <c r="M32" s="76"/>
      <c r="O32" s="74" t="s">
        <v>74</v>
      </c>
      <c r="P32" s="67" t="s">
        <v>57</v>
      </c>
      <c r="Q32" s="74" t="s">
        <v>63</v>
      </c>
      <c r="R32" s="67"/>
      <c r="S32" s="67"/>
      <c r="U32" s="89"/>
      <c r="V32" s="89"/>
      <c r="W32" s="87"/>
      <c r="X32" s="89"/>
    </row>
    <row r="33" spans="1:24">
      <c r="A33" s="75">
        <v>32</v>
      </c>
      <c r="B33" s="121">
        <v>39044</v>
      </c>
      <c r="C33" s="75" t="s">
        <v>54</v>
      </c>
      <c r="D33" s="75" t="s">
        <v>101</v>
      </c>
      <c r="E33" s="115">
        <v>0.52083333333333337</v>
      </c>
      <c r="F33" s="75" t="s">
        <v>53</v>
      </c>
      <c r="G33" s="76"/>
      <c r="H33" s="77" t="str">
        <f>X16</f>
        <v>U</v>
      </c>
      <c r="I33" s="77"/>
      <c r="J33" s="77" t="s">
        <v>48</v>
      </c>
      <c r="K33" s="77" t="str">
        <f>X14</f>
        <v>G</v>
      </c>
      <c r="L33" s="77"/>
      <c r="M33" s="76"/>
      <c r="O33" s="74" t="s">
        <v>75</v>
      </c>
      <c r="P33" s="67" t="s">
        <v>57</v>
      </c>
      <c r="Q33" s="74" t="s">
        <v>67</v>
      </c>
      <c r="R33" s="67"/>
      <c r="S33" s="67"/>
      <c r="U33" s="89"/>
      <c r="V33" s="89"/>
      <c r="W33" s="89"/>
      <c r="X33" s="89"/>
    </row>
    <row r="34" spans="1:24">
      <c r="A34" s="62">
        <v>33</v>
      </c>
      <c r="B34" s="118">
        <v>39044</v>
      </c>
      <c r="C34" s="62" t="s">
        <v>54</v>
      </c>
      <c r="D34" s="62" t="s">
        <v>55</v>
      </c>
      <c r="E34" s="112">
        <v>0.58333333333333337</v>
      </c>
      <c r="F34" s="62" t="s">
        <v>50</v>
      </c>
      <c r="G34" s="63"/>
      <c r="H34" s="64" t="str">
        <f>U3</f>
        <v>H2</v>
      </c>
      <c r="I34" s="64"/>
      <c r="J34" s="64" t="s">
        <v>48</v>
      </c>
      <c r="K34" s="64" t="str">
        <f>U4</f>
        <v>D</v>
      </c>
      <c r="L34" s="64"/>
      <c r="M34" s="63"/>
      <c r="N34" s="65" t="s">
        <v>50</v>
      </c>
      <c r="O34" s="74" t="s">
        <v>58</v>
      </c>
      <c r="P34" s="67" t="s">
        <v>57</v>
      </c>
      <c r="Q34" s="67" t="s">
        <v>65</v>
      </c>
      <c r="R34" s="74"/>
      <c r="S34" s="74"/>
      <c r="U34" s="89"/>
      <c r="V34" s="89"/>
      <c r="W34" s="89"/>
      <c r="X34" s="89"/>
    </row>
    <row r="35" spans="1:24">
      <c r="A35" s="62">
        <v>34</v>
      </c>
      <c r="B35" s="118">
        <v>39044</v>
      </c>
      <c r="C35" s="62" t="s">
        <v>54</v>
      </c>
      <c r="D35" s="62" t="s">
        <v>59</v>
      </c>
      <c r="E35" s="112">
        <v>0.58333333333333337</v>
      </c>
      <c r="F35" s="62" t="s">
        <v>50</v>
      </c>
      <c r="G35" s="63"/>
      <c r="H35" s="64" t="str">
        <f>U7</f>
        <v>U</v>
      </c>
      <c r="I35" s="64"/>
      <c r="J35" s="64" t="s">
        <v>48</v>
      </c>
      <c r="K35" s="64" t="str">
        <f>U8</f>
        <v>F</v>
      </c>
      <c r="L35" s="64"/>
      <c r="M35" s="63"/>
      <c r="N35" s="65"/>
      <c r="O35" s="74" t="s">
        <v>61</v>
      </c>
      <c r="P35" s="67" t="s">
        <v>57</v>
      </c>
      <c r="Q35" s="67" t="s">
        <v>72</v>
      </c>
      <c r="R35" s="74"/>
      <c r="S35" s="74"/>
    </row>
    <row r="36" spans="1:24">
      <c r="A36" s="62">
        <v>35</v>
      </c>
      <c r="B36" s="118">
        <v>39044</v>
      </c>
      <c r="C36" s="62" t="s">
        <v>54</v>
      </c>
      <c r="D36" s="62" t="s">
        <v>62</v>
      </c>
      <c r="E36" s="112">
        <v>0.58333333333333337</v>
      </c>
      <c r="F36" s="62" t="s">
        <v>50</v>
      </c>
      <c r="G36" s="63"/>
      <c r="H36" s="64" t="str">
        <f>U11</f>
        <v>C</v>
      </c>
      <c r="I36" s="64"/>
      <c r="J36" s="64" t="s">
        <v>48</v>
      </c>
      <c r="K36" s="64" t="str">
        <f>U12</f>
        <v>P</v>
      </c>
      <c r="L36" s="64"/>
      <c r="M36" s="63"/>
      <c r="N36" s="65"/>
      <c r="O36" s="74" t="s">
        <v>64</v>
      </c>
      <c r="P36" s="67" t="s">
        <v>57</v>
      </c>
      <c r="Q36" s="67" t="s">
        <v>74</v>
      </c>
      <c r="R36" s="74"/>
      <c r="S36" s="74"/>
    </row>
    <row r="37" spans="1:24">
      <c r="A37" s="62">
        <v>36</v>
      </c>
      <c r="B37" s="118">
        <v>39044</v>
      </c>
      <c r="C37" s="62" t="s">
        <v>54</v>
      </c>
      <c r="D37" s="62" t="s">
        <v>66</v>
      </c>
      <c r="E37" s="112">
        <v>0.58333333333333337</v>
      </c>
      <c r="F37" s="62" t="s">
        <v>50</v>
      </c>
      <c r="G37" s="63"/>
      <c r="H37" s="64" t="str">
        <f>U15</f>
        <v>N</v>
      </c>
      <c r="I37" s="64"/>
      <c r="J37" s="64" t="s">
        <v>48</v>
      </c>
      <c r="K37" s="64" t="str">
        <f>U16</f>
        <v>C2</v>
      </c>
      <c r="L37" s="64"/>
      <c r="M37" s="63"/>
      <c r="N37" s="65"/>
      <c r="O37" s="74" t="s">
        <v>68</v>
      </c>
      <c r="P37" s="67" t="s">
        <v>57</v>
      </c>
      <c r="Q37" s="67" t="s">
        <v>75</v>
      </c>
      <c r="R37" s="74"/>
      <c r="S37" s="74"/>
    </row>
    <row r="38" spans="1:24">
      <c r="A38" s="70">
        <v>37</v>
      </c>
      <c r="B38" s="119">
        <v>39044</v>
      </c>
      <c r="C38" s="70" t="s">
        <v>54</v>
      </c>
      <c r="D38" s="70" t="s">
        <v>69</v>
      </c>
      <c r="E38" s="113">
        <v>0.58333333333333337</v>
      </c>
      <c r="F38" s="70" t="s">
        <v>52</v>
      </c>
      <c r="G38" s="71"/>
      <c r="H38" s="72" t="str">
        <f>W3</f>
        <v>R</v>
      </c>
      <c r="I38" s="72"/>
      <c r="J38" s="72" t="s">
        <v>48</v>
      </c>
      <c r="K38" s="72" t="str">
        <f>W4</f>
        <v>D2</v>
      </c>
      <c r="L38" s="72"/>
      <c r="M38" s="71"/>
      <c r="N38" s="65" t="s">
        <v>52</v>
      </c>
      <c r="O38" s="74" t="s">
        <v>58</v>
      </c>
      <c r="P38" s="67" t="s">
        <v>57</v>
      </c>
      <c r="Q38" s="67" t="s">
        <v>65</v>
      </c>
      <c r="R38" s="74"/>
      <c r="S38" s="74"/>
    </row>
    <row r="39" spans="1:24">
      <c r="A39" s="70">
        <v>38</v>
      </c>
      <c r="B39" s="119">
        <v>39044</v>
      </c>
      <c r="C39" s="70" t="s">
        <v>54</v>
      </c>
      <c r="D39" s="70" t="s">
        <v>70</v>
      </c>
      <c r="E39" s="113">
        <v>0.58333333333333337</v>
      </c>
      <c r="F39" s="70" t="s">
        <v>52</v>
      </c>
      <c r="G39" s="71"/>
      <c r="H39" s="72" t="str">
        <f>W7</f>
        <v>H</v>
      </c>
      <c r="I39" s="72"/>
      <c r="J39" s="72" t="s">
        <v>48</v>
      </c>
      <c r="K39" s="72" t="str">
        <f>W8</f>
        <v>D</v>
      </c>
      <c r="L39" s="72"/>
      <c r="M39" s="71"/>
      <c r="N39" s="65"/>
      <c r="O39" s="74" t="s">
        <v>61</v>
      </c>
      <c r="P39" s="67" t="s">
        <v>57</v>
      </c>
      <c r="Q39" s="67" t="s">
        <v>72</v>
      </c>
      <c r="R39" s="74" t="s">
        <v>78</v>
      </c>
      <c r="S39" s="74"/>
    </row>
    <row r="40" spans="1:24">
      <c r="A40" s="70">
        <v>39</v>
      </c>
      <c r="B40" s="119">
        <v>39044</v>
      </c>
      <c r="C40" s="70" t="s">
        <v>54</v>
      </c>
      <c r="D40" s="70" t="s">
        <v>71</v>
      </c>
      <c r="E40" s="113">
        <v>0.58333333333333337</v>
      </c>
      <c r="F40" s="70" t="s">
        <v>52</v>
      </c>
      <c r="G40" s="71"/>
      <c r="H40" s="72" t="str">
        <f>W11</f>
        <v>B</v>
      </c>
      <c r="I40" s="72"/>
      <c r="J40" s="72" t="s">
        <v>48</v>
      </c>
      <c r="K40" s="72" t="str">
        <f>W12</f>
        <v>F</v>
      </c>
      <c r="L40" s="72"/>
      <c r="M40" s="71"/>
      <c r="N40" s="65"/>
      <c r="O40" s="74" t="s">
        <v>64</v>
      </c>
      <c r="P40" s="67" t="s">
        <v>57</v>
      </c>
      <c r="Q40" s="67" t="s">
        <v>74</v>
      </c>
      <c r="R40" s="74"/>
      <c r="S40" s="74"/>
    </row>
    <row r="41" spans="1:24">
      <c r="A41" s="70">
        <v>40</v>
      </c>
      <c r="B41" s="119">
        <v>39044</v>
      </c>
      <c r="C41" s="70" t="s">
        <v>54</v>
      </c>
      <c r="D41" s="70" t="s">
        <v>101</v>
      </c>
      <c r="E41" s="113">
        <v>0.58333333333333337</v>
      </c>
      <c r="F41" s="70" t="s">
        <v>52</v>
      </c>
      <c r="G41" s="71"/>
      <c r="H41" s="72" t="str">
        <f>W15</f>
        <v>G1</v>
      </c>
      <c r="I41" s="72"/>
      <c r="J41" s="72" t="s">
        <v>48</v>
      </c>
      <c r="K41" s="72" t="str">
        <f>W16</f>
        <v>P</v>
      </c>
      <c r="L41" s="72"/>
      <c r="M41" s="71"/>
      <c r="N41" s="65"/>
      <c r="O41" s="74" t="s">
        <v>68</v>
      </c>
      <c r="P41" s="67" t="s">
        <v>57</v>
      </c>
      <c r="Q41" s="67" t="s">
        <v>75</v>
      </c>
      <c r="R41" s="74"/>
      <c r="S41" s="74"/>
    </row>
    <row r="42" spans="1:24">
      <c r="A42" s="69">
        <v>41</v>
      </c>
      <c r="B42" s="120">
        <v>39044</v>
      </c>
      <c r="C42" s="69" t="s">
        <v>54</v>
      </c>
      <c r="D42" s="69" t="s">
        <v>55</v>
      </c>
      <c r="E42" s="114">
        <v>0.64583333333333337</v>
      </c>
      <c r="F42" s="69" t="s">
        <v>51</v>
      </c>
      <c r="G42" s="65"/>
      <c r="H42" s="73" t="str">
        <f>V3</f>
        <v>U</v>
      </c>
      <c r="I42" s="73"/>
      <c r="J42" s="73" t="s">
        <v>48</v>
      </c>
      <c r="K42" s="73" t="str">
        <f>V4</f>
        <v>F</v>
      </c>
      <c r="L42" s="73"/>
      <c r="M42" s="65"/>
      <c r="N42" s="61" t="s">
        <v>51</v>
      </c>
      <c r="O42" s="74" t="s">
        <v>58</v>
      </c>
      <c r="P42" s="67" t="s">
        <v>57</v>
      </c>
      <c r="Q42" s="67" t="s">
        <v>65</v>
      </c>
      <c r="R42" s="74"/>
      <c r="S42" s="74"/>
    </row>
    <row r="43" spans="1:24">
      <c r="A43" s="69">
        <v>42</v>
      </c>
      <c r="B43" s="120">
        <v>39044</v>
      </c>
      <c r="C43" s="69" t="s">
        <v>54</v>
      </c>
      <c r="D43" s="69" t="s">
        <v>59</v>
      </c>
      <c r="E43" s="114">
        <v>0.64583333333333337</v>
      </c>
      <c r="F43" s="69" t="s">
        <v>51</v>
      </c>
      <c r="G43" s="65"/>
      <c r="H43" s="73" t="str">
        <f>V7</f>
        <v>N1</v>
      </c>
      <c r="I43" s="73"/>
      <c r="J43" s="73" t="s">
        <v>48</v>
      </c>
      <c r="K43" s="73" t="str">
        <f>V8</f>
        <v>R</v>
      </c>
      <c r="L43" s="73"/>
      <c r="M43" s="65"/>
      <c r="O43" s="74" t="s">
        <v>61</v>
      </c>
      <c r="P43" s="67" t="s">
        <v>57</v>
      </c>
      <c r="Q43" s="67" t="s">
        <v>72</v>
      </c>
      <c r="R43" s="74"/>
      <c r="S43" s="74"/>
    </row>
    <row r="44" spans="1:24">
      <c r="A44" s="69">
        <v>43</v>
      </c>
      <c r="B44" s="120">
        <v>39044</v>
      </c>
      <c r="C44" s="69" t="s">
        <v>54</v>
      </c>
      <c r="D44" s="69" t="s">
        <v>62</v>
      </c>
      <c r="E44" s="114">
        <v>0.64583333333333337</v>
      </c>
      <c r="F44" s="69" t="s">
        <v>51</v>
      </c>
      <c r="G44" s="65"/>
      <c r="H44" s="73" t="str">
        <f>V11</f>
        <v>N2</v>
      </c>
      <c r="I44" s="73"/>
      <c r="J44" s="73" t="s">
        <v>48</v>
      </c>
      <c r="K44" s="73" t="str">
        <f>V12</f>
        <v>G</v>
      </c>
      <c r="L44" s="73"/>
      <c r="M44" s="65"/>
      <c r="O44" s="74" t="s">
        <v>64</v>
      </c>
      <c r="P44" s="67" t="s">
        <v>57</v>
      </c>
      <c r="Q44" s="67" t="s">
        <v>74</v>
      </c>
      <c r="R44" s="74"/>
      <c r="S44" s="74"/>
    </row>
    <row r="45" spans="1:24">
      <c r="A45" s="69">
        <v>44</v>
      </c>
      <c r="B45" s="120">
        <v>39044</v>
      </c>
      <c r="C45" s="69" t="s">
        <v>54</v>
      </c>
      <c r="D45" s="69" t="s">
        <v>66</v>
      </c>
      <c r="E45" s="114">
        <v>0.64583333333333337</v>
      </c>
      <c r="F45" s="69" t="s">
        <v>51</v>
      </c>
      <c r="G45" s="65"/>
      <c r="H45" s="73" t="str">
        <f>V15</f>
        <v>U</v>
      </c>
      <c r="I45" s="73"/>
      <c r="J45" s="73" t="s">
        <v>48</v>
      </c>
      <c r="K45" s="73" t="str">
        <f>V16</f>
        <v>G2</v>
      </c>
      <c r="L45" s="73"/>
      <c r="M45" s="65"/>
      <c r="O45" s="74" t="s">
        <v>68</v>
      </c>
      <c r="P45" s="67" t="s">
        <v>57</v>
      </c>
      <c r="Q45" s="67" t="s">
        <v>75</v>
      </c>
      <c r="R45" s="74"/>
      <c r="S45" s="74"/>
    </row>
    <row r="46" spans="1:24">
      <c r="A46" s="75">
        <v>45</v>
      </c>
      <c r="B46" s="121">
        <v>39044</v>
      </c>
      <c r="C46" s="75" t="s">
        <v>54</v>
      </c>
      <c r="D46" s="75" t="s">
        <v>69</v>
      </c>
      <c r="E46" s="115">
        <v>0.64583333333333337</v>
      </c>
      <c r="F46" s="75" t="s">
        <v>53</v>
      </c>
      <c r="G46" s="76"/>
      <c r="H46" s="77" t="str">
        <f>X3</f>
        <v>H</v>
      </c>
      <c r="I46" s="77"/>
      <c r="J46" s="77" t="s">
        <v>48</v>
      </c>
      <c r="K46" s="77" t="str">
        <f>X4</f>
        <v>D2</v>
      </c>
      <c r="L46" s="77"/>
      <c r="M46" s="76"/>
      <c r="N46" s="61" t="s">
        <v>53</v>
      </c>
      <c r="O46" s="74" t="s">
        <v>58</v>
      </c>
      <c r="P46" s="67" t="s">
        <v>57</v>
      </c>
      <c r="Q46" s="67" t="s">
        <v>65</v>
      </c>
      <c r="R46" s="74"/>
      <c r="S46" s="74"/>
    </row>
    <row r="47" spans="1:24">
      <c r="A47" s="75">
        <v>46</v>
      </c>
      <c r="B47" s="121">
        <v>39044</v>
      </c>
      <c r="C47" s="75" t="s">
        <v>54</v>
      </c>
      <c r="D47" s="75" t="s">
        <v>70</v>
      </c>
      <c r="E47" s="115">
        <v>0.64583333333333337</v>
      </c>
      <c r="F47" s="75" t="s">
        <v>53</v>
      </c>
      <c r="G47" s="76"/>
      <c r="H47" s="77" t="str">
        <f>X7</f>
        <v>B2</v>
      </c>
      <c r="I47" s="77"/>
      <c r="J47" s="77" t="s">
        <v>48</v>
      </c>
      <c r="K47" s="77" t="str">
        <f>X8</f>
        <v>C</v>
      </c>
      <c r="L47" s="77"/>
      <c r="M47" s="76"/>
      <c r="O47" s="74" t="s">
        <v>61</v>
      </c>
      <c r="P47" s="67" t="s">
        <v>57</v>
      </c>
      <c r="Q47" s="67" t="s">
        <v>72</v>
      </c>
      <c r="R47" s="74"/>
      <c r="S47" s="74"/>
    </row>
    <row r="48" spans="1:24">
      <c r="A48" s="75">
        <v>47</v>
      </c>
      <c r="B48" s="121">
        <v>39044</v>
      </c>
      <c r="C48" s="75" t="s">
        <v>54</v>
      </c>
      <c r="D48" s="75" t="s">
        <v>71</v>
      </c>
      <c r="E48" s="115">
        <v>0.64583333333333337</v>
      </c>
      <c r="F48" s="75" t="s">
        <v>53</v>
      </c>
      <c r="G48" s="76"/>
      <c r="H48" s="77" t="str">
        <f>X11</f>
        <v>D1</v>
      </c>
      <c r="I48" s="77"/>
      <c r="J48" s="77" t="s">
        <v>48</v>
      </c>
      <c r="K48" s="77" t="str">
        <f>X12</f>
        <v>F</v>
      </c>
      <c r="L48" s="77"/>
      <c r="M48" s="76"/>
      <c r="O48" s="74" t="s">
        <v>64</v>
      </c>
      <c r="P48" s="67" t="s">
        <v>57</v>
      </c>
      <c r="Q48" s="67" t="s">
        <v>74</v>
      </c>
      <c r="R48" s="74"/>
      <c r="S48" s="74"/>
    </row>
    <row r="49" spans="1:19">
      <c r="A49" s="75">
        <v>48</v>
      </c>
      <c r="B49" s="121">
        <v>39044</v>
      </c>
      <c r="C49" s="75" t="s">
        <v>54</v>
      </c>
      <c r="D49" s="75" t="s">
        <v>101</v>
      </c>
      <c r="E49" s="115">
        <v>0.64583333333333337</v>
      </c>
      <c r="F49" s="75" t="s">
        <v>53</v>
      </c>
      <c r="G49" s="76"/>
      <c r="H49" s="75" t="str">
        <f>X15</f>
        <v>P</v>
      </c>
      <c r="I49" s="75"/>
      <c r="J49" s="77" t="s">
        <v>48</v>
      </c>
      <c r="K49" s="75" t="str">
        <f>X16</f>
        <v>U</v>
      </c>
      <c r="L49" s="75"/>
      <c r="M49" s="76"/>
      <c r="O49" s="74" t="s">
        <v>68</v>
      </c>
      <c r="P49" s="67" t="s">
        <v>57</v>
      </c>
      <c r="Q49" s="67" t="s">
        <v>75</v>
      </c>
      <c r="R49" s="74"/>
      <c r="S49" s="74"/>
    </row>
    <row r="50" spans="1:19">
      <c r="A50" s="70">
        <v>49</v>
      </c>
      <c r="B50" s="119">
        <v>39045</v>
      </c>
      <c r="C50" s="70" t="s">
        <v>79</v>
      </c>
      <c r="D50" s="102" t="s">
        <v>62</v>
      </c>
      <c r="E50" s="113">
        <v>0.35416666666666669</v>
      </c>
      <c r="F50" s="70" t="s">
        <v>52</v>
      </c>
      <c r="G50" s="71"/>
      <c r="H50" s="107" t="s">
        <v>80</v>
      </c>
      <c r="I50" s="107"/>
      <c r="J50" s="103" t="s">
        <v>48</v>
      </c>
      <c r="K50" s="107" t="s">
        <v>16</v>
      </c>
      <c r="L50" s="90"/>
      <c r="M50" s="71"/>
    </row>
    <row r="51" spans="1:19">
      <c r="A51" s="70">
        <v>50</v>
      </c>
      <c r="B51" s="119">
        <v>39045</v>
      </c>
      <c r="C51" s="70" t="s">
        <v>79</v>
      </c>
      <c r="D51" s="102" t="s">
        <v>66</v>
      </c>
      <c r="E51" s="113">
        <v>0.35416666666666669</v>
      </c>
      <c r="F51" s="70" t="s">
        <v>52</v>
      </c>
      <c r="G51" s="71"/>
      <c r="H51" s="107" t="s">
        <v>81</v>
      </c>
      <c r="I51" s="107"/>
      <c r="J51" s="103" t="s">
        <v>48</v>
      </c>
      <c r="K51" s="107" t="s">
        <v>24</v>
      </c>
      <c r="L51" s="90"/>
      <c r="M51" s="71"/>
    </row>
    <row r="52" spans="1:19">
      <c r="A52" s="75">
        <v>51</v>
      </c>
      <c r="B52" s="121">
        <v>39045</v>
      </c>
      <c r="C52" s="75" t="s">
        <v>79</v>
      </c>
      <c r="D52" s="94" t="s">
        <v>69</v>
      </c>
      <c r="E52" s="115">
        <v>0.35416666666666669</v>
      </c>
      <c r="F52" s="75" t="s">
        <v>53</v>
      </c>
      <c r="G52" s="76"/>
      <c r="H52" s="108" t="s">
        <v>80</v>
      </c>
      <c r="I52" s="108"/>
      <c r="J52" s="104" t="s">
        <v>48</v>
      </c>
      <c r="K52" s="108" t="s">
        <v>16</v>
      </c>
      <c r="L52" s="91"/>
      <c r="M52" s="76"/>
    </row>
    <row r="53" spans="1:19">
      <c r="A53" s="75">
        <v>52</v>
      </c>
      <c r="B53" s="121">
        <v>39045</v>
      </c>
      <c r="C53" s="75" t="s">
        <v>79</v>
      </c>
      <c r="D53" s="94" t="s">
        <v>70</v>
      </c>
      <c r="E53" s="115">
        <v>0.35416666666666669</v>
      </c>
      <c r="F53" s="75" t="s">
        <v>53</v>
      </c>
      <c r="G53" s="76"/>
      <c r="H53" s="108" t="s">
        <v>81</v>
      </c>
      <c r="I53" s="108"/>
      <c r="J53" s="104" t="s">
        <v>48</v>
      </c>
      <c r="K53" s="108" t="s">
        <v>24</v>
      </c>
      <c r="L53" s="91"/>
      <c r="M53" s="76"/>
    </row>
    <row r="54" spans="1:19">
      <c r="A54" s="62">
        <v>53</v>
      </c>
      <c r="B54" s="118">
        <v>39045</v>
      </c>
      <c r="C54" s="62" t="s">
        <v>79</v>
      </c>
      <c r="D54" s="62" t="s">
        <v>62</v>
      </c>
      <c r="E54" s="112">
        <v>0.4375</v>
      </c>
      <c r="F54" s="62" t="s">
        <v>50</v>
      </c>
      <c r="G54" s="63"/>
      <c r="H54" s="109" t="s">
        <v>80</v>
      </c>
      <c r="I54" s="109"/>
      <c r="J54" s="105" t="s">
        <v>48</v>
      </c>
      <c r="K54" s="109" t="s">
        <v>16</v>
      </c>
      <c r="L54" s="92"/>
      <c r="M54" s="63"/>
    </row>
    <row r="55" spans="1:19">
      <c r="A55" s="62">
        <v>54</v>
      </c>
      <c r="B55" s="118">
        <v>39045</v>
      </c>
      <c r="C55" s="62" t="s">
        <v>79</v>
      </c>
      <c r="D55" s="62" t="s">
        <v>66</v>
      </c>
      <c r="E55" s="112">
        <v>0.4375</v>
      </c>
      <c r="F55" s="62" t="s">
        <v>50</v>
      </c>
      <c r="G55" s="63"/>
      <c r="H55" s="109" t="s">
        <v>81</v>
      </c>
      <c r="I55" s="109"/>
      <c r="J55" s="105" t="s">
        <v>48</v>
      </c>
      <c r="K55" s="109" t="s">
        <v>24</v>
      </c>
      <c r="L55" s="92"/>
      <c r="M55" s="63"/>
    </row>
    <row r="56" spans="1:19">
      <c r="A56" s="79">
        <v>55</v>
      </c>
      <c r="B56" s="122">
        <v>39045</v>
      </c>
      <c r="C56" s="79" t="s">
        <v>79</v>
      </c>
      <c r="D56" s="79" t="s">
        <v>69</v>
      </c>
      <c r="E56" s="116">
        <v>0.4375</v>
      </c>
      <c r="F56" s="79" t="s">
        <v>51</v>
      </c>
      <c r="H56" s="78" t="s">
        <v>80</v>
      </c>
      <c r="J56" s="74" t="s">
        <v>48</v>
      </c>
      <c r="K56" s="78" t="s">
        <v>16</v>
      </c>
    </row>
    <row r="57" spans="1:19">
      <c r="A57" s="79">
        <v>56</v>
      </c>
      <c r="B57" s="122">
        <v>39045</v>
      </c>
      <c r="C57" s="79" t="s">
        <v>79</v>
      </c>
      <c r="D57" s="79" t="s">
        <v>70</v>
      </c>
      <c r="E57" s="116">
        <v>0.4375</v>
      </c>
      <c r="F57" s="79" t="s">
        <v>51</v>
      </c>
      <c r="H57" s="78" t="s">
        <v>81</v>
      </c>
      <c r="J57" s="74" t="s">
        <v>48</v>
      </c>
      <c r="K57" s="78" t="s">
        <v>24</v>
      </c>
    </row>
    <row r="58" spans="1:19">
      <c r="A58" s="70">
        <v>57</v>
      </c>
      <c r="B58" s="119">
        <v>39045</v>
      </c>
      <c r="C58" s="70" t="s">
        <v>79</v>
      </c>
      <c r="D58" s="70" t="s">
        <v>62</v>
      </c>
      <c r="E58" s="113">
        <v>0.52083333333333337</v>
      </c>
      <c r="F58" s="70" t="s">
        <v>52</v>
      </c>
      <c r="G58" s="71"/>
      <c r="H58" s="107" t="s">
        <v>82</v>
      </c>
      <c r="I58" s="107"/>
      <c r="J58" s="103" t="s">
        <v>48</v>
      </c>
      <c r="K58" s="107" t="s">
        <v>1</v>
      </c>
      <c r="L58" s="90"/>
      <c r="M58" s="71"/>
    </row>
    <row r="59" spans="1:19">
      <c r="A59" s="70">
        <v>58</v>
      </c>
      <c r="B59" s="119">
        <v>39045</v>
      </c>
      <c r="C59" s="70" t="s">
        <v>79</v>
      </c>
      <c r="D59" s="70" t="s">
        <v>66</v>
      </c>
      <c r="E59" s="113">
        <v>0.52083333333333337</v>
      </c>
      <c r="F59" s="70" t="s">
        <v>52</v>
      </c>
      <c r="G59" s="71"/>
      <c r="H59" s="107" t="s">
        <v>83</v>
      </c>
      <c r="I59" s="107"/>
      <c r="J59" s="103" t="s">
        <v>48</v>
      </c>
      <c r="K59" s="107" t="s">
        <v>84</v>
      </c>
      <c r="L59" s="90"/>
      <c r="M59" s="71"/>
    </row>
    <row r="60" spans="1:19">
      <c r="A60" s="75">
        <v>59</v>
      </c>
      <c r="B60" s="121">
        <v>39045</v>
      </c>
      <c r="C60" s="75" t="s">
        <v>79</v>
      </c>
      <c r="D60" s="75" t="s">
        <v>69</v>
      </c>
      <c r="E60" s="115">
        <v>0.52083333333333337</v>
      </c>
      <c r="F60" s="75" t="s">
        <v>53</v>
      </c>
      <c r="G60" s="76"/>
      <c r="H60" s="108" t="s">
        <v>85</v>
      </c>
      <c r="I60" s="108"/>
      <c r="J60" s="104" t="s">
        <v>48</v>
      </c>
      <c r="K60" s="108" t="s">
        <v>2</v>
      </c>
      <c r="L60" s="91"/>
      <c r="M60" s="76"/>
    </row>
    <row r="61" spans="1:19">
      <c r="A61" s="75">
        <v>60</v>
      </c>
      <c r="B61" s="121">
        <v>39045</v>
      </c>
      <c r="C61" s="75" t="s">
        <v>79</v>
      </c>
      <c r="D61" s="75" t="s">
        <v>70</v>
      </c>
      <c r="E61" s="115">
        <v>0.52083333333333337</v>
      </c>
      <c r="F61" s="75" t="s">
        <v>53</v>
      </c>
      <c r="G61" s="76"/>
      <c r="H61" s="108" t="s">
        <v>86</v>
      </c>
      <c r="I61" s="108"/>
      <c r="J61" s="104" t="s">
        <v>48</v>
      </c>
      <c r="K61" s="108" t="s">
        <v>87</v>
      </c>
      <c r="L61" s="91"/>
      <c r="M61" s="76"/>
    </row>
    <row r="62" spans="1:19">
      <c r="A62" s="62">
        <v>61</v>
      </c>
      <c r="B62" s="118">
        <v>39045</v>
      </c>
      <c r="C62" s="62" t="s">
        <v>79</v>
      </c>
      <c r="D62" s="62" t="s">
        <v>62</v>
      </c>
      <c r="E62" s="112">
        <v>0.60416666666666663</v>
      </c>
      <c r="F62" s="62" t="s">
        <v>50</v>
      </c>
      <c r="G62" s="63"/>
      <c r="H62" s="109" t="s">
        <v>88</v>
      </c>
      <c r="I62" s="109"/>
      <c r="J62" s="105" t="s">
        <v>48</v>
      </c>
      <c r="K62" s="109" t="s">
        <v>3</v>
      </c>
      <c r="L62" s="92"/>
      <c r="M62" s="63"/>
    </row>
    <row r="63" spans="1:19">
      <c r="A63" s="62">
        <v>62</v>
      </c>
      <c r="B63" s="118">
        <v>39045</v>
      </c>
      <c r="C63" s="62" t="s">
        <v>79</v>
      </c>
      <c r="D63" s="62" t="s">
        <v>66</v>
      </c>
      <c r="E63" s="112">
        <v>0.60416666666666663</v>
      </c>
      <c r="F63" s="62" t="s">
        <v>50</v>
      </c>
      <c r="G63" s="63"/>
      <c r="H63" s="109" t="s">
        <v>89</v>
      </c>
      <c r="I63" s="109"/>
      <c r="J63" s="105" t="s">
        <v>48</v>
      </c>
      <c r="K63" s="109" t="s">
        <v>90</v>
      </c>
      <c r="L63" s="92"/>
      <c r="M63" s="63"/>
    </row>
    <row r="64" spans="1:19">
      <c r="A64" s="79">
        <v>63</v>
      </c>
      <c r="B64" s="122">
        <v>39045</v>
      </c>
      <c r="C64" s="79" t="s">
        <v>79</v>
      </c>
      <c r="D64" s="79" t="s">
        <v>69</v>
      </c>
      <c r="E64" s="116">
        <v>0.60416666666666663</v>
      </c>
      <c r="F64" s="79" t="s">
        <v>51</v>
      </c>
      <c r="H64" s="78" t="s">
        <v>91</v>
      </c>
      <c r="J64" s="74" t="s">
        <v>48</v>
      </c>
      <c r="K64" s="78" t="s">
        <v>4</v>
      </c>
    </row>
    <row r="65" spans="1:19">
      <c r="A65" s="79">
        <v>64</v>
      </c>
      <c r="B65" s="122">
        <v>39045</v>
      </c>
      <c r="C65" s="79" t="s">
        <v>79</v>
      </c>
      <c r="D65" s="79" t="s">
        <v>70</v>
      </c>
      <c r="E65" s="116">
        <v>0.60416666666666663</v>
      </c>
      <c r="F65" s="79" t="s">
        <v>51</v>
      </c>
      <c r="H65" s="78" t="s">
        <v>92</v>
      </c>
      <c r="J65" s="74" t="s">
        <v>48</v>
      </c>
      <c r="K65" s="78" t="s">
        <v>93</v>
      </c>
      <c r="O65" s="61"/>
      <c r="P65" s="61"/>
      <c r="Q65" s="61"/>
      <c r="R65" s="61"/>
      <c r="S65" s="61"/>
    </row>
  </sheetData>
  <printOptions horizontalCentered="1" gridLines="1"/>
  <pageMargins left="0.25" right="0" top="1.73" bottom="0.24" header="0.85" footer="0.23"/>
  <pageSetup scale="83" fitToHeight="0" orientation="portrait" verticalDpi="300" r:id="rId1"/>
  <headerFooter alignWithMargins="0">
    <oddHeader xml:space="preserve">&amp;L&amp;G&amp;C&amp;"Arial,Bold"&amp;18 2012
 SECTION 1  
U16-U19 PLAYOFFS </oddHeader>
  </headerFooter>
  <rowBreaks count="1" manualBreakCount="1">
    <brk id="49" max="12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U19B Score Board </vt:lpstr>
      <vt:lpstr>U16B Score Board</vt:lpstr>
      <vt:lpstr>U19G Score Board </vt:lpstr>
      <vt:lpstr>U16G Score Board</vt:lpstr>
      <vt:lpstr>Schedule</vt:lpstr>
      <vt:lpstr>Schedule!Print_Area</vt:lpstr>
      <vt:lpstr>Schedule!Print_Titles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Stronks</dc:creator>
  <cp:lastModifiedBy>Hundiak, Arthur (Art - IGS)</cp:lastModifiedBy>
  <cp:lastPrinted>2013-08-23T17:16:25Z</cp:lastPrinted>
  <dcterms:created xsi:type="dcterms:W3CDTF">2007-02-06T20:52:29Z</dcterms:created>
  <dcterms:modified xsi:type="dcterms:W3CDTF">2013-10-02T19:41:33Z</dcterms:modified>
</cp:coreProperties>
</file>