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CSE273\"/>
    </mc:Choice>
  </mc:AlternateContent>
  <xr:revisionPtr revIDLastSave="0" documentId="13_ncr:1_{E0D09F73-D382-4C40-B86B-8C02D9B8F4EE}" xr6:coauthVersionLast="46" xr6:coauthVersionMax="46" xr10:uidLastSave="{00000000-0000-0000-0000-000000000000}"/>
  <bookViews>
    <workbookView xWindow="28695" yWindow="-105" windowWidth="29010" windowHeight="15810" activeTab="2" xr2:uid="{2F4BF264-E2D1-4C0D-ABB3-A5A38ABBC72A}"/>
  </bookViews>
  <sheets>
    <sheet name="Problem1" sheetId="1" r:id="rId1"/>
    <sheet name="Problem2" sheetId="2" r:id="rId2"/>
    <sheet name="Problem3" sheetId="3" r:id="rId3"/>
  </sheets>
  <definedNames>
    <definedName name="solver_adj" localSheetId="0" hidden="1">Problem1!$K$3:$K$5</definedName>
    <definedName name="solver_adj" localSheetId="1" hidden="1">Problem2!$E$9:$F$9</definedName>
    <definedName name="solver_adj" localSheetId="2" hidden="1">Problem3!$E$23:$F$23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Problem1!$H$10</definedName>
    <definedName name="solver_lhs1" localSheetId="1" hidden="1">Problem2!$D$3</definedName>
    <definedName name="solver_lhs1" localSheetId="2" hidden="1">Problem3!$D$17</definedName>
    <definedName name="solver_lhs2" localSheetId="0" hidden="1">Problem1!$H$8</definedName>
    <definedName name="solver_lhs2" localSheetId="1" hidden="1">Problem2!$D$4</definedName>
    <definedName name="solver_lhs2" localSheetId="2" hidden="1">Problem3!$D$17</definedName>
    <definedName name="solver_lhs3" localSheetId="0" hidden="1">Problem1!$H$9</definedName>
    <definedName name="solver_lhs3" localSheetId="1" hidden="1">Problem2!$D$5</definedName>
    <definedName name="solver_lhs3" localSheetId="2" hidden="1">Problem3!$D$18</definedName>
    <definedName name="solver_lhs4" localSheetId="2" hidden="1">Problem3!$D$18</definedName>
    <definedName name="solver_lhs5" localSheetId="2" hidden="1">Problem3!$D$19</definedName>
    <definedName name="solver_lhs6" localSheetId="2" hidden="1">Problem3!$D$19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3</definedName>
    <definedName name="solver_num" localSheetId="2" hidden="1">6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Problem1!$H$7</definedName>
    <definedName name="solver_opt" localSheetId="1" hidden="1">Problem2!$B$8</definedName>
    <definedName name="solver_opt" localSheetId="2" hidden="1">Problem3!$G$23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2" localSheetId="0" hidden="1">1</definedName>
    <definedName name="solver_rel2" localSheetId="1" hidden="1">1</definedName>
    <definedName name="solver_rel2" localSheetId="2" hidden="1">3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4" localSheetId="2" hidden="1">3</definedName>
    <definedName name="solver_rel5" localSheetId="2" hidden="1">1</definedName>
    <definedName name="solver_rel6" localSheetId="2" hidden="1">3</definedName>
    <definedName name="solver_rhs1" localSheetId="0" hidden="1">1000</definedName>
    <definedName name="solver_rhs1" localSheetId="1" hidden="1">Problem2!$E$3</definedName>
    <definedName name="solver_rhs1" localSheetId="2" hidden="1">28</definedName>
    <definedName name="solver_rhs2" localSheetId="0" hidden="1">8000</definedName>
    <definedName name="solver_rhs2" localSheetId="1" hidden="1">Problem2!$E$4</definedName>
    <definedName name="solver_rhs2" localSheetId="2" hidden="1">20</definedName>
    <definedName name="solver_rhs3" localSheetId="0" hidden="1">10000</definedName>
    <definedName name="solver_rhs3" localSheetId="1" hidden="1">Problem2!$E$5</definedName>
    <definedName name="solver_rhs3" localSheetId="2" hidden="1">28</definedName>
    <definedName name="solver_rhs4" localSheetId="2" hidden="1">20</definedName>
    <definedName name="solver_rhs5" localSheetId="2" hidden="1">28</definedName>
    <definedName name="solver_rhs6" localSheetId="2" hidden="1">20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3" l="1"/>
  <c r="M28" i="3"/>
  <c r="M27" i="3"/>
  <c r="M26" i="3"/>
  <c r="P23" i="3"/>
  <c r="M19" i="3"/>
  <c r="M18" i="3"/>
  <c r="M17" i="3"/>
  <c r="G34" i="3"/>
  <c r="D30" i="3"/>
  <c r="D29" i="3"/>
  <c r="D28" i="3"/>
  <c r="D19" i="3"/>
  <c r="D18" i="3"/>
  <c r="D17" i="3"/>
  <c r="G23" i="3"/>
  <c r="D4" i="3"/>
  <c r="D5" i="3"/>
  <c r="D3" i="3"/>
  <c r="G9" i="3"/>
  <c r="D5" i="2"/>
  <c r="B8" i="2" s="1"/>
  <c r="D4" i="2"/>
  <c r="D3" i="2"/>
  <c r="H20" i="1"/>
  <c r="H19" i="1"/>
  <c r="H18" i="1"/>
  <c r="H17" i="1"/>
  <c r="H10" i="1"/>
  <c r="H9" i="1"/>
  <c r="H8" i="1"/>
  <c r="H7" i="1"/>
  <c r="B22" i="1"/>
  <c r="B21" i="1"/>
  <c r="B20" i="1"/>
  <c r="B19" i="1"/>
  <c r="B9" i="1"/>
  <c r="B10" i="1"/>
  <c r="B8" i="1"/>
  <c r="B7" i="1"/>
</calcChain>
</file>

<file path=xl/sharedStrings.xml><?xml version="1.0" encoding="utf-8"?>
<sst xmlns="http://schemas.openxmlformats.org/spreadsheetml/2006/main" count="149" uniqueCount="48">
  <si>
    <t>Product</t>
  </si>
  <si>
    <t xml:space="preserve">Corn </t>
  </si>
  <si>
    <t>Wheat</t>
  </si>
  <si>
    <t>Soy Beans</t>
  </si>
  <si>
    <t>$/Acre prep</t>
  </si>
  <si>
    <t>Hr/Acre</t>
  </si>
  <si>
    <t>P</t>
  </si>
  <si>
    <t>Acres</t>
  </si>
  <si>
    <t>Profit</t>
  </si>
  <si>
    <t xml:space="preserve">Time </t>
  </si>
  <si>
    <t>Prep Cost</t>
  </si>
  <si>
    <t xml:space="preserve"> &lt;= 8000</t>
  </si>
  <si>
    <t>&lt;= 1000000</t>
  </si>
  <si>
    <t>&lt;= 1000</t>
  </si>
  <si>
    <t>Number 2</t>
  </si>
  <si>
    <t>Number 1</t>
  </si>
  <si>
    <t xml:space="preserve"> </t>
  </si>
  <si>
    <t>Number 3</t>
  </si>
  <si>
    <t>&lt;= 10000</t>
  </si>
  <si>
    <t>&lt;= 10000000000</t>
  </si>
  <si>
    <t xml:space="preserve">Machine </t>
  </si>
  <si>
    <t>M1</t>
  </si>
  <si>
    <t>M2</t>
  </si>
  <si>
    <t>M3</t>
  </si>
  <si>
    <t>A</t>
  </si>
  <si>
    <t>B</t>
  </si>
  <si>
    <t>P-time</t>
  </si>
  <si>
    <t>Availability</t>
  </si>
  <si>
    <t xml:space="preserve">Profit </t>
  </si>
  <si>
    <t>Total A</t>
  </si>
  <si>
    <t>Total B</t>
  </si>
  <si>
    <t xml:space="preserve">Total Time </t>
  </si>
  <si>
    <t>Chemicals</t>
  </si>
  <si>
    <t>C</t>
  </si>
  <si>
    <t>Cost</t>
  </si>
  <si>
    <t>Liquid</t>
  </si>
  <si>
    <t>Dry</t>
  </si>
  <si>
    <t>Total L</t>
  </si>
  <si>
    <t>Total D</t>
  </si>
  <si>
    <t>Total Cost</t>
  </si>
  <si>
    <t>Min</t>
  </si>
  <si>
    <t>Max</t>
  </si>
  <si>
    <t>Total</t>
  </si>
  <si>
    <t xml:space="preserve">Part 2 </t>
  </si>
  <si>
    <t>Case 1</t>
  </si>
  <si>
    <t>Case 2:</t>
  </si>
  <si>
    <t>Case 4:</t>
  </si>
  <si>
    <t>Caese 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</si>
</sst>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E3B75-10E2-4A69-9658-BF7C58253076}">
  <dimension ref="A1:K22"/>
  <sheetViews>
    <sheetView zoomScale="130" zoomScaleNormal="130" workbookViewId="0">
      <selection activeCell="H9" sqref="H9"/>
    </sheetView>
  </sheetViews>
  <sheetFormatPr defaultRowHeight="14.4" x14ac:dyDescent="0.3"/>
  <cols>
    <col min="1" max="1" width="13.33203125" customWidth="1"/>
    <col min="2" max="2" width="13.77734375" customWidth="1"/>
    <col min="3" max="3" width="13.33203125" customWidth="1"/>
    <col min="4" max="5" width="8.88671875" customWidth="1"/>
    <col min="7" max="7" width="11.5546875" customWidth="1"/>
    <col min="8" max="8" width="14.109375" customWidth="1"/>
    <col min="9" max="9" width="12" customWidth="1"/>
  </cols>
  <sheetData>
    <row r="1" spans="1:11" x14ac:dyDescent="0.3">
      <c r="A1" t="s">
        <v>15</v>
      </c>
      <c r="G1" t="s">
        <v>17</v>
      </c>
    </row>
    <row r="2" spans="1:11" x14ac:dyDescent="0.3">
      <c r="A2" t="s">
        <v>0</v>
      </c>
      <c r="B2" t="s">
        <v>4</v>
      </c>
      <c r="C2" t="s">
        <v>5</v>
      </c>
      <c r="D2" t="s">
        <v>6</v>
      </c>
      <c r="E2" t="s">
        <v>7</v>
      </c>
      <c r="G2" t="s">
        <v>0</v>
      </c>
      <c r="H2" t="s">
        <v>4</v>
      </c>
      <c r="I2" t="s">
        <v>5</v>
      </c>
      <c r="J2" t="s">
        <v>6</v>
      </c>
      <c r="K2" t="s">
        <v>7</v>
      </c>
    </row>
    <row r="3" spans="1:11" x14ac:dyDescent="0.3">
      <c r="A3" t="s">
        <v>1</v>
      </c>
      <c r="B3" s="1">
        <v>100</v>
      </c>
      <c r="C3">
        <v>7</v>
      </c>
      <c r="D3" s="1">
        <v>30</v>
      </c>
      <c r="E3">
        <v>666.66666666666674</v>
      </c>
      <c r="G3" t="s">
        <v>1</v>
      </c>
      <c r="H3" s="1">
        <v>100</v>
      </c>
      <c r="I3">
        <v>7</v>
      </c>
      <c r="J3" s="1">
        <v>30</v>
      </c>
      <c r="K3">
        <v>0</v>
      </c>
    </row>
    <row r="4" spans="1:11" x14ac:dyDescent="0.3">
      <c r="A4" t="s">
        <v>2</v>
      </c>
      <c r="B4" s="1">
        <v>120</v>
      </c>
      <c r="C4">
        <v>10</v>
      </c>
      <c r="D4" s="1">
        <v>40</v>
      </c>
      <c r="E4">
        <v>333.33333333333326</v>
      </c>
      <c r="G4" t="s">
        <v>2</v>
      </c>
      <c r="H4" s="1">
        <v>120</v>
      </c>
      <c r="I4">
        <v>10</v>
      </c>
      <c r="J4" s="1">
        <v>40</v>
      </c>
      <c r="K4">
        <v>83.333333333333329</v>
      </c>
    </row>
    <row r="5" spans="1:11" x14ac:dyDescent="0.3">
      <c r="A5" t="s">
        <v>3</v>
      </c>
      <c r="B5" s="1">
        <v>70</v>
      </c>
      <c r="C5">
        <v>8</v>
      </c>
      <c r="D5" s="1">
        <v>20</v>
      </c>
      <c r="E5">
        <v>0</v>
      </c>
      <c r="G5" t="s">
        <v>3</v>
      </c>
      <c r="H5" s="1">
        <v>70</v>
      </c>
      <c r="I5">
        <v>8</v>
      </c>
      <c r="J5" s="1">
        <v>20</v>
      </c>
      <c r="K5">
        <v>0</v>
      </c>
    </row>
    <row r="6" spans="1:11" x14ac:dyDescent="0.3">
      <c r="J6" t="s">
        <v>16</v>
      </c>
    </row>
    <row r="7" spans="1:11" x14ac:dyDescent="0.3">
      <c r="A7" t="s">
        <v>8</v>
      </c>
      <c r="B7" s="2">
        <f>D3*E3+D4*E4+D5*E5</f>
        <v>33333.333333333336</v>
      </c>
      <c r="G7" t="s">
        <v>8</v>
      </c>
      <c r="H7" s="2">
        <f>J3*K3+J4*K4+J5*K5</f>
        <v>3333.333333333333</v>
      </c>
    </row>
    <row r="8" spans="1:11" x14ac:dyDescent="0.3">
      <c r="A8" t="s">
        <v>9</v>
      </c>
      <c r="B8">
        <f>C3*E3+C4*E4+C5*E5</f>
        <v>8000</v>
      </c>
      <c r="C8" t="s">
        <v>11</v>
      </c>
      <c r="G8" t="s">
        <v>9</v>
      </c>
      <c r="H8">
        <f>I3*K3+I4*K4+I5*K5</f>
        <v>833.33333333333326</v>
      </c>
      <c r="I8" t="s">
        <v>11</v>
      </c>
    </row>
    <row r="9" spans="1:11" x14ac:dyDescent="0.3">
      <c r="A9" t="s">
        <v>10</v>
      </c>
      <c r="B9" s="1">
        <f>B3*E3+B4*E4+B5*E5</f>
        <v>106666.66666666666</v>
      </c>
      <c r="C9" t="s">
        <v>12</v>
      </c>
      <c r="G9" t="s">
        <v>10</v>
      </c>
      <c r="H9" s="1">
        <f>H3*K3+H4*K4+H5*K5</f>
        <v>10000</v>
      </c>
      <c r="I9" t="s">
        <v>18</v>
      </c>
    </row>
    <row r="10" spans="1:11" x14ac:dyDescent="0.3">
      <c r="A10" t="s">
        <v>7</v>
      </c>
      <c r="B10">
        <f>E4+E3+E5</f>
        <v>1000</v>
      </c>
      <c r="C10" t="s">
        <v>13</v>
      </c>
      <c r="G10" t="s">
        <v>7</v>
      </c>
      <c r="H10">
        <f>K4+K3+K5</f>
        <v>83.333333333333329</v>
      </c>
      <c r="I10" t="s">
        <v>13</v>
      </c>
    </row>
    <row r="12" spans="1:11" x14ac:dyDescent="0.3">
      <c r="G12" t="s">
        <v>0</v>
      </c>
      <c r="H12" t="s">
        <v>4</v>
      </c>
      <c r="I12" t="s">
        <v>5</v>
      </c>
      <c r="J12" t="s">
        <v>6</v>
      </c>
      <c r="K12" t="s">
        <v>7</v>
      </c>
    </row>
    <row r="13" spans="1:11" x14ac:dyDescent="0.3">
      <c r="A13" t="s">
        <v>14</v>
      </c>
      <c r="G13" t="s">
        <v>1</v>
      </c>
      <c r="H13" s="1">
        <v>100</v>
      </c>
      <c r="I13">
        <v>7</v>
      </c>
      <c r="J13" s="1">
        <v>30</v>
      </c>
      <c r="K13">
        <v>666.66666666666674</v>
      </c>
    </row>
    <row r="14" spans="1:11" x14ac:dyDescent="0.3">
      <c r="A14" t="s">
        <v>0</v>
      </c>
      <c r="B14" t="s">
        <v>4</v>
      </c>
      <c r="C14" t="s">
        <v>5</v>
      </c>
      <c r="D14" t="s">
        <v>6</v>
      </c>
      <c r="E14" t="s">
        <v>7</v>
      </c>
      <c r="G14" t="s">
        <v>2</v>
      </c>
      <c r="H14" s="1">
        <v>120</v>
      </c>
      <c r="I14">
        <v>10</v>
      </c>
      <c r="J14" s="1">
        <v>40</v>
      </c>
      <c r="K14">
        <v>333.33333333333326</v>
      </c>
    </row>
    <row r="15" spans="1:11" x14ac:dyDescent="0.3">
      <c r="A15" t="s">
        <v>1</v>
      </c>
      <c r="B15" s="1">
        <v>100</v>
      </c>
      <c r="C15">
        <v>7</v>
      </c>
      <c r="D15" s="1">
        <v>60</v>
      </c>
      <c r="E15">
        <v>666.66666666666674</v>
      </c>
      <c r="G15" t="s">
        <v>3</v>
      </c>
      <c r="H15" s="1">
        <v>70</v>
      </c>
      <c r="I15">
        <v>8</v>
      </c>
      <c r="J15" s="1">
        <v>20</v>
      </c>
      <c r="K15">
        <v>0</v>
      </c>
    </row>
    <row r="16" spans="1:11" x14ac:dyDescent="0.3">
      <c r="A16" t="s">
        <v>2</v>
      </c>
      <c r="B16" s="1">
        <v>120</v>
      </c>
      <c r="C16">
        <v>10</v>
      </c>
      <c r="D16" s="1">
        <v>80</v>
      </c>
      <c r="E16">
        <v>333.33333333333326</v>
      </c>
      <c r="J16" t="s">
        <v>16</v>
      </c>
    </row>
    <row r="17" spans="1:9" x14ac:dyDescent="0.3">
      <c r="A17" t="s">
        <v>3</v>
      </c>
      <c r="B17" s="1">
        <v>70</v>
      </c>
      <c r="C17">
        <v>8</v>
      </c>
      <c r="D17" s="1">
        <v>40</v>
      </c>
      <c r="E17">
        <v>0</v>
      </c>
      <c r="G17" t="s">
        <v>8</v>
      </c>
      <c r="H17" s="2">
        <f>J13*K13+J14*K14+J15*K15</f>
        <v>33333.333333333336</v>
      </c>
    </row>
    <row r="18" spans="1:9" x14ac:dyDescent="0.3">
      <c r="D18" t="s">
        <v>16</v>
      </c>
      <c r="G18" t="s">
        <v>9</v>
      </c>
      <c r="H18">
        <f>I13*K13+I14*K14+I15*K15</f>
        <v>8000</v>
      </c>
      <c r="I18" t="s">
        <v>11</v>
      </c>
    </row>
    <row r="19" spans="1:9" x14ac:dyDescent="0.3">
      <c r="A19" t="s">
        <v>8</v>
      </c>
      <c r="B19" s="2">
        <f>D15*E15+D16*E16+D17*E17</f>
        <v>66666.666666666672</v>
      </c>
      <c r="G19" t="s">
        <v>10</v>
      </c>
      <c r="H19" s="1">
        <f>H13*K13+H14*K14+H15*K15</f>
        <v>106666.66666666666</v>
      </c>
      <c r="I19" t="s">
        <v>19</v>
      </c>
    </row>
    <row r="20" spans="1:9" x14ac:dyDescent="0.3">
      <c r="A20" t="s">
        <v>9</v>
      </c>
      <c r="B20">
        <f>C15*E15+C16*E16+C17*E17</f>
        <v>8000</v>
      </c>
      <c r="C20" t="s">
        <v>11</v>
      </c>
      <c r="G20" t="s">
        <v>7</v>
      </c>
      <c r="H20">
        <f>K14+K13+K15</f>
        <v>1000</v>
      </c>
      <c r="I20" t="s">
        <v>13</v>
      </c>
    </row>
    <row r="21" spans="1:9" x14ac:dyDescent="0.3">
      <c r="A21" t="s">
        <v>10</v>
      </c>
      <c r="B21" s="1">
        <f>B15*E15+B16*E16+B17*E17</f>
        <v>106666.66666666666</v>
      </c>
      <c r="C21" t="s">
        <v>12</v>
      </c>
    </row>
    <row r="22" spans="1:9" x14ac:dyDescent="0.3">
      <c r="A22" t="s">
        <v>7</v>
      </c>
      <c r="B22">
        <f>E16+E15+E17</f>
        <v>1000</v>
      </c>
      <c r="C2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A273-AC5C-451C-9090-2293242C3BDE}">
  <dimension ref="A1:F9"/>
  <sheetViews>
    <sheetView zoomScale="140" zoomScaleNormal="140" workbookViewId="0">
      <selection activeCell="B8" sqref="B8"/>
    </sheetView>
  </sheetViews>
  <sheetFormatPr defaultRowHeight="14.4" x14ac:dyDescent="0.3"/>
  <cols>
    <col min="2" max="2" width="12.109375" customWidth="1"/>
    <col min="4" max="4" width="11.6640625" customWidth="1"/>
    <col min="5" max="5" width="10.88671875" customWidth="1"/>
    <col min="6" max="6" width="11.5546875" customWidth="1"/>
    <col min="8" max="8" width="10" customWidth="1"/>
  </cols>
  <sheetData>
    <row r="1" spans="1:6" x14ac:dyDescent="0.3">
      <c r="C1" t="s">
        <v>26</v>
      </c>
    </row>
    <row r="2" spans="1:6" x14ac:dyDescent="0.3">
      <c r="A2" t="s">
        <v>20</v>
      </c>
      <c r="B2" t="s">
        <v>24</v>
      </c>
      <c r="C2" t="s">
        <v>25</v>
      </c>
      <c r="D2" t="s">
        <v>31</v>
      </c>
      <c r="E2" t="s">
        <v>27</v>
      </c>
    </row>
    <row r="3" spans="1:6" x14ac:dyDescent="0.3">
      <c r="A3" t="s">
        <v>21</v>
      </c>
      <c r="B3">
        <v>2</v>
      </c>
      <c r="C3">
        <v>3</v>
      </c>
      <c r="D3">
        <f>B3*E9+C3*F9</f>
        <v>1500</v>
      </c>
      <c r="E3">
        <v>1500</v>
      </c>
    </row>
    <row r="4" spans="1:6" x14ac:dyDescent="0.3">
      <c r="A4" t="s">
        <v>22</v>
      </c>
      <c r="B4">
        <v>3</v>
      </c>
      <c r="C4">
        <v>2</v>
      </c>
      <c r="D4">
        <f>B4*E9+C4*F9</f>
        <v>1500</v>
      </c>
      <c r="E4">
        <v>1500</v>
      </c>
    </row>
    <row r="5" spans="1:6" x14ac:dyDescent="0.3">
      <c r="A5" t="s">
        <v>23</v>
      </c>
      <c r="B5">
        <v>1</v>
      </c>
      <c r="C5">
        <v>1</v>
      </c>
      <c r="D5">
        <f>B5*E9+C5*F9</f>
        <v>600</v>
      </c>
      <c r="E5">
        <v>1000</v>
      </c>
    </row>
    <row r="6" spans="1:6" x14ac:dyDescent="0.3">
      <c r="A6" t="s">
        <v>8</v>
      </c>
      <c r="B6" s="1">
        <v>10</v>
      </c>
      <c r="C6" s="1">
        <v>12</v>
      </c>
      <c r="D6" s="1"/>
    </row>
    <row r="8" spans="1:6" x14ac:dyDescent="0.3">
      <c r="A8" t="s">
        <v>28</v>
      </c>
      <c r="B8" s="2">
        <f>E9*B6+F9*C6 + (1.5 * (1000 - D5))</f>
        <v>7200</v>
      </c>
      <c r="E8" t="s">
        <v>29</v>
      </c>
      <c r="F8" t="s">
        <v>30</v>
      </c>
    </row>
    <row r="9" spans="1:6" x14ac:dyDescent="0.3">
      <c r="E9">
        <v>300</v>
      </c>
      <c r="F9">
        <v>300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5E4F-822E-4D64-B262-1DCE9180D375}">
  <dimension ref="A2:P34"/>
  <sheetViews>
    <sheetView tabSelected="1" zoomScaleNormal="100" workbookViewId="0">
      <selection activeCell="U11" sqref="U11"/>
    </sheetView>
  </sheetViews>
  <sheetFormatPr defaultRowHeight="14.4" x14ac:dyDescent="0.3"/>
  <cols>
    <col min="1" max="1" width="11.5546875" customWidth="1"/>
    <col min="7" max="7" width="11.109375" customWidth="1"/>
    <col min="9" max="9" width="11.5546875" customWidth="1"/>
    <col min="10" max="10" width="12.33203125" customWidth="1"/>
    <col min="11" max="11" width="12.109375" customWidth="1"/>
    <col min="12" max="12" width="10.88671875" customWidth="1"/>
    <col min="14" max="14" width="10.6640625" customWidth="1"/>
    <col min="15" max="15" width="11" customWidth="1"/>
    <col min="16" max="16" width="10.88671875" customWidth="1"/>
  </cols>
  <sheetData>
    <row r="2" spans="1:15" x14ac:dyDescent="0.3">
      <c r="A2" t="s">
        <v>32</v>
      </c>
      <c r="B2" t="s">
        <v>35</v>
      </c>
      <c r="C2" t="s">
        <v>36</v>
      </c>
      <c r="D2" t="s">
        <v>42</v>
      </c>
      <c r="E2" t="s">
        <v>40</v>
      </c>
      <c r="F2" t="s">
        <v>41</v>
      </c>
    </row>
    <row r="3" spans="1:15" x14ac:dyDescent="0.3">
      <c r="A3" t="s">
        <v>24</v>
      </c>
      <c r="B3">
        <v>5</v>
      </c>
      <c r="C3">
        <v>1</v>
      </c>
      <c r="D3">
        <f>E$9*B3+F$9*C3</f>
        <v>25.999999999999996</v>
      </c>
      <c r="E3">
        <v>20</v>
      </c>
      <c r="F3">
        <v>28</v>
      </c>
    </row>
    <row r="4" spans="1:15" x14ac:dyDescent="0.3">
      <c r="A4" t="s">
        <v>25</v>
      </c>
      <c r="B4">
        <v>2</v>
      </c>
      <c r="C4">
        <v>2</v>
      </c>
      <c r="D4">
        <f>E$9*B4+F$9*C4</f>
        <v>20</v>
      </c>
      <c r="E4">
        <v>20</v>
      </c>
      <c r="F4">
        <v>28</v>
      </c>
    </row>
    <row r="5" spans="1:15" x14ac:dyDescent="0.3">
      <c r="A5" t="s">
        <v>33</v>
      </c>
      <c r="B5">
        <v>1</v>
      </c>
      <c r="C5">
        <v>4</v>
      </c>
      <c r="D5">
        <f>E$9*B5+F$9*C5</f>
        <v>28</v>
      </c>
      <c r="E5">
        <v>20</v>
      </c>
      <c r="F5">
        <v>28</v>
      </c>
    </row>
    <row r="6" spans="1:15" x14ac:dyDescent="0.3">
      <c r="A6" t="s">
        <v>34</v>
      </c>
      <c r="B6" s="1">
        <v>3</v>
      </c>
      <c r="C6" s="1">
        <v>2</v>
      </c>
      <c r="D6" s="1"/>
    </row>
    <row r="8" spans="1:15" x14ac:dyDescent="0.3">
      <c r="E8" t="s">
        <v>37</v>
      </c>
      <c r="F8" t="s">
        <v>38</v>
      </c>
      <c r="G8" t="s">
        <v>39</v>
      </c>
    </row>
    <row r="9" spans="1:15" x14ac:dyDescent="0.3">
      <c r="E9">
        <v>3.9999999999999991</v>
      </c>
      <c r="F9">
        <v>6</v>
      </c>
      <c r="G9" s="2">
        <f>E9*B6+C6*F9</f>
        <v>23.999999999999996</v>
      </c>
    </row>
    <row r="13" spans="1:15" x14ac:dyDescent="0.3">
      <c r="A13" t="s">
        <v>43</v>
      </c>
    </row>
    <row r="15" spans="1:15" x14ac:dyDescent="0.3">
      <c r="A15" t="s">
        <v>44</v>
      </c>
      <c r="J15" t="s">
        <v>47</v>
      </c>
    </row>
    <row r="16" spans="1:15" x14ac:dyDescent="0.3">
      <c r="A16" t="s">
        <v>32</v>
      </c>
      <c r="B16" t="s">
        <v>35</v>
      </c>
      <c r="C16" t="s">
        <v>36</v>
      </c>
      <c r="D16" t="s">
        <v>42</v>
      </c>
      <c r="E16" t="s">
        <v>40</v>
      </c>
      <c r="F16" t="s">
        <v>41</v>
      </c>
      <c r="J16" t="s">
        <v>32</v>
      </c>
      <c r="K16" t="s">
        <v>35</v>
      </c>
      <c r="L16" t="s">
        <v>36</v>
      </c>
      <c r="M16" t="s">
        <v>42</v>
      </c>
      <c r="N16" t="s">
        <v>40</v>
      </c>
      <c r="O16" t="s">
        <v>41</v>
      </c>
    </row>
    <row r="17" spans="1:16" x14ac:dyDescent="0.3">
      <c r="A17" t="s">
        <v>24</v>
      </c>
      <c r="B17">
        <v>5</v>
      </c>
      <c r="C17">
        <v>1</v>
      </c>
      <c r="D17">
        <f>E23*B17+F23*C17</f>
        <v>25.999999999999996</v>
      </c>
      <c r="E17">
        <v>20</v>
      </c>
      <c r="F17">
        <v>28</v>
      </c>
      <c r="J17" t="s">
        <v>24</v>
      </c>
      <c r="K17">
        <v>5</v>
      </c>
      <c r="L17">
        <v>1</v>
      </c>
      <c r="M17">
        <f>N23*K17+O23*L17</f>
        <v>28</v>
      </c>
      <c r="N17">
        <v>20</v>
      </c>
      <c r="O17">
        <v>28</v>
      </c>
    </row>
    <row r="18" spans="1:16" x14ac:dyDescent="0.3">
      <c r="A18" t="s">
        <v>25</v>
      </c>
      <c r="B18">
        <v>2</v>
      </c>
      <c r="C18">
        <v>2</v>
      </c>
      <c r="D18">
        <f>E23*B18+F23*C18</f>
        <v>20</v>
      </c>
      <c r="E18">
        <v>20</v>
      </c>
      <c r="F18">
        <v>28</v>
      </c>
      <c r="J18" t="s">
        <v>25</v>
      </c>
      <c r="K18">
        <v>2</v>
      </c>
      <c r="L18">
        <v>2</v>
      </c>
      <c r="M18">
        <f>N23*K18+O23*L18</f>
        <v>20</v>
      </c>
      <c r="N18">
        <v>20</v>
      </c>
      <c r="O18">
        <v>28</v>
      </c>
    </row>
    <row r="19" spans="1:16" x14ac:dyDescent="0.3">
      <c r="A19" t="s">
        <v>33</v>
      </c>
      <c r="B19">
        <v>1</v>
      </c>
      <c r="C19">
        <v>4</v>
      </c>
      <c r="D19">
        <f>E23*B19+F23*C19</f>
        <v>28</v>
      </c>
      <c r="E19">
        <v>20</v>
      </c>
      <c r="F19">
        <v>28</v>
      </c>
      <c r="J19" t="s">
        <v>33</v>
      </c>
      <c r="K19">
        <v>1</v>
      </c>
      <c r="L19">
        <v>4</v>
      </c>
      <c r="M19">
        <f>N23*K19+O23*L19</f>
        <v>26.499999999999996</v>
      </c>
      <c r="N19">
        <v>20</v>
      </c>
      <c r="O19">
        <v>28</v>
      </c>
    </row>
    <row r="20" spans="1:16" x14ac:dyDescent="0.3">
      <c r="A20" t="s">
        <v>34</v>
      </c>
      <c r="B20" s="1">
        <v>500</v>
      </c>
      <c r="C20" s="1">
        <v>2</v>
      </c>
      <c r="D20" s="1"/>
      <c r="J20" t="s">
        <v>34</v>
      </c>
      <c r="K20" s="1">
        <v>3</v>
      </c>
      <c r="L20" s="1">
        <v>500</v>
      </c>
      <c r="M20" s="1"/>
    </row>
    <row r="22" spans="1:16" x14ac:dyDescent="0.3">
      <c r="E22" t="s">
        <v>37</v>
      </c>
      <c r="F22" t="s">
        <v>38</v>
      </c>
      <c r="G22" t="s">
        <v>39</v>
      </c>
      <c r="N22" t="s">
        <v>37</v>
      </c>
      <c r="O22" t="s">
        <v>38</v>
      </c>
      <c r="P22" t="s">
        <v>39</v>
      </c>
    </row>
    <row r="23" spans="1:16" x14ac:dyDescent="0.3">
      <c r="E23">
        <v>3.9999999999999991</v>
      </c>
      <c r="F23">
        <v>6</v>
      </c>
      <c r="G23" s="2">
        <f>E23*B20+C20*F23</f>
        <v>2011.9999999999995</v>
      </c>
      <c r="N23">
        <v>4.5</v>
      </c>
      <c r="O23">
        <v>5.4999999999999991</v>
      </c>
      <c r="P23" s="2">
        <f>N23*K20+L20*O23</f>
        <v>2763.4999999999995</v>
      </c>
    </row>
    <row r="24" spans="1:16" x14ac:dyDescent="0.3">
      <c r="J24" t="s">
        <v>46</v>
      </c>
    </row>
    <row r="25" spans="1:16" x14ac:dyDescent="0.3">
      <c r="A25" t="s">
        <v>45</v>
      </c>
      <c r="J25" t="s">
        <v>32</v>
      </c>
      <c r="K25" t="s">
        <v>35</v>
      </c>
      <c r="L25" t="s">
        <v>36</v>
      </c>
      <c r="M25" t="s">
        <v>42</v>
      </c>
      <c r="N25" t="s">
        <v>40</v>
      </c>
      <c r="O25" t="s">
        <v>41</v>
      </c>
    </row>
    <row r="26" spans="1:16" x14ac:dyDescent="0.3">
      <c r="J26" t="s">
        <v>24</v>
      </c>
      <c r="K26">
        <v>5</v>
      </c>
      <c r="L26">
        <v>1</v>
      </c>
      <c r="M26">
        <f>N32*K26+O32*L26</f>
        <v>25.999999999999996</v>
      </c>
      <c r="N26">
        <v>20</v>
      </c>
      <c r="O26">
        <v>28</v>
      </c>
    </row>
    <row r="27" spans="1:16" x14ac:dyDescent="0.3">
      <c r="A27" t="s">
        <v>32</v>
      </c>
      <c r="B27" t="s">
        <v>35</v>
      </c>
      <c r="C27" t="s">
        <v>36</v>
      </c>
      <c r="D27" t="s">
        <v>42</v>
      </c>
      <c r="E27" t="s">
        <v>40</v>
      </c>
      <c r="F27" t="s">
        <v>41</v>
      </c>
      <c r="J27" t="s">
        <v>25</v>
      </c>
      <c r="K27">
        <v>2</v>
      </c>
      <c r="L27">
        <v>2</v>
      </c>
      <c r="M27">
        <f>N32*K27+O32*L27</f>
        <v>20</v>
      </c>
      <c r="N27">
        <v>20</v>
      </c>
      <c r="O27">
        <v>28</v>
      </c>
    </row>
    <row r="28" spans="1:16" x14ac:dyDescent="0.3">
      <c r="A28" t="s">
        <v>24</v>
      </c>
      <c r="B28">
        <v>5</v>
      </c>
      <c r="C28">
        <v>1</v>
      </c>
      <c r="D28">
        <f>E34*B28+F34*C28</f>
        <v>28</v>
      </c>
      <c r="E28">
        <v>20</v>
      </c>
      <c r="F28">
        <v>28</v>
      </c>
      <c r="J28" t="s">
        <v>33</v>
      </c>
      <c r="K28">
        <v>1</v>
      </c>
      <c r="L28">
        <v>4</v>
      </c>
      <c r="M28">
        <f>N32*K28+O32*L28</f>
        <v>28</v>
      </c>
      <c r="N28">
        <v>20</v>
      </c>
      <c r="O28">
        <v>28</v>
      </c>
    </row>
    <row r="29" spans="1:16" x14ac:dyDescent="0.3">
      <c r="A29" t="s">
        <v>25</v>
      </c>
      <c r="B29">
        <v>2</v>
      </c>
      <c r="C29">
        <v>2</v>
      </c>
      <c r="D29">
        <f>E34*B29+F34*C29</f>
        <v>20</v>
      </c>
      <c r="E29">
        <v>20</v>
      </c>
      <c r="F29">
        <v>28</v>
      </c>
      <c r="J29" t="s">
        <v>34</v>
      </c>
      <c r="K29" s="1">
        <v>3</v>
      </c>
      <c r="L29" s="1">
        <v>0.5</v>
      </c>
      <c r="M29" s="1"/>
    </row>
    <row r="30" spans="1:16" x14ac:dyDescent="0.3">
      <c r="A30" t="s">
        <v>33</v>
      </c>
      <c r="B30">
        <v>1</v>
      </c>
      <c r="C30">
        <v>4</v>
      </c>
      <c r="D30">
        <f>E34*B30+F34*C30</f>
        <v>26.499999999999996</v>
      </c>
      <c r="E30">
        <v>20</v>
      </c>
      <c r="F30">
        <v>28</v>
      </c>
    </row>
    <row r="31" spans="1:16" x14ac:dyDescent="0.3">
      <c r="A31" t="s">
        <v>34</v>
      </c>
      <c r="B31" s="1">
        <v>0.5</v>
      </c>
      <c r="C31" s="1">
        <v>2</v>
      </c>
      <c r="D31" s="1"/>
      <c r="N31" t="s">
        <v>37</v>
      </c>
      <c r="O31" t="s">
        <v>38</v>
      </c>
      <c r="P31" t="s">
        <v>39</v>
      </c>
    </row>
    <row r="32" spans="1:16" x14ac:dyDescent="0.3">
      <c r="N32">
        <v>3.9999999999999991</v>
      </c>
      <c r="O32">
        <v>6</v>
      </c>
      <c r="P32" s="2">
        <f>N32*K29+L29*O32</f>
        <v>14.999999999999996</v>
      </c>
    </row>
    <row r="33" spans="5:15" x14ac:dyDescent="0.3">
      <c r="E33" t="s">
        <v>37</v>
      </c>
      <c r="F33" t="s">
        <v>38</v>
      </c>
      <c r="G33" t="s">
        <v>39</v>
      </c>
      <c r="O33" s="2"/>
    </row>
    <row r="34" spans="5:15" x14ac:dyDescent="0.3">
      <c r="E34">
        <v>4.5</v>
      </c>
      <c r="F34">
        <v>5.4999999999999991</v>
      </c>
      <c r="G34" s="2">
        <f>E34*B31+C31*F34</f>
        <v>13.249999999999998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Problem1</vt:lpstr>
      <vt:lpstr>Problem2</vt:lpstr>
      <vt:lpstr>Problem3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Cerci</dc:creator>
  <cp:lastModifiedBy>Andrei Cerci</cp:lastModifiedBy>
  <dcterms:created xsi:type="dcterms:W3CDTF">2021-03-08T00:55:41Z</dcterms:created>
  <dcterms:modified xsi:type="dcterms:W3CDTF">2021-03-08T03:08:38Z</dcterms:modified>
</cp:coreProperties>
</file>