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13_ncr:1_{E21C164A-B278-4329-850C-C2C110AAD85C}" xr6:coauthVersionLast="46" xr6:coauthVersionMax="46" xr10:uidLastSave="{00000000-0000-0000-0000-000000000000}"/>
  <bookViews>
    <workbookView xWindow="37395" yWindow="4110" windowWidth="17280" windowHeight="8970" activeTab="4" xr2:uid="{16C5B971-13C3-4BE8-919D-E1F8BF452ABC}"/>
  </bookViews>
  <sheets>
    <sheet name="p1-1" sheetId="3" r:id="rId1"/>
    <sheet name="p1-2" sheetId="2" r:id="rId2"/>
    <sheet name="p1-3" sheetId="4" r:id="rId3"/>
    <sheet name="p1-4" sheetId="1" r:id="rId4"/>
    <sheet name="p2" sheetId="5" r:id="rId5"/>
  </sheets>
  <definedNames>
    <definedName name="solver_adj" localSheetId="3" hidden="1">'p1-4'!$B$2:$Q$2</definedName>
    <definedName name="solver_adj" localSheetId="4" hidden="1">'p2'!$B$2:$M$2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1" hidden="1">1</definedName>
    <definedName name="solver_eng" localSheetId="3" hidden="1">2</definedName>
    <definedName name="solver_eng" localSheetId="4" hidden="1">2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'p1-4'!$B$10</definedName>
    <definedName name="solver_lhs1" localSheetId="4" hidden="1">'p2'!$B$10</definedName>
    <definedName name="solver_lhs10" localSheetId="3" hidden="1">'p1-4'!$B$9</definedName>
    <definedName name="solver_lhs2" localSheetId="3" hidden="1">'p1-4'!$B$11</definedName>
    <definedName name="solver_lhs2" localSheetId="4" hidden="1">'p2'!$B$11</definedName>
    <definedName name="solver_lhs3" localSheetId="3" hidden="1">'p1-4'!$B$12</definedName>
    <definedName name="solver_lhs3" localSheetId="4" hidden="1">'p2'!$B$12</definedName>
    <definedName name="solver_lhs4" localSheetId="3" hidden="1">'p1-4'!$B$13</definedName>
    <definedName name="solver_lhs4" localSheetId="4" hidden="1">'p2'!$B$13</definedName>
    <definedName name="solver_lhs5" localSheetId="3" hidden="1">'p1-4'!$B$14</definedName>
    <definedName name="solver_lhs5" localSheetId="4" hidden="1">'p2'!$B$2:$M$2</definedName>
    <definedName name="solver_lhs6" localSheetId="3" hidden="1">'p1-4'!$B$15</definedName>
    <definedName name="solver_lhs6" localSheetId="4" hidden="1">'p2'!$B$2:$M$2</definedName>
    <definedName name="solver_lhs7" localSheetId="3" hidden="1">'p1-4'!$B$2:$Q$2</definedName>
    <definedName name="solver_lhs7" localSheetId="4" hidden="1">'p2'!$B$8</definedName>
    <definedName name="solver_lhs8" localSheetId="3" hidden="1">'p1-4'!$B$2:$Q$2</definedName>
    <definedName name="solver_lhs8" localSheetId="4" hidden="1">'p2'!$B$9</definedName>
    <definedName name="solver_lhs9" localSheetId="3" hidden="1">'p1-4'!$B$8</definedName>
    <definedName name="solver_lhs9" localSheetId="4" hidden="1">'p2'!$B$9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1" hidden="1">0</definedName>
    <definedName name="solver_num" localSheetId="3" hidden="1">10</definedName>
    <definedName name="solver_num" localSheetId="4" hidden="1">8</definedName>
    <definedName name="solver_nwt" localSheetId="3" hidden="1">1</definedName>
    <definedName name="solver_nwt" localSheetId="4" hidden="1">1</definedName>
    <definedName name="solver_opt" localSheetId="1" hidden="1">'p1-2'!$A$1</definedName>
    <definedName name="solver_opt" localSheetId="3" hidden="1">'p1-4'!$B$5</definedName>
    <definedName name="solver_opt" localSheetId="4" hidden="1">'p2'!$B$5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2</definedName>
    <definedName name="solver_rel1" localSheetId="4" hidden="1">2</definedName>
    <definedName name="solver_rel10" localSheetId="3" hidden="1">2</definedName>
    <definedName name="solver_rel2" localSheetId="3" hidden="1">2</definedName>
    <definedName name="solver_rel2" localSheetId="4" hidden="1">2</definedName>
    <definedName name="solver_rel3" localSheetId="3" hidden="1">2</definedName>
    <definedName name="solver_rel3" localSheetId="4" hidden="1">2</definedName>
    <definedName name="solver_rel4" localSheetId="3" hidden="1">2</definedName>
    <definedName name="solver_rel4" localSheetId="4" hidden="1">2</definedName>
    <definedName name="solver_rel5" localSheetId="3" hidden="1">2</definedName>
    <definedName name="solver_rel5" localSheetId="4" hidden="1">1</definedName>
    <definedName name="solver_rel6" localSheetId="3" hidden="1">2</definedName>
    <definedName name="solver_rel6" localSheetId="4" hidden="1">4</definedName>
    <definedName name="solver_rel7" localSheetId="3" hidden="1">1</definedName>
    <definedName name="solver_rel7" localSheetId="4" hidden="1">2</definedName>
    <definedName name="solver_rel8" localSheetId="3" hidden="1">4</definedName>
    <definedName name="solver_rel8" localSheetId="4" hidden="1">2</definedName>
    <definedName name="solver_rel9" localSheetId="3" hidden="1">2</definedName>
    <definedName name="solver_rel9" localSheetId="4" hidden="1">2</definedName>
    <definedName name="solver_rhs1" localSheetId="3" hidden="1">'p1-4'!$C$10</definedName>
    <definedName name="solver_rhs1" localSheetId="4" hidden="1">'p2'!$C$10</definedName>
    <definedName name="solver_rhs10" localSheetId="3" hidden="1">'p1-4'!$C$9</definedName>
    <definedName name="solver_rhs2" localSheetId="3" hidden="1">'p1-4'!$C$11</definedName>
    <definedName name="solver_rhs2" localSheetId="4" hidden="1">'p2'!$C$11</definedName>
    <definedName name="solver_rhs3" localSheetId="3" hidden="1">'p1-4'!$C$12</definedName>
    <definedName name="solver_rhs3" localSheetId="4" hidden="1">'p2'!$C$12</definedName>
    <definedName name="solver_rhs4" localSheetId="3" hidden="1">'p1-4'!$C$13</definedName>
    <definedName name="solver_rhs4" localSheetId="4" hidden="1">'p2'!$C$13</definedName>
    <definedName name="solver_rhs5" localSheetId="3" hidden="1">'p1-4'!$C$14</definedName>
    <definedName name="solver_rhs5" localSheetId="4" hidden="1">1</definedName>
    <definedName name="solver_rhs6" localSheetId="3" hidden="1">'p1-4'!$C$15</definedName>
    <definedName name="solver_rhs6" localSheetId="4" hidden="1">integer</definedName>
    <definedName name="solver_rhs7" localSheetId="3" hidden="1">1</definedName>
    <definedName name="solver_rhs7" localSheetId="4" hidden="1">'p2'!$C$8</definedName>
    <definedName name="solver_rhs8" localSheetId="3" hidden="1">integer</definedName>
    <definedName name="solver_rhs8" localSheetId="4" hidden="1">'p2'!$C$9</definedName>
    <definedName name="solver_rhs9" localSheetId="3" hidden="1">'p1-4'!$C$8</definedName>
    <definedName name="solver_rhs9" localSheetId="4" hidden="1">'p2'!$C$9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5" l="1"/>
  <c r="C12" i="5"/>
  <c r="B12" i="5"/>
  <c r="C11" i="5"/>
  <c r="B11" i="5"/>
  <c r="C10" i="5"/>
  <c r="B10" i="5"/>
  <c r="C9" i="5"/>
  <c r="C8" i="5"/>
  <c r="B5" i="5"/>
  <c r="B9" i="1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5" i="4"/>
  <c r="B11" i="1"/>
  <c r="C13" i="1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5" i="3"/>
  <c r="C12" i="1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5" i="2"/>
  <c r="B15" i="1"/>
  <c r="C14" i="1"/>
  <c r="B14" i="1"/>
  <c r="B13" i="1"/>
  <c r="B12" i="1"/>
  <c r="C11" i="1"/>
  <c r="C10" i="1"/>
  <c r="B10" i="1"/>
  <c r="C9" i="1"/>
  <c r="C8" i="1"/>
  <c r="B5" i="1"/>
</calcChain>
</file>

<file path=xl/sharedStrings.xml><?xml version="1.0" encoding="utf-8"?>
<sst xmlns="http://schemas.openxmlformats.org/spreadsheetml/2006/main" count="63" uniqueCount="17">
  <si>
    <t>Route</t>
  </si>
  <si>
    <t>X12</t>
  </si>
  <si>
    <t xml:space="preserve">X13 </t>
  </si>
  <si>
    <t>X23</t>
  </si>
  <si>
    <t>X24</t>
  </si>
  <si>
    <t>x25</t>
  </si>
  <si>
    <t>x34</t>
  </si>
  <si>
    <t>x35</t>
  </si>
  <si>
    <t>Var</t>
  </si>
  <si>
    <t>Dist</t>
  </si>
  <si>
    <t>Objective</t>
  </si>
  <si>
    <t>Constraints</t>
  </si>
  <si>
    <t xml:space="preserve">in </t>
  </si>
  <si>
    <t>out</t>
  </si>
  <si>
    <t>Routes</t>
  </si>
  <si>
    <t>Cost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</si>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</sst>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1635-7905-46EB-9D07-CCD3F112CF4E}">
  <dimension ref="A1:Q15"/>
  <sheetViews>
    <sheetView workbookViewId="0">
      <selection sqref="A1:Q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36</v>
      </c>
      <c r="J1">
        <v>45</v>
      </c>
      <c r="K1">
        <v>46</v>
      </c>
      <c r="L1">
        <v>47</v>
      </c>
      <c r="M1">
        <v>56</v>
      </c>
      <c r="N1">
        <v>57</v>
      </c>
      <c r="O1">
        <v>67</v>
      </c>
      <c r="P1">
        <v>68</v>
      </c>
      <c r="Q1">
        <v>78</v>
      </c>
    </row>
    <row r="2" spans="1:17" x14ac:dyDescent="0.3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</row>
    <row r="3" spans="1:17" x14ac:dyDescent="0.3">
      <c r="A3" t="s">
        <v>9</v>
      </c>
      <c r="B3">
        <v>1</v>
      </c>
      <c r="C3">
        <v>2</v>
      </c>
      <c r="D3">
        <v>1</v>
      </c>
      <c r="E3">
        <v>5</v>
      </c>
      <c r="F3">
        <v>2</v>
      </c>
      <c r="G3">
        <v>2</v>
      </c>
      <c r="H3">
        <v>1</v>
      </c>
      <c r="I3">
        <v>4</v>
      </c>
      <c r="J3">
        <v>3</v>
      </c>
      <c r="K3">
        <v>6</v>
      </c>
      <c r="L3">
        <v>8</v>
      </c>
      <c r="M3">
        <v>3</v>
      </c>
      <c r="N3">
        <v>7</v>
      </c>
      <c r="O3">
        <v>5</v>
      </c>
      <c r="P3">
        <v>2</v>
      </c>
      <c r="Q3">
        <v>6</v>
      </c>
    </row>
    <row r="5" spans="1:17" x14ac:dyDescent="0.3">
      <c r="A5" t="s">
        <v>10</v>
      </c>
      <c r="B5">
        <f>SUMPRODUCT(B2:Q2,B3:Q3)</f>
        <v>8</v>
      </c>
    </row>
    <row r="7" spans="1:17" x14ac:dyDescent="0.3">
      <c r="A7" t="s">
        <v>11</v>
      </c>
      <c r="B7" t="s">
        <v>12</v>
      </c>
      <c r="C7" t="s">
        <v>13</v>
      </c>
    </row>
    <row r="8" spans="1:17" x14ac:dyDescent="0.3">
      <c r="A8">
        <v>1</v>
      </c>
      <c r="B8">
        <v>0</v>
      </c>
      <c r="C8">
        <f>B2+C2</f>
        <v>0</v>
      </c>
    </row>
    <row r="9" spans="1:17" x14ac:dyDescent="0.3">
      <c r="A9">
        <v>2</v>
      </c>
      <c r="B9">
        <f>B2</f>
        <v>0</v>
      </c>
      <c r="C9">
        <f>D2+E2+F2</f>
        <v>0</v>
      </c>
    </row>
    <row r="10" spans="1:17" x14ac:dyDescent="0.3">
      <c r="A10">
        <v>3</v>
      </c>
      <c r="B10">
        <f>C2+D2</f>
        <v>0</v>
      </c>
      <c r="C10">
        <f>G2+H2+I2</f>
        <v>0</v>
      </c>
    </row>
    <row r="11" spans="1:17" x14ac:dyDescent="0.3">
      <c r="A11">
        <v>4</v>
      </c>
      <c r="B11">
        <f>E2+G2+1</f>
        <v>1</v>
      </c>
      <c r="C11">
        <f>J2+K2+L2</f>
        <v>1</v>
      </c>
    </row>
    <row r="12" spans="1:17" x14ac:dyDescent="0.3">
      <c r="A12">
        <v>5</v>
      </c>
      <c r="B12">
        <f>F2+H2+J2</f>
        <v>0</v>
      </c>
      <c r="C12">
        <f>M2+N2</f>
        <v>0</v>
      </c>
    </row>
    <row r="13" spans="1:17" x14ac:dyDescent="0.3">
      <c r="A13">
        <v>6</v>
      </c>
      <c r="B13">
        <f>I2+K2+M2</f>
        <v>1</v>
      </c>
      <c r="C13">
        <f>O2+P2</f>
        <v>1</v>
      </c>
    </row>
    <row r="14" spans="1:17" x14ac:dyDescent="0.3">
      <c r="A14">
        <v>7</v>
      </c>
      <c r="B14">
        <f>L2+N2+O2</f>
        <v>0</v>
      </c>
      <c r="C14">
        <f>Q2</f>
        <v>0</v>
      </c>
    </row>
    <row r="15" spans="1:17" x14ac:dyDescent="0.3">
      <c r="A15">
        <v>8</v>
      </c>
      <c r="B15">
        <f>P2+Q2</f>
        <v>1</v>
      </c>
      <c r="C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C2AA-487D-4B00-9F36-E3A2FD19B022}">
  <dimension ref="A1:Q15"/>
  <sheetViews>
    <sheetView workbookViewId="0">
      <selection sqref="A1:Q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36</v>
      </c>
      <c r="J1">
        <v>45</v>
      </c>
      <c r="K1">
        <v>46</v>
      </c>
      <c r="L1">
        <v>47</v>
      </c>
      <c r="M1">
        <v>56</v>
      </c>
      <c r="N1">
        <v>57</v>
      </c>
      <c r="O1">
        <v>67</v>
      </c>
      <c r="P1">
        <v>68</v>
      </c>
      <c r="Q1">
        <v>78</v>
      </c>
    </row>
    <row r="2" spans="1:17" x14ac:dyDescent="0.3">
      <c r="A2" t="s">
        <v>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</row>
    <row r="3" spans="1:17" x14ac:dyDescent="0.3">
      <c r="A3" t="s">
        <v>9</v>
      </c>
      <c r="B3">
        <v>1</v>
      </c>
      <c r="C3">
        <v>2</v>
      </c>
      <c r="D3">
        <v>1</v>
      </c>
      <c r="E3">
        <v>5</v>
      </c>
      <c r="F3">
        <v>2</v>
      </c>
      <c r="G3">
        <v>2</v>
      </c>
      <c r="H3">
        <v>1</v>
      </c>
      <c r="I3">
        <v>4</v>
      </c>
      <c r="J3">
        <v>3</v>
      </c>
      <c r="K3">
        <v>6</v>
      </c>
      <c r="L3">
        <v>8</v>
      </c>
      <c r="M3">
        <v>3</v>
      </c>
      <c r="N3">
        <v>7</v>
      </c>
      <c r="O3">
        <v>5</v>
      </c>
      <c r="P3">
        <v>2</v>
      </c>
      <c r="Q3">
        <v>6</v>
      </c>
    </row>
    <row r="5" spans="1:17" x14ac:dyDescent="0.3">
      <c r="A5" t="s">
        <v>10</v>
      </c>
      <c r="B5">
        <f>SUMPRODUCT(B2:Q2,B3:Q3)</f>
        <v>8</v>
      </c>
    </row>
    <row r="7" spans="1:17" x14ac:dyDescent="0.3">
      <c r="A7" t="s">
        <v>11</v>
      </c>
      <c r="B7" t="s">
        <v>12</v>
      </c>
      <c r="C7" t="s">
        <v>13</v>
      </c>
    </row>
    <row r="8" spans="1:17" x14ac:dyDescent="0.3">
      <c r="A8">
        <v>1</v>
      </c>
      <c r="B8">
        <v>1</v>
      </c>
      <c r="C8">
        <f>B2+C2</f>
        <v>1</v>
      </c>
    </row>
    <row r="9" spans="1:17" x14ac:dyDescent="0.3">
      <c r="A9">
        <v>2</v>
      </c>
      <c r="B9">
        <f>B2</f>
        <v>1</v>
      </c>
      <c r="C9">
        <f>D2+E2+F2</f>
        <v>1</v>
      </c>
    </row>
    <row r="10" spans="1:17" x14ac:dyDescent="0.3">
      <c r="A10">
        <v>3</v>
      </c>
      <c r="B10">
        <f>C2+D2</f>
        <v>0</v>
      </c>
      <c r="C10">
        <f>G2+H2+I2</f>
        <v>0</v>
      </c>
    </row>
    <row r="11" spans="1:17" x14ac:dyDescent="0.3">
      <c r="A11">
        <v>4</v>
      </c>
      <c r="B11">
        <f>E2+G2</f>
        <v>0</v>
      </c>
      <c r="C11">
        <f>J2+K2+L2</f>
        <v>0</v>
      </c>
    </row>
    <row r="12" spans="1:17" x14ac:dyDescent="0.3">
      <c r="A12">
        <v>5</v>
      </c>
      <c r="B12">
        <f>F2+H2+J2</f>
        <v>1</v>
      </c>
      <c r="C12">
        <f>M2+N2</f>
        <v>1</v>
      </c>
    </row>
    <row r="13" spans="1:17" x14ac:dyDescent="0.3">
      <c r="A13">
        <v>6</v>
      </c>
      <c r="B13">
        <f>I2+K2+M2</f>
        <v>1</v>
      </c>
      <c r="C13">
        <f>O2+P2</f>
        <v>1</v>
      </c>
    </row>
    <row r="14" spans="1:17" x14ac:dyDescent="0.3">
      <c r="A14">
        <v>7</v>
      </c>
      <c r="B14">
        <f>L2+N2+O2</f>
        <v>0</v>
      </c>
      <c r="C14">
        <f>Q2</f>
        <v>0</v>
      </c>
    </row>
    <row r="15" spans="1:17" x14ac:dyDescent="0.3">
      <c r="A15">
        <v>8</v>
      </c>
      <c r="B15">
        <f>P2+Q2</f>
        <v>1</v>
      </c>
      <c r="C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205D-9485-43A5-9CE8-5E5764195F6D}">
  <dimension ref="A1:Q15"/>
  <sheetViews>
    <sheetView workbookViewId="0">
      <selection sqref="A1:Q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36</v>
      </c>
      <c r="J1">
        <v>45</v>
      </c>
      <c r="K1">
        <v>46</v>
      </c>
      <c r="L1">
        <v>47</v>
      </c>
      <c r="M1">
        <v>56</v>
      </c>
      <c r="N1">
        <v>57</v>
      </c>
      <c r="O1">
        <v>67</v>
      </c>
      <c r="P1">
        <v>68</v>
      </c>
      <c r="Q1">
        <v>78</v>
      </c>
    </row>
    <row r="2" spans="1:17" x14ac:dyDescent="0.3">
      <c r="A2" t="s">
        <v>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</v>
      </c>
      <c r="B3">
        <v>1</v>
      </c>
      <c r="C3">
        <v>2</v>
      </c>
      <c r="D3">
        <v>1</v>
      </c>
      <c r="E3">
        <v>5</v>
      </c>
      <c r="F3">
        <v>2</v>
      </c>
      <c r="G3">
        <v>2</v>
      </c>
      <c r="H3">
        <v>1</v>
      </c>
      <c r="I3">
        <v>4</v>
      </c>
      <c r="J3">
        <v>3</v>
      </c>
      <c r="K3">
        <v>6</v>
      </c>
      <c r="L3">
        <v>8</v>
      </c>
      <c r="M3">
        <v>3</v>
      </c>
      <c r="N3">
        <v>7</v>
      </c>
      <c r="O3">
        <v>5</v>
      </c>
      <c r="P3">
        <v>2</v>
      </c>
      <c r="Q3">
        <v>6</v>
      </c>
    </row>
    <row r="5" spans="1:17" x14ac:dyDescent="0.3">
      <c r="A5" t="s">
        <v>10</v>
      </c>
      <c r="B5">
        <f>SUMPRODUCT(B2:Q2,B3:Q3)</f>
        <v>6</v>
      </c>
    </row>
    <row r="7" spans="1:17" x14ac:dyDescent="0.3">
      <c r="A7" t="s">
        <v>11</v>
      </c>
      <c r="B7" t="s">
        <v>12</v>
      </c>
      <c r="C7" t="s">
        <v>13</v>
      </c>
    </row>
    <row r="8" spans="1:17" x14ac:dyDescent="0.3">
      <c r="A8">
        <v>1</v>
      </c>
      <c r="B8">
        <v>1</v>
      </c>
      <c r="C8">
        <f>B2+C2</f>
        <v>1</v>
      </c>
    </row>
    <row r="9" spans="1:17" x14ac:dyDescent="0.3">
      <c r="A9">
        <v>2</v>
      </c>
      <c r="B9">
        <f>B2</f>
        <v>1</v>
      </c>
      <c r="C9">
        <f>D2+E2+F2</f>
        <v>1</v>
      </c>
    </row>
    <row r="10" spans="1:17" x14ac:dyDescent="0.3">
      <c r="A10">
        <v>3</v>
      </c>
      <c r="B10">
        <f>C2+D2</f>
        <v>0</v>
      </c>
      <c r="C10">
        <f>G2+H2+I2</f>
        <v>0</v>
      </c>
    </row>
    <row r="11" spans="1:17" x14ac:dyDescent="0.3">
      <c r="A11">
        <v>4</v>
      </c>
      <c r="B11">
        <f>E2+G2</f>
        <v>0</v>
      </c>
      <c r="C11">
        <f>J2+K2+L2</f>
        <v>0</v>
      </c>
    </row>
    <row r="12" spans="1:17" x14ac:dyDescent="0.3">
      <c r="A12">
        <v>5</v>
      </c>
      <c r="B12">
        <f>F2+H2+J2</f>
        <v>1</v>
      </c>
      <c r="C12">
        <f>M2+N2</f>
        <v>1</v>
      </c>
    </row>
    <row r="13" spans="1:17" x14ac:dyDescent="0.3">
      <c r="A13">
        <v>6</v>
      </c>
      <c r="B13">
        <f>I2+K2+M2</f>
        <v>1</v>
      </c>
      <c r="C13">
        <f>O2+P2+1</f>
        <v>1</v>
      </c>
    </row>
    <row r="14" spans="1:17" x14ac:dyDescent="0.3">
      <c r="A14">
        <v>7</v>
      </c>
      <c r="B14">
        <f>L2+N2+O2</f>
        <v>0</v>
      </c>
      <c r="C14">
        <f>Q2</f>
        <v>0</v>
      </c>
    </row>
    <row r="15" spans="1:17" x14ac:dyDescent="0.3">
      <c r="A15">
        <v>8</v>
      </c>
      <c r="B15">
        <f>P2+Q2</f>
        <v>0</v>
      </c>
      <c r="C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0D2C-6111-4C2B-99BD-35EB15064DCB}">
  <dimension ref="A1:Q15"/>
  <sheetViews>
    <sheetView workbookViewId="0">
      <selection activeCell="C13" sqref="C13"/>
    </sheetView>
  </sheetViews>
  <sheetFormatPr defaultRowHeight="14.4" x14ac:dyDescent="0.3"/>
  <cols>
    <col min="1" max="1" width="10.66406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v>36</v>
      </c>
      <c r="J1">
        <v>45</v>
      </c>
      <c r="K1">
        <v>46</v>
      </c>
      <c r="L1">
        <v>47</v>
      </c>
      <c r="M1">
        <v>56</v>
      </c>
      <c r="N1">
        <v>57</v>
      </c>
      <c r="O1">
        <v>67</v>
      </c>
      <c r="P1">
        <v>68</v>
      </c>
      <c r="Q1">
        <v>78</v>
      </c>
    </row>
    <row r="2" spans="1:17" x14ac:dyDescent="0.3">
      <c r="A2" t="s">
        <v>8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9</v>
      </c>
      <c r="B3">
        <v>1</v>
      </c>
      <c r="C3">
        <v>2</v>
      </c>
      <c r="D3">
        <v>1</v>
      </c>
      <c r="E3">
        <v>5</v>
      </c>
      <c r="F3">
        <v>2</v>
      </c>
      <c r="G3">
        <v>2</v>
      </c>
      <c r="H3">
        <v>1</v>
      </c>
      <c r="I3">
        <v>4</v>
      </c>
      <c r="J3">
        <v>3</v>
      </c>
      <c r="K3">
        <v>6</v>
      </c>
      <c r="L3">
        <v>8</v>
      </c>
      <c r="M3">
        <v>3</v>
      </c>
      <c r="N3">
        <v>7</v>
      </c>
      <c r="O3">
        <v>5</v>
      </c>
      <c r="P3">
        <v>2</v>
      </c>
      <c r="Q3">
        <v>6</v>
      </c>
    </row>
    <row r="5" spans="1:17" x14ac:dyDescent="0.3">
      <c r="A5" t="s">
        <v>10</v>
      </c>
      <c r="B5">
        <f>SUMPRODUCT(B2:Q2,B3:Q3)</f>
        <v>5</v>
      </c>
    </row>
    <row r="7" spans="1:17" x14ac:dyDescent="0.3">
      <c r="A7" t="s">
        <v>11</v>
      </c>
      <c r="B7" t="s">
        <v>12</v>
      </c>
      <c r="C7" t="s">
        <v>13</v>
      </c>
    </row>
    <row r="8" spans="1:17" x14ac:dyDescent="0.3">
      <c r="A8">
        <v>1</v>
      </c>
      <c r="B8">
        <v>0</v>
      </c>
      <c r="C8">
        <f>B2+C2</f>
        <v>0</v>
      </c>
    </row>
    <row r="9" spans="1:17" x14ac:dyDescent="0.3">
      <c r="A9">
        <v>2</v>
      </c>
      <c r="B9">
        <f>B2+1</f>
        <v>1</v>
      </c>
      <c r="C9">
        <f>D2+E2+F2</f>
        <v>1</v>
      </c>
    </row>
    <row r="10" spans="1:17" x14ac:dyDescent="0.3">
      <c r="A10">
        <v>3</v>
      </c>
      <c r="B10">
        <f>C2+D2</f>
        <v>1</v>
      </c>
      <c r="C10">
        <f>G2+H2+I2</f>
        <v>1</v>
      </c>
    </row>
    <row r="11" spans="1:17" x14ac:dyDescent="0.3">
      <c r="A11">
        <v>4</v>
      </c>
      <c r="B11">
        <f>E2+G2</f>
        <v>0</v>
      </c>
      <c r="C11">
        <f>J2+K2+L2</f>
        <v>0</v>
      </c>
    </row>
    <row r="12" spans="1:17" x14ac:dyDescent="0.3">
      <c r="A12">
        <v>5</v>
      </c>
      <c r="B12">
        <f>F2+H2+J2</f>
        <v>0</v>
      </c>
      <c r="C12">
        <f>M2+N2</f>
        <v>0</v>
      </c>
    </row>
    <row r="13" spans="1:17" x14ac:dyDescent="0.3">
      <c r="A13">
        <v>6</v>
      </c>
      <c r="B13">
        <f>I2+K2+M2</f>
        <v>1</v>
      </c>
      <c r="C13">
        <f>O2+P2+1</f>
        <v>1</v>
      </c>
    </row>
    <row r="14" spans="1:17" x14ac:dyDescent="0.3">
      <c r="A14">
        <v>7</v>
      </c>
      <c r="B14">
        <f>L2+N2+O2</f>
        <v>0</v>
      </c>
      <c r="C14">
        <f>Q2</f>
        <v>0</v>
      </c>
    </row>
    <row r="15" spans="1:17" x14ac:dyDescent="0.3">
      <c r="A15">
        <v>8</v>
      </c>
      <c r="B15">
        <f>P2+Q2</f>
        <v>0</v>
      </c>
      <c r="C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F6B0-B43D-4D9B-9EF2-3AE0E1618CAC}">
  <dimension ref="A1:M13"/>
  <sheetViews>
    <sheetView tabSelected="1" workbookViewId="0">
      <selection activeCell="B14" sqref="B14"/>
    </sheetView>
  </sheetViews>
  <sheetFormatPr defaultRowHeight="14.4" x14ac:dyDescent="0.3"/>
  <sheetData>
    <row r="1" spans="1:13" x14ac:dyDescent="0.3">
      <c r="A1" t="s">
        <v>14</v>
      </c>
      <c r="B1">
        <v>13</v>
      </c>
      <c r="C1">
        <v>14</v>
      </c>
      <c r="D1">
        <v>15</v>
      </c>
      <c r="E1">
        <v>24</v>
      </c>
      <c r="F1">
        <v>25</v>
      </c>
      <c r="G1">
        <v>26</v>
      </c>
      <c r="H1">
        <v>35</v>
      </c>
      <c r="I1">
        <v>36</v>
      </c>
      <c r="J1">
        <v>37</v>
      </c>
      <c r="K1">
        <v>46</v>
      </c>
      <c r="L1">
        <v>47</v>
      </c>
      <c r="M1">
        <v>57</v>
      </c>
    </row>
    <row r="2" spans="1:13" x14ac:dyDescent="0.3">
      <c r="A2" t="s">
        <v>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3">
      <c r="A3" t="s">
        <v>15</v>
      </c>
      <c r="B3">
        <v>3800</v>
      </c>
      <c r="C3">
        <v>4100</v>
      </c>
      <c r="D3">
        <v>6800</v>
      </c>
      <c r="E3">
        <v>4000</v>
      </c>
      <c r="F3">
        <v>4800</v>
      </c>
      <c r="G3">
        <v>7000</v>
      </c>
      <c r="H3">
        <v>4200</v>
      </c>
      <c r="I3">
        <v>5300</v>
      </c>
      <c r="J3">
        <v>7200</v>
      </c>
      <c r="K3">
        <v>4800</v>
      </c>
      <c r="L3">
        <v>5700</v>
      </c>
      <c r="M3">
        <v>5300</v>
      </c>
    </row>
    <row r="5" spans="1:13" x14ac:dyDescent="0.3">
      <c r="A5" t="s">
        <v>10</v>
      </c>
      <c r="B5">
        <f>SUMPRODUCT(B2:M2,B3:M3)</f>
        <v>8900</v>
      </c>
    </row>
    <row r="7" spans="1:13" x14ac:dyDescent="0.3">
      <c r="A7" t="s">
        <v>16</v>
      </c>
      <c r="B7" t="s">
        <v>12</v>
      </c>
      <c r="C7" t="s">
        <v>13</v>
      </c>
    </row>
    <row r="8" spans="1:13" x14ac:dyDescent="0.3">
      <c r="A8">
        <v>1</v>
      </c>
      <c r="B8">
        <v>1</v>
      </c>
      <c r="C8">
        <f>B2+C2+D2</f>
        <v>1</v>
      </c>
    </row>
    <row r="9" spans="1:13" x14ac:dyDescent="0.3">
      <c r="A9">
        <v>2</v>
      </c>
      <c r="B9">
        <v>0</v>
      </c>
      <c r="C9">
        <f>E2+F2+G2</f>
        <v>0</v>
      </c>
    </row>
    <row r="10" spans="1:13" x14ac:dyDescent="0.3">
      <c r="A10">
        <v>3</v>
      </c>
      <c r="B10">
        <f>B2</f>
        <v>0</v>
      </c>
      <c r="C10">
        <f>H2+I2+J2</f>
        <v>0</v>
      </c>
    </row>
    <row r="11" spans="1:13" x14ac:dyDescent="0.3">
      <c r="A11">
        <v>4</v>
      </c>
      <c r="B11">
        <f>C2+E2</f>
        <v>1</v>
      </c>
      <c r="C11">
        <f>K2+L2</f>
        <v>1</v>
      </c>
    </row>
    <row r="12" spans="1:13" x14ac:dyDescent="0.3">
      <c r="A12">
        <v>5</v>
      </c>
      <c r="B12">
        <f>D2+F2+H2</f>
        <v>0</v>
      </c>
      <c r="C12">
        <f>M2</f>
        <v>0</v>
      </c>
    </row>
    <row r="13" spans="1:13" x14ac:dyDescent="0.3">
      <c r="A13">
        <v>6</v>
      </c>
      <c r="B13">
        <f>G2+I2+K2</f>
        <v>1</v>
      </c>
      <c r="C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p1-1</vt:lpstr>
      <vt:lpstr>p1-2</vt:lpstr>
      <vt:lpstr>p1-3</vt:lpstr>
      <vt:lpstr>p1-4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2021-04-05T02:26:33Z</dcterms:created>
  <dcterms:modified xsi:type="dcterms:W3CDTF">2021-04-05T03:34:14Z</dcterms:modified>
</cp:coreProperties>
</file>