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41CB7B5B-ED79-490F-8B77-77229FAFC947}" xr6:coauthVersionLast="46" xr6:coauthVersionMax="46" xr10:uidLastSave="{00000000-0000-0000-0000-000000000000}"/>
  <bookViews>
    <workbookView xWindow="28680" yWindow="-120" windowWidth="29040" windowHeight="15840" activeTab="1" xr2:uid="{92B7300C-87A7-40E7-9A4D-8CE7572B155E}"/>
  </bookViews>
  <sheets>
    <sheet name="Part 1" sheetId="2" r:id="rId1"/>
    <sheet name="Part 2" sheetId="3" r:id="rId2"/>
    <sheet name="Part 3" sheetId="1" r:id="rId3"/>
  </sheets>
  <definedNames>
    <definedName name="solver_adj" localSheetId="1" hidden="1">'Part 2'!$B$4:$V$4</definedName>
    <definedName name="solver_adj" localSheetId="2" hidden="1">'Part 3'!$B$4:$H$4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'Part 2'!$B$4:$V$4</definedName>
    <definedName name="solver_lhs1" localSheetId="2" hidden="1">'Part 3'!$B$10:$B$13</definedName>
    <definedName name="solver_lhs2" localSheetId="1" hidden="1">'Part 2'!$B$4:$V$4</definedName>
    <definedName name="solver_lhs2" localSheetId="2" hidden="1">'Part 3'!$B$15</definedName>
    <definedName name="solver_lhs3" localSheetId="1" hidden="1">'Part 2'!$B$8:$B$15</definedName>
    <definedName name="solver_lhs3" localSheetId="2" hidden="1">'Part 3'!$B$4:$H$4</definedName>
    <definedName name="solver_lhs4" localSheetId="2" hidden="1">'Part 3'!$B$4:$H$4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'Part 2'!$B$6</definedName>
    <definedName name="solver_opt" localSheetId="2" hidden="1">'Part 3'!$B$6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2</definedName>
    <definedName name="solver_rel2" localSheetId="1" hidden="1">4</definedName>
    <definedName name="solver_rel2" localSheetId="2" hidden="1">1</definedName>
    <definedName name="solver_rel3" localSheetId="1" hidden="1">2</definedName>
    <definedName name="solver_rel3" localSheetId="2" hidden="1">1</definedName>
    <definedName name="solver_rel4" localSheetId="2" hidden="1">4</definedName>
    <definedName name="solver_rhs1" localSheetId="1" hidden="1">1</definedName>
    <definedName name="solver_rhs1" localSheetId="2" hidden="1">'Part 3'!$C$10:$C$13</definedName>
    <definedName name="solver_rhs2" localSheetId="1" hidden="1">"integer"</definedName>
    <definedName name="solver_rhs2" localSheetId="2" hidden="1">2</definedName>
    <definedName name="solver_rhs3" localSheetId="1" hidden="1">'Part 2'!$C$8:$C$15</definedName>
    <definedName name="solver_rhs3" localSheetId="2" hidden="1">1</definedName>
    <definedName name="solver_rhs4" localSheetId="2" hidden="1">"integer"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6" i="3"/>
  <c r="B15" i="1"/>
  <c r="B13" i="2"/>
  <c r="C12" i="2"/>
  <c r="B12" i="2"/>
  <c r="C11" i="2"/>
  <c r="B11" i="2"/>
  <c r="C10" i="2"/>
  <c r="B6" i="2"/>
  <c r="B13" i="1"/>
  <c r="C12" i="1"/>
  <c r="B12" i="1"/>
  <c r="C11" i="1"/>
  <c r="B11" i="1"/>
  <c r="C10" i="1"/>
  <c r="B6" i="1"/>
</calcChain>
</file>

<file path=xl/sharedStrings.xml><?xml version="1.0" encoding="utf-8"?>
<sst xmlns="http://schemas.openxmlformats.org/spreadsheetml/2006/main" count="49" uniqueCount="35">
  <si>
    <t>Leg</t>
  </si>
  <si>
    <t xml:space="preserve">a-b </t>
  </si>
  <si>
    <t>a-c</t>
  </si>
  <si>
    <t>b-c</t>
  </si>
  <si>
    <t>c-b</t>
  </si>
  <si>
    <t>c-d</t>
  </si>
  <si>
    <t>a-d</t>
  </si>
  <si>
    <t>Binary</t>
  </si>
  <si>
    <t>Obj</t>
  </si>
  <si>
    <t xml:space="preserve">Contraints </t>
  </si>
  <si>
    <t>b-d</t>
  </si>
  <si>
    <t xml:space="preserve">Total </t>
  </si>
  <si>
    <t>a-bx</t>
  </si>
  <si>
    <t>a-by</t>
  </si>
  <si>
    <t>a-cx</t>
  </si>
  <si>
    <t>by-cy</t>
  </si>
  <si>
    <t>by-d</t>
  </si>
  <si>
    <t>a-cz</t>
  </si>
  <si>
    <t>cz-bz</t>
  </si>
  <si>
    <t>cz-dz</t>
  </si>
  <si>
    <t>bx-by</t>
  </si>
  <si>
    <t>bx-bz</t>
  </si>
  <si>
    <t>by-bz</t>
  </si>
  <si>
    <t>by-bx</t>
  </si>
  <si>
    <t>bz-bx</t>
  </si>
  <si>
    <t>bz-by</t>
  </si>
  <si>
    <t>cx-cy</t>
  </si>
  <si>
    <t>cx-cz</t>
  </si>
  <si>
    <t>cy-cz</t>
  </si>
  <si>
    <t>cz-cx</t>
  </si>
  <si>
    <t>cz-cy</t>
  </si>
  <si>
    <t>Value</t>
  </si>
  <si>
    <t>Objective</t>
  </si>
  <si>
    <t xml:space="preserve">Constraints </t>
  </si>
  <si>
    <t>cy-cx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</si>
</sst>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4A7B-66DF-46E4-A2F3-962203C6D53D}">
  <dimension ref="A2:H13"/>
  <sheetViews>
    <sheetView workbookViewId="0">
      <selection activeCell="C19" sqref="C19"/>
    </sheetView>
  </sheetViews>
  <sheetFormatPr defaultRowHeight="14.4" x14ac:dyDescent="0.3"/>
  <sheetData>
    <row r="2" spans="1:8" x14ac:dyDescent="0.3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10</v>
      </c>
      <c r="G2" t="s">
        <v>4</v>
      </c>
      <c r="H2" t="s">
        <v>5</v>
      </c>
    </row>
    <row r="3" spans="1:8" x14ac:dyDescent="0.3">
      <c r="B3">
        <v>160</v>
      </c>
      <c r="C3">
        <v>90</v>
      </c>
      <c r="D3">
        <v>400</v>
      </c>
      <c r="E3">
        <v>50</v>
      </c>
      <c r="F3">
        <v>80</v>
      </c>
      <c r="G3">
        <v>30</v>
      </c>
      <c r="H3">
        <v>160</v>
      </c>
    </row>
    <row r="4" spans="1:8" x14ac:dyDescent="0.3">
      <c r="A4" t="s">
        <v>7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</row>
    <row r="6" spans="1:8" x14ac:dyDescent="0.3">
      <c r="A6" t="s">
        <v>8</v>
      </c>
      <c r="B6">
        <f>SUMPRODUCT(B3:H3,B4:H4)</f>
        <v>200</v>
      </c>
    </row>
    <row r="8" spans="1:8" x14ac:dyDescent="0.3">
      <c r="A8" t="s">
        <v>9</v>
      </c>
    </row>
    <row r="10" spans="1:8" x14ac:dyDescent="0.3">
      <c r="A10">
        <v>1</v>
      </c>
      <c r="B10">
        <v>1</v>
      </c>
      <c r="C10">
        <f>B4+C4+D4</f>
        <v>1</v>
      </c>
    </row>
    <row r="11" spans="1:8" x14ac:dyDescent="0.3">
      <c r="A11">
        <v>2</v>
      </c>
      <c r="B11">
        <f>B4+C4</f>
        <v>1</v>
      </c>
      <c r="C11">
        <f>E4+F4</f>
        <v>1</v>
      </c>
    </row>
    <row r="12" spans="1:8" x14ac:dyDescent="0.3">
      <c r="A12">
        <v>3</v>
      </c>
      <c r="B12">
        <f>C4+E4</f>
        <v>1</v>
      </c>
      <c r="C12">
        <f>G4+H4</f>
        <v>1</v>
      </c>
    </row>
    <row r="13" spans="1:8" x14ac:dyDescent="0.3">
      <c r="A13">
        <v>4</v>
      </c>
      <c r="B13">
        <f>D4+F4+H4</f>
        <v>1</v>
      </c>
      <c r="C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C554-253D-4C7E-BFD3-DEE230F7406D}">
  <dimension ref="A2:V15"/>
  <sheetViews>
    <sheetView tabSelected="1" workbookViewId="0">
      <selection activeCell="E28" sqref="E28"/>
    </sheetView>
  </sheetViews>
  <sheetFormatPr defaultRowHeight="14.4" x14ac:dyDescent="0.3"/>
  <cols>
    <col min="1" max="1" width="10.88671875" customWidth="1"/>
  </cols>
  <sheetData>
    <row r="2" spans="1:22" x14ac:dyDescent="0.3">
      <c r="A2" t="s">
        <v>0</v>
      </c>
      <c r="B2" t="s">
        <v>12</v>
      </c>
      <c r="C2" t="s">
        <v>14</v>
      </c>
      <c r="D2" t="s">
        <v>6</v>
      </c>
      <c r="E2" t="s">
        <v>13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34</v>
      </c>
      <c r="T2" t="s">
        <v>28</v>
      </c>
      <c r="U2" t="s">
        <v>29</v>
      </c>
      <c r="V2" t="s">
        <v>30</v>
      </c>
    </row>
    <row r="3" spans="1:22" x14ac:dyDescent="0.3">
      <c r="A3" t="s">
        <v>31</v>
      </c>
      <c r="B3">
        <v>160</v>
      </c>
      <c r="C3">
        <v>90</v>
      </c>
      <c r="D3">
        <v>400</v>
      </c>
      <c r="E3">
        <v>170</v>
      </c>
      <c r="F3">
        <v>50</v>
      </c>
      <c r="G3">
        <v>80</v>
      </c>
      <c r="H3">
        <v>140</v>
      </c>
      <c r="I3">
        <v>30</v>
      </c>
      <c r="J3">
        <v>160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50</v>
      </c>
      <c r="U3">
        <v>50</v>
      </c>
      <c r="V3">
        <v>50</v>
      </c>
    </row>
    <row r="4" spans="1:22" x14ac:dyDescent="0.3">
      <c r="A4" t="s">
        <v>7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6" spans="1:22" x14ac:dyDescent="0.3">
      <c r="A6" t="s">
        <v>32</v>
      </c>
      <c r="B6">
        <f>SUMPRODUCT(B3:V3,B4:V4)</f>
        <v>250</v>
      </c>
    </row>
    <row r="8" spans="1:22" x14ac:dyDescent="0.3">
      <c r="A8" t="s">
        <v>33</v>
      </c>
      <c r="B8">
        <v>1</v>
      </c>
      <c r="C8">
        <f>SUM(D4,B4,C4,E4,H4)</f>
        <v>1</v>
      </c>
    </row>
    <row r="9" spans="1:22" x14ac:dyDescent="0.3">
      <c r="B9">
        <f>SUM(B4,N4)</f>
        <v>0</v>
      </c>
      <c r="C9">
        <f>SUM(K4,L4)</f>
        <v>0</v>
      </c>
    </row>
    <row r="10" spans="1:22" x14ac:dyDescent="0.3">
      <c r="B10">
        <f>SUM(E4,K4,P4)</f>
        <v>1</v>
      </c>
      <c r="C10">
        <f>SUM(F4,G4,N4,M4)</f>
        <v>1</v>
      </c>
    </row>
    <row r="11" spans="1:22" x14ac:dyDescent="0.3">
      <c r="B11">
        <f>SUM(I4,L4,M4)</f>
        <v>0</v>
      </c>
      <c r="C11">
        <f>SUM(O4,P4)</f>
        <v>0</v>
      </c>
    </row>
    <row r="12" spans="1:22" x14ac:dyDescent="0.3">
      <c r="B12">
        <f>SUM(C4,S4,U4)</f>
        <v>0</v>
      </c>
      <c r="C12">
        <f>SUM(Q4,R4)</f>
        <v>0</v>
      </c>
    </row>
    <row r="13" spans="1:22" x14ac:dyDescent="0.3">
      <c r="B13">
        <f>SUM(F4,Q4,V4)</f>
        <v>0</v>
      </c>
      <c r="C13">
        <f>SUM(S4,T4)</f>
        <v>0</v>
      </c>
    </row>
    <row r="14" spans="1:22" x14ac:dyDescent="0.3">
      <c r="B14">
        <f>SUM(H4,R4,T4)</f>
        <v>0</v>
      </c>
      <c r="C14">
        <f>SUM(I4,J4,U4,V4)</f>
        <v>0</v>
      </c>
    </row>
    <row r="15" spans="1:22" x14ac:dyDescent="0.3">
      <c r="B15">
        <f>SUM(D4,G4,W2,J4)</f>
        <v>1</v>
      </c>
      <c r="C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5327-5820-4E15-B3DA-17D6001BBF96}">
  <dimension ref="A2:H15"/>
  <sheetViews>
    <sheetView workbookViewId="0">
      <selection activeCell="B2" sqref="B2"/>
    </sheetView>
  </sheetViews>
  <sheetFormatPr defaultRowHeight="14.4" x14ac:dyDescent="0.3"/>
  <cols>
    <col min="1" max="1" width="10.33203125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6</v>
      </c>
      <c r="E2" t="s">
        <v>3</v>
      </c>
      <c r="F2" t="s">
        <v>10</v>
      </c>
      <c r="G2" t="s">
        <v>4</v>
      </c>
      <c r="H2" t="s">
        <v>5</v>
      </c>
    </row>
    <row r="3" spans="1:8" x14ac:dyDescent="0.3">
      <c r="B3">
        <v>160</v>
      </c>
      <c r="C3">
        <v>90</v>
      </c>
      <c r="D3">
        <v>400</v>
      </c>
      <c r="E3">
        <v>50</v>
      </c>
      <c r="F3">
        <v>80</v>
      </c>
      <c r="G3">
        <v>30</v>
      </c>
      <c r="H3">
        <v>160</v>
      </c>
    </row>
    <row r="4" spans="1:8" x14ac:dyDescent="0.3">
      <c r="A4" t="s">
        <v>7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</row>
    <row r="6" spans="1:8" x14ac:dyDescent="0.3">
      <c r="A6" t="s">
        <v>8</v>
      </c>
      <c r="B6">
        <f>SUMPRODUCT(B3:H3,B4:H4)</f>
        <v>240</v>
      </c>
    </row>
    <row r="8" spans="1:8" x14ac:dyDescent="0.3">
      <c r="A8" t="s">
        <v>9</v>
      </c>
    </row>
    <row r="10" spans="1:8" x14ac:dyDescent="0.3">
      <c r="A10">
        <v>1</v>
      </c>
      <c r="B10">
        <v>1</v>
      </c>
      <c r="C10">
        <f>B4+C4+D4</f>
        <v>1</v>
      </c>
    </row>
    <row r="11" spans="1:8" x14ac:dyDescent="0.3">
      <c r="A11">
        <v>2</v>
      </c>
      <c r="B11">
        <f>B4+C4</f>
        <v>1</v>
      </c>
      <c r="C11">
        <f>E4+F4</f>
        <v>1</v>
      </c>
    </row>
    <row r="12" spans="1:8" x14ac:dyDescent="0.3">
      <c r="A12">
        <v>3</v>
      </c>
      <c r="B12">
        <f>C4+E4</f>
        <v>0</v>
      </c>
      <c r="C12">
        <f>G4+H4</f>
        <v>0</v>
      </c>
    </row>
    <row r="13" spans="1:8" x14ac:dyDescent="0.3">
      <c r="A13">
        <v>4</v>
      </c>
      <c r="B13">
        <f>D4+F4+H4</f>
        <v>1</v>
      </c>
      <c r="C13">
        <v>1</v>
      </c>
    </row>
    <row r="15" spans="1:8" x14ac:dyDescent="0.3">
      <c r="A15" t="s">
        <v>11</v>
      </c>
      <c r="B15">
        <f>SUM(B4:H4)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2021-04-24T02:09:00Z</dcterms:created>
  <dcterms:modified xsi:type="dcterms:W3CDTF">2021-04-24T03:22:33Z</dcterms:modified>
</cp:coreProperties>
</file>