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CSE273\"/>
    </mc:Choice>
  </mc:AlternateContent>
  <xr:revisionPtr revIDLastSave="0" documentId="13_ncr:1_{182E369C-758A-48E4-A1E1-8D1AF6AF8447}" xr6:coauthVersionLast="46" xr6:coauthVersionMax="46" xr10:uidLastSave="{00000000-0000-0000-0000-000000000000}"/>
  <bookViews>
    <workbookView xWindow="756" yWindow="564" windowWidth="21600" windowHeight="11352" activeTab="1" xr2:uid="{DBB69AE6-BDDA-44B0-B63C-E00EA6FC17D8}"/>
  </bookViews>
  <sheets>
    <sheet name="Problem1" sheetId="4" r:id="rId1"/>
    <sheet name="Problem2" sheetId="1" r:id="rId2"/>
    <sheet name="Problem3" sheetId="2" r:id="rId3"/>
    <sheet name="Problem4" sheetId="3" r:id="rId4"/>
  </sheets>
  <definedNames>
    <definedName name="solver_adj" localSheetId="0" hidden="1">Problem1!$D$3:$D$4</definedName>
    <definedName name="solver_adj" localSheetId="1" hidden="1">Problem2!$E$3:$E$4</definedName>
    <definedName name="solver_adj" localSheetId="2" hidden="1">Problem3!$B$3:$B$4</definedName>
    <definedName name="solver_adj" localSheetId="3" hidden="1">Problem4!$F$3:$F$6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1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Problem1!$D$3</definedName>
    <definedName name="solver_lhs1" localSheetId="1" hidden="1">Problem2!$B$5</definedName>
    <definedName name="solver_lhs1" localSheetId="2" hidden="1">Problem3!$B$4</definedName>
    <definedName name="solver_lhs1" localSheetId="3" hidden="1">Problem4!$F$3</definedName>
    <definedName name="solver_lhs2" localSheetId="0" hidden="1">Problem1!$D$3</definedName>
    <definedName name="solver_lhs2" localSheetId="1" hidden="1">Problem2!$E$3</definedName>
    <definedName name="solver_lhs2" localSheetId="2" hidden="1">Problem3!$B$5</definedName>
    <definedName name="solver_lhs2" localSheetId="3" hidden="1">Problem4!$F$4</definedName>
    <definedName name="solver_lhs3" localSheetId="0" hidden="1">Problem1!$D$4</definedName>
    <definedName name="solver_lhs3" localSheetId="1" hidden="1">Problem2!$E$4</definedName>
    <definedName name="solver_lhs3" localSheetId="2" hidden="1">Problem3!$B$4</definedName>
    <definedName name="solver_lhs3" localSheetId="3" hidden="1">Problem4!$F$4</definedName>
    <definedName name="solver_lhs4" localSheetId="0" hidden="1">Problem1!$D$6</definedName>
    <definedName name="solver_lhs4" localSheetId="3" hidden="1">Problem4!$F$4</definedName>
    <definedName name="solver_lhs5" localSheetId="3" hidden="1">Problem4!$F$4</definedName>
    <definedName name="solver_lhs6" localSheetId="3" hidden="1">Problem4!$F$4</definedName>
    <definedName name="solver_lhs7" localSheetId="3" hidden="1">Problem4!$F$5</definedName>
    <definedName name="solver_lhs8" localSheetId="3" hidden="1">Problem4!$F$6</definedName>
    <definedName name="solver_lhs9" localSheetId="3" hidden="1">Problem4!$F$8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4</definedName>
    <definedName name="solver_num" localSheetId="1" hidden="1">3</definedName>
    <definedName name="solver_num" localSheetId="2" hidden="1">2</definedName>
    <definedName name="solver_num" localSheetId="3" hidden="1">9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Problem1!$B$6</definedName>
    <definedName name="solver_opt" localSheetId="1" hidden="1">Problem2!$B$6</definedName>
    <definedName name="solver_opt" localSheetId="2" hidden="1">Problem3!$B$6</definedName>
    <definedName name="solver_opt" localSheetId="3" hidden="1">Problem4!$F$9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bv" localSheetId="3" hidden="1">1</definedName>
    <definedName name="solver_rel1" localSheetId="0" hidden="1">3</definedName>
    <definedName name="solver_rel1" localSheetId="1" hidden="1">1</definedName>
    <definedName name="solver_rel1" localSheetId="2" hidden="1">1</definedName>
    <definedName name="solver_rel1" localSheetId="3" hidden="1">3</definedName>
    <definedName name="solver_rel2" localSheetId="0" hidden="1">3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4" localSheetId="0" hidden="1">1</definedName>
    <definedName name="solver_rel4" localSheetId="3" hidden="1">1</definedName>
    <definedName name="solver_rel5" localSheetId="3" hidden="1">1</definedName>
    <definedName name="solver_rel6" localSheetId="3" hidden="1">3</definedName>
    <definedName name="solver_rel7" localSheetId="3" hidden="1">1</definedName>
    <definedName name="solver_rel8" localSheetId="3" hidden="1">1</definedName>
    <definedName name="solver_rel9" localSheetId="3" hidden="1">2</definedName>
    <definedName name="solver_rhs1" localSheetId="0" hidden="1">Problem1!$C$3</definedName>
    <definedName name="solver_rhs1" localSheetId="1" hidden="1">Problem2!$C$9</definedName>
    <definedName name="solver_rhs1" localSheetId="2" hidden="1">4</definedName>
    <definedName name="solver_rhs1" localSheetId="3" hidden="1">0.1 * Problem4!$F$8</definedName>
    <definedName name="solver_rhs2" localSheetId="0" hidden="1">0.5 * Problem1!$D$4</definedName>
    <definedName name="solver_rhs2" localSheetId="1" hidden="1">Problem2!$C$3</definedName>
    <definedName name="solver_rhs2" localSheetId="2" hidden="1">10</definedName>
    <definedName name="solver_rhs2" localSheetId="3" hidden="1">10 * Problem4!$F$5</definedName>
    <definedName name="solver_rhs3" localSheetId="0" hidden="1">Problem1!$C$4</definedName>
    <definedName name="solver_rhs3" localSheetId="1" hidden="1">Problem2!$C$4</definedName>
    <definedName name="solver_rhs3" localSheetId="2" hidden="1">4</definedName>
    <definedName name="solver_rhs3" localSheetId="3" hidden="1">10 *Problem4!$F$5</definedName>
    <definedName name="solver_rhs4" localSheetId="0" hidden="1">Problem1!$B$1</definedName>
    <definedName name="solver_rhs4" localSheetId="3" hidden="1">50 * Problem4!$F$6</definedName>
    <definedName name="solver_rhs5" localSheetId="3" hidden="1">50 * Problem4!$F$6</definedName>
    <definedName name="solver_rhs6" localSheetId="3" hidden="1">0.25 * Problem4!$F$8</definedName>
    <definedName name="solver_rhs7" localSheetId="3" hidden="1">0.15 * Problem4!$F$8</definedName>
    <definedName name="solver_rhs8" localSheetId="3" hidden="1">0.1 * Problem4!$F$8</definedName>
    <definedName name="solver_rhs9" localSheetId="3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3" l="1"/>
  <c r="F8" i="3"/>
  <c r="D3" i="3"/>
  <c r="D4" i="3"/>
  <c r="D5" i="3"/>
  <c r="D6" i="3"/>
  <c r="B5" i="2"/>
  <c r="B6" i="2"/>
  <c r="B6" i="1"/>
  <c r="B5" i="1"/>
  <c r="D6" i="4"/>
  <c r="B6" i="4"/>
</calcChain>
</file>

<file path=xl/sharedStrings.xml><?xml version="1.0" encoding="utf-8"?>
<sst xmlns="http://schemas.openxmlformats.org/spreadsheetml/2006/main" count="42" uniqueCount="40">
  <si>
    <t xml:space="preserve">Investment </t>
  </si>
  <si>
    <t>A</t>
  </si>
  <si>
    <t>B</t>
  </si>
  <si>
    <t xml:space="preserve">Return on Investment </t>
  </si>
  <si>
    <t>Starting Funds:</t>
  </si>
  <si>
    <t>Return</t>
  </si>
  <si>
    <t xml:space="preserve">Constraints </t>
  </si>
  <si>
    <t>Total</t>
  </si>
  <si>
    <t>Reccomended Allocation</t>
  </si>
  <si>
    <t xml:space="preserve">Cereal </t>
  </si>
  <si>
    <t>Grano</t>
  </si>
  <si>
    <t xml:space="preserve">Wheaties </t>
  </si>
  <si>
    <t>Space</t>
  </si>
  <si>
    <t>Demand</t>
  </si>
  <si>
    <t>Profit</t>
  </si>
  <si>
    <t>Units</t>
  </si>
  <si>
    <t xml:space="preserve">Profit </t>
  </si>
  <si>
    <t>Constriants</t>
  </si>
  <si>
    <t>Area</t>
  </si>
  <si>
    <t xml:space="preserve">&lt;= </t>
  </si>
  <si>
    <t>Jacks Day</t>
  </si>
  <si>
    <t>Work</t>
  </si>
  <si>
    <t>Play</t>
  </si>
  <si>
    <t xml:space="preserve">Time </t>
  </si>
  <si>
    <t>Max Fun</t>
  </si>
  <si>
    <t xml:space="preserve">Time Constraints </t>
  </si>
  <si>
    <t xml:space="preserve">Total time </t>
  </si>
  <si>
    <r>
      <t xml:space="preserve">Play </t>
    </r>
    <r>
      <rPr>
        <sz val="11"/>
        <color theme="1"/>
        <rFont val="Calibri"/>
        <family val="2"/>
      </rPr>
      <t>≤</t>
    </r>
  </si>
  <si>
    <t>Total time</t>
  </si>
  <si>
    <t>Handy Bag</t>
  </si>
  <si>
    <t>Screws</t>
  </si>
  <si>
    <t>Bolts</t>
  </si>
  <si>
    <t xml:space="preserve">Nuts </t>
  </si>
  <si>
    <t>Washers</t>
  </si>
  <si>
    <t>Cost Per Box</t>
  </si>
  <si>
    <t>Weight per Box</t>
  </si>
  <si>
    <t>Cost Per Lb</t>
  </si>
  <si>
    <t>Weigth %</t>
  </si>
  <si>
    <t xml:space="preserve">Weight 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</si>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</sst>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2" fillId="0" borderId="0" xfId="0" applyFont="1"/>
    <xf numFmtId="9" fontId="0" fillId="0" borderId="0" xfId="2" applyFont="1"/>
    <xf numFmtId="44" fontId="0" fillId="0" borderId="0" xfId="1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CB0C1-48D1-441F-8159-11062E838A68}">
  <dimension ref="A1:D11"/>
  <sheetViews>
    <sheetView workbookViewId="0">
      <selection activeCell="B18" sqref="B18"/>
    </sheetView>
  </sheetViews>
  <sheetFormatPr defaultRowHeight="14.4" x14ac:dyDescent="0.3"/>
  <cols>
    <col min="1" max="1" width="20.77734375" customWidth="1"/>
    <col min="2" max="2" width="10.109375" bestFit="1" customWidth="1"/>
    <col min="3" max="3" width="23" customWidth="1"/>
    <col min="4" max="4" width="10.109375" bestFit="1" customWidth="1"/>
  </cols>
  <sheetData>
    <row r="1" spans="1:4" x14ac:dyDescent="0.3">
      <c r="A1" t="s">
        <v>4</v>
      </c>
      <c r="B1" s="4">
        <v>5000</v>
      </c>
    </row>
    <row r="2" spans="1:4" x14ac:dyDescent="0.3">
      <c r="A2" t="s">
        <v>0</v>
      </c>
      <c r="B2" t="s">
        <v>5</v>
      </c>
      <c r="C2" t="s">
        <v>8</v>
      </c>
      <c r="D2" t="s">
        <v>7</v>
      </c>
    </row>
    <row r="3" spans="1:4" x14ac:dyDescent="0.3">
      <c r="A3" t="s">
        <v>1</v>
      </c>
      <c r="B3" s="3">
        <v>0.05</v>
      </c>
      <c r="C3" s="4">
        <v>1250</v>
      </c>
      <c r="D3" s="4">
        <v>2500</v>
      </c>
    </row>
    <row r="4" spans="1:4" x14ac:dyDescent="0.3">
      <c r="A4" t="s">
        <v>2</v>
      </c>
      <c r="B4" s="3">
        <v>0.08</v>
      </c>
      <c r="C4" s="4">
        <v>2500</v>
      </c>
      <c r="D4" s="4">
        <v>2500</v>
      </c>
    </row>
    <row r="6" spans="1:4" x14ac:dyDescent="0.3">
      <c r="A6" s="2" t="s">
        <v>3</v>
      </c>
      <c r="B6" s="4">
        <f>D3*B3+D4*B4</f>
        <v>325</v>
      </c>
      <c r="D6" s="4">
        <f>D3+D4</f>
        <v>5000</v>
      </c>
    </row>
    <row r="9" spans="1:4" x14ac:dyDescent="0.3">
      <c r="B9" s="1"/>
      <c r="C9" s="1"/>
    </row>
    <row r="10" spans="1:4" x14ac:dyDescent="0.3">
      <c r="B10" s="1"/>
    </row>
    <row r="11" spans="1:4" x14ac:dyDescent="0.3">
      <c r="B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07C6-E1A2-41C1-A5BB-409A0EEF45D5}">
  <dimension ref="A2:E9"/>
  <sheetViews>
    <sheetView tabSelected="1" workbookViewId="0">
      <selection sqref="A1:E9"/>
    </sheetView>
  </sheetViews>
  <sheetFormatPr defaultRowHeight="14.4" x14ac:dyDescent="0.3"/>
  <cols>
    <col min="1" max="1" width="10" customWidth="1"/>
  </cols>
  <sheetData>
    <row r="2" spans="1:5" x14ac:dyDescent="0.3">
      <c r="A2" t="s">
        <v>9</v>
      </c>
      <c r="B2" t="s">
        <v>12</v>
      </c>
      <c r="C2" t="s">
        <v>13</v>
      </c>
      <c r="D2" t="s">
        <v>14</v>
      </c>
      <c r="E2" t="s">
        <v>15</v>
      </c>
    </row>
    <row r="3" spans="1:5" x14ac:dyDescent="0.3">
      <c r="A3" t="s">
        <v>10</v>
      </c>
      <c r="B3">
        <v>0.2</v>
      </c>
      <c r="C3">
        <v>200</v>
      </c>
      <c r="D3" s="4">
        <v>1</v>
      </c>
      <c r="E3">
        <v>200</v>
      </c>
    </row>
    <row r="4" spans="1:5" x14ac:dyDescent="0.3">
      <c r="A4" t="s">
        <v>11</v>
      </c>
      <c r="B4">
        <v>0.4</v>
      </c>
      <c r="C4">
        <v>120</v>
      </c>
      <c r="D4" s="4">
        <v>1.35</v>
      </c>
      <c r="E4">
        <v>49.999999999999972</v>
      </c>
    </row>
    <row r="5" spans="1:5" x14ac:dyDescent="0.3">
      <c r="A5" t="s">
        <v>7</v>
      </c>
      <c r="B5">
        <f>B3*E3+B4*E4</f>
        <v>59.999999999999986</v>
      </c>
    </row>
    <row r="6" spans="1:5" x14ac:dyDescent="0.3">
      <c r="A6" s="2" t="s">
        <v>16</v>
      </c>
      <c r="B6" s="5">
        <f>D4*E4+D3*E3</f>
        <v>267.5</v>
      </c>
    </row>
    <row r="8" spans="1:5" x14ac:dyDescent="0.3">
      <c r="A8" t="s">
        <v>17</v>
      </c>
    </row>
    <row r="9" spans="1:5" x14ac:dyDescent="0.3">
      <c r="A9" t="s">
        <v>18</v>
      </c>
      <c r="B9" t="s">
        <v>19</v>
      </c>
      <c r="C9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04F4C-9F4F-4758-A009-49A05D39AC9C}">
  <dimension ref="A2:B10"/>
  <sheetViews>
    <sheetView workbookViewId="0">
      <selection activeCell="B6" sqref="B6"/>
    </sheetView>
  </sheetViews>
  <sheetFormatPr defaultRowHeight="14.4" x14ac:dyDescent="0.3"/>
  <cols>
    <col min="1" max="1" width="16.109375" customWidth="1"/>
  </cols>
  <sheetData>
    <row r="2" spans="1:2" x14ac:dyDescent="0.3">
      <c r="A2" t="s">
        <v>20</v>
      </c>
      <c r="B2" t="s">
        <v>23</v>
      </c>
    </row>
    <row r="3" spans="1:2" x14ac:dyDescent="0.3">
      <c r="A3" t="s">
        <v>21</v>
      </c>
      <c r="B3">
        <v>6.0000000000000009</v>
      </c>
    </row>
    <row r="4" spans="1:2" x14ac:dyDescent="0.3">
      <c r="A4" t="s">
        <v>22</v>
      </c>
      <c r="B4">
        <v>4</v>
      </c>
    </row>
    <row r="5" spans="1:2" x14ac:dyDescent="0.3">
      <c r="A5" t="s">
        <v>28</v>
      </c>
      <c r="B5">
        <f>B3+B4</f>
        <v>10</v>
      </c>
    </row>
    <row r="6" spans="1:2" x14ac:dyDescent="0.3">
      <c r="A6" t="s">
        <v>24</v>
      </c>
      <c r="B6">
        <f>2*B4+B3</f>
        <v>14</v>
      </c>
    </row>
    <row r="8" spans="1:2" x14ac:dyDescent="0.3">
      <c r="A8" t="s">
        <v>25</v>
      </c>
    </row>
    <row r="9" spans="1:2" x14ac:dyDescent="0.3">
      <c r="A9" t="s">
        <v>26</v>
      </c>
      <c r="B9">
        <v>10</v>
      </c>
    </row>
    <row r="10" spans="1:2" x14ac:dyDescent="0.3">
      <c r="A10" t="s">
        <v>27</v>
      </c>
      <c r="B10">
        <v>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CAC9-2BD1-46A6-9848-3F4EEBA6467C}">
  <dimension ref="A2:F11"/>
  <sheetViews>
    <sheetView workbookViewId="0">
      <selection activeCell="F29" sqref="F29"/>
    </sheetView>
  </sheetViews>
  <sheetFormatPr defaultRowHeight="14.4" x14ac:dyDescent="0.3"/>
  <cols>
    <col min="1" max="1" width="11.77734375" customWidth="1"/>
    <col min="2" max="2" width="13.21875" customWidth="1"/>
    <col min="3" max="3" width="13.44140625" customWidth="1"/>
    <col min="4" max="4" width="10.88671875" customWidth="1"/>
  </cols>
  <sheetData>
    <row r="2" spans="1:6" x14ac:dyDescent="0.3">
      <c r="A2" t="s">
        <v>29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</row>
    <row r="3" spans="1:6" x14ac:dyDescent="0.3">
      <c r="A3" t="s">
        <v>30</v>
      </c>
      <c r="B3" s="4">
        <v>100</v>
      </c>
      <c r="C3">
        <v>100</v>
      </c>
      <c r="D3">
        <f>B3/C3</f>
        <v>1</v>
      </c>
      <c r="E3">
        <v>0.1</v>
      </c>
      <c r="F3">
        <v>0.49999999999999928</v>
      </c>
    </row>
    <row r="4" spans="1:6" x14ac:dyDescent="0.3">
      <c r="A4" t="s">
        <v>31</v>
      </c>
      <c r="B4" s="4">
        <v>150</v>
      </c>
      <c r="C4">
        <v>100</v>
      </c>
      <c r="D4">
        <f>B4/C4</f>
        <v>1.5</v>
      </c>
      <c r="E4">
        <v>0.25</v>
      </c>
      <c r="F4">
        <v>0.25000000000000006</v>
      </c>
    </row>
    <row r="5" spans="1:6" x14ac:dyDescent="0.3">
      <c r="A5" t="s">
        <v>32</v>
      </c>
      <c r="B5" s="4">
        <v>70</v>
      </c>
      <c r="C5">
        <v>80</v>
      </c>
      <c r="D5">
        <f>B5/C5</f>
        <v>0.875</v>
      </c>
      <c r="E5">
        <v>0.15</v>
      </c>
      <c r="F5">
        <v>0.14999999999999997</v>
      </c>
    </row>
    <row r="6" spans="1:6" x14ac:dyDescent="0.3">
      <c r="A6" t="s">
        <v>33</v>
      </c>
      <c r="B6" s="4">
        <v>20</v>
      </c>
      <c r="C6">
        <v>30</v>
      </c>
      <c r="D6">
        <f>B6/C6</f>
        <v>0.66666666666666663</v>
      </c>
      <c r="E6">
        <v>0.1</v>
      </c>
      <c r="F6">
        <v>9.9999999999999867E-2</v>
      </c>
    </row>
    <row r="8" spans="1:6" x14ac:dyDescent="0.3">
      <c r="A8" t="s">
        <v>7</v>
      </c>
      <c r="F8">
        <f>F3+F4+F5+F6</f>
        <v>0.99999999999999911</v>
      </c>
    </row>
    <row r="9" spans="1:6" x14ac:dyDescent="0.3">
      <c r="A9" t="s">
        <v>39</v>
      </c>
      <c r="F9" s="4">
        <f>F3*D3+F4*D4+F5*D5+F6*D6</f>
        <v>1.0729166666666659</v>
      </c>
    </row>
    <row r="11" spans="1:6" x14ac:dyDescent="0.3">
      <c r="A1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Problem1</vt:lpstr>
      <vt:lpstr>Problem2</vt:lpstr>
      <vt:lpstr>Problem3</vt:lpstr>
      <vt:lpstr>Problem4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Cerci</dc:creator>
  <cp:lastModifiedBy>Andrei Cerci</cp:lastModifiedBy>
  <dcterms:created xsi:type="dcterms:W3CDTF">2021-02-13T16:56:21Z</dcterms:created>
  <dcterms:modified xsi:type="dcterms:W3CDTF">2021-03-01T03:08:35Z</dcterms:modified>
</cp:coreProperties>
</file>