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CSE273\"/>
    </mc:Choice>
  </mc:AlternateContent>
  <xr:revisionPtr revIDLastSave="0" documentId="13_ncr:1_{1E2827F3-00EB-4A00-9784-5F7F9CD6BF9F}" xr6:coauthVersionLast="46" xr6:coauthVersionMax="46" xr10:uidLastSave="{00000000-0000-0000-0000-000000000000}"/>
  <bookViews>
    <workbookView xWindow="876" yWindow="564" windowWidth="21600" windowHeight="11352" activeTab="1" xr2:uid="{C03A2B34-59EE-42BB-9EC9-766A7C59BB07}"/>
  </bookViews>
  <sheets>
    <sheet name="Problem1" sheetId="1" r:id="rId1"/>
    <sheet name="Problem2" sheetId="2" r:id="rId2"/>
  </sheets>
  <definedNames>
    <definedName name="solver_adj" localSheetId="0" hidden="1">Problem1!$B$8:$C$8</definedName>
    <definedName name="solver_adj" localSheetId="1" hidden="1">Problem2!$B$7:$D$7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Problem1!$B$12</definedName>
    <definedName name="solver_lhs1" localSheetId="1" hidden="1">Problem2!$B$7:$D$7</definedName>
    <definedName name="solver_lhs2" localSheetId="0" hidden="1">Problem1!$B$13</definedName>
    <definedName name="solver_lhs2" localSheetId="1" hidden="1">Problem2!$E$10</definedName>
    <definedName name="solver_lhs3" localSheetId="0" hidden="1">Problem1!$B$14</definedName>
    <definedName name="solver_lhs4" localSheetId="0" hidden="1">Problem1!$B$15</definedName>
    <definedName name="solver_lhs5" localSheetId="0" hidden="1">Problem1!$B$16</definedName>
    <definedName name="solver_lhs6" localSheetId="0" hidden="1">Problem1!$B$17</definedName>
    <definedName name="solver_lhs7" localSheetId="0" hidden="1">Problem1!$D$8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7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Problem1!$D$6</definedName>
    <definedName name="solver_opt" localSheetId="1" hidden="1">Problem2!$E$9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1</definedName>
    <definedName name="solver_rel2" localSheetId="1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2</definedName>
    <definedName name="solver_rhs1" localSheetId="0" hidden="1">0.03</definedName>
    <definedName name="solver_rhs1" localSheetId="1" hidden="1">25</definedName>
    <definedName name="solver_rhs2" localSheetId="0" hidden="1">0.06</definedName>
    <definedName name="solver_rhs2" localSheetId="1" hidden="1">132</definedName>
    <definedName name="solver_rhs3" localSheetId="0" hidden="1">0.03</definedName>
    <definedName name="solver_rhs4" localSheetId="0" hidden="1">0.05</definedName>
    <definedName name="solver_rhs5" localSheetId="0" hidden="1">0.03</definedName>
    <definedName name="solver_rhs6" localSheetId="0" hidden="1">0.07</definedName>
    <definedName name="solver_rhs7" localSheetId="0" hidden="1">1000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C9" i="2"/>
  <c r="D9" i="2"/>
  <c r="B9" i="2"/>
  <c r="D8" i="1"/>
  <c r="B17" i="1"/>
  <c r="B16" i="1"/>
  <c r="B15" i="1"/>
  <c r="B14" i="1"/>
  <c r="B13" i="1"/>
  <c r="B12" i="1"/>
  <c r="D6" i="1"/>
  <c r="D3" i="1"/>
  <c r="D4" i="1"/>
  <c r="D2" i="1"/>
  <c r="E9" i="2" l="1"/>
</calcChain>
</file>

<file path=xl/sharedStrings.xml><?xml version="1.0" encoding="utf-8"?>
<sst xmlns="http://schemas.openxmlformats.org/spreadsheetml/2006/main" count="26" uniqueCount="20">
  <si>
    <t>A</t>
  </si>
  <si>
    <t>B</t>
  </si>
  <si>
    <t>Si</t>
  </si>
  <si>
    <t>Al</t>
  </si>
  <si>
    <t>C</t>
  </si>
  <si>
    <t>Total</t>
  </si>
  <si>
    <t>Cost</t>
  </si>
  <si>
    <t xml:space="preserve">Ammount </t>
  </si>
  <si>
    <t xml:space="preserve">Constraints </t>
  </si>
  <si>
    <t>H1</t>
  </si>
  <si>
    <t>H2</t>
  </si>
  <si>
    <t>H3</t>
  </si>
  <si>
    <t>Toll</t>
  </si>
  <si>
    <t>Rate</t>
  </si>
  <si>
    <t>Yellow</t>
  </si>
  <si>
    <t>Green</t>
  </si>
  <si>
    <t>Profit</t>
  </si>
  <si>
    <t>Red</t>
  </si>
  <si>
    <t>Total:</t>
  </si>
  <si>
    <t xml:space="preserve">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</si>
</sst>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2EC7-19FB-40E8-AD2D-5D3A4890CBAB}">
  <dimension ref="A1:D17"/>
  <sheetViews>
    <sheetView workbookViewId="0">
      <selection activeCell="D8" sqref="D8"/>
    </sheetView>
  </sheetViews>
  <sheetFormatPr defaultRowHeight="14.4" x14ac:dyDescent="0.3"/>
  <cols>
    <col min="1" max="1" width="11.88671875" customWidth="1"/>
  </cols>
  <sheetData>
    <row r="1" spans="1:4" x14ac:dyDescent="0.3">
      <c r="B1" t="s">
        <v>0</v>
      </c>
      <c r="C1" t="s">
        <v>1</v>
      </c>
      <c r="D1" t="s">
        <v>5</v>
      </c>
    </row>
    <row r="2" spans="1:4" x14ac:dyDescent="0.3">
      <c r="A2" t="s">
        <v>3</v>
      </c>
      <c r="B2">
        <v>0.06</v>
      </c>
      <c r="C2">
        <v>0.03</v>
      </c>
      <c r="D2">
        <f>B2+C2</f>
        <v>0.09</v>
      </c>
    </row>
    <row r="3" spans="1:4" x14ac:dyDescent="0.3">
      <c r="A3" t="s">
        <v>2</v>
      </c>
      <c r="B3">
        <v>0.03</v>
      </c>
      <c r="C3">
        <v>0.06</v>
      </c>
      <c r="D3">
        <f t="shared" ref="D3:D4" si="0">B3+C3</f>
        <v>0.09</v>
      </c>
    </row>
    <row r="4" spans="1:4" x14ac:dyDescent="0.3">
      <c r="A4" t="s">
        <v>4</v>
      </c>
      <c r="B4">
        <v>0.04</v>
      </c>
      <c r="C4">
        <v>0.03</v>
      </c>
      <c r="D4">
        <f t="shared" si="0"/>
        <v>7.0000000000000007E-2</v>
      </c>
    </row>
    <row r="6" spans="1:4" x14ac:dyDescent="0.3">
      <c r="A6" t="s">
        <v>6</v>
      </c>
      <c r="B6">
        <v>100</v>
      </c>
      <c r="C6">
        <v>80</v>
      </c>
      <c r="D6">
        <f>100*B8+80*C8</f>
        <v>86666.666666666657</v>
      </c>
    </row>
    <row r="8" spans="1:4" x14ac:dyDescent="0.3">
      <c r="A8" t="s">
        <v>7</v>
      </c>
      <c r="B8">
        <v>333.33333333333314</v>
      </c>
      <c r="C8">
        <v>666.66666666666686</v>
      </c>
      <c r="D8">
        <f>B8+C8</f>
        <v>1000</v>
      </c>
    </row>
    <row r="11" spans="1:4" x14ac:dyDescent="0.3">
      <c r="A11" t="s">
        <v>8</v>
      </c>
    </row>
    <row r="12" spans="1:4" x14ac:dyDescent="0.3">
      <c r="A12" t="s">
        <v>3</v>
      </c>
      <c r="B12">
        <f>(B8*B2+C2*C8)/1000</f>
        <v>3.9999999999999994E-2</v>
      </c>
    </row>
    <row r="13" spans="1:4" x14ac:dyDescent="0.3">
      <c r="A13" t="s">
        <v>3</v>
      </c>
      <c r="B13">
        <f>(B8*B2+C2*C8)/1000</f>
        <v>3.9999999999999994E-2</v>
      </c>
    </row>
    <row r="14" spans="1:4" x14ac:dyDescent="0.3">
      <c r="A14" t="s">
        <v>2</v>
      </c>
      <c r="B14">
        <f>(B8*B3+C3*C8)/1000</f>
        <v>0.05</v>
      </c>
    </row>
    <row r="15" spans="1:4" x14ac:dyDescent="0.3">
      <c r="A15" t="s">
        <v>2</v>
      </c>
      <c r="B15">
        <f>(B8*B3+C3*C8)/1000</f>
        <v>0.05</v>
      </c>
    </row>
    <row r="16" spans="1:4" x14ac:dyDescent="0.3">
      <c r="A16" t="s">
        <v>4</v>
      </c>
      <c r="B16">
        <f>(B8*B4+C4*C8)/1000</f>
        <v>3.3333333333333326E-2</v>
      </c>
    </row>
    <row r="17" spans="1:2" x14ac:dyDescent="0.3">
      <c r="A17" t="s">
        <v>4</v>
      </c>
      <c r="B17">
        <f>(B8*B4+C4*C8)/1000</f>
        <v>3.3333333333333326E-2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BE35-1E03-493E-9901-0B3DE76AD21C}">
  <dimension ref="A3:E10"/>
  <sheetViews>
    <sheetView tabSelected="1" workbookViewId="0">
      <selection activeCell="E10" sqref="E10"/>
    </sheetView>
  </sheetViews>
  <sheetFormatPr defaultRowHeight="14.4" x14ac:dyDescent="0.3"/>
  <sheetData>
    <row r="3" spans="1:5" x14ac:dyDescent="0.3">
      <c r="B3" t="s">
        <v>9</v>
      </c>
      <c r="C3" t="s">
        <v>10</v>
      </c>
      <c r="D3" t="s">
        <v>11</v>
      </c>
    </row>
    <row r="4" spans="1:5" x14ac:dyDescent="0.3">
      <c r="A4" t="s">
        <v>12</v>
      </c>
      <c r="B4">
        <v>3</v>
      </c>
      <c r="C4">
        <v>4</v>
      </c>
      <c r="D4">
        <v>5</v>
      </c>
    </row>
    <row r="5" spans="1:5" x14ac:dyDescent="0.3">
      <c r="A5" t="s">
        <v>13</v>
      </c>
      <c r="B5">
        <v>500</v>
      </c>
      <c r="C5">
        <v>600</v>
      </c>
      <c r="D5">
        <v>400</v>
      </c>
    </row>
    <row r="6" spans="1:5" x14ac:dyDescent="0.3">
      <c r="A6" t="s">
        <v>14</v>
      </c>
      <c r="B6">
        <v>10</v>
      </c>
      <c r="C6">
        <v>10</v>
      </c>
      <c r="D6">
        <v>10</v>
      </c>
    </row>
    <row r="7" spans="1:5" x14ac:dyDescent="0.3">
      <c r="A7" t="s">
        <v>15</v>
      </c>
      <c r="B7">
        <v>25</v>
      </c>
      <c r="C7">
        <v>52</v>
      </c>
      <c r="D7">
        <v>25</v>
      </c>
    </row>
    <row r="8" spans="1:5" x14ac:dyDescent="0.3">
      <c r="A8" t="s">
        <v>17</v>
      </c>
      <c r="E8" t="s">
        <v>18</v>
      </c>
    </row>
    <row r="9" spans="1:5" x14ac:dyDescent="0.3">
      <c r="A9" t="s">
        <v>16</v>
      </c>
      <c r="B9">
        <f>(B5/3600)*B4*B7</f>
        <v>10.416666666666668</v>
      </c>
      <c r="C9">
        <f t="shared" ref="C9:D9" si="0">(C5/3600)*C4*C7</f>
        <v>34.666666666666664</v>
      </c>
      <c r="D9">
        <f t="shared" si="0"/>
        <v>13.888888888888889</v>
      </c>
      <c r="E9">
        <f>SUM(B9:D9)</f>
        <v>58.972222222222214</v>
      </c>
    </row>
    <row r="10" spans="1:5" x14ac:dyDescent="0.3">
      <c r="A10" t="s">
        <v>19</v>
      </c>
      <c r="E10">
        <f>SUM(B7:D7) + 30</f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Problem1</vt:lpstr>
      <vt:lpstr>Problem2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Cerci</dc:creator>
  <cp:lastModifiedBy>Andrei Cerci</cp:lastModifiedBy>
  <dcterms:created xsi:type="dcterms:W3CDTF">2021-02-22T01:49:33Z</dcterms:created>
  <dcterms:modified xsi:type="dcterms:W3CDTF">2021-03-01T03:54:41Z</dcterms:modified>
</cp:coreProperties>
</file>