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mumaryland-my.sharepoint.com/personal/mlanza_som_umaryland_edu/Documents/0.Working papers/UMB/Pepper Pilot/DATA FOR CALIFORNIA/"/>
    </mc:Choice>
  </mc:AlternateContent>
  <xr:revisionPtr revIDLastSave="0" documentId="8_{21BBE6DC-4FBE-714E-985C-82721349C6BB}" xr6:coauthVersionLast="47" xr6:coauthVersionMax="47" xr10:uidLastSave="{00000000-0000-0000-0000-000000000000}"/>
  <bookViews>
    <workbookView xWindow="1500" yWindow="1320" windowWidth="27640" windowHeight="16940" xr2:uid="{51D20F0C-60B8-1541-8450-ECD2793B3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</calcChain>
</file>

<file path=xl/sharedStrings.xml><?xml version="1.0" encoding="utf-8"?>
<sst xmlns="http://schemas.openxmlformats.org/spreadsheetml/2006/main" count="39" uniqueCount="39">
  <si>
    <t>Subject</t>
  </si>
  <si>
    <t>Group ( 1-young, 2-older adults)</t>
  </si>
  <si>
    <t>Sex (1-male , 2-female)</t>
  </si>
  <si>
    <t>Date of birth</t>
  </si>
  <si>
    <t>Age (years old)</t>
  </si>
  <si>
    <t>Height (m)</t>
  </si>
  <si>
    <t>Weight (kg)</t>
  </si>
  <si>
    <t>BMI</t>
  </si>
  <si>
    <t>Blood Presure (D)</t>
  </si>
  <si>
    <t>Blood Presure (S)</t>
  </si>
  <si>
    <t>Heart Rate</t>
  </si>
  <si>
    <t>Dominant Side (1- right, 2 -left)</t>
  </si>
  <si>
    <t>STPT (time - s)</t>
  </si>
  <si>
    <t>STPT (w)</t>
  </si>
  <si>
    <t>30sCST (count)</t>
  </si>
  <si>
    <t>4SST (time - s)</t>
  </si>
  <si>
    <t>Handgrip Strenght Test (kg.f)</t>
  </si>
  <si>
    <t>Pepper01</t>
  </si>
  <si>
    <t>Pepper02</t>
  </si>
  <si>
    <t>Pepper03</t>
  </si>
  <si>
    <t>Pepper04</t>
  </si>
  <si>
    <t>Pepper05</t>
  </si>
  <si>
    <t>Pepper09</t>
  </si>
  <si>
    <t>Pepper10</t>
  </si>
  <si>
    <t>Pepper13</t>
  </si>
  <si>
    <t>Pepper14</t>
  </si>
  <si>
    <t>Pepper15</t>
  </si>
  <si>
    <t>Pepper16</t>
  </si>
  <si>
    <t>Pepper06</t>
  </si>
  <si>
    <t>Pepper07</t>
  </si>
  <si>
    <t>Pepper08</t>
  </si>
  <si>
    <t>?</t>
  </si>
  <si>
    <t>6,21</t>
  </si>
  <si>
    <t>Pepper11</t>
  </si>
  <si>
    <t>Pepper12</t>
  </si>
  <si>
    <t>Pepper17</t>
  </si>
  <si>
    <t>Pepper18</t>
  </si>
  <si>
    <t>Pepper19</t>
  </si>
  <si>
    <t>Pepper20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</si>
</sst>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3F86-EBC6-A44A-9362-3901B8929C49}">
  <dimension ref="A1:Q21"/>
  <sheetViews>
    <sheetView tabSelected="1" topLeftCell="D1" workbookViewId="0">
      <selection sqref="A1:XFD1048576"/>
    </sheetView>
  </sheetViews>
  <sheetFormatPr baseColWidth="10" defaultRowHeight="16" x14ac:dyDescent="0.2"/>
  <cols>
    <col min="1" max="1" width="8.83203125" bestFit="1" customWidth="1"/>
    <col min="2" max="2" width="27" bestFit="1" customWidth="1"/>
    <col min="3" max="3" width="19.83203125" bestFit="1" customWidth="1"/>
    <col min="4" max="4" width="11.1640625" bestFit="1" customWidth="1"/>
    <col min="5" max="5" width="12.83203125" bestFit="1" customWidth="1"/>
    <col min="6" max="6" width="9.6640625" bestFit="1" customWidth="1"/>
    <col min="7" max="7" width="10.1640625" bestFit="1" customWidth="1"/>
    <col min="8" max="8" width="5.6640625" bestFit="1" customWidth="1"/>
    <col min="9" max="9" width="15.33203125" bestFit="1" customWidth="1"/>
    <col min="10" max="10" width="15" bestFit="1" customWidth="1"/>
    <col min="11" max="11" width="10" bestFit="1" customWidth="1"/>
    <col min="12" max="12" width="26.1640625" bestFit="1" customWidth="1"/>
    <col min="13" max="13" width="12.33203125" bestFit="1" customWidth="1"/>
    <col min="14" max="14" width="7.83203125" bestFit="1" customWidth="1"/>
    <col min="15" max="15" width="13.5" bestFit="1" customWidth="1"/>
    <col min="16" max="16" width="12.5" bestFit="1" customWidth="1"/>
    <col min="17" max="17" width="24" bestFit="1" customWidth="1"/>
  </cols>
  <sheetData>
    <row r="1" spans="1:17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ht="15" x14ac:dyDescent="0.2">
      <c r="A2" s="1" t="s">
        <v>17</v>
      </c>
      <c r="B2" s="1">
        <v>1</v>
      </c>
      <c r="C2" s="1">
        <v>2</v>
      </c>
      <c r="D2" s="2">
        <v>33574</v>
      </c>
      <c r="E2" s="3">
        <f t="shared" ref="E2:E21" ca="1" si="0">ROUNDDOWN((TODAY() - D2)/365.25,0)</f>
        <v>33</v>
      </c>
      <c r="F2" s="1">
        <v>1.7</v>
      </c>
      <c r="G2" s="1">
        <v>56.5</v>
      </c>
      <c r="H2" s="4">
        <f t="shared" ref="H2:H21" si="1">G2/(F2*F2)</f>
        <v>19.550173010380625</v>
      </c>
      <c r="I2" s="1">
        <v>99</v>
      </c>
      <c r="J2" s="1">
        <v>76</v>
      </c>
      <c r="K2" s="1">
        <v>70</v>
      </c>
      <c r="L2" s="1">
        <v>1</v>
      </c>
      <c r="M2" s="1">
        <v>3.94</v>
      </c>
      <c r="N2" s="1">
        <v>239.15</v>
      </c>
      <c r="O2" s="1">
        <v>17</v>
      </c>
      <c r="P2" s="1">
        <v>6.15</v>
      </c>
      <c r="Q2" s="1">
        <v>32</v>
      </c>
    </row>
    <row r="3" spans="1:17" s="1" customFormat="1" ht="15" x14ac:dyDescent="0.2">
      <c r="A3" s="1" t="s">
        <v>18</v>
      </c>
      <c r="B3" s="1">
        <v>1</v>
      </c>
      <c r="C3" s="1">
        <v>1</v>
      </c>
      <c r="D3" s="2">
        <v>33700</v>
      </c>
      <c r="E3" s="3">
        <f t="shared" ca="1" si="0"/>
        <v>32</v>
      </c>
      <c r="F3" s="1">
        <v>1.79</v>
      </c>
      <c r="G3" s="1">
        <v>72.400000000000006</v>
      </c>
      <c r="H3" s="4">
        <f t="shared" si="1"/>
        <v>22.596048812459038</v>
      </c>
      <c r="L3" s="1">
        <v>1</v>
      </c>
      <c r="M3" s="1">
        <v>3.34</v>
      </c>
      <c r="N3" s="1">
        <v>360.96</v>
      </c>
      <c r="O3" s="1">
        <v>14</v>
      </c>
      <c r="P3" s="1">
        <v>6.44</v>
      </c>
      <c r="Q3" s="1">
        <v>44</v>
      </c>
    </row>
    <row r="4" spans="1:17" s="1" customFormat="1" ht="15" x14ac:dyDescent="0.2">
      <c r="A4" s="1" t="s">
        <v>19</v>
      </c>
      <c r="B4" s="1">
        <v>1</v>
      </c>
      <c r="C4" s="1">
        <v>2</v>
      </c>
      <c r="D4" s="2">
        <v>33198</v>
      </c>
      <c r="E4" s="3">
        <f t="shared" ca="1" si="0"/>
        <v>34</v>
      </c>
      <c r="F4" s="1">
        <v>1.7</v>
      </c>
      <c r="G4" s="1">
        <v>52.1</v>
      </c>
      <c r="H4" s="4">
        <f t="shared" si="1"/>
        <v>18.027681660899656</v>
      </c>
      <c r="I4" s="1">
        <v>11</v>
      </c>
      <c r="J4" s="1">
        <v>84</v>
      </c>
      <c r="K4" s="1">
        <v>77</v>
      </c>
      <c r="L4" s="1">
        <v>1</v>
      </c>
      <c r="M4" s="1">
        <v>3.4</v>
      </c>
      <c r="N4" s="1">
        <v>250.28</v>
      </c>
      <c r="O4" s="1">
        <v>18</v>
      </c>
      <c r="P4" s="1">
        <v>4.91</v>
      </c>
      <c r="Q4" s="1">
        <v>19</v>
      </c>
    </row>
    <row r="5" spans="1:17" s="1" customFormat="1" ht="15" x14ac:dyDescent="0.2">
      <c r="A5" s="1" t="s">
        <v>20</v>
      </c>
      <c r="B5" s="1">
        <v>1</v>
      </c>
      <c r="C5" s="1">
        <v>1</v>
      </c>
      <c r="D5" s="2">
        <v>45497</v>
      </c>
      <c r="E5" s="3">
        <f t="shared" ca="1" si="0"/>
        <v>0</v>
      </c>
      <c r="F5" s="1">
        <v>1.74</v>
      </c>
      <c r="G5" s="1">
        <v>73.599999999999994</v>
      </c>
      <c r="H5" s="4">
        <f t="shared" si="1"/>
        <v>24.309684238340598</v>
      </c>
      <c r="I5" s="1">
        <v>135</v>
      </c>
      <c r="J5" s="1">
        <v>66</v>
      </c>
      <c r="K5" s="1">
        <v>69</v>
      </c>
      <c r="L5" s="1">
        <v>1</v>
      </c>
      <c r="M5" s="1">
        <v>3.75</v>
      </c>
      <c r="N5" s="1">
        <v>326.88</v>
      </c>
      <c r="O5" s="1">
        <v>19</v>
      </c>
      <c r="P5" s="1">
        <v>6.56</v>
      </c>
      <c r="Q5" s="1">
        <v>55</v>
      </c>
    </row>
    <row r="6" spans="1:17" s="1" customFormat="1" ht="15" x14ac:dyDescent="0.2">
      <c r="A6" s="1" t="s">
        <v>21</v>
      </c>
      <c r="B6" s="1">
        <v>1</v>
      </c>
      <c r="C6" s="1">
        <v>2</v>
      </c>
      <c r="D6" s="2">
        <v>36931</v>
      </c>
      <c r="E6" s="3">
        <f t="shared" ca="1" si="0"/>
        <v>24</v>
      </c>
      <c r="F6" s="1">
        <v>1.68</v>
      </c>
      <c r="G6" s="1">
        <v>57.1</v>
      </c>
      <c r="H6" s="4">
        <f t="shared" si="1"/>
        <v>20.231009070294789</v>
      </c>
      <c r="I6" s="1">
        <v>102</v>
      </c>
      <c r="J6" s="1">
        <v>75</v>
      </c>
      <c r="K6" s="1">
        <v>68</v>
      </c>
      <c r="L6" s="1">
        <v>1</v>
      </c>
      <c r="M6" s="1">
        <v>3.71</v>
      </c>
      <c r="N6" s="1">
        <v>256.33</v>
      </c>
      <c r="O6" s="1">
        <v>16</v>
      </c>
      <c r="P6" s="1">
        <v>5.55</v>
      </c>
      <c r="Q6" s="1">
        <v>33</v>
      </c>
    </row>
    <row r="7" spans="1:17" s="1" customFormat="1" ht="15" x14ac:dyDescent="0.2">
      <c r="A7" s="1" t="s">
        <v>22</v>
      </c>
      <c r="B7" s="1">
        <v>1</v>
      </c>
      <c r="C7" s="1">
        <v>2</v>
      </c>
      <c r="D7" s="2">
        <v>36231</v>
      </c>
      <c r="E7" s="3">
        <f t="shared" ca="1" si="0"/>
        <v>25</v>
      </c>
      <c r="F7" s="1">
        <v>1.5149999999999999</v>
      </c>
      <c r="G7" s="1">
        <v>51.7</v>
      </c>
      <c r="H7" s="4">
        <f t="shared" si="1"/>
        <v>22.525024779705696</v>
      </c>
      <c r="I7" s="1">
        <v>92</v>
      </c>
      <c r="J7" s="1">
        <v>67</v>
      </c>
      <c r="K7" s="1">
        <v>88</v>
      </c>
      <c r="L7" s="1">
        <v>1</v>
      </c>
      <c r="M7" s="1">
        <v>3.44</v>
      </c>
      <c r="N7" s="1">
        <v>248.47</v>
      </c>
      <c r="O7" s="1">
        <v>18</v>
      </c>
      <c r="P7" s="1">
        <v>6.34</v>
      </c>
      <c r="Q7" s="1">
        <v>30</v>
      </c>
    </row>
    <row r="8" spans="1:17" s="1" customFormat="1" ht="15" x14ac:dyDescent="0.2">
      <c r="A8" s="1" t="s">
        <v>23</v>
      </c>
      <c r="B8" s="1">
        <v>1</v>
      </c>
      <c r="C8" s="1">
        <v>2</v>
      </c>
      <c r="D8" s="2">
        <v>35611</v>
      </c>
      <c r="E8" s="3">
        <f t="shared" ca="1" si="0"/>
        <v>27</v>
      </c>
      <c r="F8" s="1">
        <v>1.62</v>
      </c>
      <c r="G8" s="1">
        <v>63.9</v>
      </c>
      <c r="H8" s="4">
        <f t="shared" si="1"/>
        <v>24.348422496570638</v>
      </c>
      <c r="I8" s="1">
        <v>109</v>
      </c>
      <c r="J8" s="1">
        <v>71</v>
      </c>
      <c r="K8" s="1">
        <v>58</v>
      </c>
      <c r="L8" s="1">
        <v>1</v>
      </c>
      <c r="M8" s="1">
        <v>2.92</v>
      </c>
      <c r="N8" s="1">
        <v>364.95</v>
      </c>
      <c r="O8" s="1">
        <v>17</v>
      </c>
      <c r="P8" s="1">
        <v>4.97</v>
      </c>
      <c r="Q8" s="1">
        <v>30</v>
      </c>
    </row>
    <row r="9" spans="1:17" s="1" customFormat="1" ht="15" x14ac:dyDescent="0.2">
      <c r="A9" s="1" t="s">
        <v>24</v>
      </c>
      <c r="B9" s="1">
        <v>1</v>
      </c>
      <c r="C9" s="1">
        <v>2</v>
      </c>
      <c r="D9" s="2">
        <v>33941</v>
      </c>
      <c r="E9" s="3">
        <f t="shared" ca="1" si="0"/>
        <v>32</v>
      </c>
      <c r="F9" s="1">
        <v>1.645</v>
      </c>
      <c r="G9" s="1">
        <v>52.6</v>
      </c>
      <c r="H9" s="4">
        <f t="shared" si="1"/>
        <v>19.438105708557757</v>
      </c>
      <c r="I9" s="1">
        <v>107</v>
      </c>
      <c r="J9" s="1">
        <v>70</v>
      </c>
      <c r="K9" s="1">
        <v>73</v>
      </c>
      <c r="L9" s="1">
        <v>1</v>
      </c>
      <c r="M9" s="1">
        <v>4.08</v>
      </c>
      <c r="N9" s="1">
        <v>215</v>
      </c>
      <c r="O9" s="1">
        <v>17</v>
      </c>
      <c r="P9" s="1">
        <v>5.05</v>
      </c>
      <c r="Q9" s="1">
        <v>28</v>
      </c>
    </row>
    <row r="10" spans="1:17" s="1" customFormat="1" ht="15" x14ac:dyDescent="0.2">
      <c r="A10" s="1" t="s">
        <v>25</v>
      </c>
      <c r="B10" s="1">
        <v>1</v>
      </c>
      <c r="C10" s="1">
        <v>2</v>
      </c>
      <c r="D10" s="2">
        <v>34497</v>
      </c>
      <c r="E10" s="3">
        <f t="shared" ca="1" si="0"/>
        <v>30</v>
      </c>
      <c r="F10" s="1">
        <v>1.57</v>
      </c>
      <c r="G10" s="1">
        <v>64.2</v>
      </c>
      <c r="H10" s="4">
        <f t="shared" si="1"/>
        <v>26.045681366384031</v>
      </c>
      <c r="I10" s="1">
        <v>98</v>
      </c>
      <c r="J10" s="1">
        <v>72</v>
      </c>
      <c r="K10" s="1">
        <v>90</v>
      </c>
      <c r="L10" s="1">
        <v>1</v>
      </c>
      <c r="M10" s="1">
        <v>3.98</v>
      </c>
      <c r="N10" s="1">
        <v>268.67</v>
      </c>
      <c r="O10" s="1">
        <v>14</v>
      </c>
      <c r="P10" s="1">
        <v>5.74</v>
      </c>
      <c r="Q10" s="1">
        <v>29</v>
      </c>
    </row>
    <row r="11" spans="1:17" s="1" customFormat="1" ht="15" x14ac:dyDescent="0.2">
      <c r="A11" s="1" t="s">
        <v>26</v>
      </c>
      <c r="B11" s="1">
        <v>1</v>
      </c>
      <c r="C11" s="1">
        <v>2</v>
      </c>
      <c r="D11" s="2">
        <v>35391</v>
      </c>
      <c r="E11" s="3">
        <f t="shared" ca="1" si="0"/>
        <v>28</v>
      </c>
      <c r="F11" s="1">
        <v>1.67</v>
      </c>
      <c r="G11" s="1">
        <v>73.099999999999994</v>
      </c>
      <c r="H11" s="4">
        <f t="shared" si="1"/>
        <v>26.211050951988238</v>
      </c>
      <c r="I11" s="1">
        <v>114</v>
      </c>
      <c r="J11" s="1">
        <v>68</v>
      </c>
      <c r="K11" s="1">
        <v>72</v>
      </c>
      <c r="L11" s="1">
        <v>1</v>
      </c>
      <c r="M11" s="1">
        <v>3.53</v>
      </c>
      <c r="N11" s="1">
        <v>344.86</v>
      </c>
      <c r="O11" s="1">
        <v>18</v>
      </c>
      <c r="P11" s="1">
        <v>4.3099999999999996</v>
      </c>
      <c r="Q11" s="1">
        <v>32</v>
      </c>
    </row>
    <row r="12" spans="1:17" s="1" customFormat="1" ht="15" x14ac:dyDescent="0.2">
      <c r="A12" s="1" t="s">
        <v>27</v>
      </c>
      <c r="B12" s="1">
        <v>1</v>
      </c>
      <c r="C12" s="1">
        <v>2</v>
      </c>
      <c r="D12" s="2">
        <v>33890</v>
      </c>
      <c r="E12" s="3">
        <f t="shared" ca="1" si="0"/>
        <v>32</v>
      </c>
      <c r="F12" s="1">
        <v>1.64</v>
      </c>
      <c r="G12" s="1">
        <v>58</v>
      </c>
      <c r="H12" s="4">
        <f t="shared" si="1"/>
        <v>21.564544913741823</v>
      </c>
      <c r="I12" s="1">
        <v>116</v>
      </c>
      <c r="J12" s="1">
        <v>63</v>
      </c>
      <c r="K12" s="1">
        <v>84</v>
      </c>
      <c r="L12" s="1">
        <v>1</v>
      </c>
      <c r="M12" s="1">
        <v>5.99</v>
      </c>
      <c r="N12" s="1">
        <v>161.47999999999999</v>
      </c>
      <c r="O12" s="1">
        <v>14</v>
      </c>
      <c r="P12" s="1">
        <v>7.88</v>
      </c>
      <c r="Q12" s="1">
        <v>34</v>
      </c>
    </row>
    <row r="13" spans="1:17" s="1" customFormat="1" ht="15" x14ac:dyDescent="0.2">
      <c r="A13" s="1" t="s">
        <v>28</v>
      </c>
      <c r="B13" s="1">
        <v>2</v>
      </c>
      <c r="C13" s="1">
        <v>1</v>
      </c>
      <c r="D13" s="2">
        <v>19749</v>
      </c>
      <c r="E13" s="3">
        <f t="shared" ca="1" si="0"/>
        <v>71</v>
      </c>
      <c r="F13" s="1">
        <v>1.83</v>
      </c>
      <c r="G13" s="1">
        <v>69.8</v>
      </c>
      <c r="H13" s="4">
        <f t="shared" si="1"/>
        <v>20.842664755591386</v>
      </c>
      <c r="I13" s="1">
        <v>116</v>
      </c>
      <c r="J13" s="1">
        <v>72</v>
      </c>
      <c r="K13" s="1">
        <v>53</v>
      </c>
      <c r="L13" s="1">
        <v>1</v>
      </c>
      <c r="M13" s="1">
        <v>4.97</v>
      </c>
      <c r="N13" s="1">
        <v>233.98</v>
      </c>
      <c r="O13" s="1">
        <v>15</v>
      </c>
      <c r="P13" s="1">
        <v>8.8000000000000007</v>
      </c>
      <c r="Q13" s="1">
        <v>45</v>
      </c>
    </row>
    <row r="14" spans="1:17" s="1" customFormat="1" ht="15" x14ac:dyDescent="0.2">
      <c r="A14" s="1" t="s">
        <v>29</v>
      </c>
      <c r="B14" s="1">
        <v>2</v>
      </c>
      <c r="C14" s="1">
        <v>1</v>
      </c>
      <c r="D14" s="2">
        <v>14471</v>
      </c>
      <c r="E14" s="3">
        <f t="shared" ca="1" si="0"/>
        <v>85</v>
      </c>
      <c r="F14" s="1">
        <v>1.623</v>
      </c>
      <c r="G14" s="1">
        <v>89</v>
      </c>
      <c r="H14" s="4">
        <f t="shared" si="1"/>
        <v>33.787259469828541</v>
      </c>
      <c r="I14" s="1">
        <v>161</v>
      </c>
      <c r="J14" s="1">
        <v>71</v>
      </c>
      <c r="K14" s="1">
        <v>86</v>
      </c>
      <c r="L14" s="1">
        <v>2</v>
      </c>
      <c r="M14" s="1">
        <v>6.86</v>
      </c>
      <c r="N14" s="1">
        <v>216.21</v>
      </c>
      <c r="O14" s="1">
        <v>10</v>
      </c>
      <c r="P14" s="1">
        <v>9.7100000000000009</v>
      </c>
      <c r="Q14" s="1">
        <v>36</v>
      </c>
    </row>
    <row r="15" spans="1:17" s="1" customFormat="1" ht="15" x14ac:dyDescent="0.2">
      <c r="A15" s="1" t="s">
        <v>30</v>
      </c>
      <c r="B15" s="1">
        <v>2</v>
      </c>
      <c r="C15" s="1">
        <v>1</v>
      </c>
      <c r="D15" s="2">
        <v>17723</v>
      </c>
      <c r="E15" s="3">
        <f t="shared" ca="1" si="0"/>
        <v>76</v>
      </c>
      <c r="F15" s="1">
        <v>1.57</v>
      </c>
      <c r="G15" s="1">
        <v>62</v>
      </c>
      <c r="H15" s="4">
        <f t="shared" si="1"/>
        <v>25.153150229218223</v>
      </c>
      <c r="I15" s="1">
        <v>91</v>
      </c>
      <c r="J15" s="1">
        <v>61</v>
      </c>
      <c r="K15" s="1">
        <v>75</v>
      </c>
      <c r="L15" s="1" t="s">
        <v>31</v>
      </c>
      <c r="M15" s="1" t="s">
        <v>32</v>
      </c>
      <c r="N15" s="1">
        <v>166.37</v>
      </c>
      <c r="O15" s="1">
        <v>12</v>
      </c>
      <c r="P15" s="1">
        <v>7.08</v>
      </c>
      <c r="Q15" s="1">
        <v>22</v>
      </c>
    </row>
    <row r="16" spans="1:17" s="1" customFormat="1" ht="15" x14ac:dyDescent="0.2">
      <c r="A16" s="1" t="s">
        <v>33</v>
      </c>
      <c r="B16" s="1">
        <v>2</v>
      </c>
      <c r="C16" s="1">
        <v>2</v>
      </c>
      <c r="D16" s="2">
        <v>20222</v>
      </c>
      <c r="E16" s="3">
        <f t="shared" ca="1" si="0"/>
        <v>69</v>
      </c>
      <c r="F16" s="1">
        <v>1.615</v>
      </c>
      <c r="G16" s="1">
        <v>61.9</v>
      </c>
      <c r="H16" s="4">
        <f t="shared" si="1"/>
        <v>23.73261509263963</v>
      </c>
      <c r="I16" s="1">
        <v>153</v>
      </c>
      <c r="J16" s="1">
        <v>92</v>
      </c>
      <c r="K16" s="1">
        <v>77</v>
      </c>
      <c r="L16" s="1">
        <v>1</v>
      </c>
      <c r="M16" s="1">
        <v>4.46</v>
      </c>
      <c r="N16" s="1">
        <v>231.2</v>
      </c>
      <c r="O16" s="1">
        <v>15</v>
      </c>
      <c r="P16" s="1">
        <v>5.46</v>
      </c>
      <c r="Q16" s="1">
        <v>23</v>
      </c>
    </row>
    <row r="17" spans="1:17" s="1" customFormat="1" ht="15" x14ac:dyDescent="0.2">
      <c r="A17" s="1" t="s">
        <v>34</v>
      </c>
      <c r="B17" s="1">
        <v>2</v>
      </c>
      <c r="C17" s="1">
        <v>1</v>
      </c>
      <c r="D17" s="2">
        <v>17825</v>
      </c>
      <c r="E17" s="3">
        <f t="shared" ca="1" si="0"/>
        <v>76</v>
      </c>
      <c r="F17" s="1">
        <v>1.5609999999999999</v>
      </c>
      <c r="G17" s="1">
        <v>58.6</v>
      </c>
      <c r="H17" s="4">
        <f t="shared" si="1"/>
        <v>24.048711362523655</v>
      </c>
      <c r="I17" s="1">
        <v>124</v>
      </c>
      <c r="J17" s="1">
        <v>84</v>
      </c>
      <c r="K17" s="1">
        <v>68</v>
      </c>
      <c r="L17" s="1">
        <v>1</v>
      </c>
      <c r="M17" s="1">
        <v>4.95</v>
      </c>
      <c r="N17" s="1">
        <v>197.23</v>
      </c>
      <c r="O17" s="1">
        <v>13</v>
      </c>
      <c r="P17" s="1">
        <v>8.65</v>
      </c>
      <c r="Q17" s="1">
        <v>42</v>
      </c>
    </row>
    <row r="18" spans="1:17" s="1" customFormat="1" ht="15" x14ac:dyDescent="0.2">
      <c r="A18" s="1" t="s">
        <v>35</v>
      </c>
      <c r="B18" s="1">
        <v>2</v>
      </c>
      <c r="C18" s="1">
        <v>2</v>
      </c>
      <c r="D18" s="2">
        <v>20460</v>
      </c>
      <c r="E18" s="3">
        <f t="shared" ca="1" si="0"/>
        <v>69</v>
      </c>
      <c r="F18" s="1">
        <v>1.59</v>
      </c>
      <c r="G18" s="1">
        <v>79.900000000000006</v>
      </c>
      <c r="H18" s="4">
        <f t="shared" si="1"/>
        <v>31.604762469839009</v>
      </c>
      <c r="I18" s="1">
        <v>139</v>
      </c>
      <c r="J18" s="1">
        <v>79</v>
      </c>
      <c r="K18" s="1">
        <v>88</v>
      </c>
      <c r="L18" s="1">
        <v>1</v>
      </c>
      <c r="M18" s="1">
        <v>5.35</v>
      </c>
      <c r="N18" s="1">
        <v>249.06</v>
      </c>
      <c r="O18" s="1">
        <v>13</v>
      </c>
      <c r="P18" s="1">
        <v>9.5500000000000007</v>
      </c>
      <c r="Q18" s="1">
        <v>29</v>
      </c>
    </row>
    <row r="19" spans="1:17" s="1" customFormat="1" ht="15" x14ac:dyDescent="0.2">
      <c r="A19" s="1" t="s">
        <v>36</v>
      </c>
      <c r="B19" s="1">
        <v>2</v>
      </c>
      <c r="C19" s="1">
        <v>2</v>
      </c>
      <c r="D19" s="2">
        <v>18826</v>
      </c>
      <c r="E19" s="3">
        <f t="shared" ca="1" si="0"/>
        <v>73</v>
      </c>
      <c r="F19" s="1">
        <v>1.61</v>
      </c>
      <c r="G19" s="1">
        <v>78.400000000000006</v>
      </c>
      <c r="H19" s="4">
        <f t="shared" si="1"/>
        <v>30.245746691871453</v>
      </c>
      <c r="I19" s="1">
        <v>125</v>
      </c>
      <c r="J19" s="1">
        <v>81</v>
      </c>
      <c r="K19" s="1">
        <v>74</v>
      </c>
      <c r="L19" s="1">
        <v>1</v>
      </c>
      <c r="M19" s="1">
        <v>4.6500000000000004</v>
      </c>
      <c r="N19" s="1">
        <v>281.18</v>
      </c>
      <c r="O19" s="1">
        <v>14</v>
      </c>
      <c r="P19" s="1">
        <v>7.14</v>
      </c>
      <c r="Q19" s="1">
        <v>26</v>
      </c>
    </row>
    <row r="20" spans="1:17" s="1" customFormat="1" ht="15" x14ac:dyDescent="0.2">
      <c r="A20" s="1" t="s">
        <v>37</v>
      </c>
      <c r="B20" s="1">
        <v>2</v>
      </c>
      <c r="C20" s="1">
        <v>1</v>
      </c>
      <c r="D20" s="2">
        <v>19600</v>
      </c>
      <c r="E20" s="3">
        <f t="shared" ca="1" si="0"/>
        <v>71</v>
      </c>
      <c r="F20" s="1">
        <v>1.65</v>
      </c>
      <c r="G20" s="1">
        <v>89.8</v>
      </c>
      <c r="H20" s="4">
        <f t="shared" si="1"/>
        <v>32.984389348025715</v>
      </c>
      <c r="I20" s="1">
        <v>146</v>
      </c>
      <c r="J20" s="1">
        <v>89</v>
      </c>
      <c r="K20" s="1">
        <v>86</v>
      </c>
      <c r="L20" s="1">
        <v>2</v>
      </c>
      <c r="M20" s="1">
        <v>4.3899999999999997</v>
      </c>
      <c r="N20" s="1">
        <v>341.14</v>
      </c>
      <c r="O20" s="1">
        <v>21</v>
      </c>
      <c r="P20" s="1">
        <v>7.48</v>
      </c>
      <c r="Q20" s="1">
        <v>42</v>
      </c>
    </row>
    <row r="21" spans="1:17" s="1" customFormat="1" ht="15" x14ac:dyDescent="0.2">
      <c r="A21" s="1" t="s">
        <v>38</v>
      </c>
      <c r="B21" s="1">
        <v>2</v>
      </c>
      <c r="C21" s="1">
        <v>2</v>
      </c>
      <c r="D21" s="2">
        <v>17157</v>
      </c>
      <c r="E21" s="3">
        <f t="shared" ca="1" si="0"/>
        <v>78</v>
      </c>
      <c r="F21" s="1">
        <v>1.54</v>
      </c>
      <c r="G21" s="1">
        <v>63.7</v>
      </c>
      <c r="H21" s="4">
        <f t="shared" si="1"/>
        <v>26.859504132231407</v>
      </c>
      <c r="I21" s="1">
        <v>129</v>
      </c>
      <c r="J21" s="1">
        <v>82</v>
      </c>
      <c r="K21" s="1">
        <v>79</v>
      </c>
      <c r="L21" s="1">
        <v>1</v>
      </c>
      <c r="M21" s="1">
        <v>6.15</v>
      </c>
      <c r="N21" s="1">
        <v>172.74</v>
      </c>
      <c r="O21" s="1">
        <v>12</v>
      </c>
      <c r="P21" s="1">
        <v>7.61</v>
      </c>
      <c r="Q2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Marcel</dc:creator>
  <cp:lastModifiedBy>Lanza, Marcel</cp:lastModifiedBy>
  <dcterms:created xsi:type="dcterms:W3CDTF">2025-02-22T15:45:57Z</dcterms:created>
  <dcterms:modified xsi:type="dcterms:W3CDTF">2025-02-22T15:47:22Z</dcterms:modified>
</cp:coreProperties>
</file>