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Lenovo\Documents\R\R_ladies\"/>
    </mc:Choice>
  </mc:AlternateContent>
  <xr:revisionPtr revIDLastSave="0" documentId="8_{ED60E44E-0C8D-42E1-B9D6-887F31F1FA8C}" xr6:coauthVersionLast="47" xr6:coauthVersionMax="47" xr10:uidLastSave="{00000000-0000-0000-0000-000000000000}"/>
  <bookViews>
    <workbookView xWindow="-120" yWindow="-120" windowWidth="20730" windowHeight="11160" xr2:uid="{7016ABE4-5572-433B-9C15-46D161F5810A}"/>
  </bookViews>
  <sheets>
    <sheet name="Para procesar" sheetId="1" r:id="rId1"/>
  </sheets>
  <externalReferences>
    <externalReference r:id="rId2"/>
  </externalReferences>
  <definedNames>
    <definedName name="_xlnm._FilterDatabase" localSheetId="0" hidden="1">'Para procesar'!$B$1:$V$52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58" i="1" l="1"/>
  <c r="J56" i="1"/>
  <c r="J55" i="1"/>
  <c r="R35" i="1"/>
  <c r="R58" i="1" s="1"/>
  <c r="Q35" i="1"/>
  <c r="Q58" i="1" s="1"/>
  <c r="P35" i="1"/>
  <c r="P58" i="1" s="1"/>
  <c r="O35" i="1"/>
  <c r="N35" i="1"/>
  <c r="N58" i="1" s="1"/>
  <c r="J35" i="1"/>
  <c r="D35" i="1"/>
</calcChain>
</file>

<file path=xl/sharedStrings.xml><?xml version="1.0" encoding="utf-8"?>
<sst xmlns="http://schemas.openxmlformats.org/spreadsheetml/2006/main" count="532" uniqueCount="312">
  <si>
    <t>Nombre de la organización</t>
  </si>
  <si>
    <t>Página de internet de la organización</t>
  </si>
  <si>
    <t>Años de operación de la organización</t>
  </si>
  <si>
    <t>¿Qué tipo de pacientes apoya la organización?</t>
  </si>
  <si>
    <t>¿Con cuáles medicamentos  trabajaron más para conseguirlos por medio de la gestión durante 2021?</t>
  </si>
  <si>
    <t xml:space="preserve">¿A cuántas personas ayudaron con la gestión de medicamentos durante 2021? </t>
  </si>
  <si>
    <t>¿Cuáles medicamentos compraron durante 2021?</t>
  </si>
  <si>
    <t>¿A quién entregan los medicamentos comprados?</t>
  </si>
  <si>
    <t>¿Cuánto gastó su organización en la compra de medicamentos en 2017?</t>
  </si>
  <si>
    <t>¿Cuánto gastó su organización en la compra de medicamentos en 2018?</t>
  </si>
  <si>
    <t>¿Cuánto gastó su organización en la compra de medicamentos en 2019?</t>
  </si>
  <si>
    <t>¿Cuánto gastó su organización en la compra de medicamentos en 2020?</t>
  </si>
  <si>
    <t>¿Cuánto gastó su organización en la compra de medicamentos en 2021?</t>
  </si>
  <si>
    <t>¿Considera que ha aumentado la necesidad de apoyar con medicamento?</t>
  </si>
  <si>
    <t>En caso de responder que sí, ¿desde cuándo?</t>
  </si>
  <si>
    <t>A aumentado desde cuando</t>
  </si>
  <si>
    <t>¿Logran identificar factores que deriven al aumento de apoyar con medicamentos desde la organización?</t>
  </si>
  <si>
    <t>Medical Impact</t>
  </si>
  <si>
    <t>Medical-impact.com</t>
  </si>
  <si>
    <t>Población vulnerable</t>
  </si>
  <si>
    <t>Compra</t>
  </si>
  <si>
    <t>Ginecológicos</t>
  </si>
  <si>
    <t>Analgésicos</t>
  </si>
  <si>
    <t>No cabría la respuesta. Aprox 2 millones de pesos en productos varios.</t>
  </si>
  <si>
    <t>Leer pregunta de página previa con lista de beneficiarios</t>
  </si>
  <si>
    <t>Directo a pacientes</t>
  </si>
  <si>
    <t>Sí</t>
  </si>
  <si>
    <t>Solo biológicos, resto es por falta de búsqueda de proveedores.</t>
  </si>
  <si>
    <t>Leer pregunta anterior.</t>
  </si>
  <si>
    <t>VOLUNTARIAS VICENTINAS DE CHIHUAHUA AC</t>
  </si>
  <si>
    <t>https://www.facebook.com/Voluntarias-Vicentinas-de-Chihuahua-610719122713745</t>
  </si>
  <si>
    <t>LOSARTAN, GABAPENTINA, ATORVASTATINA, PARACETAMOL, OMEPRAZOL</t>
  </si>
  <si>
    <t>Gestión</t>
  </si>
  <si>
    <t>Antihipertensivos</t>
  </si>
  <si>
    <t>NINGUNO</t>
  </si>
  <si>
    <t xml:space="preserve">NO SE COMPRA, SON DONADOS POR LA SOCIEDAD </t>
  </si>
  <si>
    <t>DESDE QUE INICIÓ LA PANDEMIA</t>
  </si>
  <si>
    <t xml:space="preserve">POBREZA, PANDEMIA, DESABASTO EN FARMACIAS </t>
  </si>
  <si>
    <t xml:space="preserve">Definiendo Tiempos de cambio </t>
  </si>
  <si>
    <t xml:space="preserve">En proceso </t>
  </si>
  <si>
    <t>Antibióticos</t>
  </si>
  <si>
    <t xml:space="preserve">Vitaminas, hipertensión, OTC, antigripales, algunos antibióticos, Suerox, antidiarreico, infección estomacal, paracetamol, curaciones,etc. </t>
  </si>
  <si>
    <t xml:space="preserve">Dif, iglesias, publicó en general cuando se tiene identificado al paciente directamente </t>
  </si>
  <si>
    <t>DIF</t>
  </si>
  <si>
    <t xml:space="preserve">Pandemia 😷, hay faltantes de medicamentos </t>
  </si>
  <si>
    <t xml:space="preserve">Los laboratorios trabajan emergencias sanitarias. 
No producen para toda la población, al no surtir a pequeñas farmacias o al haber escasea en imss o sectores de salud la población está vulnerable para recibir cosas básica como lo es paracetamol </t>
  </si>
  <si>
    <t>Fundación Nicoatole,AC</t>
  </si>
  <si>
    <t>Solo redes sociales ( Fundacion Nicoatole)</t>
  </si>
  <si>
    <t>Personas que viven con Cáncer</t>
  </si>
  <si>
    <t>Oncológicos</t>
  </si>
  <si>
    <t xml:space="preserve">Las arriba mencionadas </t>
  </si>
  <si>
    <t>Por lo regular al paciente ya los hospitales con quien colaboramos</t>
  </si>
  <si>
    <t>Desde el 2019</t>
  </si>
  <si>
    <t>El desabasto de medicamentos en el sector público de la salud</t>
  </si>
  <si>
    <t>VIHve Libre</t>
  </si>
  <si>
    <t>www.vihvelibre.org</t>
  </si>
  <si>
    <t xml:space="preserve">Personas que viven con VIH </t>
  </si>
  <si>
    <t>Todos los antirretrovirales en la guía de manejo antirretroviral nacional</t>
  </si>
  <si>
    <t xml:space="preserve">Antirretrovirales </t>
  </si>
  <si>
    <t>Personas viviendo con VIH en México</t>
  </si>
  <si>
    <t>Desde 2019</t>
  </si>
  <si>
    <t>La inacción de las autoridades federales de garantizar compras consolidadas, además de que cada institución tiene sus propias reglas operativas y logísticas lo que hace aún más complicado el acceso a medicamentos, aunado el estigma y la discriminación de los servicios de salud pública en este país.</t>
  </si>
  <si>
    <t>Asociacion ALE, IAP</t>
  </si>
  <si>
    <t>www.asociacionale.org</t>
  </si>
  <si>
    <t>Pacientes Renales</t>
  </si>
  <si>
    <t>Pacientes Post Trasplantados</t>
  </si>
  <si>
    <t>Eritropoyetina, Micofelonato, Ciclosporina</t>
  </si>
  <si>
    <t>A los pacientes</t>
  </si>
  <si>
    <t>La falta de abasto a población abierta, recurren a nosotros.</t>
  </si>
  <si>
    <t>Fundaciòn Fesuespe ac</t>
  </si>
  <si>
    <t xml:space="preserve">en construcciòn </t>
  </si>
  <si>
    <t>ninguno son donaciones</t>
  </si>
  <si>
    <t>poblaciòn de la ac</t>
  </si>
  <si>
    <t>La pandemia</t>
  </si>
  <si>
    <t>Desempleo</t>
  </si>
  <si>
    <t>MOBEED</t>
  </si>
  <si>
    <t xml:space="preserve">No </t>
  </si>
  <si>
    <t>Diabetes presión antibiótico</t>
  </si>
  <si>
    <t>Metformina gibenclamida entre otros</t>
  </si>
  <si>
    <t>Desde inicio pandemia</t>
  </si>
  <si>
    <t>Desempleo x pandemia</t>
  </si>
  <si>
    <t>Con Causa</t>
  </si>
  <si>
    <t>www.concausa.mx</t>
  </si>
  <si>
    <t xml:space="preserve">quimioterapias </t>
  </si>
  <si>
    <t>Entrega directa y al Hospital de la niñez Oaxaqueña</t>
  </si>
  <si>
    <t>Hospital</t>
  </si>
  <si>
    <t>A que dejo de operar el seguro popular en nuestro hospital</t>
  </si>
  <si>
    <t>Una Nueva Esperanza</t>
  </si>
  <si>
    <t>www.unanuevaesperanza.mx</t>
  </si>
  <si>
    <t>Acido Folinico Amp 50 mg
Ambroxol Sol´n 120 ml
Bleomicina Amp 15 UI
Carboplatino Amp 150 mg
Cardioxane Amp 500 mg
Ciclofosfamida Amp 500 mg
Ciclosporina Cap 500 mg c/50
Citarabina Amp 100 mg
Citarabina Amp 500 mg
Dacarbazina Amp 200 mg
Desmopresina Tab 0.1 mcg c/30
Dexametasona Amp 8 mg
Dexametasona Tab 4 mg c/10
Doxorrubicina Am p 10 mg
Doxorrubicina Amp 50 mg
Emla Tubo 30 g
Estericide Bucofaringeo Fco 240 ml
Estericide Gel Antiseptico Fco 500 ml
Estericide Gel Antiseptico Tbo 75 g
Etoposido Amp 100 mg
Filgrastim Jga 300 mcg
Gelclair Sobre 15 ml c/3
Gemcitabina Amp 1 g
Ibuprofeno Cap 400 mg c/10
Ibuprofeno Susp 120 ml
Ketorolaco Tab 10 mg c/10
L- Asparaginasa Amp 10000 UI
Loratadina Jbe 60 ml
Loratadina Tab 10 mg
Melox Susp 360 ml
Mercaptopurina Tab 50 mg c/25
Mesna Amp 400 mg c/5
Metotrexato Amp 50 mg
Metotrexato Amp 500 mg
Metotrexato Tab 2.5 mg c/50
Micofenolato de mofetilo Tab 500 mg c/50
Mupirocina Ung
Omeprazol Cap 20 mg c/14
Ondansetron Tab 8 mg c/10
Panoto-S Jbe 100 ml
Paracetamol Tab 500 mg c/10
Paracetamol/Naproxeno Tab 300mg/275 mg c/10
Paracetamolo Jbe
Prednisona Tab 50 mg  c/20
Procicar Tbo 60 g
Vincristina Amp 1 mg</t>
  </si>
  <si>
    <t>Directamente a cuidador o cuidadora primaria</t>
  </si>
  <si>
    <t>Una Nueva Esperanza ha apoyado desde 2003 con medicamentos, sin embargo desde finales de 2019 se ha notado un incremento en la cantidad de medicamento demandada por pacientes oncológicos</t>
  </si>
  <si>
    <t>El corte de relaciones con farmacéuticas así como el desabasto a nivel mundial de medicamentos.</t>
  </si>
  <si>
    <t>Todos por tu salud ac</t>
  </si>
  <si>
    <t>Tu respaldo médico @ Gamaliel. Com</t>
  </si>
  <si>
    <t>Antibioticos</t>
  </si>
  <si>
    <t>Pacientes</t>
  </si>
  <si>
    <t>2 años</t>
  </si>
  <si>
    <t>Falta de seguridad social</t>
  </si>
  <si>
    <t>Nefrovida A.C</t>
  </si>
  <si>
    <t xml:space="preserve">                                      www.nefrovidaac.com.mx</t>
  </si>
  <si>
    <t>Enfermedades Crónico Degenerativas</t>
  </si>
  <si>
    <t>solucion para dialisis, ertitropoyetina , heparina</t>
  </si>
  <si>
    <t>directamente a los pacientes</t>
  </si>
  <si>
    <t>desde 2017</t>
  </si>
  <si>
    <t>nuestros pacientes no cuentan con seguridad Social , y en el sector de la secretaria de salubridad  hay  desabasto, todo esto ha empeorado con este gobierno federal, la situacion de nuestros beneficiarios  mas vulnerables se a deteriorado de una manera terrible, los pacientes que estan trasplantados estan padeciendo estas consecuncias exponiendo la perdida de su injerto, los pacientes renales sin seguridad social estan todos los dias  luchando por su vida , ya que estos medicamentos son vitales para ellos.</t>
  </si>
  <si>
    <t xml:space="preserve">Vivir. Participación, Incidencia y Transparencia, A.C. </t>
  </si>
  <si>
    <t xml:space="preserve">www.vivir-ac.org.mx </t>
  </si>
  <si>
    <t>No hemos gastado en la compra de medicamentos</t>
  </si>
  <si>
    <t xml:space="preserve">A partir de 2019 </t>
  </si>
  <si>
    <t>Capacitación a pacientes en la gestión de los medicamentos</t>
  </si>
  <si>
    <t>Centro Comunitario Santa Fe A.C.</t>
  </si>
  <si>
    <t>ccsf.org.mx</t>
  </si>
  <si>
    <t>AINEs (celecoxib, paracetamol, ibuprofeno, naproxeno, diclofenaco), antiemetico (metoclopramida), antihistaminicos, antibioticos (nitrofurantoina, fosfomicina, amoxicilina/clavulanato adultos y pediatrico, sulfametoxazol/trimetroprim), antiespasmodico (butilhioscina, trimebutina), antidepresivo (fluoxetina), IECAs (captopril, enalapril), ARA2 (losartan), diabetes (metformina 500 y 850, insulina rapida, NPH y glargina, glibenclamida)</t>
  </si>
  <si>
    <t>Ninguno</t>
  </si>
  <si>
    <t>Pacientes usuarios de Centro Comunitario Santa Fe</t>
  </si>
  <si>
    <t>Desde el inicio de la pandemia, nuestra comunidad que se acerco a solicitar apoyo de medicamento mencionaban el haber perdido su empleo o fuente de ingresos económicos.</t>
  </si>
  <si>
    <t>El desempleo, rechazan atención en hospitales y centros de salud, no hay medicamentos en los centros de salud y la falta de seguimiento de enfermedades.</t>
  </si>
  <si>
    <t>Fundaciòn PACHUI AYUDA CON AMOR AC</t>
  </si>
  <si>
    <t>www.fundacionpachui.org.mx</t>
  </si>
  <si>
    <t>Enfermedades Crónicas</t>
  </si>
  <si>
    <t xml:space="preserve">Eritropoyetina, Leflunomina, Ribaroxaban, Citalopram, Escitalopram, Soluciones de diálisis, Insulina glargina, Carbonato de Calcio, Alfa ceta análogos, Exetimiba, Valsartan, Canaglifozina, Acido micofenolico, Sirolimus, Leuprolide, entre otros. </t>
  </si>
  <si>
    <t xml:space="preserve">los mencionados </t>
  </si>
  <si>
    <t xml:space="preserve">ninguno </t>
  </si>
  <si>
    <t xml:space="preserve">no compramos </t>
  </si>
  <si>
    <t>No</t>
  </si>
  <si>
    <t>Siempre hay desabasto</t>
  </si>
  <si>
    <t>no</t>
  </si>
  <si>
    <t>Creando Sueños Construyendo Esperanza, A.C.</t>
  </si>
  <si>
    <t>cresce.ac@hotmail.com</t>
  </si>
  <si>
    <t xml:space="preserve">Son variados según las necesidades de los pacientes del Hospital Regional del Niño en Villahermosa Tabasco. </t>
  </si>
  <si>
    <t xml:space="preserve">Son diversos los que van solicitando los padres de familia </t>
  </si>
  <si>
    <t xml:space="preserve">No compramos los gestionamos con los benefactores </t>
  </si>
  <si>
    <t xml:space="preserve">Personalmente a los padres de familia de
Los pacientes </t>
  </si>
  <si>
    <t xml:space="preserve">Todo el tiempo diario hay necesidades en los hospitales </t>
  </si>
  <si>
    <t xml:space="preserve">Redes sociales </t>
  </si>
  <si>
    <t>DonaArte, AC</t>
  </si>
  <si>
    <t>www.doña-arte.org</t>
  </si>
  <si>
    <t>Vincristina, Citarabina y Metrotexate</t>
  </si>
  <si>
    <t xml:space="preserve">Niños en su mayoría </t>
  </si>
  <si>
    <t xml:space="preserve">Instalación  de Guerreros con Oportunidad de Recuperación Contra las Adicciones A.C.  </t>
  </si>
  <si>
    <t>IGORA  A.C.</t>
  </si>
  <si>
    <t>Antispiquiatricos</t>
  </si>
  <si>
    <t>Ambiciona, Tramado, Olanzapina, Clonazepan, Treda, Ampigrim</t>
  </si>
  <si>
    <t>A los Internos</t>
  </si>
  <si>
    <t>Año Pasado</t>
  </si>
  <si>
    <t>Más uso de Drogas y Alcohol  en la Comunidad.</t>
  </si>
  <si>
    <t>Trasplante y Vida IAP</t>
  </si>
  <si>
    <t xml:space="preserve"> https://www.trasplanteyvida.iap.org.mx</t>
  </si>
  <si>
    <t xml:space="preserve">myfortic 360 mg prograf de 1 mg  emicrox, ácido micofenolico, </t>
  </si>
  <si>
    <t xml:space="preserve">a los pacientes directamente </t>
  </si>
  <si>
    <t>desde el inicio de este gobierno 2018</t>
  </si>
  <si>
    <t xml:space="preserve">Si, el desabasto en los hospitales públicos </t>
  </si>
  <si>
    <t xml:space="preserve">Trasplante y Vida IAP </t>
  </si>
  <si>
    <t>https://www.trasplanteyvida.org.mx/</t>
  </si>
  <si>
    <t>tacrolimus, ácido micofenólico, ciclosporina, valganciclovir, sirolimus, koralix, probenecid, cortiment, ondansetrón, xarelto, albúmina humana, células mesenquimales, eritropoyetina, azatioprina, fludarabina y foscarnet.</t>
  </si>
  <si>
    <t xml:space="preserve">A pacientes en situación de vulnerabilidad económica y social </t>
  </si>
  <si>
    <t>Desde el año 2020</t>
  </si>
  <si>
    <t xml:space="preserve">Sin lugar a dudas. uno de los factores principales ha sido  "las secuelas de la  pandemia" que entre otras cosas, dejó sin empleo a muchas personas quienes además de no contar con seguridad social, carecen de una red de apoyo que les permita cubrir sus necesidades básicas. </t>
  </si>
  <si>
    <t>Colima Vihve A.C.</t>
  </si>
  <si>
    <t>https://www.facebook.com/ColimaVihveAC</t>
  </si>
  <si>
    <t>Biktarvy</t>
  </si>
  <si>
    <t>a pacientes</t>
  </si>
  <si>
    <t>a finales de 2021</t>
  </si>
  <si>
    <t>no teníamos la Donataria Autorizada, misma que se nos acaba de otorgar, en este 2022</t>
  </si>
  <si>
    <t>Consejo regional de comunidades campesinos, colonos, productores, artesanos, transporte y servicios de oaxaca ac</t>
  </si>
  <si>
    <t>www.consejoregional.com</t>
  </si>
  <si>
    <t xml:space="preserve">metformina, trayenta, etc </t>
  </si>
  <si>
    <t xml:space="preserve">a pacientes de escasos recursos que no los pueden adquirir por sus propios medios. </t>
  </si>
  <si>
    <t>desde que dio inicio la pandemia de covid-19</t>
  </si>
  <si>
    <t>si</t>
  </si>
  <si>
    <t>RIÑÓN DE PLATA  RIPLA  A.C.</t>
  </si>
  <si>
    <t>Riñón De Plata AC</t>
  </si>
  <si>
    <t>Bolsas de solución para diálisis manual, Inmunosupresores (Ácido Micifenolico 500 mg., Tacrolimus 1mg), Eritropoyetina de 2000 un.</t>
  </si>
  <si>
    <t>No se compro ningún medicamento, la asociación no tiene presupuesto para hacerlo.</t>
  </si>
  <si>
    <t>a nadie, no se compro medicamentos.</t>
  </si>
  <si>
    <t xml:space="preserve">Siempre, a los pacientes renales  de SSA, que no tienen servicio médico institucional (IMSS, ISSSTE, PEMEX, CEDENA) solo se les da la consulta medica, ellos tienen que pagar sus medicamentos, tratamientos sustitutivos (diálisis, hemodialisis, eritropoyetina,  trasplante renal, medicamentos inmunosupresores) para poder vivir. A la enfermedad renal no se toma encuenta  en la programación del presupuesto nacional de salud pública, como otras enfermedades cronicodegenerativas,  no se a visualizado como una epidemia a la que hay que combatir con un gran presupuesto para su prevención y atención en la consulta de primer nivel. Y en los programas de educación (SEP) en las niñas y los niños de nivel básico.   RIPLA como una OSC  trabaja con material gráfico y audiovisual lúdico  en la prevención de la enfermedad renal con niños y niñas de tercer grado de preescolar a través del proyecto "EL AMOR DA VIDA" .  </t>
  </si>
  <si>
    <t xml:space="preserve">Desatención por parte de SSA en no tener en su cuadro básico de medicamentos y tratamientos (inmunoisupresores, eritropoyetina,  y tratamientos sustitutivos, dialisis y hemodialisis) para  pacientes renales.   </t>
  </si>
  <si>
    <t>Casa hogar para ancianos el sagrado corazón ac</t>
  </si>
  <si>
    <t>pagina</t>
  </si>
  <si>
    <t>prednisona, diuréticos,</t>
  </si>
  <si>
    <t xml:space="preserve">a la persona responsable </t>
  </si>
  <si>
    <t xml:space="preserve"> </t>
  </si>
  <si>
    <t>Asociación Mexicana Contra el Cáncer de Mama A.C. Fundación CIMA</t>
  </si>
  <si>
    <t>cimafundacion.org</t>
  </si>
  <si>
    <t>Kisqli - femara - capecitabina- tamoxifeno- anastrazol-letrozol-palbociclib y exemstano</t>
  </si>
  <si>
    <t>no compramos</t>
  </si>
  <si>
    <t>desaparición del Seguro Popular y desabasto generado al cambio de gobierno</t>
  </si>
  <si>
    <t>Constructores de conquistas para adultos a.c.</t>
  </si>
  <si>
    <t>cocopac.com.mx</t>
  </si>
  <si>
    <t>desde el 2017</t>
  </si>
  <si>
    <t>la cancelacion del seguro popular</t>
  </si>
  <si>
    <t>FUCABE al Cuidado del Adulto Mayor A.C.</t>
  </si>
  <si>
    <t>www.fucabe.com</t>
  </si>
  <si>
    <t>Levadopa, Carbidopa, Pramipexol, Diazepam, alprazolam, Captropil</t>
  </si>
  <si>
    <t>Los beneficiarios directos del programa, adultos mayores vulnerables</t>
  </si>
  <si>
    <t>En estos ultimos años , se ha incrementado, el costo por compra, porque donde se gestina no hay medicamento, para la enfermedades señaladas</t>
  </si>
  <si>
    <t>Se ha incrementado la compra de medicamento, ya que instituciones como IMSS, ISSSTE, ISSTESON, no cuentan con el producto y surten sus recetas a un 60 o 70 % de medicamentos recetados.</t>
  </si>
  <si>
    <t xml:space="preserve">Encauza </t>
  </si>
  <si>
    <t xml:space="preserve">Encauza.mx </t>
  </si>
  <si>
    <t xml:space="preserve">Lanreotide, Doxorrubicina,Buprenorfina,Irinotecan,Temozolomida, Pemetrexed, Mezna solución, etoposido, buprenorfina, filgastim, darbepoetina, </t>
  </si>
  <si>
    <t>A pacientes diagnosticados con cancer de mama, cervicouterino y de prostata que cuentan con economia poco favorable y dicho medicamento esta en desabasto en su Derechohabiencia correspondiente (Imss, Issste o Insabi).</t>
  </si>
  <si>
    <t xml:space="preserve">Desde que empezamos a notar que había un desabasto enorme de medicamento y mas en temas oncológicos de los tipos de Cáncer que abordamos como institución (Cancer de mama, cervicouterino y de prostata). </t>
  </si>
  <si>
    <t xml:space="preserve">La situación económica del paciente y principalmente el desabasto de medicamento en Derechohabiencia correspondiente. </t>
  </si>
  <si>
    <t>Colectivo Seres, A.C.</t>
  </si>
  <si>
    <t>https://colectivoseres.org</t>
  </si>
  <si>
    <t>Antirretrovirales para VIH</t>
  </si>
  <si>
    <t>Ninguno, los conseguimos en donación</t>
  </si>
  <si>
    <t>Personas viviendo con VIH</t>
  </si>
  <si>
    <t>Cambio de esquema de atención, paciente de nuevo ingreso, desabasto en farmacia de la institución tratante, retraso en la gestión de seguimiento de atención del paciente.</t>
  </si>
  <si>
    <t>Rescatando Raíces Verdes A.C</t>
  </si>
  <si>
    <t>NO TIENE</t>
  </si>
  <si>
    <t>HIPERTENCION Y ARTRITIS</t>
  </si>
  <si>
    <t>NINGUNO TODO FUE GESTION</t>
  </si>
  <si>
    <t>A PERSONAS MAYORES</t>
  </si>
  <si>
    <t>DESDE QUE EL GIBIERNO NO SURTE A LOS CENTROS DE SALUD Y LOS HOSPITALES NO CUENTAN CON MEDICAMENTOS</t>
  </si>
  <si>
    <t>SI</t>
  </si>
  <si>
    <t>FUNDACIÓN LIVE LONGER MEXICO, AC.</t>
  </si>
  <si>
    <t>LILOMEXICO.ORG</t>
  </si>
  <si>
    <t>BOSENTAN</t>
  </si>
  <si>
    <t>A LAS FAMILIAS DE LOS NIÑOS Y A LOS MÉDICOS DENTRO DEL HOSPITAL</t>
  </si>
  <si>
    <t>DESDE LA IMPLEMENTACIÓN DEL TAMIZAJE CARDÍACO</t>
  </si>
  <si>
    <t>EL AUMENTO DE CASOS DETECTADOS CON CARDIOPATÍA CONGÉNITA A RAÍZ DEL TAMIZAJE CARDÍACO NEONATAL</t>
  </si>
  <si>
    <t>Grupo Educativo Interdisciplinario en Sexualidad Humana y Atención a la Discapacidad, A.C.</t>
  </si>
  <si>
    <t>www.geishad.org.mx</t>
  </si>
  <si>
    <t>Fluanxol depot, escitalopram, propanolol, losartan, pregabalina, celecoxib</t>
  </si>
  <si>
    <t>personas con discapacidad psicosocial y adultas mayores</t>
  </si>
  <si>
    <t>desde el incio de la pandemia en 2020</t>
  </si>
  <si>
    <t>El que no se les provean por "estar agotados" en sus unidades médicas de salud: ISSSTE e IMSS</t>
  </si>
  <si>
    <t>Mujeres de San Quintín que viven y luchan contra el cáncer a.c.</t>
  </si>
  <si>
    <t>Mujeres de san quintin que viven y luchan contra el cáncer a.c.</t>
  </si>
  <si>
    <t>Morfina</t>
  </si>
  <si>
    <t>Al familiar</t>
  </si>
  <si>
    <t>Desde que inicio la pandemia</t>
  </si>
  <si>
    <t>El desabasto de medicamentos para el dolor en el estado</t>
  </si>
  <si>
    <t>Kiekari parewiwamete a.c.</t>
  </si>
  <si>
    <t>no tenemos</t>
  </si>
  <si>
    <t>tenemos cerrado</t>
  </si>
  <si>
    <t>ninguno</t>
  </si>
  <si>
    <t>a nadie</t>
  </si>
  <si>
    <t>los últimos dos años</t>
  </si>
  <si>
    <t>gestion</t>
  </si>
  <si>
    <t>Asociación Mexicana por  la Salud de Niños, Mujeres y Ancianos Maltratados Juan Pablo II A.C.</t>
  </si>
  <si>
    <t>No tenemos</t>
  </si>
  <si>
    <t>Salud mental</t>
  </si>
  <si>
    <t>Antiderpresivos y antipsicoticos</t>
  </si>
  <si>
    <t>Salud Mental</t>
  </si>
  <si>
    <t>a mi</t>
  </si>
  <si>
    <t>siempre</t>
  </si>
  <si>
    <t>TRABAJANDO UNIDOS, SOMOS FUERTES</t>
  </si>
  <si>
    <t>------</t>
  </si>
  <si>
    <t xml:space="preserve"> EN EL AÑO 2021 NO REALIZAMOS GESTION PARA MEDICAMENTOS</t>
  </si>
  <si>
    <t>NO COMPRAMOS MEDICAMENTOS</t>
  </si>
  <si>
    <t>EL CONSUMO DE MEDICAMENTOS ES CONSTANTE Y PERMANENTE POR LAS PERSONAS</t>
  </si>
  <si>
    <t>SI FACTORES COMO LA MALA ALIMENTACIÓN DE LAS PERSONAS, EL SEDENTARISMO, LA FALTA DE EJERCICIO Y LA FALTA DE RECURSO ECONÓMICO DE LAS PERSONAS PARA LA COMPRA DE SUS MEDICAMENTOS.</t>
  </si>
  <si>
    <t>Amigos Potosinos en lucha contra el Sida AC</t>
  </si>
  <si>
    <t>www.facebook/aplcs ac</t>
  </si>
  <si>
    <t>Acompañamiento</t>
  </si>
  <si>
    <t xml:space="preserve">En este momento no hemos ubicado desabasto </t>
  </si>
  <si>
    <t>Sociedad y Trabajo Solidario A.C.</t>
  </si>
  <si>
    <t>Organizacion para elnTrabajo Comunitario y Familiar del Carmen A.C.</t>
  </si>
  <si>
    <t>Medicamentos para infeccion, fiebre, virulenta, colitis, gastritis, etc</t>
  </si>
  <si>
    <t>A nuestros socios activos de la organizacion</t>
  </si>
  <si>
    <t>Siempre</t>
  </si>
  <si>
    <t>Economico</t>
  </si>
  <si>
    <t>Asociación Mexicana de Psicología y Desarrollo Comunitario</t>
  </si>
  <si>
    <t>www.psicologiaydesarrollocomunitario.com</t>
  </si>
  <si>
    <t>Con el actual gobierno federal es notorio</t>
  </si>
  <si>
    <t>El desabasto del gobierno federal</t>
  </si>
  <si>
    <t>Asociación Mexicana de Fibrosis Quística, A C</t>
  </si>
  <si>
    <t>www.fq.org.mx</t>
  </si>
  <si>
    <t>Sólo apoyamos con un medicamento, pero hay necesidad de otros que no podemos comprar. El Covid y sobre todo el desorden con el que se ha actuado desde el gobierno ha provocado un gran problema de desabasto</t>
  </si>
  <si>
    <t>Institución para la asistencia e integración de la familia, A.c.   ( INASIF, AC.)</t>
  </si>
  <si>
    <t>Inasif.org.mx</t>
  </si>
  <si>
    <t xml:space="preserve">Desde hace dos años </t>
  </si>
  <si>
    <t>Escaces de medicamentos , tratamientos, mayor número de personas vulnerables.</t>
  </si>
  <si>
    <t>Asociacion de salud y bienestar social de la mujer y su familia ac</t>
  </si>
  <si>
    <t>Asbis.org.mx</t>
  </si>
  <si>
    <t xml:space="preserve">3 años </t>
  </si>
  <si>
    <t xml:space="preserve">La escasez q hay  ahora </t>
  </si>
  <si>
    <t xml:space="preserve">Fundación Hans Asperger A.C. </t>
  </si>
  <si>
    <t xml:space="preserve">No tiene </t>
  </si>
  <si>
    <t xml:space="preserve">Desde hace 7 años </t>
  </si>
  <si>
    <t>Si</t>
  </si>
  <si>
    <t xml:space="preserve">VIHve sin Sensura A.C. </t>
  </si>
  <si>
    <t>https://www.facebook.com/VIHvesinSensuraAC</t>
  </si>
  <si>
    <t xml:space="preserve">Por lo menos desde el año pasado. </t>
  </si>
  <si>
    <t xml:space="preserve">Recurso mal destinado al sistema de salud </t>
  </si>
  <si>
    <t>Programa de Ayuda para un Mejor control de la Diabetes Y una vida plena , AC</t>
  </si>
  <si>
    <t>www.pamdy.org.mx</t>
  </si>
  <si>
    <t>aumento mas en la pandemia (2020)</t>
  </si>
  <si>
    <t>en el imss , isste, centros de salud, hay desabasto de insulina , lo cuale ellos necesitan para vivir</t>
  </si>
  <si>
    <t xml:space="preserve">Federación Mexicana de Diabetes, A.C. </t>
  </si>
  <si>
    <t xml:space="preserve">fmdiabetes.org </t>
  </si>
  <si>
    <t xml:space="preserve">Desde antes de pandemia había vacíos en los tiempos de entrega de insulina, por ejemplo </t>
  </si>
  <si>
    <t>Espacios entre consultas</t>
  </si>
  <si>
    <t>PROONCAVI A.C.</t>
  </si>
  <si>
    <t>https://prooncaviac.org/</t>
  </si>
  <si>
    <t>Desde 2020 con la pandemia por COVID</t>
  </si>
  <si>
    <t>El enfoque del sector salud en la pandemia</t>
  </si>
  <si>
    <t>Centro Integral para Personas con Diabetes Mellitus Tipo 1 A.C xdimw</t>
  </si>
  <si>
    <t>dime. Org</t>
  </si>
  <si>
    <t xml:space="preserve">Desde hace 3 años </t>
  </si>
  <si>
    <t xml:space="preserve">Escases de medicamentos. No proven de medicamentos en las instituciones de salud. </t>
  </si>
  <si>
    <t>AMAEE, Adulto mayor, envejecimiento exitoso A.C.</t>
  </si>
  <si>
    <t>AMAEE, ADULTO MAYOR</t>
  </si>
  <si>
    <t>4 AÑOS</t>
  </si>
  <si>
    <t>ENFERMEDADES Y PADECIMENTOS  DIVERSOS</t>
  </si>
  <si>
    <t xml:space="preserve">Familias y Retos Extraordinarios AC </t>
  </si>
  <si>
    <t>www.familiasyretosextraordinarios.org</t>
  </si>
  <si>
    <t xml:space="preserve">Desde esta legislatura </t>
  </si>
  <si>
    <t>La escasez de los mismos tanto en el sector público como en el privado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</si>
</sst>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80A]* #,##0.00_-;\-[$$-80A]* #,##0.00_-;_-[$$-80A]* &quot;-&quot;??_-;_-@_-"/>
  </numFmts>
  <fonts count="7" x14ac:knownFonts="1">
    <font>
      <sz val="10"/>
      <color rgb="FF000000"/>
      <name val="Arial"/>
    </font>
    <font>
      <b/>
      <sz val="10"/>
      <color rgb="FF000000"/>
      <name val="Arial"/>
      <family val="2"/>
    </font>
    <font>
      <b/>
      <sz val="10"/>
      <color theme="1"/>
      <name val="Arial"/>
      <family val="2"/>
    </font>
    <font>
      <b/>
      <u/>
      <sz val="10"/>
      <color rgb="FF0000FF"/>
      <name val="Arial"/>
      <family val="2"/>
    </font>
    <font>
      <sz val="10"/>
      <color theme="1"/>
      <name val="Arial"/>
      <family val="2"/>
    </font>
    <font>
      <u/>
      <sz val="10"/>
      <color rgb="FF0000FF"/>
      <name val="Arial"/>
      <family val="2"/>
    </font>
    <font>
      <sz val="10"/>
      <color rgb="FFFF000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5">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164" fontId="2" fillId="0" borderId="0" xfId="0" applyNumberFormat="1" applyFont="1"/>
    <xf numFmtId="0" fontId="5" fillId="0" borderId="0" xfId="0" applyFont="1"/>
    <xf numFmtId="3" fontId="4" fillId="0" borderId="0" xfId="0" applyNumberFormat="1" applyFont="1"/>
    <xf numFmtId="164" fontId="4" fillId="0" borderId="0" xfId="0" applyNumberFormat="1" applyFont="1"/>
    <xf numFmtId="0" fontId="4" fillId="2" borderId="0" xfId="0" applyFont="1" applyFill="1"/>
    <xf numFmtId="164" fontId="4" fillId="0" borderId="0" xfId="0" quotePrefix="1" applyNumberFormat="1" applyFont="1"/>
    <xf numFmtId="0" fontId="2" fillId="2" borderId="0" xfId="0" applyFont="1" applyFill="1"/>
    <xf numFmtId="164" fontId="0" fillId="0" borderId="0" xfId="0" applyNumberFormat="1"/>
    <xf numFmtId="0" fontId="6" fillId="0" borderId="0" xfId="0" applyFont="1"/>
    <xf numFmtId="164" fontId="0" fillId="2"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barChart>
        <c:barDir val="col"/>
        <c:grouping val="clustered"/>
        <c:varyColors val="0"/>
        <c:ser>
          <c:idx val="0"/>
          <c:order val="0"/>
          <c:spPr>
            <a:solidFill>
              <a:schemeClr val="accent1"/>
            </a:solidFill>
            <a:ln>
              <a:noFill/>
            </a:ln>
            <a:effectLst/>
          </c:spPr>
          <c:invertIfNegative val="0"/>
          <c:val>
            <c:numRef>
              <c:f>'Para procesar'!$N$57:$R$57</c:f>
              <c:numCache>
                <c:formatCode>General</c:formatCode>
                <c:ptCount val="5"/>
                <c:pt idx="0">
                  <c:v>2017</c:v>
                </c:pt>
                <c:pt idx="1">
                  <c:v>2018</c:v>
                </c:pt>
                <c:pt idx="2">
                  <c:v>2019</c:v>
                </c:pt>
                <c:pt idx="3">
                  <c:v>2020</c:v>
                </c:pt>
                <c:pt idx="4">
                  <c:v>2021</c:v>
                </c:pt>
              </c:numCache>
            </c:numRef>
          </c:val>
          <c:extLst>
            <c:ext xmlns:c16="http://schemas.microsoft.com/office/drawing/2014/chart" uri="{C3380CC4-5D6E-409C-BE32-E72D297353CC}">
              <c16:uniqueId val="{00000000-30D5-4F9C-B2AF-FA75767DE651}"/>
            </c:ext>
          </c:extLst>
        </c:ser>
        <c:ser>
          <c:idx val="1"/>
          <c:order val="1"/>
          <c:spPr>
            <a:solidFill>
              <a:schemeClr val="accent2"/>
            </a:solidFill>
            <a:ln>
              <a:noFill/>
            </a:ln>
            <a:effectLst/>
          </c:spPr>
          <c:invertIfNegative val="0"/>
          <c:val>
            <c:numRef>
              <c:f>'Para procesar'!$N$58:$R$58</c:f>
              <c:numCache>
                <c:formatCode>_-[$$-80A]* #,##0.00_-;\-[$$-80A]* #,##0.00_-;_-[$$-80A]* "-"??_-;_-@_-</c:formatCode>
                <c:ptCount val="5"/>
                <c:pt idx="0">
                  <c:v>187893.49921052632</c:v>
                </c:pt>
                <c:pt idx="1">
                  <c:v>243734.52552631576</c:v>
                </c:pt>
                <c:pt idx="2">
                  <c:v>246760.21815789476</c:v>
                </c:pt>
                <c:pt idx="3">
                  <c:v>193038.54736842104</c:v>
                </c:pt>
                <c:pt idx="4">
                  <c:v>271830.29289473686</c:v>
                </c:pt>
              </c:numCache>
            </c:numRef>
          </c:val>
          <c:extLst>
            <c:ext xmlns:c16="http://schemas.microsoft.com/office/drawing/2014/chart" uri="{C3380CC4-5D6E-409C-BE32-E72D297353CC}">
              <c16:uniqueId val="{00000001-30D5-4F9C-B2AF-FA75767DE651}"/>
            </c:ext>
          </c:extLst>
        </c:ser>
        <c:dLbls>
          <c:showLegendKey val="0"/>
          <c:showVal val="0"/>
          <c:showCatName val="0"/>
          <c:showSerName val="0"/>
          <c:showPercent val="0"/>
          <c:showBubbleSize val="0"/>
        </c:dLbls>
        <c:gapWidth val="219"/>
        <c:overlap val="-27"/>
        <c:axId val="634672911"/>
        <c:axId val="634673743"/>
      </c:barChart>
      <c:catAx>
        <c:axId val="63467291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4673743"/>
        <c:crosses val="autoZero"/>
        <c:auto val="1"/>
        <c:lblAlgn val="ctr"/>
        <c:lblOffset val="100"/>
        <c:noMultiLvlLbl val="0"/>
      </c:catAx>
      <c:valAx>
        <c:axId val="634673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34672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18</xdr:col>
      <xdr:colOff>390525</xdr:colOff>
      <xdr:row>42</xdr:row>
      <xdr:rowOff>61912</xdr:rowOff>
    </xdr:from>
    <xdr:to>
      <xdr:col>21</xdr:col>
      <xdr:colOff>3438525</xdr:colOff>
      <xdr:row>61</xdr:row>
      <xdr:rowOff>52387</xdr:rowOff>
    </xdr:to>
    <xdr:graphicFrame macro="">
      <xdr:nvGraphicFramePr>
        <xdr:cNvPr id="2" name="Gráfico 1">
          <a:extLst>
            <a:ext uri="{FF2B5EF4-FFF2-40B4-BE49-F238E27FC236}">
              <a16:creationId xmlns:a16="http://schemas.microsoft.com/office/drawing/2014/main" id="{39268ED1-44BB-4736-BAB6-E758A62341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espuestas%20Organizacion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puestas de formulario 1"/>
      <sheetName val="Para procesar"/>
      <sheetName val="Hoja1"/>
    </sheetNames>
    <sheetDataSet>
      <sheetData sheetId="0"/>
      <sheetData sheetId="1">
        <row r="57">
          <cell r="N57">
            <v>2017</v>
          </cell>
          <cell r="O57">
            <v>2018</v>
          </cell>
          <cell r="P57">
            <v>2019</v>
          </cell>
          <cell r="Q57">
            <v>2020</v>
          </cell>
          <cell r="R57">
            <v>2021</v>
          </cell>
        </row>
        <row r="58">
          <cell r="N58">
            <v>187893.49921052632</v>
          </cell>
          <cell r="O58">
            <v>243734.52552631576</v>
          </cell>
          <cell r="P58">
            <v>246760.21815789476</v>
          </cell>
          <cell r="Q58">
            <v>193038.54736842104</v>
          </cell>
          <cell r="R58">
            <v>271830.29289473686</v>
          </cell>
        </row>
      </sheetData>
      <sheetData sheetId="2"/>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asbis.org.mx/" TargetMode="External"/><Relationship Id="rId13" Type="http://schemas.openxmlformats.org/officeDocument/2006/relationships/hyperlink" Target="http://www.nefrovidaac.com.mx/" TargetMode="External"/><Relationship Id="rId18" Type="http://schemas.openxmlformats.org/officeDocument/2006/relationships/hyperlink" Target="https://www.facebook.com/Voluntarias-Vicentinas-de-Chihuahua-610719122713745" TargetMode="External"/><Relationship Id="rId26" Type="http://schemas.openxmlformats.org/officeDocument/2006/relationships/hyperlink" Target="https://www.trasplanteyvida.org.mx/" TargetMode="External"/><Relationship Id="rId3" Type="http://schemas.openxmlformats.org/officeDocument/2006/relationships/hyperlink" Target="http://lilomexico.org/" TargetMode="External"/><Relationship Id="rId21" Type="http://schemas.openxmlformats.org/officeDocument/2006/relationships/hyperlink" Target="http://medical-impact.com/" TargetMode="External"/><Relationship Id="rId7" Type="http://schemas.openxmlformats.org/officeDocument/2006/relationships/hyperlink" Target="http://www.unanuevaesperanza.mx/" TargetMode="External"/><Relationship Id="rId12" Type="http://schemas.openxmlformats.org/officeDocument/2006/relationships/hyperlink" Target="http://www.fundacionpachui.org.mx/" TargetMode="External"/><Relationship Id="rId17" Type="http://schemas.openxmlformats.org/officeDocument/2006/relationships/hyperlink" Target="http://www.pamdy.org.mx/" TargetMode="External"/><Relationship Id="rId25" Type="http://schemas.openxmlformats.org/officeDocument/2006/relationships/hyperlink" Target="http://cimafundacion.org/" TargetMode="External"/><Relationship Id="rId2" Type="http://schemas.openxmlformats.org/officeDocument/2006/relationships/hyperlink" Target="http://www.fq.org.mx/" TargetMode="External"/><Relationship Id="rId16" Type="http://schemas.openxmlformats.org/officeDocument/2006/relationships/hyperlink" Target="https://www.facebook.com/VIHvesinSensuraAC" TargetMode="External"/><Relationship Id="rId20" Type="http://schemas.openxmlformats.org/officeDocument/2006/relationships/hyperlink" Target="https://colectivoseres.org/" TargetMode="External"/><Relationship Id="rId29" Type="http://schemas.openxmlformats.org/officeDocument/2006/relationships/hyperlink" Target="http://www.vihvelibre.org/" TargetMode="External"/><Relationship Id="rId1" Type="http://schemas.openxmlformats.org/officeDocument/2006/relationships/hyperlink" Target="http://www.psicologiaydesarrollocomunitario.com/" TargetMode="External"/><Relationship Id="rId6" Type="http://schemas.openxmlformats.org/officeDocument/2006/relationships/hyperlink" Target="http://encauza.mx/" TargetMode="External"/><Relationship Id="rId11" Type="http://schemas.openxmlformats.org/officeDocument/2006/relationships/hyperlink" Target="https://www.facebook.com/ColimaVihveAC" TargetMode="External"/><Relationship Id="rId24" Type="http://schemas.openxmlformats.org/officeDocument/2006/relationships/hyperlink" Target="http://cocopac.com.mx/" TargetMode="External"/><Relationship Id="rId32" Type="http://schemas.openxmlformats.org/officeDocument/2006/relationships/drawing" Target="../drawings/drawing1.xml"/><Relationship Id="rId5" Type="http://schemas.openxmlformats.org/officeDocument/2006/relationships/hyperlink" Target="http://inasif.org.mx/" TargetMode="External"/><Relationship Id="rId15" Type="http://schemas.openxmlformats.org/officeDocument/2006/relationships/hyperlink" Target="http://www.vivir-ac.org.mx/" TargetMode="External"/><Relationship Id="rId23" Type="http://schemas.openxmlformats.org/officeDocument/2006/relationships/hyperlink" Target="http://ccsf.org.mx/" TargetMode="External"/><Relationship Id="rId28" Type="http://schemas.openxmlformats.org/officeDocument/2006/relationships/hyperlink" Target="http://www.concausa.mx/" TargetMode="External"/><Relationship Id="rId10" Type="http://schemas.openxmlformats.org/officeDocument/2006/relationships/hyperlink" Target="http://www.fucabe.com/" TargetMode="External"/><Relationship Id="rId19" Type="http://schemas.openxmlformats.org/officeDocument/2006/relationships/hyperlink" Target="http://fmdiabetes.org/" TargetMode="External"/><Relationship Id="rId31" Type="http://schemas.openxmlformats.org/officeDocument/2006/relationships/printerSettings" Target="../printerSettings/printerSettings1.bin"/><Relationship Id="rId4" Type="http://schemas.openxmlformats.org/officeDocument/2006/relationships/hyperlink" Target="https://www.trasplanteyvida.iap.org.mx/" TargetMode="External"/><Relationship Id="rId9" Type="http://schemas.openxmlformats.org/officeDocument/2006/relationships/hyperlink" Target="http://www.asociacionale.org/" TargetMode="External"/><Relationship Id="rId14" Type="http://schemas.openxmlformats.org/officeDocument/2006/relationships/hyperlink" Target="http://www.geishad.org.mx/" TargetMode="External"/><Relationship Id="rId22" Type="http://schemas.openxmlformats.org/officeDocument/2006/relationships/hyperlink" Target="https://prooncaviac.org/" TargetMode="External"/><Relationship Id="rId27" Type="http://schemas.openxmlformats.org/officeDocument/2006/relationships/hyperlink" Target="http://www.consejoregional.com/" TargetMode="External"/><Relationship Id="rId30" Type="http://schemas.openxmlformats.org/officeDocument/2006/relationships/hyperlink" Target="http://www.familiasyretosextraordinario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272EC-DA01-4EF9-9D34-84EB79502C72}">
  <dimension ref="A1:V58"/>
  <sheetViews>
    <sheetView tabSelected="1" topLeftCell="G1" workbookViewId="0">
      <selection activeCell="J2" sqref="J2"/>
    </sheetView>
  </sheetViews>
  <sheetFormatPr baseColWidth="10" defaultRowHeight="12.75" x14ac:dyDescent="0.2"/>
  <cols>
    <col min="5" max="5" width="44.7109375" customWidth="1"/>
    <col min="6" max="6" width="41" hidden="1" customWidth="1"/>
    <col min="7" max="7" width="41" customWidth="1"/>
    <col min="8" max="9" width="44.85546875" customWidth="1"/>
    <col min="11" max="12" width="0" hidden="1" customWidth="1"/>
    <col min="14" max="17" width="14" bestFit="1" customWidth="1"/>
    <col min="18" max="18" width="17.28515625" customWidth="1"/>
    <col min="20" max="20" width="0" hidden="1" customWidth="1"/>
    <col min="22" max="22" width="129.7109375" customWidth="1"/>
  </cols>
  <sheetData>
    <row r="1" spans="1:22" s="1" customFormat="1" x14ac:dyDescent="0.2">
      <c r="B1" s="2" t="s">
        <v>0</v>
      </c>
      <c r="C1" s="2" t="s">
        <v>1</v>
      </c>
      <c r="D1" s="2" t="s">
        <v>2</v>
      </c>
      <c r="E1" s="2" t="s">
        <v>3</v>
      </c>
      <c r="F1" s="2" t="s">
        <v>4</v>
      </c>
      <c r="G1" s="2"/>
      <c r="H1" s="2" t="s">
        <v>4</v>
      </c>
      <c r="I1" s="2"/>
      <c r="J1" s="2" t="s">
        <v>5</v>
      </c>
      <c r="K1" s="2" t="s">
        <v>6</v>
      </c>
      <c r="L1" s="2" t="s">
        <v>7</v>
      </c>
      <c r="M1" s="2"/>
      <c r="N1" s="2" t="s">
        <v>8</v>
      </c>
      <c r="O1" s="2" t="s">
        <v>9</v>
      </c>
      <c r="P1" s="2" t="s">
        <v>10</v>
      </c>
      <c r="Q1" s="2" t="s">
        <v>11</v>
      </c>
      <c r="R1" s="2" t="s">
        <v>12</v>
      </c>
      <c r="S1" s="2" t="s">
        <v>13</v>
      </c>
      <c r="T1" s="2" t="s">
        <v>14</v>
      </c>
      <c r="U1" s="2" t="s">
        <v>15</v>
      </c>
      <c r="V1" s="2" t="s">
        <v>16</v>
      </c>
    </row>
    <row r="2" spans="1:22" x14ac:dyDescent="0.2">
      <c r="A2">
        <v>1</v>
      </c>
      <c r="B2" s="2" t="s">
        <v>17</v>
      </c>
      <c r="C2" s="3" t="s">
        <v>18</v>
      </c>
      <c r="D2" s="2">
        <v>5</v>
      </c>
      <c r="E2" s="2" t="s">
        <v>19</v>
      </c>
      <c r="G2" s="2" t="s">
        <v>20</v>
      </c>
      <c r="H2" s="2" t="s">
        <v>21</v>
      </c>
      <c r="I2" s="2" t="s">
        <v>22</v>
      </c>
      <c r="J2" s="2">
        <v>10000</v>
      </c>
      <c r="K2" s="4" t="s">
        <v>23</v>
      </c>
      <c r="L2" s="4" t="s">
        <v>24</v>
      </c>
      <c r="M2" s="2" t="s">
        <v>25</v>
      </c>
      <c r="N2" s="5">
        <v>700000</v>
      </c>
      <c r="O2" s="5">
        <v>900000</v>
      </c>
      <c r="P2" s="5">
        <v>1500000</v>
      </c>
      <c r="Q2" s="5">
        <v>1750000</v>
      </c>
      <c r="R2" s="5">
        <v>2000000</v>
      </c>
      <c r="S2" s="4" t="s">
        <v>26</v>
      </c>
      <c r="T2" s="4" t="s">
        <v>27</v>
      </c>
      <c r="U2" s="4">
        <v>3</v>
      </c>
      <c r="V2" s="4" t="s">
        <v>28</v>
      </c>
    </row>
    <row r="3" spans="1:22" x14ac:dyDescent="0.2">
      <c r="A3">
        <v>2</v>
      </c>
      <c r="B3" s="4" t="s">
        <v>29</v>
      </c>
      <c r="C3" s="6" t="s">
        <v>30</v>
      </c>
      <c r="D3" s="4">
        <v>174</v>
      </c>
      <c r="E3" s="4" t="s">
        <v>19</v>
      </c>
      <c r="F3" s="4" t="s">
        <v>31</v>
      </c>
      <c r="G3" s="4" t="s">
        <v>32</v>
      </c>
      <c r="H3" s="4" t="s">
        <v>33</v>
      </c>
      <c r="I3" s="4" t="s">
        <v>22</v>
      </c>
      <c r="J3" s="7">
        <v>7200</v>
      </c>
      <c r="K3" s="4" t="s">
        <v>34</v>
      </c>
      <c r="L3" s="4" t="s">
        <v>35</v>
      </c>
      <c r="M3" s="4" t="s">
        <v>25</v>
      </c>
      <c r="N3" s="8">
        <v>0</v>
      </c>
      <c r="O3" s="8">
        <v>0</v>
      </c>
      <c r="P3" s="8">
        <v>0</v>
      </c>
      <c r="Q3" s="8">
        <v>0</v>
      </c>
      <c r="R3" s="8">
        <v>0</v>
      </c>
      <c r="S3" s="4" t="s">
        <v>26</v>
      </c>
      <c r="T3" s="4" t="s">
        <v>36</v>
      </c>
      <c r="U3" s="4">
        <v>2</v>
      </c>
      <c r="V3" s="4" t="s">
        <v>37</v>
      </c>
    </row>
    <row r="4" spans="1:22" x14ac:dyDescent="0.2">
      <c r="A4">
        <v>3</v>
      </c>
      <c r="B4" s="4" t="s">
        <v>38</v>
      </c>
      <c r="C4" s="4" t="s">
        <v>39</v>
      </c>
      <c r="D4" s="4">
        <v>5</v>
      </c>
      <c r="E4" s="4" t="s">
        <v>19</v>
      </c>
      <c r="G4" s="4" t="s">
        <v>20</v>
      </c>
      <c r="H4" s="4" t="s">
        <v>40</v>
      </c>
      <c r="I4" s="4"/>
      <c r="J4" s="4">
        <v>4000</v>
      </c>
      <c r="K4" s="4" t="s">
        <v>41</v>
      </c>
      <c r="L4" s="4" t="s">
        <v>42</v>
      </c>
      <c r="M4" s="4" t="s">
        <v>43</v>
      </c>
      <c r="N4" s="8">
        <v>20000</v>
      </c>
      <c r="O4" s="8">
        <v>25000</v>
      </c>
      <c r="P4" s="8">
        <v>26000</v>
      </c>
      <c r="Q4" s="8">
        <v>27000</v>
      </c>
      <c r="R4" s="8">
        <v>30000</v>
      </c>
      <c r="S4" s="4" t="s">
        <v>26</v>
      </c>
      <c r="T4" s="4" t="s">
        <v>44</v>
      </c>
      <c r="U4" s="4">
        <v>2</v>
      </c>
      <c r="V4" s="2" t="s">
        <v>45</v>
      </c>
    </row>
    <row r="5" spans="1:22" x14ac:dyDescent="0.2">
      <c r="A5">
        <v>4</v>
      </c>
      <c r="B5" s="2" t="s">
        <v>46</v>
      </c>
      <c r="C5" s="2" t="s">
        <v>47</v>
      </c>
      <c r="D5" s="2">
        <v>6</v>
      </c>
      <c r="E5" s="2" t="s">
        <v>48</v>
      </c>
      <c r="G5" s="2" t="s">
        <v>20</v>
      </c>
      <c r="H5" s="2" t="s">
        <v>49</v>
      </c>
      <c r="I5" s="2"/>
      <c r="J5" s="2">
        <v>1600</v>
      </c>
      <c r="K5" s="4" t="s">
        <v>50</v>
      </c>
      <c r="L5" s="4" t="s">
        <v>51</v>
      </c>
      <c r="M5" s="2" t="s">
        <v>25</v>
      </c>
      <c r="N5" s="5">
        <v>0</v>
      </c>
      <c r="O5" s="5">
        <v>250000</v>
      </c>
      <c r="P5" s="5">
        <v>300000</v>
      </c>
      <c r="Q5" s="5">
        <v>1000000</v>
      </c>
      <c r="R5" s="5">
        <v>1600000</v>
      </c>
      <c r="S5" s="4" t="s">
        <v>26</v>
      </c>
      <c r="T5" s="4" t="s">
        <v>52</v>
      </c>
      <c r="U5" s="4">
        <v>3</v>
      </c>
      <c r="V5" s="2" t="s">
        <v>53</v>
      </c>
    </row>
    <row r="6" spans="1:22" x14ac:dyDescent="0.2">
      <c r="A6">
        <v>5</v>
      </c>
      <c r="B6" s="4" t="s">
        <v>54</v>
      </c>
      <c r="C6" s="6" t="s">
        <v>55</v>
      </c>
      <c r="D6" s="4">
        <v>2</v>
      </c>
      <c r="E6" s="4" t="s">
        <v>56</v>
      </c>
      <c r="F6" s="4" t="s">
        <v>57</v>
      </c>
      <c r="G6" s="4" t="s">
        <v>32</v>
      </c>
      <c r="H6" s="4" t="s">
        <v>58</v>
      </c>
      <c r="I6" s="4"/>
      <c r="J6" s="4">
        <v>1367</v>
      </c>
      <c r="K6" s="4">
        <v>0</v>
      </c>
      <c r="L6" s="4" t="s">
        <v>59</v>
      </c>
      <c r="M6" s="4" t="s">
        <v>25</v>
      </c>
      <c r="N6" s="8">
        <v>0</v>
      </c>
      <c r="O6" s="8">
        <v>0</v>
      </c>
      <c r="P6" s="8">
        <v>0</v>
      </c>
      <c r="Q6" s="8">
        <v>0</v>
      </c>
      <c r="R6" s="8">
        <v>0</v>
      </c>
      <c r="S6" s="4" t="s">
        <v>26</v>
      </c>
      <c r="T6" s="4" t="s">
        <v>60</v>
      </c>
      <c r="U6" s="4">
        <v>3</v>
      </c>
      <c r="V6" s="9" t="s">
        <v>61</v>
      </c>
    </row>
    <row r="7" spans="1:22" x14ac:dyDescent="0.2">
      <c r="A7">
        <v>6</v>
      </c>
      <c r="B7" s="4" t="s">
        <v>62</v>
      </c>
      <c r="C7" s="6" t="s">
        <v>63</v>
      </c>
      <c r="D7" s="4">
        <v>18</v>
      </c>
      <c r="E7" s="4" t="s">
        <v>64</v>
      </c>
      <c r="G7" s="4" t="s">
        <v>20</v>
      </c>
      <c r="H7" s="4" t="s">
        <v>65</v>
      </c>
      <c r="I7" s="4"/>
      <c r="J7" s="4">
        <v>350</v>
      </c>
      <c r="K7" s="4" t="s">
        <v>66</v>
      </c>
      <c r="L7" s="4" t="s">
        <v>67</v>
      </c>
      <c r="M7" s="4" t="s">
        <v>25</v>
      </c>
      <c r="N7" s="8">
        <v>2500000</v>
      </c>
      <c r="O7" s="8">
        <v>2750000</v>
      </c>
      <c r="P7" s="8">
        <v>3000000</v>
      </c>
      <c r="Q7" s="8">
        <v>750000</v>
      </c>
      <c r="R7" s="8">
        <v>750000</v>
      </c>
      <c r="S7" s="4" t="s">
        <v>26</v>
      </c>
      <c r="T7" s="4">
        <v>2020</v>
      </c>
      <c r="U7" s="4">
        <v>2</v>
      </c>
      <c r="V7" s="2" t="s">
        <v>68</v>
      </c>
    </row>
    <row r="8" spans="1:22" x14ac:dyDescent="0.2">
      <c r="A8">
        <v>7</v>
      </c>
      <c r="B8" s="4" t="s">
        <v>69</v>
      </c>
      <c r="C8" s="4" t="s">
        <v>70</v>
      </c>
      <c r="D8" s="4">
        <v>5</v>
      </c>
      <c r="E8" s="4" t="s">
        <v>19</v>
      </c>
      <c r="G8" s="4" t="s">
        <v>32</v>
      </c>
      <c r="H8" s="4" t="s">
        <v>40</v>
      </c>
      <c r="I8" s="4" t="s">
        <v>22</v>
      </c>
      <c r="J8" s="4">
        <v>200</v>
      </c>
      <c r="K8" s="4" t="s">
        <v>71</v>
      </c>
      <c r="L8" s="4" t="s">
        <v>72</v>
      </c>
      <c r="M8" s="4" t="s">
        <v>25</v>
      </c>
      <c r="N8" s="10">
        <v>0</v>
      </c>
      <c r="O8" s="8">
        <v>0</v>
      </c>
      <c r="P8" s="8">
        <v>0</v>
      </c>
      <c r="Q8" s="8">
        <v>0</v>
      </c>
      <c r="R8" s="8">
        <v>0</v>
      </c>
      <c r="S8" s="4" t="s">
        <v>26</v>
      </c>
      <c r="T8" s="4" t="s">
        <v>73</v>
      </c>
      <c r="U8" s="4">
        <v>2</v>
      </c>
      <c r="V8" s="4" t="s">
        <v>74</v>
      </c>
    </row>
    <row r="9" spans="1:22" x14ac:dyDescent="0.2">
      <c r="A9">
        <v>8</v>
      </c>
      <c r="B9" s="4" t="s">
        <v>75</v>
      </c>
      <c r="C9" s="4" t="s">
        <v>76</v>
      </c>
      <c r="D9" s="4">
        <v>7</v>
      </c>
      <c r="E9" s="4" t="s">
        <v>19</v>
      </c>
      <c r="G9" s="4" t="s">
        <v>32</v>
      </c>
      <c r="H9" s="4" t="s">
        <v>77</v>
      </c>
      <c r="I9" s="4"/>
      <c r="J9" s="4">
        <v>200</v>
      </c>
      <c r="K9" s="4" t="s">
        <v>78</v>
      </c>
      <c r="L9" s="4" t="s">
        <v>19</v>
      </c>
      <c r="M9" s="4" t="s">
        <v>25</v>
      </c>
      <c r="N9" s="8">
        <v>0</v>
      </c>
      <c r="O9" s="8">
        <v>0</v>
      </c>
      <c r="P9" s="8">
        <v>0</v>
      </c>
      <c r="Q9" s="8">
        <v>0</v>
      </c>
      <c r="R9" s="8">
        <v>0</v>
      </c>
      <c r="S9" s="4" t="s">
        <v>26</v>
      </c>
      <c r="T9" s="4" t="s">
        <v>79</v>
      </c>
      <c r="U9" s="4">
        <v>3</v>
      </c>
      <c r="V9" s="4" t="s">
        <v>80</v>
      </c>
    </row>
    <row r="10" spans="1:22" x14ac:dyDescent="0.2">
      <c r="A10">
        <v>9</v>
      </c>
      <c r="B10" s="2" t="s">
        <v>81</v>
      </c>
      <c r="C10" s="3" t="s">
        <v>82</v>
      </c>
      <c r="D10" s="2">
        <v>2</v>
      </c>
      <c r="E10" s="2" t="s">
        <v>48</v>
      </c>
      <c r="G10" s="2" t="s">
        <v>20</v>
      </c>
      <c r="H10" s="2" t="s">
        <v>49</v>
      </c>
      <c r="I10" s="2"/>
      <c r="J10" s="2">
        <v>150</v>
      </c>
      <c r="K10" s="4" t="s">
        <v>83</v>
      </c>
      <c r="L10" s="4" t="s">
        <v>84</v>
      </c>
      <c r="M10" s="2" t="s">
        <v>85</v>
      </c>
      <c r="N10" s="5">
        <v>0</v>
      </c>
      <c r="O10" s="5">
        <v>250000</v>
      </c>
      <c r="P10" s="5">
        <v>350000</v>
      </c>
      <c r="Q10" s="5">
        <v>500000</v>
      </c>
      <c r="R10" s="5">
        <v>2000000</v>
      </c>
      <c r="S10" s="4" t="s">
        <v>26</v>
      </c>
      <c r="T10" s="4">
        <v>2018</v>
      </c>
      <c r="U10" s="4">
        <v>3</v>
      </c>
      <c r="V10" s="9" t="s">
        <v>86</v>
      </c>
    </row>
    <row r="11" spans="1:22" x14ac:dyDescent="0.2">
      <c r="A11">
        <v>10</v>
      </c>
      <c r="B11" s="4" t="s">
        <v>87</v>
      </c>
      <c r="C11" s="6" t="s">
        <v>88</v>
      </c>
      <c r="D11" s="4">
        <v>22</v>
      </c>
      <c r="E11" s="2" t="s">
        <v>48</v>
      </c>
      <c r="G11" s="2" t="s">
        <v>20</v>
      </c>
      <c r="H11" s="2" t="s">
        <v>49</v>
      </c>
      <c r="I11" s="2"/>
      <c r="J11" s="2">
        <v>143</v>
      </c>
      <c r="K11" s="4" t="s">
        <v>89</v>
      </c>
      <c r="L11" s="4" t="s">
        <v>90</v>
      </c>
      <c r="M11" s="2" t="s">
        <v>25</v>
      </c>
      <c r="N11" s="5">
        <v>1055561.97</v>
      </c>
      <c r="O11" s="5">
        <v>1219813.1000000001</v>
      </c>
      <c r="P11" s="5">
        <v>1418439.33</v>
      </c>
      <c r="Q11" s="5">
        <v>1611576.8</v>
      </c>
      <c r="R11" s="5">
        <v>2360924.81</v>
      </c>
      <c r="S11" s="4" t="s">
        <v>26</v>
      </c>
      <c r="T11" s="4" t="s">
        <v>91</v>
      </c>
      <c r="U11" s="4">
        <v>3</v>
      </c>
      <c r="V11" s="2" t="s">
        <v>92</v>
      </c>
    </row>
    <row r="12" spans="1:22" x14ac:dyDescent="0.2">
      <c r="A12">
        <v>11</v>
      </c>
      <c r="B12" s="4" t="s">
        <v>93</v>
      </c>
      <c r="C12" s="4" t="s">
        <v>94</v>
      </c>
      <c r="D12" s="4">
        <v>5</v>
      </c>
      <c r="E12" s="4" t="s">
        <v>19</v>
      </c>
      <c r="G12" s="4" t="s">
        <v>20</v>
      </c>
      <c r="H12" s="4" t="s">
        <v>40</v>
      </c>
      <c r="I12" s="4"/>
      <c r="J12" s="4">
        <v>120</v>
      </c>
      <c r="K12" s="4" t="s">
        <v>95</v>
      </c>
      <c r="L12" s="4" t="s">
        <v>96</v>
      </c>
      <c r="M12" s="4" t="s">
        <v>25</v>
      </c>
      <c r="N12" s="8">
        <v>35000</v>
      </c>
      <c r="O12" s="8">
        <v>42000</v>
      </c>
      <c r="P12" s="8">
        <v>45000</v>
      </c>
      <c r="Q12" s="8">
        <v>43000</v>
      </c>
      <c r="R12" s="8">
        <v>49000</v>
      </c>
      <c r="S12" s="4" t="s">
        <v>26</v>
      </c>
      <c r="T12" s="4" t="s">
        <v>97</v>
      </c>
      <c r="U12" s="4">
        <v>2</v>
      </c>
      <c r="V12" s="4" t="s">
        <v>98</v>
      </c>
    </row>
    <row r="13" spans="1:22" x14ac:dyDescent="0.2">
      <c r="A13">
        <v>12</v>
      </c>
      <c r="B13" s="4" t="s">
        <v>99</v>
      </c>
      <c r="C13" s="6" t="s">
        <v>100</v>
      </c>
      <c r="D13" s="4">
        <v>13</v>
      </c>
      <c r="E13" s="4" t="s">
        <v>64</v>
      </c>
      <c r="G13" s="4" t="s">
        <v>20</v>
      </c>
      <c r="H13" s="4" t="s">
        <v>101</v>
      </c>
      <c r="I13" s="4"/>
      <c r="J13" s="4">
        <v>100</v>
      </c>
      <c r="K13" s="4" t="s">
        <v>102</v>
      </c>
      <c r="L13" s="4" t="s">
        <v>103</v>
      </c>
      <c r="M13" s="4" t="s">
        <v>25</v>
      </c>
      <c r="N13" s="8">
        <v>70000</v>
      </c>
      <c r="O13" s="8">
        <v>80000</v>
      </c>
      <c r="P13" s="8">
        <v>80000</v>
      </c>
      <c r="Q13" s="8">
        <v>100000</v>
      </c>
      <c r="R13" s="8">
        <v>150000</v>
      </c>
      <c r="S13" s="4" t="s">
        <v>26</v>
      </c>
      <c r="T13" s="4" t="s">
        <v>104</v>
      </c>
      <c r="U13" s="4">
        <v>3</v>
      </c>
      <c r="V13" s="2" t="s">
        <v>105</v>
      </c>
    </row>
    <row r="14" spans="1:22" x14ac:dyDescent="0.2">
      <c r="A14">
        <v>13</v>
      </c>
      <c r="B14" s="4" t="s">
        <v>106</v>
      </c>
      <c r="C14" s="6" t="s">
        <v>107</v>
      </c>
      <c r="D14" s="4">
        <v>15</v>
      </c>
      <c r="E14" s="4" t="s">
        <v>56</v>
      </c>
      <c r="F14" s="4" t="s">
        <v>58</v>
      </c>
      <c r="G14" s="4" t="s">
        <v>32</v>
      </c>
      <c r="H14" s="4" t="s">
        <v>58</v>
      </c>
      <c r="I14" s="4"/>
      <c r="J14" s="4">
        <v>100</v>
      </c>
      <c r="K14" s="4" t="s">
        <v>108</v>
      </c>
      <c r="L14" s="4" t="s">
        <v>108</v>
      </c>
      <c r="M14" s="4" t="s">
        <v>25</v>
      </c>
      <c r="N14" s="8">
        <v>0</v>
      </c>
      <c r="O14" s="8">
        <v>0</v>
      </c>
      <c r="P14" s="8">
        <v>0</v>
      </c>
      <c r="Q14" s="8">
        <v>0</v>
      </c>
      <c r="R14" s="8">
        <v>0</v>
      </c>
      <c r="S14" s="4" t="s">
        <v>26</v>
      </c>
      <c r="T14" s="4" t="s">
        <v>109</v>
      </c>
      <c r="U14" s="4">
        <v>3</v>
      </c>
      <c r="V14" s="4" t="s">
        <v>110</v>
      </c>
    </row>
    <row r="15" spans="1:22" x14ac:dyDescent="0.2">
      <c r="A15">
        <v>14</v>
      </c>
      <c r="B15" s="4" t="s">
        <v>111</v>
      </c>
      <c r="C15" s="6" t="s">
        <v>112</v>
      </c>
      <c r="D15" s="4">
        <v>16</v>
      </c>
      <c r="E15" s="4" t="s">
        <v>19</v>
      </c>
      <c r="F15" s="4" t="s">
        <v>113</v>
      </c>
      <c r="G15" s="4" t="s">
        <v>32</v>
      </c>
      <c r="H15" s="4" t="s">
        <v>101</v>
      </c>
      <c r="I15" s="4" t="s">
        <v>22</v>
      </c>
      <c r="J15" s="4">
        <v>100</v>
      </c>
      <c r="K15" s="4" t="s">
        <v>114</v>
      </c>
      <c r="L15" s="4" t="s">
        <v>115</v>
      </c>
      <c r="M15" s="4" t="s">
        <v>25</v>
      </c>
      <c r="N15" s="8">
        <v>0</v>
      </c>
      <c r="O15" s="8">
        <v>0</v>
      </c>
      <c r="P15" s="8">
        <v>0</v>
      </c>
      <c r="Q15" s="8">
        <v>0</v>
      </c>
      <c r="R15" s="8">
        <v>0</v>
      </c>
      <c r="S15" s="4" t="s">
        <v>26</v>
      </c>
      <c r="T15" s="4" t="s">
        <v>116</v>
      </c>
      <c r="U15" s="4">
        <v>2</v>
      </c>
      <c r="V15" s="9" t="s">
        <v>117</v>
      </c>
    </row>
    <row r="16" spans="1:22" x14ac:dyDescent="0.2">
      <c r="A16">
        <v>15</v>
      </c>
      <c r="B16" s="4" t="s">
        <v>118</v>
      </c>
      <c r="C16" s="6" t="s">
        <v>119</v>
      </c>
      <c r="D16" s="4">
        <v>1</v>
      </c>
      <c r="E16" s="4" t="s">
        <v>120</v>
      </c>
      <c r="F16" s="4" t="s">
        <v>121</v>
      </c>
      <c r="G16" s="4" t="s">
        <v>32</v>
      </c>
      <c r="H16" s="4" t="s">
        <v>122</v>
      </c>
      <c r="I16" s="4"/>
      <c r="J16" s="4">
        <v>100</v>
      </c>
      <c r="K16" s="4" t="s">
        <v>123</v>
      </c>
      <c r="L16" s="4" t="s">
        <v>124</v>
      </c>
      <c r="M16" s="4" t="s">
        <v>25</v>
      </c>
      <c r="N16" s="8">
        <v>0</v>
      </c>
      <c r="O16" s="8">
        <v>0</v>
      </c>
      <c r="P16" s="8">
        <v>0</v>
      </c>
      <c r="Q16" s="8">
        <v>0</v>
      </c>
      <c r="R16" s="8">
        <v>0</v>
      </c>
      <c r="S16" s="4" t="s">
        <v>125</v>
      </c>
      <c r="T16" s="4" t="s">
        <v>126</v>
      </c>
      <c r="U16" s="4">
        <v>3</v>
      </c>
      <c r="V16" s="4" t="s">
        <v>127</v>
      </c>
    </row>
    <row r="17" spans="1:22" x14ac:dyDescent="0.2">
      <c r="A17">
        <v>16</v>
      </c>
      <c r="B17" s="4" t="s">
        <v>128</v>
      </c>
      <c r="C17" s="4" t="s">
        <v>129</v>
      </c>
      <c r="D17" s="4">
        <v>7</v>
      </c>
      <c r="E17" s="4" t="s">
        <v>48</v>
      </c>
      <c r="F17" s="4" t="s">
        <v>130</v>
      </c>
      <c r="G17" s="4" t="s">
        <v>32</v>
      </c>
      <c r="H17" s="4" t="s">
        <v>131</v>
      </c>
      <c r="I17" s="4"/>
      <c r="J17" s="4">
        <v>95</v>
      </c>
      <c r="K17" s="4" t="s">
        <v>132</v>
      </c>
      <c r="L17" s="4" t="s">
        <v>133</v>
      </c>
      <c r="M17" s="4" t="s">
        <v>25</v>
      </c>
      <c r="N17" s="8">
        <v>0</v>
      </c>
      <c r="O17" s="8">
        <v>0</v>
      </c>
      <c r="P17" s="8">
        <v>0</v>
      </c>
      <c r="Q17" s="8">
        <v>0</v>
      </c>
      <c r="R17" s="8">
        <v>0</v>
      </c>
      <c r="S17" s="4" t="s">
        <v>26</v>
      </c>
      <c r="T17" s="4" t="s">
        <v>134</v>
      </c>
      <c r="U17" s="4">
        <v>3</v>
      </c>
      <c r="V17" s="4" t="s">
        <v>135</v>
      </c>
    </row>
    <row r="18" spans="1:22" x14ac:dyDescent="0.2">
      <c r="A18">
        <v>17</v>
      </c>
      <c r="B18" s="4" t="s">
        <v>136</v>
      </c>
      <c r="C18" s="4" t="s">
        <v>137</v>
      </c>
      <c r="D18" s="4">
        <v>3</v>
      </c>
      <c r="E18" s="4" t="s">
        <v>48</v>
      </c>
      <c r="G18" s="4" t="s">
        <v>20</v>
      </c>
      <c r="H18" s="4" t="s">
        <v>49</v>
      </c>
      <c r="I18" s="4"/>
      <c r="J18" s="4">
        <v>90</v>
      </c>
      <c r="K18" s="4" t="s">
        <v>138</v>
      </c>
      <c r="L18" s="4" t="s">
        <v>139</v>
      </c>
      <c r="M18" s="4" t="s">
        <v>25</v>
      </c>
      <c r="N18" s="8">
        <v>0</v>
      </c>
      <c r="O18" s="8">
        <v>160000</v>
      </c>
      <c r="P18" s="8">
        <v>250000</v>
      </c>
      <c r="Q18" s="8">
        <v>150000</v>
      </c>
      <c r="R18" s="8">
        <v>120000</v>
      </c>
      <c r="S18" s="4" t="s">
        <v>26</v>
      </c>
      <c r="T18" s="4">
        <v>2018</v>
      </c>
      <c r="U18" s="4">
        <v>3</v>
      </c>
      <c r="V18" s="4" t="s">
        <v>125</v>
      </c>
    </row>
    <row r="19" spans="1:22" x14ac:dyDescent="0.2">
      <c r="A19">
        <v>18</v>
      </c>
      <c r="B19" s="4" t="s">
        <v>140</v>
      </c>
      <c r="C19" s="4" t="s">
        <v>141</v>
      </c>
      <c r="D19" s="4">
        <v>2</v>
      </c>
      <c r="E19" s="4" t="s">
        <v>19</v>
      </c>
      <c r="G19" s="4" t="s">
        <v>20</v>
      </c>
      <c r="H19" s="4" t="s">
        <v>40</v>
      </c>
      <c r="I19" s="4" t="s">
        <v>142</v>
      </c>
      <c r="J19" s="4">
        <v>80</v>
      </c>
      <c r="K19" s="4" t="s">
        <v>143</v>
      </c>
      <c r="L19" s="4" t="s">
        <v>144</v>
      </c>
      <c r="M19" s="4" t="s">
        <v>25</v>
      </c>
      <c r="N19" s="8">
        <v>0</v>
      </c>
      <c r="O19" s="8">
        <v>0</v>
      </c>
      <c r="P19" s="8">
        <v>0</v>
      </c>
      <c r="Q19" s="8">
        <v>30000</v>
      </c>
      <c r="R19" s="8">
        <v>70000</v>
      </c>
      <c r="S19" s="4" t="s">
        <v>26</v>
      </c>
      <c r="T19" s="4" t="s">
        <v>145</v>
      </c>
      <c r="U19" s="4">
        <v>1</v>
      </c>
      <c r="V19" s="4" t="s">
        <v>146</v>
      </c>
    </row>
    <row r="20" spans="1:22" x14ac:dyDescent="0.2">
      <c r="A20">
        <v>19</v>
      </c>
      <c r="B20" s="4" t="s">
        <v>147</v>
      </c>
      <c r="C20" s="6" t="s">
        <v>148</v>
      </c>
      <c r="D20" s="4">
        <v>36</v>
      </c>
      <c r="E20" s="4" t="s">
        <v>19</v>
      </c>
      <c r="G20" s="4" t="s">
        <v>20</v>
      </c>
      <c r="H20" s="4" t="s">
        <v>65</v>
      </c>
      <c r="I20" s="4"/>
      <c r="J20" s="4">
        <v>74</v>
      </c>
      <c r="K20" s="4" t="s">
        <v>149</v>
      </c>
      <c r="L20" s="4" t="s">
        <v>150</v>
      </c>
      <c r="M20" s="4" t="s">
        <v>25</v>
      </c>
      <c r="N20" s="8">
        <v>941825</v>
      </c>
      <c r="O20" s="8">
        <v>1727549</v>
      </c>
      <c r="P20" s="8">
        <v>1145224.48</v>
      </c>
      <c r="Q20" s="8">
        <v>605944</v>
      </c>
      <c r="R20" s="8">
        <v>442648.32000000001</v>
      </c>
      <c r="S20" s="4" t="s">
        <v>26</v>
      </c>
      <c r="T20" s="4" t="s">
        <v>151</v>
      </c>
      <c r="U20" s="4">
        <v>3</v>
      </c>
      <c r="V20" s="2" t="s">
        <v>152</v>
      </c>
    </row>
    <row r="21" spans="1:22" x14ac:dyDescent="0.2">
      <c r="A21">
        <v>20</v>
      </c>
      <c r="B21" s="4" t="s">
        <v>153</v>
      </c>
      <c r="C21" s="6" t="s">
        <v>154</v>
      </c>
      <c r="D21" s="4">
        <v>46</v>
      </c>
      <c r="E21" s="4" t="s">
        <v>19</v>
      </c>
      <c r="G21" s="4" t="s">
        <v>20</v>
      </c>
      <c r="I21" s="4"/>
      <c r="J21" s="4">
        <v>69</v>
      </c>
      <c r="K21" s="4" t="s">
        <v>155</v>
      </c>
      <c r="L21" s="4" t="s">
        <v>156</v>
      </c>
      <c r="M21" s="4" t="s">
        <v>25</v>
      </c>
      <c r="N21" s="5">
        <v>1722566</v>
      </c>
      <c r="O21" s="5">
        <v>1727549.87</v>
      </c>
      <c r="P21" s="5">
        <v>1145224.48</v>
      </c>
      <c r="Q21" s="5">
        <v>605944</v>
      </c>
      <c r="R21" s="5">
        <v>442648</v>
      </c>
      <c r="S21" s="2" t="s">
        <v>26</v>
      </c>
      <c r="T21" s="4" t="s">
        <v>157</v>
      </c>
      <c r="U21" s="4">
        <v>2</v>
      </c>
      <c r="V21" s="4" t="s">
        <v>158</v>
      </c>
    </row>
    <row r="22" spans="1:22" x14ac:dyDescent="0.2">
      <c r="A22">
        <v>21</v>
      </c>
      <c r="B22" s="4" t="s">
        <v>159</v>
      </c>
      <c r="C22" s="6" t="s">
        <v>160</v>
      </c>
      <c r="D22" s="4">
        <v>5</v>
      </c>
      <c r="E22" s="4" t="s">
        <v>56</v>
      </c>
      <c r="F22" s="4" t="s">
        <v>161</v>
      </c>
      <c r="G22" s="4" t="s">
        <v>20</v>
      </c>
      <c r="H22" s="4" t="s">
        <v>58</v>
      </c>
      <c r="I22" s="4"/>
      <c r="J22" s="4">
        <v>68</v>
      </c>
      <c r="K22" s="4" t="s">
        <v>161</v>
      </c>
      <c r="L22" s="4" t="s">
        <v>162</v>
      </c>
      <c r="M22" s="4" t="s">
        <v>25</v>
      </c>
      <c r="N22" s="8">
        <v>60000</v>
      </c>
      <c r="O22" s="8">
        <v>70000</v>
      </c>
      <c r="P22" s="8">
        <v>30000</v>
      </c>
      <c r="Q22" s="8">
        <v>25000</v>
      </c>
      <c r="R22" s="8">
        <v>20000</v>
      </c>
      <c r="S22" s="4" t="s">
        <v>26</v>
      </c>
      <c r="T22" s="4" t="s">
        <v>163</v>
      </c>
      <c r="U22" s="4">
        <v>1</v>
      </c>
      <c r="V22" s="4" t="s">
        <v>164</v>
      </c>
    </row>
    <row r="23" spans="1:22" x14ac:dyDescent="0.2">
      <c r="A23">
        <v>22</v>
      </c>
      <c r="B23" s="4" t="s">
        <v>165</v>
      </c>
      <c r="C23" s="6" t="s">
        <v>166</v>
      </c>
      <c r="D23" s="4">
        <v>4</v>
      </c>
      <c r="E23" s="4" t="s">
        <v>19</v>
      </c>
      <c r="G23" s="4" t="s">
        <v>20</v>
      </c>
      <c r="H23" s="4" t="s">
        <v>40</v>
      </c>
      <c r="I23" s="4"/>
      <c r="J23" s="4">
        <v>50</v>
      </c>
      <c r="K23" s="4" t="s">
        <v>167</v>
      </c>
      <c r="L23" s="4" t="s">
        <v>168</v>
      </c>
      <c r="M23" s="4" t="s">
        <v>25</v>
      </c>
      <c r="N23" s="8">
        <v>5000</v>
      </c>
      <c r="O23" s="8">
        <v>30000</v>
      </c>
      <c r="P23" s="8">
        <v>40000</v>
      </c>
      <c r="Q23" s="8">
        <v>80000</v>
      </c>
      <c r="R23" s="8">
        <v>60000</v>
      </c>
      <c r="S23" s="4" t="s">
        <v>26</v>
      </c>
      <c r="T23" s="4" t="s">
        <v>169</v>
      </c>
      <c r="U23" s="4">
        <v>2</v>
      </c>
      <c r="V23" s="4" t="s">
        <v>170</v>
      </c>
    </row>
    <row r="24" spans="1:22" x14ac:dyDescent="0.2">
      <c r="A24">
        <v>23</v>
      </c>
      <c r="B24" s="4" t="s">
        <v>171</v>
      </c>
      <c r="C24" s="4" t="s">
        <v>172</v>
      </c>
      <c r="D24" s="4">
        <v>3</v>
      </c>
      <c r="E24" s="4" t="s">
        <v>64</v>
      </c>
      <c r="F24" s="4" t="s">
        <v>173</v>
      </c>
      <c r="G24" s="4" t="s">
        <v>32</v>
      </c>
      <c r="H24" s="4" t="s">
        <v>65</v>
      </c>
      <c r="I24" s="4"/>
      <c r="J24" s="4">
        <v>50</v>
      </c>
      <c r="K24" s="4" t="s">
        <v>174</v>
      </c>
      <c r="L24" s="4" t="s">
        <v>175</v>
      </c>
      <c r="M24" s="4" t="s">
        <v>25</v>
      </c>
      <c r="N24" s="8">
        <v>0</v>
      </c>
      <c r="O24" s="8">
        <v>0</v>
      </c>
      <c r="P24" s="8">
        <v>0</v>
      </c>
      <c r="Q24" s="8">
        <v>0</v>
      </c>
      <c r="R24" s="8">
        <v>0</v>
      </c>
      <c r="S24" s="4" t="s">
        <v>26</v>
      </c>
      <c r="T24" s="4" t="s">
        <v>176</v>
      </c>
      <c r="U24" s="4">
        <v>3</v>
      </c>
      <c r="V24" s="9" t="s">
        <v>177</v>
      </c>
    </row>
    <row r="25" spans="1:22" x14ac:dyDescent="0.2">
      <c r="A25">
        <v>24</v>
      </c>
      <c r="B25" s="4" t="s">
        <v>178</v>
      </c>
      <c r="C25" s="4" t="s">
        <v>179</v>
      </c>
      <c r="D25" s="4">
        <v>7</v>
      </c>
      <c r="E25" s="4" t="s">
        <v>19</v>
      </c>
      <c r="G25" s="4" t="s">
        <v>20</v>
      </c>
      <c r="H25" s="4" t="s">
        <v>33</v>
      </c>
      <c r="I25" s="4"/>
      <c r="J25" s="4">
        <v>50</v>
      </c>
      <c r="K25" s="4" t="s">
        <v>180</v>
      </c>
      <c r="L25" s="4" t="s">
        <v>181</v>
      </c>
      <c r="M25" s="4" t="s">
        <v>25</v>
      </c>
      <c r="N25" s="8">
        <v>0</v>
      </c>
      <c r="O25" s="8">
        <v>0</v>
      </c>
      <c r="P25" s="8">
        <v>0</v>
      </c>
      <c r="Q25" s="8">
        <v>0</v>
      </c>
      <c r="R25" s="8">
        <v>50000</v>
      </c>
      <c r="S25" s="4" t="s">
        <v>125</v>
      </c>
      <c r="T25" s="4" t="s">
        <v>127</v>
      </c>
      <c r="U25" s="4" t="s">
        <v>182</v>
      </c>
      <c r="V25" s="4" t="s">
        <v>127</v>
      </c>
    </row>
    <row r="26" spans="1:22" x14ac:dyDescent="0.2">
      <c r="A26">
        <v>25</v>
      </c>
      <c r="B26" s="4" t="s">
        <v>183</v>
      </c>
      <c r="C26" s="6" t="s">
        <v>184</v>
      </c>
      <c r="D26" s="4">
        <v>20</v>
      </c>
      <c r="E26" s="4" t="s">
        <v>48</v>
      </c>
      <c r="F26" s="4" t="s">
        <v>185</v>
      </c>
      <c r="G26" s="4" t="s">
        <v>32</v>
      </c>
      <c r="H26" s="4" t="s">
        <v>49</v>
      </c>
      <c r="I26" s="4" t="s">
        <v>101</v>
      </c>
      <c r="J26" s="4">
        <v>47</v>
      </c>
      <c r="K26" s="4" t="s">
        <v>186</v>
      </c>
      <c r="L26" s="4" t="s">
        <v>186</v>
      </c>
      <c r="M26" s="4" t="s">
        <v>25</v>
      </c>
      <c r="N26" s="8">
        <v>0</v>
      </c>
      <c r="O26" s="8">
        <v>0</v>
      </c>
      <c r="P26" s="8">
        <v>0</v>
      </c>
      <c r="Q26" s="8">
        <v>0</v>
      </c>
      <c r="R26" s="8">
        <v>0</v>
      </c>
      <c r="S26" s="4" t="s">
        <v>26</v>
      </c>
      <c r="T26" s="4">
        <v>2019</v>
      </c>
      <c r="U26" s="4">
        <v>3</v>
      </c>
      <c r="V26" s="9" t="s">
        <v>187</v>
      </c>
    </row>
    <row r="27" spans="1:22" x14ac:dyDescent="0.2">
      <c r="A27">
        <v>26</v>
      </c>
      <c r="B27" s="4" t="s">
        <v>188</v>
      </c>
      <c r="C27" s="6" t="s">
        <v>189</v>
      </c>
      <c r="D27" s="4">
        <v>3</v>
      </c>
      <c r="E27" s="4" t="s">
        <v>19</v>
      </c>
      <c r="G27" s="4" t="s">
        <v>20</v>
      </c>
      <c r="H27" s="4" t="s">
        <v>101</v>
      </c>
      <c r="I27" s="4" t="s">
        <v>22</v>
      </c>
      <c r="J27" s="4">
        <v>22</v>
      </c>
      <c r="K27" s="4">
        <v>43</v>
      </c>
      <c r="L27" s="4">
        <v>12</v>
      </c>
      <c r="M27" s="4" t="s">
        <v>25</v>
      </c>
      <c r="N27" s="8">
        <v>0</v>
      </c>
      <c r="O27" s="8">
        <v>0</v>
      </c>
      <c r="P27" s="8">
        <v>10000</v>
      </c>
      <c r="Q27" s="8">
        <v>12000</v>
      </c>
      <c r="R27" s="8">
        <v>8000</v>
      </c>
      <c r="S27" s="4" t="s">
        <v>26</v>
      </c>
      <c r="T27" s="4" t="s">
        <v>190</v>
      </c>
      <c r="U27" s="4">
        <v>3</v>
      </c>
      <c r="V27" s="4" t="s">
        <v>191</v>
      </c>
    </row>
    <row r="28" spans="1:22" x14ac:dyDescent="0.2">
      <c r="A28">
        <v>27</v>
      </c>
      <c r="B28" s="4" t="s">
        <v>192</v>
      </c>
      <c r="C28" s="6" t="s">
        <v>193</v>
      </c>
      <c r="D28" s="4">
        <v>13</v>
      </c>
      <c r="E28" s="4" t="s">
        <v>19</v>
      </c>
      <c r="G28" s="4" t="s">
        <v>20</v>
      </c>
      <c r="H28" s="4" t="s">
        <v>101</v>
      </c>
      <c r="I28" s="4"/>
      <c r="J28" s="4">
        <v>20</v>
      </c>
      <c r="K28" s="4" t="s">
        <v>194</v>
      </c>
      <c r="L28" s="4" t="s">
        <v>195</v>
      </c>
      <c r="M28" s="4" t="s">
        <v>25</v>
      </c>
      <c r="N28" s="8">
        <v>5000</v>
      </c>
      <c r="O28" s="8">
        <v>5000</v>
      </c>
      <c r="P28" s="8">
        <v>7000</v>
      </c>
      <c r="Q28" s="8">
        <v>10000</v>
      </c>
      <c r="R28" s="8">
        <v>15000</v>
      </c>
      <c r="S28" s="4" t="s">
        <v>26</v>
      </c>
      <c r="T28" s="4" t="s">
        <v>196</v>
      </c>
      <c r="U28" s="4">
        <v>3</v>
      </c>
      <c r="V28" s="11" t="s">
        <v>197</v>
      </c>
    </row>
    <row r="29" spans="1:22" x14ac:dyDescent="0.2">
      <c r="A29">
        <v>28</v>
      </c>
      <c r="B29" s="4" t="s">
        <v>198</v>
      </c>
      <c r="C29" s="6" t="s">
        <v>199</v>
      </c>
      <c r="D29" s="4">
        <v>15</v>
      </c>
      <c r="E29" s="4" t="s">
        <v>48</v>
      </c>
      <c r="G29" s="4" t="s">
        <v>20</v>
      </c>
      <c r="H29" s="4" t="s">
        <v>49</v>
      </c>
      <c r="I29" s="4" t="s">
        <v>22</v>
      </c>
      <c r="J29" s="4">
        <v>19</v>
      </c>
      <c r="K29" s="4" t="s">
        <v>200</v>
      </c>
      <c r="L29" s="4" t="s">
        <v>201</v>
      </c>
      <c r="M29" s="4" t="s">
        <v>25</v>
      </c>
      <c r="N29" s="8">
        <v>0</v>
      </c>
      <c r="O29" s="8">
        <v>0</v>
      </c>
      <c r="P29" s="8">
        <v>0</v>
      </c>
      <c r="Q29" s="8">
        <v>0</v>
      </c>
      <c r="R29" s="8">
        <v>114330</v>
      </c>
      <c r="S29" s="4" t="s">
        <v>26</v>
      </c>
      <c r="T29" s="4" t="s">
        <v>202</v>
      </c>
      <c r="U29" s="4">
        <v>3</v>
      </c>
      <c r="V29" s="2" t="s">
        <v>203</v>
      </c>
    </row>
    <row r="30" spans="1:22" x14ac:dyDescent="0.2">
      <c r="A30">
        <v>29</v>
      </c>
      <c r="B30" s="4" t="s">
        <v>204</v>
      </c>
      <c r="C30" s="6" t="s">
        <v>205</v>
      </c>
      <c r="D30" s="4">
        <v>14</v>
      </c>
      <c r="E30" s="4" t="s">
        <v>56</v>
      </c>
      <c r="F30" s="4" t="s">
        <v>206</v>
      </c>
      <c r="G30" s="4" t="s">
        <v>32</v>
      </c>
      <c r="H30" s="4" t="s">
        <v>58</v>
      </c>
      <c r="I30" s="4"/>
      <c r="J30" s="4">
        <v>19</v>
      </c>
      <c r="K30" s="4" t="s">
        <v>207</v>
      </c>
      <c r="L30" s="4" t="s">
        <v>208</v>
      </c>
      <c r="M30" s="4" t="s">
        <v>25</v>
      </c>
      <c r="N30" s="8">
        <v>0</v>
      </c>
      <c r="O30" s="8">
        <v>0</v>
      </c>
      <c r="P30" s="8">
        <v>0</v>
      </c>
      <c r="Q30" s="8">
        <v>0</v>
      </c>
      <c r="R30" s="8">
        <v>0</v>
      </c>
      <c r="S30" s="4" t="s">
        <v>125</v>
      </c>
      <c r="U30" s="4" t="s">
        <v>182</v>
      </c>
      <c r="V30" s="9" t="s">
        <v>209</v>
      </c>
    </row>
    <row r="31" spans="1:22" x14ac:dyDescent="0.2">
      <c r="A31">
        <v>30</v>
      </c>
      <c r="B31" s="4" t="s">
        <v>210</v>
      </c>
      <c r="C31" s="4" t="s">
        <v>211</v>
      </c>
      <c r="D31" s="4">
        <v>3</v>
      </c>
      <c r="E31" s="4" t="s">
        <v>19</v>
      </c>
      <c r="F31" s="4" t="s">
        <v>212</v>
      </c>
      <c r="G31" s="4" t="s">
        <v>32</v>
      </c>
      <c r="H31" s="4" t="s">
        <v>33</v>
      </c>
      <c r="I31" s="4" t="s">
        <v>22</v>
      </c>
      <c r="J31" s="4">
        <v>8</v>
      </c>
      <c r="K31" s="4" t="s">
        <v>213</v>
      </c>
      <c r="L31" s="4" t="s">
        <v>214</v>
      </c>
      <c r="M31" s="4" t="s">
        <v>25</v>
      </c>
      <c r="N31" s="8">
        <v>0</v>
      </c>
      <c r="O31" s="8">
        <v>0</v>
      </c>
      <c r="P31" s="8">
        <v>0</v>
      </c>
      <c r="Q31" s="8">
        <v>0</v>
      </c>
      <c r="R31" s="8">
        <v>0</v>
      </c>
      <c r="S31" s="4" t="s">
        <v>26</v>
      </c>
      <c r="T31" s="4" t="s">
        <v>215</v>
      </c>
      <c r="U31" s="4">
        <v>1</v>
      </c>
      <c r="V31" s="4" t="s">
        <v>216</v>
      </c>
    </row>
    <row r="32" spans="1:22" x14ac:dyDescent="0.2">
      <c r="A32">
        <v>31</v>
      </c>
      <c r="B32" s="4" t="s">
        <v>217</v>
      </c>
      <c r="C32" s="6" t="s">
        <v>218</v>
      </c>
      <c r="D32" s="4">
        <v>2</v>
      </c>
      <c r="E32" s="4" t="s">
        <v>120</v>
      </c>
      <c r="G32" s="4" t="s">
        <v>20</v>
      </c>
      <c r="H32" s="4" t="s">
        <v>101</v>
      </c>
      <c r="I32" s="4"/>
      <c r="J32" s="4">
        <v>6</v>
      </c>
      <c r="K32" s="4" t="s">
        <v>219</v>
      </c>
      <c r="L32" s="4" t="s">
        <v>220</v>
      </c>
      <c r="M32" s="4" t="s">
        <v>25</v>
      </c>
      <c r="N32" s="8">
        <v>0</v>
      </c>
      <c r="O32" s="8">
        <v>0</v>
      </c>
      <c r="P32" s="8">
        <v>0</v>
      </c>
      <c r="Q32" s="8">
        <v>0</v>
      </c>
      <c r="R32" s="8">
        <v>12000</v>
      </c>
      <c r="S32" s="4" t="s">
        <v>26</v>
      </c>
      <c r="T32" s="4" t="s">
        <v>221</v>
      </c>
      <c r="U32" s="4">
        <v>3</v>
      </c>
      <c r="V32" s="4" t="s">
        <v>222</v>
      </c>
    </row>
    <row r="33" spans="1:22" x14ac:dyDescent="0.2">
      <c r="A33">
        <v>32</v>
      </c>
      <c r="B33" s="4" t="s">
        <v>223</v>
      </c>
      <c r="C33" s="6" t="s">
        <v>224</v>
      </c>
      <c r="D33" s="4">
        <v>17</v>
      </c>
      <c r="E33" s="4" t="s">
        <v>19</v>
      </c>
      <c r="G33" s="4" t="s">
        <v>20</v>
      </c>
      <c r="H33" s="4" t="s">
        <v>101</v>
      </c>
      <c r="I33" s="4" t="s">
        <v>65</v>
      </c>
      <c r="J33" s="4">
        <v>5</v>
      </c>
      <c r="K33" s="4" t="s">
        <v>225</v>
      </c>
      <c r="L33" s="4" t="s">
        <v>226</v>
      </c>
      <c r="M33" s="4" t="s">
        <v>25</v>
      </c>
      <c r="N33" s="8">
        <v>25000</v>
      </c>
      <c r="O33" s="8">
        <v>25000</v>
      </c>
      <c r="P33" s="8">
        <v>30000</v>
      </c>
      <c r="Q33" s="8">
        <v>35000</v>
      </c>
      <c r="R33" s="8">
        <v>35000</v>
      </c>
      <c r="S33" s="4" t="s">
        <v>26</v>
      </c>
      <c r="T33" s="4" t="s">
        <v>227</v>
      </c>
      <c r="U33" s="4">
        <v>2</v>
      </c>
      <c r="V33" s="11" t="s">
        <v>228</v>
      </c>
    </row>
    <row r="34" spans="1:22" x14ac:dyDescent="0.2">
      <c r="A34">
        <v>33</v>
      </c>
      <c r="B34" s="4" t="s">
        <v>229</v>
      </c>
      <c r="C34" s="4" t="s">
        <v>230</v>
      </c>
      <c r="D34" s="4">
        <v>6</v>
      </c>
      <c r="E34" s="4" t="s">
        <v>48</v>
      </c>
      <c r="F34" s="4" t="s">
        <v>231</v>
      </c>
      <c r="G34" s="4" t="s">
        <v>32</v>
      </c>
      <c r="H34" s="4" t="s">
        <v>22</v>
      </c>
      <c r="I34" s="4"/>
      <c r="J34" s="4">
        <v>3</v>
      </c>
      <c r="K34" s="4">
        <v>1</v>
      </c>
      <c r="L34" s="4" t="s">
        <v>232</v>
      </c>
      <c r="M34" s="4" t="s">
        <v>25</v>
      </c>
      <c r="N34" s="8">
        <v>0</v>
      </c>
      <c r="O34" s="8">
        <v>0</v>
      </c>
      <c r="P34" s="8">
        <v>0</v>
      </c>
      <c r="Q34" s="8">
        <v>0</v>
      </c>
      <c r="R34" s="8">
        <v>0</v>
      </c>
      <c r="S34" s="4" t="s">
        <v>26</v>
      </c>
      <c r="T34" s="4" t="s">
        <v>233</v>
      </c>
      <c r="U34" s="4">
        <v>3</v>
      </c>
      <c r="V34" s="9" t="s">
        <v>234</v>
      </c>
    </row>
    <row r="35" spans="1:22" x14ac:dyDescent="0.2">
      <c r="A35">
        <v>34</v>
      </c>
      <c r="D35">
        <f>AVERAGE(D34:D34)</f>
        <v>6</v>
      </c>
      <c r="J35">
        <f>SUM(J34:J34)</f>
        <v>3</v>
      </c>
      <c r="N35" s="12">
        <f>SUM(N34:N34)</f>
        <v>0</v>
      </c>
      <c r="O35" s="12">
        <f>SUM(O34:O34)</f>
        <v>0</v>
      </c>
      <c r="P35" s="12">
        <f>SUM(P34:P34)</f>
        <v>0</v>
      </c>
      <c r="Q35" s="12">
        <f>SUM(Q34:Q34)</f>
        <v>0</v>
      </c>
      <c r="R35" s="12">
        <f>SUM(R34:R34)</f>
        <v>0</v>
      </c>
    </row>
    <row r="36" spans="1:22" x14ac:dyDescent="0.2">
      <c r="A36">
        <v>35</v>
      </c>
      <c r="B36" s="4" t="s">
        <v>235</v>
      </c>
      <c r="C36" s="4" t="s">
        <v>236</v>
      </c>
      <c r="D36" s="4">
        <v>22</v>
      </c>
      <c r="E36" s="4" t="s">
        <v>19</v>
      </c>
      <c r="F36" s="4" t="s">
        <v>237</v>
      </c>
      <c r="G36" s="4" t="s">
        <v>32</v>
      </c>
      <c r="H36" s="4" t="s">
        <v>182</v>
      </c>
      <c r="I36" s="4"/>
      <c r="J36" s="4">
        <v>0</v>
      </c>
      <c r="K36" s="4" t="s">
        <v>238</v>
      </c>
      <c r="L36" s="4" t="s">
        <v>239</v>
      </c>
      <c r="M36" s="4" t="s">
        <v>25</v>
      </c>
      <c r="N36" s="8">
        <v>0</v>
      </c>
      <c r="O36" s="8">
        <v>0</v>
      </c>
      <c r="P36" s="8">
        <v>0</v>
      </c>
      <c r="Q36" s="8">
        <v>0</v>
      </c>
      <c r="R36" s="8">
        <v>0</v>
      </c>
      <c r="S36" s="4" t="s">
        <v>26</v>
      </c>
      <c r="T36" s="4" t="s">
        <v>240</v>
      </c>
      <c r="U36" s="4">
        <v>2</v>
      </c>
      <c r="V36" s="4" t="s">
        <v>241</v>
      </c>
    </row>
    <row r="37" spans="1:22" x14ac:dyDescent="0.2">
      <c r="A37">
        <v>36</v>
      </c>
      <c r="B37" s="4" t="s">
        <v>242</v>
      </c>
      <c r="C37" s="4" t="s">
        <v>243</v>
      </c>
      <c r="D37" s="4">
        <v>12</v>
      </c>
      <c r="E37" s="4" t="s">
        <v>244</v>
      </c>
      <c r="F37" s="4" t="s">
        <v>245</v>
      </c>
      <c r="G37" s="4" t="s">
        <v>32</v>
      </c>
      <c r="H37" s="4" t="s">
        <v>246</v>
      </c>
      <c r="I37" s="4"/>
      <c r="J37" s="4">
        <v>0</v>
      </c>
      <c r="K37" s="4">
        <v>0</v>
      </c>
      <c r="L37" s="4" t="s">
        <v>247</v>
      </c>
      <c r="M37" s="4" t="s">
        <v>25</v>
      </c>
      <c r="N37" s="8">
        <v>0</v>
      </c>
      <c r="O37" s="8">
        <v>0</v>
      </c>
      <c r="P37" s="8">
        <v>0</v>
      </c>
      <c r="Q37" s="8">
        <v>0</v>
      </c>
      <c r="R37" s="8">
        <v>0</v>
      </c>
      <c r="S37" s="4" t="s">
        <v>26</v>
      </c>
      <c r="T37" s="4" t="s">
        <v>248</v>
      </c>
      <c r="U37" s="4">
        <v>3</v>
      </c>
      <c r="V37" s="4" t="s">
        <v>127</v>
      </c>
    </row>
    <row r="38" spans="1:22" x14ac:dyDescent="0.2">
      <c r="A38">
        <v>37</v>
      </c>
      <c r="B38" s="4" t="s">
        <v>249</v>
      </c>
      <c r="C38" s="4" t="s">
        <v>250</v>
      </c>
      <c r="D38" s="4">
        <v>4</v>
      </c>
      <c r="E38" s="4" t="s">
        <v>19</v>
      </c>
      <c r="F38" s="4" t="s">
        <v>251</v>
      </c>
      <c r="G38" s="4" t="s">
        <v>32</v>
      </c>
      <c r="H38" s="4" t="s">
        <v>182</v>
      </c>
      <c r="I38" s="4"/>
      <c r="J38" s="4">
        <v>0</v>
      </c>
      <c r="K38" s="4" t="s">
        <v>34</v>
      </c>
      <c r="L38" s="4" t="s">
        <v>252</v>
      </c>
      <c r="M38" s="4" t="s">
        <v>25</v>
      </c>
      <c r="N38" s="8">
        <v>0</v>
      </c>
      <c r="O38" s="8">
        <v>0</v>
      </c>
      <c r="P38" s="8">
        <v>0</v>
      </c>
      <c r="Q38" s="8">
        <v>0</v>
      </c>
      <c r="R38" s="8">
        <v>0</v>
      </c>
      <c r="S38" s="4" t="s">
        <v>26</v>
      </c>
      <c r="T38" s="4" t="s">
        <v>253</v>
      </c>
      <c r="U38" s="4">
        <v>3</v>
      </c>
      <c r="V38" s="4" t="s">
        <v>254</v>
      </c>
    </row>
    <row r="39" spans="1:22" x14ac:dyDescent="0.2">
      <c r="A39">
        <v>38</v>
      </c>
      <c r="B39" s="4" t="s">
        <v>255</v>
      </c>
      <c r="C39" s="4" t="s">
        <v>256</v>
      </c>
      <c r="D39" s="4">
        <v>21</v>
      </c>
      <c r="E39" s="4" t="s">
        <v>56</v>
      </c>
      <c r="G39" s="4" t="s">
        <v>257</v>
      </c>
      <c r="N39" s="12"/>
      <c r="O39" s="12"/>
      <c r="P39" s="12"/>
      <c r="Q39" s="12"/>
      <c r="R39" s="12"/>
      <c r="S39" s="4" t="s">
        <v>125</v>
      </c>
      <c r="U39" s="4" t="s">
        <v>182</v>
      </c>
      <c r="V39" s="4" t="s">
        <v>258</v>
      </c>
    </row>
    <row r="40" spans="1:22" x14ac:dyDescent="0.2">
      <c r="A40">
        <v>39</v>
      </c>
      <c r="B40" s="4" t="s">
        <v>259</v>
      </c>
      <c r="C40" s="4" t="s">
        <v>260</v>
      </c>
      <c r="D40" s="4">
        <v>5</v>
      </c>
      <c r="E40" s="4" t="s">
        <v>19</v>
      </c>
      <c r="G40" s="4" t="s">
        <v>32</v>
      </c>
      <c r="H40" s="4" t="s">
        <v>101</v>
      </c>
      <c r="I40" s="4" t="s">
        <v>40</v>
      </c>
      <c r="K40" s="4" t="s">
        <v>261</v>
      </c>
      <c r="L40" s="4" t="s">
        <v>262</v>
      </c>
      <c r="M40" s="4" t="s">
        <v>25</v>
      </c>
      <c r="N40" s="8">
        <v>0</v>
      </c>
      <c r="O40" s="8">
        <v>0</v>
      </c>
      <c r="P40" s="8">
        <v>0</v>
      </c>
      <c r="Q40" s="8">
        <v>0</v>
      </c>
      <c r="R40" s="8">
        <v>0</v>
      </c>
      <c r="S40" s="4" t="s">
        <v>26</v>
      </c>
      <c r="T40" s="4" t="s">
        <v>263</v>
      </c>
      <c r="U40" s="4">
        <v>3</v>
      </c>
      <c r="V40" s="4" t="s">
        <v>264</v>
      </c>
    </row>
    <row r="41" spans="1:22" x14ac:dyDescent="0.2">
      <c r="A41">
        <v>40</v>
      </c>
      <c r="B41" s="4" t="s">
        <v>265</v>
      </c>
      <c r="C41" s="6" t="s">
        <v>266</v>
      </c>
      <c r="D41" s="4">
        <v>8</v>
      </c>
      <c r="E41" s="4" t="s">
        <v>244</v>
      </c>
      <c r="G41" s="4" t="s">
        <v>257</v>
      </c>
      <c r="N41" s="12"/>
      <c r="O41" s="12"/>
      <c r="P41" s="12"/>
      <c r="Q41" s="12"/>
      <c r="R41" s="12"/>
      <c r="S41" s="4" t="s">
        <v>26</v>
      </c>
      <c r="T41" s="4" t="s">
        <v>267</v>
      </c>
      <c r="U41" s="4">
        <v>3</v>
      </c>
      <c r="V41" s="2" t="s">
        <v>268</v>
      </c>
    </row>
    <row r="42" spans="1:22" x14ac:dyDescent="0.2">
      <c r="A42">
        <v>41</v>
      </c>
      <c r="B42" s="4" t="s">
        <v>269</v>
      </c>
      <c r="C42" s="6" t="s">
        <v>270</v>
      </c>
      <c r="D42" s="4">
        <v>40</v>
      </c>
      <c r="E42" s="4" t="s">
        <v>120</v>
      </c>
      <c r="G42" s="4" t="s">
        <v>257</v>
      </c>
      <c r="N42" s="12"/>
      <c r="O42" s="12"/>
      <c r="P42" s="12"/>
      <c r="Q42" s="12"/>
      <c r="R42" s="12"/>
      <c r="S42" s="4" t="s">
        <v>26</v>
      </c>
      <c r="T42" s="4">
        <v>2019</v>
      </c>
      <c r="U42" s="4">
        <v>3</v>
      </c>
      <c r="V42" s="11" t="s">
        <v>271</v>
      </c>
    </row>
    <row r="43" spans="1:22" x14ac:dyDescent="0.2">
      <c r="A43">
        <v>42</v>
      </c>
      <c r="B43" s="4" t="s">
        <v>272</v>
      </c>
      <c r="C43" s="6" t="s">
        <v>273</v>
      </c>
      <c r="D43" s="4">
        <v>4</v>
      </c>
      <c r="E43" s="4" t="s">
        <v>48</v>
      </c>
      <c r="G43" s="4" t="s">
        <v>257</v>
      </c>
      <c r="N43" s="12"/>
      <c r="O43" s="12"/>
      <c r="P43" s="12"/>
      <c r="Q43" s="12"/>
      <c r="R43" s="12"/>
      <c r="S43" s="4" t="s">
        <v>26</v>
      </c>
      <c r="T43" s="4" t="s">
        <v>274</v>
      </c>
      <c r="U43" s="4">
        <v>2</v>
      </c>
      <c r="V43" s="11" t="s">
        <v>275</v>
      </c>
    </row>
    <row r="44" spans="1:22" x14ac:dyDescent="0.2">
      <c r="A44">
        <v>43</v>
      </c>
      <c r="B44" s="4" t="s">
        <v>276</v>
      </c>
      <c r="C44" s="6" t="s">
        <v>277</v>
      </c>
      <c r="D44" s="4">
        <v>20</v>
      </c>
      <c r="E44" s="4" t="s">
        <v>48</v>
      </c>
      <c r="G44" s="4" t="s">
        <v>257</v>
      </c>
      <c r="N44" s="12"/>
      <c r="O44" s="12"/>
      <c r="P44" s="12"/>
      <c r="Q44" s="12"/>
      <c r="R44" s="12"/>
      <c r="S44" s="4" t="s">
        <v>26</v>
      </c>
      <c r="T44" s="4" t="s">
        <v>278</v>
      </c>
      <c r="U44" s="4">
        <v>3</v>
      </c>
      <c r="V44" s="2" t="s">
        <v>279</v>
      </c>
    </row>
    <row r="45" spans="1:22" x14ac:dyDescent="0.2">
      <c r="A45">
        <v>44</v>
      </c>
      <c r="B45" s="4" t="s">
        <v>280</v>
      </c>
      <c r="C45" s="4" t="s">
        <v>281</v>
      </c>
      <c r="D45" s="4">
        <v>13</v>
      </c>
      <c r="E45" s="4" t="s">
        <v>120</v>
      </c>
      <c r="G45" s="4" t="s">
        <v>257</v>
      </c>
      <c r="N45" s="12"/>
      <c r="O45" s="12"/>
      <c r="P45" s="12"/>
      <c r="Q45" s="12"/>
      <c r="R45" s="12"/>
      <c r="S45" s="4" t="s">
        <v>26</v>
      </c>
      <c r="T45" s="4" t="s">
        <v>282</v>
      </c>
      <c r="U45" s="4">
        <v>3</v>
      </c>
      <c r="V45" s="4" t="s">
        <v>283</v>
      </c>
    </row>
    <row r="46" spans="1:22" x14ac:dyDescent="0.2">
      <c r="A46">
        <v>45</v>
      </c>
      <c r="B46" s="4" t="s">
        <v>284</v>
      </c>
      <c r="C46" s="6" t="s">
        <v>285</v>
      </c>
      <c r="D46" s="4">
        <v>2</v>
      </c>
      <c r="E46" s="4" t="s">
        <v>56</v>
      </c>
      <c r="G46" s="4" t="s">
        <v>257</v>
      </c>
      <c r="N46" s="12"/>
      <c r="O46" s="12"/>
      <c r="P46" s="12"/>
      <c r="Q46" s="12"/>
      <c r="R46" s="12"/>
      <c r="S46" s="4" t="s">
        <v>26</v>
      </c>
      <c r="T46" s="4" t="s">
        <v>286</v>
      </c>
      <c r="U46" s="4">
        <v>1</v>
      </c>
      <c r="V46" s="13" t="s">
        <v>287</v>
      </c>
    </row>
    <row r="47" spans="1:22" x14ac:dyDescent="0.2">
      <c r="A47">
        <v>46</v>
      </c>
      <c r="B47" s="4" t="s">
        <v>288</v>
      </c>
      <c r="C47" s="6" t="s">
        <v>289</v>
      </c>
      <c r="D47" s="4">
        <v>22</v>
      </c>
      <c r="E47" s="4" t="s">
        <v>120</v>
      </c>
      <c r="G47" s="4" t="s">
        <v>257</v>
      </c>
      <c r="N47" s="12"/>
      <c r="O47" s="12"/>
      <c r="P47" s="12"/>
      <c r="Q47" s="12"/>
      <c r="R47" s="12"/>
      <c r="S47" s="4" t="s">
        <v>26</v>
      </c>
      <c r="T47" s="4" t="s">
        <v>290</v>
      </c>
      <c r="U47" s="4">
        <v>2</v>
      </c>
      <c r="V47" s="11" t="s">
        <v>291</v>
      </c>
    </row>
    <row r="48" spans="1:22" x14ac:dyDescent="0.2">
      <c r="A48">
        <v>47</v>
      </c>
      <c r="B48" s="4" t="s">
        <v>292</v>
      </c>
      <c r="C48" s="6" t="s">
        <v>293</v>
      </c>
      <c r="D48" s="4">
        <v>33</v>
      </c>
      <c r="E48" s="4" t="s">
        <v>120</v>
      </c>
      <c r="G48" s="4" t="s">
        <v>257</v>
      </c>
      <c r="N48" s="12"/>
      <c r="O48" s="12"/>
      <c r="P48" s="12"/>
      <c r="Q48" s="12"/>
      <c r="R48" s="12"/>
      <c r="S48" s="4" t="s">
        <v>26</v>
      </c>
      <c r="T48" s="4" t="s">
        <v>294</v>
      </c>
      <c r="U48" s="4">
        <v>3</v>
      </c>
      <c r="V48" s="4" t="s">
        <v>295</v>
      </c>
    </row>
    <row r="49" spans="1:22" x14ac:dyDescent="0.2">
      <c r="A49">
        <v>48</v>
      </c>
      <c r="B49" s="4" t="s">
        <v>296</v>
      </c>
      <c r="C49" s="6" t="s">
        <v>297</v>
      </c>
      <c r="D49" s="4">
        <v>10</v>
      </c>
      <c r="E49" s="4" t="s">
        <v>56</v>
      </c>
      <c r="G49" s="4" t="s">
        <v>257</v>
      </c>
      <c r="N49" s="12"/>
      <c r="O49" s="12"/>
      <c r="P49" s="12"/>
      <c r="Q49" s="12"/>
      <c r="R49" s="12"/>
      <c r="S49" s="4" t="s">
        <v>26</v>
      </c>
      <c r="T49" s="4" t="s">
        <v>298</v>
      </c>
      <c r="U49" s="4">
        <v>2</v>
      </c>
      <c r="V49" s="13" t="s">
        <v>299</v>
      </c>
    </row>
    <row r="50" spans="1:22" x14ac:dyDescent="0.2">
      <c r="A50">
        <v>49</v>
      </c>
      <c r="B50" s="4" t="s">
        <v>300</v>
      </c>
      <c r="C50" s="4" t="s">
        <v>301</v>
      </c>
      <c r="D50" s="4">
        <v>9</v>
      </c>
      <c r="E50" s="4" t="s">
        <v>120</v>
      </c>
      <c r="G50" s="4" t="s">
        <v>257</v>
      </c>
      <c r="N50" s="12"/>
      <c r="O50" s="12"/>
      <c r="P50" s="12"/>
      <c r="Q50" s="12"/>
      <c r="R50" s="12"/>
      <c r="S50" s="4" t="s">
        <v>26</v>
      </c>
      <c r="T50" s="4" t="s">
        <v>302</v>
      </c>
      <c r="U50" s="4">
        <v>3</v>
      </c>
      <c r="V50" s="2" t="s">
        <v>303</v>
      </c>
    </row>
    <row r="51" spans="1:22" x14ac:dyDescent="0.2">
      <c r="A51">
        <v>50</v>
      </c>
      <c r="B51" s="4" t="s">
        <v>304</v>
      </c>
      <c r="C51" s="4" t="s">
        <v>305</v>
      </c>
      <c r="D51" s="4">
        <v>5</v>
      </c>
      <c r="E51" s="4" t="s">
        <v>19</v>
      </c>
      <c r="G51" s="4" t="s">
        <v>257</v>
      </c>
      <c r="N51" s="12"/>
      <c r="O51" s="12"/>
      <c r="P51" s="12"/>
      <c r="Q51" s="12"/>
      <c r="R51" s="12"/>
      <c r="S51" s="4" t="s">
        <v>26</v>
      </c>
      <c r="T51" s="4" t="s">
        <v>306</v>
      </c>
      <c r="U51" s="4">
        <v>3</v>
      </c>
      <c r="V51" s="4" t="s">
        <v>307</v>
      </c>
    </row>
    <row r="52" spans="1:22" x14ac:dyDescent="0.2">
      <c r="B52" s="4" t="s">
        <v>308</v>
      </c>
      <c r="C52" s="6" t="s">
        <v>309</v>
      </c>
      <c r="D52" s="4">
        <v>4</v>
      </c>
      <c r="E52" s="4" t="s">
        <v>120</v>
      </c>
      <c r="G52" s="4" t="s">
        <v>257</v>
      </c>
      <c r="N52" s="12"/>
      <c r="O52" s="12"/>
      <c r="P52" s="12"/>
      <c r="Q52" s="12"/>
      <c r="R52" s="12"/>
      <c r="S52" s="4" t="s">
        <v>26</v>
      </c>
      <c r="T52" s="4" t="s">
        <v>310</v>
      </c>
      <c r="U52" s="4">
        <v>3</v>
      </c>
      <c r="V52" s="2" t="s">
        <v>311</v>
      </c>
    </row>
    <row r="55" spans="1:22" x14ac:dyDescent="0.2">
      <c r="J55">
        <f>MIN(J2:J54)</f>
        <v>0</v>
      </c>
    </row>
    <row r="56" spans="1:22" x14ac:dyDescent="0.2">
      <c r="J56">
        <f>MAX(J3:L51)</f>
        <v>7200</v>
      </c>
    </row>
    <row r="57" spans="1:22" x14ac:dyDescent="0.2">
      <c r="N57">
        <v>2017</v>
      </c>
      <c r="O57">
        <v>2018</v>
      </c>
      <c r="P57">
        <v>2019</v>
      </c>
      <c r="Q57">
        <v>2020</v>
      </c>
      <c r="R57">
        <v>2021</v>
      </c>
    </row>
    <row r="58" spans="1:22" x14ac:dyDescent="0.2">
      <c r="N58" s="14">
        <f>AVERAGE(N2:N51)</f>
        <v>187893.49921052632</v>
      </c>
      <c r="O58" s="14">
        <f t="shared" ref="O58:R58" si="0">AVERAGE(O2:O51)</f>
        <v>243734.52552631576</v>
      </c>
      <c r="P58" s="14">
        <f t="shared" si="0"/>
        <v>246760.21815789476</v>
      </c>
      <c r="Q58" s="14">
        <f t="shared" si="0"/>
        <v>193038.54736842104</v>
      </c>
      <c r="R58" s="14">
        <f t="shared" si="0"/>
        <v>271830.29289473686</v>
      </c>
    </row>
  </sheetData>
  <autoFilter ref="B1:V52" xr:uid="{8363B037-2594-4CF0-A659-D281626ECBE7}">
    <sortState xmlns:xlrd2="http://schemas.microsoft.com/office/spreadsheetml/2017/richdata2" ref="B2:V52">
      <sortCondition descending="1" ref="J1:J52"/>
    </sortState>
  </autoFilter>
  <hyperlinks>
    <hyperlink ref="C41" r:id="rId1" xr:uid="{B8474B08-771B-4535-960D-C306A848D37C}"/>
    <hyperlink ref="C42" r:id="rId2" xr:uid="{69F860E0-7E8C-4977-97F9-00A88B98BA53}"/>
    <hyperlink ref="C32" r:id="rId3" xr:uid="{1767D53B-30FB-4551-92F1-AB3EE02DE546}"/>
    <hyperlink ref="C20" r:id="rId4" xr:uid="{FD0F0BB4-B3E8-49C6-B79C-B58F2C28AD79}"/>
    <hyperlink ref="C43" r:id="rId5" xr:uid="{340770DF-B80E-4ED8-9E5E-B96DAAB9074B}"/>
    <hyperlink ref="C29" r:id="rId6" xr:uid="{7E249742-DF3F-4A2B-8130-9926C06CED2B}"/>
    <hyperlink ref="C11" r:id="rId7" xr:uid="{985D5ECE-F6F9-43FE-A3B9-9719C856036B}"/>
    <hyperlink ref="C44" r:id="rId8" xr:uid="{02EBD657-E4ED-4F30-80FD-B59372757924}"/>
    <hyperlink ref="C7" r:id="rId9" xr:uid="{A439F6E6-1A6C-4CBB-AF94-1FC8A28855B5}"/>
    <hyperlink ref="C28" r:id="rId10" xr:uid="{12E43249-489E-40E0-A453-1236EAE0B7D0}"/>
    <hyperlink ref="C22" r:id="rId11" xr:uid="{6D601773-0349-4A43-BEAE-24B243CFC156}"/>
    <hyperlink ref="C16" r:id="rId12" xr:uid="{F46EB294-24B7-4DEA-AED7-78568DC48136}"/>
    <hyperlink ref="C13" r:id="rId13" xr:uid="{0E36F38F-2990-444A-8B0C-C6FA5E55A471}"/>
    <hyperlink ref="C33" r:id="rId14" xr:uid="{ED5867BB-D678-4D7A-A8F2-F2D678D7276A}"/>
    <hyperlink ref="C14" r:id="rId15" xr:uid="{7763450B-53B3-489F-B26C-D117914A416C}"/>
    <hyperlink ref="C46" r:id="rId16" xr:uid="{9515FAE2-5487-42BA-8F40-3753EDEAAD27}"/>
    <hyperlink ref="C47" r:id="rId17" xr:uid="{A7D20A05-D01B-4E87-B147-31080E668583}"/>
    <hyperlink ref="C3" r:id="rId18" xr:uid="{FC9B4766-C4DF-4C4F-BFBC-631283C2AA83}"/>
    <hyperlink ref="C48" r:id="rId19" xr:uid="{B28D2232-36FF-47C3-82CF-9EAF87622BE3}"/>
    <hyperlink ref="C30" r:id="rId20" xr:uid="{679B790D-649E-4B19-8D9B-4A0647AC5F3A}"/>
    <hyperlink ref="C2" r:id="rId21" xr:uid="{A35899AF-4580-4CB5-9024-C2AA256C1922}"/>
    <hyperlink ref="C49" r:id="rId22" xr:uid="{2150A51D-F996-4C43-97C4-4CD7CDCDDCDC}"/>
    <hyperlink ref="C15" r:id="rId23" xr:uid="{3F0CE926-9E1A-4002-81E0-7EC2081D1D24}"/>
    <hyperlink ref="C27" r:id="rId24" xr:uid="{DCF518C7-0AE6-4242-9191-39DD30E2B0B3}"/>
    <hyperlink ref="C26" r:id="rId25" xr:uid="{CCA92B30-916A-428A-9831-9C6F1BBA5335}"/>
    <hyperlink ref="C21" r:id="rId26" xr:uid="{FDE8BF28-23B4-4D6B-AEB8-1159A45A23C3}"/>
    <hyperlink ref="C23" r:id="rId27" xr:uid="{CB01F8D4-0F1B-4091-8BC4-B84963A563DD}"/>
    <hyperlink ref="C10" r:id="rId28" xr:uid="{EBE957A4-6C45-4E4E-AE33-7FEAC736AE51}"/>
    <hyperlink ref="C6" r:id="rId29" xr:uid="{225BFA37-6A8A-4553-A06A-C5775D25D9BC}"/>
    <hyperlink ref="C52" r:id="rId30" xr:uid="{5CBE1301-F8D0-4E53-9F9F-BFB36F43C933}"/>
  </hyperlinks>
  <pageMargins left="0.7" right="0.7" top="0.75" bottom="0.75" header="0.3" footer="0.3"/>
  <pageSetup orientation="portrait" r:id="rId31"/>
  <drawing r:id="rId3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Para procesar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Manzo Nancy</dc:creator>
  <cp:lastModifiedBy>Manzo Nancy</cp:lastModifiedBy>
  <dcterms:created xsi:type="dcterms:W3CDTF">2022-03-03T01:43:19Z</dcterms:created>
  <dcterms:modified xsi:type="dcterms:W3CDTF">2022-03-03T01:45:59Z</dcterms:modified>
</cp:coreProperties>
</file>