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ceroo/Desktop/ATL/"/>
    </mc:Choice>
  </mc:AlternateContent>
  <xr:revisionPtr revIDLastSave="0" documentId="13_ncr:1_{93E62C13-5A0B-814C-B8F0-C499B115192E}" xr6:coauthVersionLast="47" xr6:coauthVersionMax="47" xr10:uidLastSave="{00000000-0000-0000-0000-000000000000}"/>
  <bookViews>
    <workbookView xWindow="6280" yWindow="11340" windowWidth="27820" windowHeight="13680" activeTab="3" xr2:uid="{BB82D988-AB16-1644-99E2-82BC2EB5693E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5" l="1"/>
  <c r="K14" i="5"/>
  <c r="K13" i="5"/>
  <c r="K12" i="5"/>
  <c r="O16" i="2"/>
  <c r="P16" i="2"/>
  <c r="O17" i="2"/>
  <c r="P17" i="2"/>
  <c r="O17" i="3"/>
  <c r="P17" i="3"/>
  <c r="O18" i="3"/>
  <c r="P18" i="3"/>
  <c r="O16" i="3"/>
  <c r="P16" i="3"/>
  <c r="P15" i="3"/>
  <c r="O15" i="3"/>
  <c r="P14" i="3"/>
  <c r="O14" i="3"/>
  <c r="O14" i="2"/>
  <c r="P14" i="2"/>
  <c r="O15" i="2"/>
  <c r="P15" i="2"/>
  <c r="P13" i="2"/>
  <c r="O13" i="2"/>
  <c r="M11" i="1"/>
  <c r="M7" i="1"/>
  <c r="M14" i="1"/>
  <c r="M10" i="1"/>
  <c r="M13" i="1"/>
  <c r="M9" i="1"/>
  <c r="M8" i="1"/>
  <c r="M12" i="1"/>
</calcChain>
</file>

<file path=xl/sharedStrings.xml><?xml version="1.0" encoding="utf-8"?>
<sst xmlns="http://schemas.openxmlformats.org/spreadsheetml/2006/main" count="114" uniqueCount="56">
  <si>
    <t>不确定度筛选</t>
    <phoneticPr fontId="1" type="noConversion"/>
  </si>
  <si>
    <t>查询方法</t>
    <phoneticPr fontId="1" type="noConversion"/>
  </si>
  <si>
    <t>随机查询</t>
    <phoneticPr fontId="1" type="noConversion"/>
  </si>
  <si>
    <t>主动学习查询</t>
    <phoneticPr fontId="1" type="noConversion"/>
  </si>
  <si>
    <t>DANN</t>
    <phoneticPr fontId="1" type="noConversion"/>
  </si>
  <si>
    <t>★</t>
    <phoneticPr fontId="1" type="noConversion"/>
  </si>
  <si>
    <t>D-W</t>
  </si>
  <si>
    <t>D-A</t>
  </si>
  <si>
    <t>A-W</t>
  </si>
  <si>
    <t>A-D</t>
  </si>
  <si>
    <t>W-A</t>
  </si>
  <si>
    <t>W-D</t>
  </si>
  <si>
    <t>95.7%%</t>
    <phoneticPr fontId="1" type="noConversion"/>
  </si>
  <si>
    <t>office31数据集 3-10</t>
    <phoneticPr fontId="1" type="noConversion"/>
  </si>
  <si>
    <t>抽样比例</t>
    <phoneticPr fontId="1" type="noConversion"/>
  </si>
  <si>
    <t>O</t>
    <phoneticPr fontId="1" type="noConversion"/>
  </si>
  <si>
    <t>MMD</t>
    <phoneticPr fontId="1" type="noConversion"/>
  </si>
  <si>
    <t>LMMD</t>
    <phoneticPr fontId="1" type="noConversion"/>
  </si>
  <si>
    <t>领域度量方法</t>
    <phoneticPr fontId="1" type="noConversion"/>
  </si>
  <si>
    <t>自身实验对比</t>
    <phoneticPr fontId="1" type="noConversion"/>
  </si>
  <si>
    <t>ATI</t>
    <phoneticPr fontId="1" type="noConversion"/>
  </si>
  <si>
    <t>OS*(10)</t>
    <phoneticPr fontId="1" type="noConversion"/>
  </si>
  <si>
    <t>OS(10)</t>
    <phoneticPr fontId="1" type="noConversion"/>
  </si>
  <si>
    <t>LSVM</t>
    <phoneticPr fontId="1" type="noConversion"/>
  </si>
  <si>
    <t>OS:开放集，所有准确度</t>
  </si>
  <si>
    <t xml:space="preserve">CS:闭集 源域和目标域都是0-9类 </t>
    <phoneticPr fontId="1" type="noConversion"/>
  </si>
  <si>
    <t>OS*:只评估共享的准确率</t>
    <phoneticPr fontId="1" type="noConversion"/>
  </si>
  <si>
    <t>AVG</t>
    <phoneticPr fontId="1" type="noConversion"/>
  </si>
  <si>
    <t>OpenMax</t>
    <phoneticPr fontId="1" type="noConversion"/>
  </si>
  <si>
    <t>源域和目标域共享前10类</t>
    <phoneticPr fontId="1" type="noConversion"/>
  </si>
  <si>
    <t>11-20类作为源域未知类 21-30类作为目标域未知类</t>
    <phoneticPr fontId="1" type="noConversion"/>
  </si>
  <si>
    <t>半监督实验对比：AlexNet</t>
    <phoneticPr fontId="1" type="noConversion"/>
  </si>
  <si>
    <t>半监督实验对比：ResNet50</t>
    <phoneticPr fontId="1" type="noConversion"/>
  </si>
  <si>
    <t>D-W</t>
    <phoneticPr fontId="1" type="noConversion"/>
  </si>
  <si>
    <t>D-A</t>
    <phoneticPr fontId="1" type="noConversion"/>
  </si>
  <si>
    <t>A-W</t>
    <phoneticPr fontId="1" type="noConversion"/>
  </si>
  <si>
    <t>A-D</t>
    <phoneticPr fontId="1" type="noConversion"/>
  </si>
  <si>
    <t>W-A</t>
    <phoneticPr fontId="1" type="noConversion"/>
  </si>
  <si>
    <t>W-D</t>
    <phoneticPr fontId="1" type="noConversion"/>
  </si>
  <si>
    <r>
      <t>ours s</t>
    </r>
    <r>
      <rPr>
        <sz val="8"/>
        <color theme="1"/>
        <rFont val="宋体"/>
        <family val="3"/>
        <charset val="134"/>
      </rPr>
      <t>n</t>
    </r>
    <r>
      <rPr>
        <sz val="12"/>
        <color theme="1"/>
        <rFont val="宋体"/>
        <family val="2"/>
        <charset val="134"/>
        <scheme val="minor"/>
      </rPr>
      <t>=5</t>
    </r>
    <phoneticPr fontId="1" type="noConversion"/>
  </si>
  <si>
    <t>ATI-ƛ</t>
    <phoneticPr fontId="1" type="noConversion"/>
  </si>
  <si>
    <t>US*:对未知样本分类精度</t>
    <phoneticPr fontId="1" type="noConversion"/>
  </si>
  <si>
    <r>
      <t>ours s</t>
    </r>
    <r>
      <rPr>
        <sz val="8"/>
        <color theme="1"/>
        <rFont val="宋体"/>
        <family val="3"/>
        <charset val="134"/>
      </rPr>
      <t>n</t>
    </r>
    <r>
      <rPr>
        <sz val="12"/>
        <color theme="1"/>
        <rFont val="宋体"/>
        <family val="2"/>
        <charset val="134"/>
        <scheme val="minor"/>
      </rPr>
      <t>=7</t>
    </r>
    <phoneticPr fontId="1" type="noConversion"/>
  </si>
  <si>
    <t>Office31</t>
    <phoneticPr fontId="1" type="noConversion"/>
  </si>
  <si>
    <t>AlexNet</t>
    <phoneticPr fontId="1" type="noConversion"/>
  </si>
  <si>
    <t>ResNet50</t>
    <phoneticPr fontId="1" type="noConversion"/>
  </si>
  <si>
    <t>全局细腻度评估</t>
    <phoneticPr fontId="1" type="noConversion"/>
  </si>
  <si>
    <t>resnet sn=5</t>
    <phoneticPr fontId="1" type="noConversion"/>
  </si>
  <si>
    <t>resnet sn=7</t>
    <phoneticPr fontId="1" type="noConversion"/>
  </si>
  <si>
    <t>D- W</t>
    <phoneticPr fontId="1" type="noConversion"/>
  </si>
  <si>
    <t>D- A</t>
    <phoneticPr fontId="1" type="noConversion"/>
  </si>
  <si>
    <t>A- W</t>
    <phoneticPr fontId="1" type="noConversion"/>
  </si>
  <si>
    <t>A- D</t>
    <phoneticPr fontId="1" type="noConversion"/>
  </si>
  <si>
    <t>W- D</t>
    <phoneticPr fontId="1" type="noConversion"/>
  </si>
  <si>
    <t>不确定度 √</t>
    <phoneticPr fontId="1" type="noConversion"/>
  </si>
  <si>
    <t>不确定度 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</si>
</sst>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"/>
  </numFmts>
  <fonts count="12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3"/>
      <color theme="1"/>
      <name val=".AppleSystemUIFont"/>
      <family val="1"/>
    </font>
    <font>
      <sz val="13"/>
      <color theme="1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7"/>
      <color theme="1"/>
      <name val="NimbusRomNo9L"/>
    </font>
    <font>
      <b/>
      <sz val="7"/>
      <color theme="1"/>
      <name val="NimbusRomNo9L"/>
    </font>
    <font>
      <sz val="8"/>
      <color theme="1"/>
      <name val="宋体"/>
      <family val="3"/>
      <charset val="134"/>
    </font>
    <font>
      <sz val="14"/>
      <color rgb="FF212121"/>
      <name val="Courier New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7" fontId="7" fillId="0" borderId="7" xfId="0" applyNumberFormat="1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177" fontId="5" fillId="0" borderId="12" xfId="0" applyNumberFormat="1" applyFont="1" applyBorder="1" applyAlignment="1">
      <alignment horizontal="center" vertical="center"/>
    </xf>
    <xf numFmtId="177" fontId="5" fillId="0" borderId="14" xfId="0" applyNumberFormat="1" applyFont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177" fontId="7" fillId="0" borderId="0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77" fontId="7" fillId="0" borderId="6" xfId="0" applyNumberFormat="1" applyFont="1" applyBorder="1" applyAlignment="1">
      <alignment horizontal="center" vertical="center"/>
    </xf>
    <xf numFmtId="177" fontId="7" fillId="0" borderId="12" xfId="0" applyNumberFormat="1" applyFont="1" applyBorder="1" applyAlignment="1">
      <alignment horizontal="center" vertical="center"/>
    </xf>
    <xf numFmtId="177" fontId="7" fillId="0" borderId="8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0" xfId="0" applyFont="1" applyBorder="1">
      <alignment vertical="center"/>
    </xf>
    <xf numFmtId="177" fontId="7" fillId="0" borderId="0" xfId="0" applyNumberFormat="1" applyFont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主要事件">
  <a:themeElements>
    <a:clrScheme name="主要事件">
      <a:dk1>
        <a:sysClr val="windowText" lastClr="000000"/>
      </a:dk1>
      <a:lt1>
        <a:sysClr val="window" lastClr="FFFFFF"/>
      </a:lt1>
      <a:dk2>
        <a:srgbClr val="424242"/>
      </a:dk2>
      <a:lt2>
        <a:srgbClr val="C8C8C8"/>
      </a:lt2>
      <a:accent1>
        <a:srgbClr val="B80E0F"/>
      </a:accent1>
      <a:accent2>
        <a:srgbClr val="A6987D"/>
      </a:accent2>
      <a:accent3>
        <a:srgbClr val="7F9A71"/>
      </a:accent3>
      <a:accent4>
        <a:srgbClr val="64969F"/>
      </a:accent4>
      <a:accent5>
        <a:srgbClr val="9B75B2"/>
      </a:accent5>
      <a:accent6>
        <a:srgbClr val="80737A"/>
      </a:accent6>
      <a:hlink>
        <a:srgbClr val="F21213"/>
      </a:hlink>
      <a:folHlink>
        <a:srgbClr val="B6A394"/>
      </a:folHlink>
    </a:clrScheme>
    <a:fontScheme name="主要事件">
      <a:maj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主要事件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blipFill>
          <a:blip xmlns:r="http://schemas.openxmlformats.org/officeDocument/2006/relationships" r:embed="rId1">
            <a:duotone>
              <a:schemeClr val="phClr">
                <a:shade val="88000"/>
                <a:lumMod val="88000"/>
              </a:schemeClr>
              <a:schemeClr val="phClr"/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48000"/>
                <a:satMod val="110000"/>
                <a:lumMod val="40000"/>
              </a:schemeClr>
              <a:schemeClr val="phClr">
                <a:tint val="90000"/>
                <a:lumMod val="10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in Event" id="{AC372BB4-D83D-411E-B849-B641926BA760}" vid="{F1EFBDE3-1A95-4E3D-81AD-1F53D65BEA01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3486-26BB-3045-A2FB-8B7486854763}">
  <dimension ref="A1:Z30"/>
  <sheetViews>
    <sheetView zoomScale="85" workbookViewId="0">
      <selection activeCell="H41" sqref="H41"/>
    </sheetView>
  </sheetViews>
  <sheetFormatPr baseColWidth="10" defaultRowHeight="15"/>
  <cols>
    <col min="1" max="1" width="10.83203125" style="9"/>
    <col min="2" max="2" width="13.33203125" style="1" customWidth="1"/>
    <col min="3" max="3" width="10.83203125" style="1"/>
    <col min="4" max="4" width="13.33203125" style="1" customWidth="1"/>
    <col min="5" max="5" width="9.83203125" style="1" customWidth="1"/>
    <col min="6" max="6" width="9.1640625" style="1" customWidth="1"/>
    <col min="7" max="12" width="15.83203125" style="1" customWidth="1"/>
    <col min="13" max="16384" width="10.83203125" style="1"/>
  </cols>
  <sheetData>
    <row r="1" spans="1:14" s="9" customFormat="1">
      <c r="B1" s="64" t="s">
        <v>19</v>
      </c>
      <c r="C1" s="64"/>
      <c r="D1" s="64"/>
      <c r="E1" s="64"/>
      <c r="F1" s="64"/>
      <c r="G1" s="64"/>
    </row>
    <row r="2" spans="1:14" s="9" customFormat="1">
      <c r="B2" s="64"/>
      <c r="C2" s="64"/>
      <c r="D2" s="64"/>
      <c r="E2" s="64"/>
      <c r="F2" s="64"/>
      <c r="G2" s="64"/>
    </row>
    <row r="3" spans="1:14" s="9" customFormat="1">
      <c r="B3" s="64"/>
      <c r="C3" s="64"/>
      <c r="D3" s="64"/>
      <c r="E3" s="64"/>
      <c r="F3" s="64"/>
      <c r="G3" s="64"/>
    </row>
    <row r="4" spans="1:14" s="9" customFormat="1"/>
    <row r="5" spans="1:14" ht="16" customHeight="1">
      <c r="B5" s="64" t="s">
        <v>0</v>
      </c>
      <c r="C5" s="64" t="s">
        <v>1</v>
      </c>
      <c r="D5" s="64"/>
      <c r="E5" s="64" t="s">
        <v>18</v>
      </c>
      <c r="F5" s="64"/>
      <c r="G5" s="64" t="s">
        <v>13</v>
      </c>
      <c r="H5" s="64"/>
      <c r="I5" s="64"/>
      <c r="J5" s="64"/>
      <c r="K5" s="64"/>
      <c r="L5" s="64"/>
    </row>
    <row r="6" spans="1:14" ht="17">
      <c r="B6" s="64"/>
      <c r="C6" s="1" t="s">
        <v>2</v>
      </c>
      <c r="D6" s="1" t="s">
        <v>3</v>
      </c>
      <c r="E6" s="9" t="s">
        <v>16</v>
      </c>
      <c r="F6" s="9" t="s">
        <v>17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L6" s="3" t="s">
        <v>11</v>
      </c>
      <c r="M6" s="3"/>
    </row>
    <row r="7" spans="1:14" s="2" customFormat="1" ht="17">
      <c r="A7" s="9"/>
      <c r="B7" s="64" t="s">
        <v>14</v>
      </c>
      <c r="C7" s="64"/>
      <c r="D7" s="64"/>
      <c r="E7" s="64"/>
      <c r="F7" s="64"/>
      <c r="G7" s="8">
        <v>0.187</v>
      </c>
      <c r="H7" s="8">
        <v>4.4999999999999998E-2</v>
      </c>
      <c r="I7" s="8">
        <v>0.153</v>
      </c>
      <c r="J7" s="8">
        <v>0.23300000000000001</v>
      </c>
      <c r="K7" s="8">
        <v>4.4999999999999998E-2</v>
      </c>
      <c r="L7" s="8">
        <v>0.22700000000000001</v>
      </c>
      <c r="M7" s="3">
        <f t="shared" ref="M7:M12" si="0">AVERAGE(G7:L7)</f>
        <v>0.14833333333333334</v>
      </c>
    </row>
    <row r="8" spans="1:14" ht="16">
      <c r="C8" s="11" t="s">
        <v>15</v>
      </c>
      <c r="E8" s="9" t="s">
        <v>5</v>
      </c>
      <c r="F8" s="13"/>
      <c r="G8" s="5">
        <v>0.99099999999999999</v>
      </c>
      <c r="H8" s="5">
        <v>0.751</v>
      </c>
      <c r="I8" s="5">
        <v>0.95699999999999996</v>
      </c>
      <c r="J8" s="5">
        <v>0.94799999999999995</v>
      </c>
      <c r="K8" s="5">
        <v>0.81299999999999994</v>
      </c>
      <c r="L8" s="5">
        <v>1</v>
      </c>
      <c r="M8" s="4">
        <f t="shared" si="0"/>
        <v>0.91</v>
      </c>
    </row>
    <row r="9" spans="1:14" ht="16">
      <c r="B9" s="1" t="s">
        <v>5</v>
      </c>
      <c r="C9" s="1" t="s">
        <v>5</v>
      </c>
      <c r="E9" s="9" t="s">
        <v>5</v>
      </c>
      <c r="F9" s="13"/>
      <c r="G9" s="5">
        <v>0.996</v>
      </c>
      <c r="H9" s="5">
        <v>0.877</v>
      </c>
      <c r="I9" s="5">
        <v>0.97899999999999998</v>
      </c>
      <c r="J9" s="5">
        <v>0.98099999999999998</v>
      </c>
      <c r="K9" s="5">
        <v>0.85299999999999998</v>
      </c>
      <c r="L9" s="5">
        <v>0.95499999999999996</v>
      </c>
      <c r="M9" s="4">
        <f t="shared" si="0"/>
        <v>0.94016666666666671</v>
      </c>
    </row>
    <row r="10" spans="1:14" ht="16">
      <c r="B10" s="1" t="s">
        <v>5</v>
      </c>
      <c r="D10" s="1" t="s">
        <v>5</v>
      </c>
      <c r="E10" s="9" t="s">
        <v>5</v>
      </c>
      <c r="F10" s="13"/>
      <c r="G10" s="6">
        <v>1</v>
      </c>
      <c r="H10" s="6">
        <v>0.88900000000000001</v>
      </c>
      <c r="I10" s="6">
        <v>0.996</v>
      </c>
      <c r="J10" s="6">
        <v>0.98699999999999999</v>
      </c>
      <c r="K10" s="6">
        <v>0.877</v>
      </c>
      <c r="L10" s="5">
        <v>1</v>
      </c>
      <c r="M10" s="4">
        <f t="shared" si="0"/>
        <v>0.95816666666666661</v>
      </c>
      <c r="N10" s="4"/>
    </row>
    <row r="11" spans="1:14" s="2" customFormat="1">
      <c r="A11" s="9"/>
      <c r="B11" s="64" t="s">
        <v>14</v>
      </c>
      <c r="C11" s="64"/>
      <c r="D11" s="64"/>
      <c r="E11" s="64"/>
      <c r="F11" s="64"/>
      <c r="G11" s="7">
        <v>0.14499999999999999</v>
      </c>
      <c r="H11" s="8">
        <v>4.4999999999999998E-2</v>
      </c>
      <c r="I11" s="8">
        <v>0.183</v>
      </c>
      <c r="J11" s="8">
        <v>0.27300000000000002</v>
      </c>
      <c r="K11" s="8">
        <v>4.2000000000000003E-2</v>
      </c>
      <c r="L11" s="8">
        <v>0.22700000000000001</v>
      </c>
      <c r="M11" s="10">
        <f t="shared" si="0"/>
        <v>0.1525</v>
      </c>
    </row>
    <row r="12" spans="1:14" ht="16">
      <c r="C12" s="1" t="s">
        <v>5</v>
      </c>
      <c r="F12" s="9" t="s">
        <v>5</v>
      </c>
      <c r="G12" s="5">
        <v>0.84199999999999997</v>
      </c>
      <c r="H12" s="5">
        <v>0.76300000000000001</v>
      </c>
      <c r="I12" s="5">
        <v>0.88900000000000001</v>
      </c>
      <c r="J12" s="5">
        <v>0.85699999999999998</v>
      </c>
      <c r="K12" s="5">
        <v>0.75600000000000001</v>
      </c>
      <c r="L12" s="5">
        <v>0.876</v>
      </c>
      <c r="M12" s="4">
        <f t="shared" si="0"/>
        <v>0.83050000000000013</v>
      </c>
      <c r="N12" s="4"/>
    </row>
    <row r="13" spans="1:14" ht="16">
      <c r="B13" s="1" t="s">
        <v>5</v>
      </c>
      <c r="C13" s="1" t="s">
        <v>5</v>
      </c>
      <c r="F13" s="9" t="s">
        <v>5</v>
      </c>
      <c r="G13" s="5" t="s">
        <v>12</v>
      </c>
      <c r="H13" s="5">
        <v>0.77800000000000002</v>
      </c>
      <c r="I13" s="5">
        <v>0.83399999999999996</v>
      </c>
      <c r="J13" s="5">
        <v>0.87</v>
      </c>
      <c r="K13" s="5">
        <v>0.82599999999999996</v>
      </c>
      <c r="L13" s="5">
        <v>0.94199999999999995</v>
      </c>
      <c r="M13" s="4">
        <f>AVERAGE(H13:L13)</f>
        <v>0.85</v>
      </c>
    </row>
    <row r="14" spans="1:14" ht="16">
      <c r="B14" s="1" t="s">
        <v>5</v>
      </c>
      <c r="D14" s="1" t="s">
        <v>5</v>
      </c>
      <c r="F14" s="9" t="s">
        <v>5</v>
      </c>
      <c r="G14" s="6">
        <v>0.98699999999999999</v>
      </c>
      <c r="H14" s="6">
        <v>0.83899999999999997</v>
      </c>
      <c r="I14" s="5">
        <v>0.73199999999999998</v>
      </c>
      <c r="J14" s="5">
        <v>0.83799999999999997</v>
      </c>
      <c r="K14" s="6">
        <v>0.876</v>
      </c>
      <c r="L14" s="6">
        <v>0.97399999999999998</v>
      </c>
      <c r="M14" s="4">
        <f>AVERAGE(G14:L14)</f>
        <v>0.87433333333333341</v>
      </c>
    </row>
    <row r="19" spans="3:26">
      <c r="Y19" s="9"/>
      <c r="Z19" s="9"/>
    </row>
    <row r="20" spans="3:26">
      <c r="Y20" s="9"/>
      <c r="Z20" s="9"/>
    </row>
    <row r="21" spans="3:26">
      <c r="Y21" s="9"/>
      <c r="Z21" s="9"/>
    </row>
    <row r="22" spans="3:26" ht="17">
      <c r="Y22" s="3"/>
      <c r="Z22" s="3"/>
    </row>
    <row r="23" spans="3:26">
      <c r="Y23" s="9"/>
      <c r="Z23" s="9"/>
    </row>
    <row r="24" spans="3:26">
      <c r="Y24" s="9"/>
      <c r="Z24" s="9"/>
    </row>
    <row r="25" spans="3:26">
      <c r="Y25" s="9"/>
      <c r="Z25" s="9"/>
    </row>
    <row r="26" spans="3:26">
      <c r="Y26" s="9"/>
      <c r="Z26" s="9"/>
    </row>
    <row r="27" spans="3:26">
      <c r="C27" s="7"/>
      <c r="D27" s="8"/>
      <c r="E27" s="8"/>
      <c r="F27" s="8"/>
      <c r="G27" s="8"/>
      <c r="H27" s="8"/>
      <c r="I27" s="10"/>
    </row>
    <row r="28" spans="3:26" ht="16">
      <c r="C28" s="5"/>
      <c r="D28" s="5"/>
      <c r="E28" s="5"/>
      <c r="F28" s="5"/>
      <c r="G28" s="5"/>
      <c r="H28" s="5"/>
      <c r="I28" s="4"/>
    </row>
    <row r="29" spans="3:26" ht="16">
      <c r="C29" s="5"/>
      <c r="D29" s="5"/>
      <c r="E29" s="5"/>
      <c r="F29" s="5"/>
      <c r="G29" s="5"/>
      <c r="H29" s="5"/>
      <c r="I29" s="4"/>
    </row>
    <row r="30" spans="3:26" ht="16">
      <c r="C30" s="6"/>
      <c r="D30" s="6"/>
      <c r="E30" s="5"/>
      <c r="F30" s="5"/>
      <c r="G30" s="6"/>
      <c r="H30" s="6"/>
      <c r="I30" s="4"/>
    </row>
  </sheetData>
  <mergeCells count="7">
    <mergeCell ref="B7:F7"/>
    <mergeCell ref="B11:F11"/>
    <mergeCell ref="B1:G3"/>
    <mergeCell ref="G5:L5"/>
    <mergeCell ref="B5:B6"/>
    <mergeCell ref="C5:D5"/>
    <mergeCell ref="E5:F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14F9-5C5F-C940-8984-8A3FBBA75983}">
  <dimension ref="A1:P36"/>
  <sheetViews>
    <sheetView zoomScale="133" workbookViewId="0">
      <selection activeCell="P20" sqref="P20"/>
    </sheetView>
  </sheetViews>
  <sheetFormatPr baseColWidth="10" defaultRowHeight="15"/>
  <cols>
    <col min="3" max="14" width="6.83203125" customWidth="1"/>
    <col min="15" max="16" width="8.83203125" customWidth="1"/>
  </cols>
  <sheetData>
    <row r="1" spans="1:16">
      <c r="A1" s="9"/>
      <c r="C1" s="9" t="s">
        <v>31</v>
      </c>
      <c r="D1" s="9"/>
      <c r="E1" s="9"/>
      <c r="F1" s="9"/>
      <c r="J1" s="9"/>
      <c r="K1" s="9"/>
      <c r="L1" s="9"/>
    </row>
    <row r="2" spans="1:16">
      <c r="A2" s="9"/>
      <c r="C2" s="9"/>
      <c r="D2" s="9"/>
      <c r="E2" s="9"/>
      <c r="F2" s="9"/>
      <c r="J2" s="9"/>
      <c r="K2" s="9"/>
      <c r="L2" s="9"/>
    </row>
    <row r="3" spans="1:16">
      <c r="A3" s="9"/>
      <c r="C3" s="9"/>
      <c r="D3" s="9" t="s">
        <v>29</v>
      </c>
      <c r="E3" s="9"/>
      <c r="F3" s="9"/>
      <c r="J3" s="9"/>
      <c r="K3" s="9"/>
      <c r="L3" s="9"/>
    </row>
    <row r="4" spans="1:16">
      <c r="A4" s="13"/>
      <c r="C4" s="9"/>
      <c r="D4" s="9" t="s">
        <v>30</v>
      </c>
      <c r="E4" s="9"/>
      <c r="F4" s="13"/>
      <c r="J4" s="13"/>
      <c r="K4" s="13"/>
      <c r="L4" s="13"/>
    </row>
    <row r="5" spans="1:16">
      <c r="A5" s="13"/>
      <c r="C5" s="9"/>
      <c r="D5" s="13" t="s">
        <v>25</v>
      </c>
      <c r="E5" s="13"/>
      <c r="F5" s="13"/>
      <c r="J5" s="13"/>
      <c r="K5" s="13"/>
      <c r="L5" s="13"/>
    </row>
    <row r="6" spans="1:16">
      <c r="A6" s="13"/>
      <c r="C6" s="9"/>
      <c r="D6" s="13" t="s">
        <v>24</v>
      </c>
      <c r="E6" s="13"/>
      <c r="F6" s="13"/>
      <c r="J6" s="13"/>
      <c r="K6" s="13"/>
      <c r="L6" s="13"/>
    </row>
    <row r="7" spans="1:16">
      <c r="A7" s="13"/>
      <c r="C7" s="9"/>
      <c r="D7" s="13" t="s">
        <v>26</v>
      </c>
      <c r="E7" s="13"/>
      <c r="F7" s="13"/>
      <c r="J7" s="13"/>
      <c r="K7" s="13"/>
      <c r="L7" s="13"/>
    </row>
    <row r="8" spans="1:16">
      <c r="A8" s="13"/>
      <c r="C8" s="12"/>
      <c r="D8" s="13"/>
      <c r="E8" s="13"/>
      <c r="F8" s="13"/>
      <c r="J8" s="13"/>
      <c r="K8" s="13"/>
      <c r="L8" s="13"/>
    </row>
    <row r="9" spans="1:16">
      <c r="A9" s="13"/>
      <c r="C9" s="64" t="s">
        <v>43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</row>
    <row r="10" spans="1:16">
      <c r="B10" s="9"/>
      <c r="C10" s="65" t="s">
        <v>44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</row>
    <row r="11" spans="1:16" ht="17">
      <c r="A11" s="14"/>
      <c r="B11" s="14"/>
      <c r="C11" s="67" t="s">
        <v>33</v>
      </c>
      <c r="D11" s="67"/>
      <c r="E11" s="66" t="s">
        <v>34</v>
      </c>
      <c r="F11" s="67"/>
      <c r="G11" s="66" t="s">
        <v>35</v>
      </c>
      <c r="H11" s="67"/>
      <c r="I11" s="66" t="s">
        <v>36</v>
      </c>
      <c r="J11" s="67"/>
      <c r="K11" s="66" t="s">
        <v>37</v>
      </c>
      <c r="L11" s="67"/>
      <c r="M11" s="66" t="s">
        <v>38</v>
      </c>
      <c r="N11" s="67"/>
      <c r="O11" s="68" t="s">
        <v>27</v>
      </c>
      <c r="P11" s="69"/>
    </row>
    <row r="12" spans="1:16">
      <c r="A12" s="14"/>
      <c r="B12" s="14"/>
      <c r="C12" s="38" t="s">
        <v>21</v>
      </c>
      <c r="D12" s="15" t="s">
        <v>22</v>
      </c>
      <c r="E12" s="15" t="s">
        <v>21</v>
      </c>
      <c r="F12" s="15" t="s">
        <v>22</v>
      </c>
      <c r="G12" s="15" t="s">
        <v>21</v>
      </c>
      <c r="H12" s="15" t="s">
        <v>22</v>
      </c>
      <c r="I12" s="15" t="s">
        <v>21</v>
      </c>
      <c r="J12" s="15" t="s">
        <v>22</v>
      </c>
      <c r="K12" s="15" t="s">
        <v>21</v>
      </c>
      <c r="L12" s="15" t="s">
        <v>22</v>
      </c>
      <c r="M12" s="15" t="s">
        <v>21</v>
      </c>
      <c r="N12" s="15" t="s">
        <v>22</v>
      </c>
      <c r="O12" s="15" t="s">
        <v>21</v>
      </c>
      <c r="P12" s="15" t="s">
        <v>22</v>
      </c>
    </row>
    <row r="13" spans="1:16">
      <c r="A13" s="71" t="s">
        <v>23</v>
      </c>
      <c r="B13" s="71"/>
      <c r="C13" s="39">
        <v>87.3</v>
      </c>
      <c r="D13" s="40">
        <v>88.5</v>
      </c>
      <c r="E13" s="39">
        <v>68.7</v>
      </c>
      <c r="F13" s="40">
        <v>71.2</v>
      </c>
      <c r="G13" s="39">
        <v>72.5</v>
      </c>
      <c r="H13" s="40">
        <v>74.8</v>
      </c>
      <c r="I13" s="39">
        <v>82.5</v>
      </c>
      <c r="J13" s="40">
        <v>84</v>
      </c>
      <c r="K13" s="39">
        <v>66.2</v>
      </c>
      <c r="L13" s="40">
        <v>69</v>
      </c>
      <c r="M13" s="39">
        <v>93.5</v>
      </c>
      <c r="N13" s="40">
        <v>94</v>
      </c>
      <c r="O13" s="14">
        <f t="shared" ref="O13:P15" si="0">AVERAGE(C13,E13,G13,I13,K13,M13)</f>
        <v>78.45</v>
      </c>
      <c r="P13" s="41">
        <f t="shared" si="0"/>
        <v>80.25</v>
      </c>
    </row>
    <row r="14" spans="1:16">
      <c r="A14" s="70" t="s">
        <v>16</v>
      </c>
      <c r="B14" s="70"/>
      <c r="C14" s="42">
        <v>85.5</v>
      </c>
      <c r="D14" s="42">
        <v>86.7</v>
      </c>
      <c r="E14" s="39">
        <v>69</v>
      </c>
      <c r="F14" s="40">
        <v>71.3</v>
      </c>
      <c r="G14" s="42">
        <v>76.400000000000006</v>
      </c>
      <c r="H14" s="42">
        <v>78.3</v>
      </c>
      <c r="I14" s="39">
        <v>86.1</v>
      </c>
      <c r="J14" s="40">
        <v>86.8</v>
      </c>
      <c r="K14" s="42">
        <v>65.099999999999994</v>
      </c>
      <c r="L14" s="42">
        <v>67.8</v>
      </c>
      <c r="M14" s="39">
        <v>93.9</v>
      </c>
      <c r="N14" s="40">
        <v>94.4</v>
      </c>
      <c r="O14" s="14">
        <f t="shared" si="0"/>
        <v>79.333333333333329</v>
      </c>
      <c r="P14" s="41">
        <f t="shared" si="0"/>
        <v>80.88333333333334</v>
      </c>
    </row>
    <row r="15" spans="1:16">
      <c r="A15" s="70" t="s">
        <v>20</v>
      </c>
      <c r="B15" s="70"/>
      <c r="C15" s="39">
        <v>91.6</v>
      </c>
      <c r="D15" s="40">
        <v>92.4</v>
      </c>
      <c r="E15" s="39">
        <v>74.400000000000006</v>
      </c>
      <c r="F15" s="40">
        <v>76.099999999999994</v>
      </c>
      <c r="G15" s="39">
        <v>84</v>
      </c>
      <c r="H15" s="40">
        <v>85.1</v>
      </c>
      <c r="I15" s="39">
        <v>89</v>
      </c>
      <c r="J15" s="40">
        <v>89.7</v>
      </c>
      <c r="K15" s="39">
        <v>71.3</v>
      </c>
      <c r="L15" s="40">
        <v>74.3</v>
      </c>
      <c r="M15" s="39">
        <v>96.3</v>
      </c>
      <c r="N15" s="40">
        <v>96.6</v>
      </c>
      <c r="O15" s="14">
        <f t="shared" si="0"/>
        <v>84.433333333333337</v>
      </c>
      <c r="P15" s="41">
        <f t="shared" si="0"/>
        <v>85.7</v>
      </c>
    </row>
    <row r="16" spans="1:16">
      <c r="A16" s="70" t="s">
        <v>39</v>
      </c>
      <c r="B16" s="70"/>
      <c r="C16" s="52">
        <v>99.6</v>
      </c>
      <c r="D16" s="44">
        <v>95.3</v>
      </c>
      <c r="E16" s="43">
        <v>70.099999999999994</v>
      </c>
      <c r="F16" s="44">
        <v>68.3</v>
      </c>
      <c r="G16" s="43">
        <v>87.2</v>
      </c>
      <c r="H16" s="44">
        <v>67.900000000000006</v>
      </c>
      <c r="I16" s="52">
        <v>90.9</v>
      </c>
      <c r="J16" s="44">
        <v>73.3</v>
      </c>
      <c r="K16" s="43">
        <v>74.5</v>
      </c>
      <c r="L16" s="44">
        <v>65.8</v>
      </c>
      <c r="M16" s="52">
        <v>99.4</v>
      </c>
      <c r="N16" s="44">
        <v>95.7</v>
      </c>
      <c r="O16" s="14">
        <f t="shared" ref="O16:O17" si="1">AVERAGE(C16,E16,G16,I16,K16,M16)</f>
        <v>86.949999999999989</v>
      </c>
      <c r="P16" s="41">
        <f t="shared" ref="P16:P17" si="2">AVERAGE(D16,F16,H16,J16,L16,N16)</f>
        <v>77.716666666666669</v>
      </c>
    </row>
    <row r="17" spans="1:16">
      <c r="A17" s="70" t="s">
        <v>42</v>
      </c>
      <c r="B17" s="70"/>
      <c r="C17" s="45">
        <v>99.5</v>
      </c>
      <c r="D17" s="46">
        <v>95.9</v>
      </c>
      <c r="E17" s="45">
        <v>66.599999999999994</v>
      </c>
      <c r="F17" s="47">
        <v>70.5</v>
      </c>
      <c r="G17" s="48">
        <v>93.2</v>
      </c>
      <c r="H17" s="46">
        <v>79.599999999999994</v>
      </c>
      <c r="I17" s="48">
        <v>90.9</v>
      </c>
      <c r="J17" s="47">
        <v>81.2</v>
      </c>
      <c r="K17" s="54">
        <v>75.599999999999994</v>
      </c>
      <c r="L17" s="53">
        <v>63.3</v>
      </c>
      <c r="M17" s="48">
        <v>99.4</v>
      </c>
      <c r="N17" s="46">
        <v>98.2</v>
      </c>
      <c r="O17" s="55">
        <f t="shared" si="1"/>
        <v>87.533333333333346</v>
      </c>
      <c r="P17" s="41">
        <f t="shared" si="2"/>
        <v>81.45</v>
      </c>
    </row>
    <row r="22" spans="1:16" ht="17">
      <c r="A22" s="30"/>
      <c r="B22" s="30"/>
      <c r="C22" s="72"/>
      <c r="D22" s="72"/>
      <c r="E22" s="72"/>
      <c r="F22" s="72"/>
      <c r="G22" s="72"/>
      <c r="H22" s="72"/>
      <c r="I22" s="56"/>
      <c r="J22" s="56"/>
    </row>
    <row r="23" spans="1:16">
      <c r="A23" s="30"/>
      <c r="B23" s="30"/>
      <c r="C23" s="57"/>
      <c r="D23" s="57"/>
      <c r="E23" s="57"/>
      <c r="F23" s="57"/>
      <c r="G23" s="57"/>
      <c r="H23" s="57"/>
      <c r="I23" s="56"/>
      <c r="J23" s="56"/>
    </row>
    <row r="24" spans="1:16">
      <c r="A24" s="73"/>
      <c r="B24" s="73"/>
      <c r="C24" s="58"/>
      <c r="D24" s="58"/>
      <c r="E24" s="58"/>
      <c r="F24" s="58"/>
      <c r="G24" s="58"/>
      <c r="H24" s="58"/>
      <c r="I24" s="56"/>
      <c r="J24" s="56"/>
    </row>
    <row r="25" spans="1:16">
      <c r="A25" s="73"/>
      <c r="B25" s="73"/>
      <c r="C25" s="58"/>
      <c r="D25" s="58"/>
      <c r="E25" s="58"/>
      <c r="F25" s="58"/>
      <c r="G25" s="58"/>
      <c r="H25" s="58"/>
      <c r="I25" s="56"/>
      <c r="J25" s="56"/>
    </row>
    <row r="26" spans="1:16">
      <c r="A26" s="73"/>
      <c r="B26" s="73"/>
      <c r="C26" s="58"/>
      <c r="D26" s="58"/>
      <c r="E26" s="58"/>
      <c r="F26" s="58"/>
      <c r="G26" s="58"/>
      <c r="H26" s="58"/>
      <c r="I26" s="56"/>
      <c r="J26" s="56"/>
    </row>
    <row r="27" spans="1:16">
      <c r="A27" s="73"/>
      <c r="B27" s="73"/>
      <c r="C27" s="58"/>
      <c r="D27" s="58"/>
      <c r="E27" s="58"/>
      <c r="F27" s="58"/>
      <c r="G27" s="58"/>
      <c r="H27" s="58"/>
      <c r="I27" s="56"/>
      <c r="J27" s="56"/>
    </row>
    <row r="28" spans="1:16">
      <c r="A28" s="73"/>
      <c r="B28" s="73"/>
      <c r="C28" s="58"/>
      <c r="D28" s="59"/>
      <c r="E28" s="58"/>
      <c r="F28" s="58"/>
      <c r="G28" s="59"/>
      <c r="H28" s="58"/>
      <c r="I28" s="56"/>
      <c r="J28" s="56"/>
    </row>
    <row r="29" spans="1:16">
      <c r="A29" s="56"/>
      <c r="B29" s="56"/>
      <c r="C29" s="56"/>
      <c r="D29" s="56"/>
      <c r="E29" s="56"/>
      <c r="F29" s="56"/>
      <c r="G29" s="56"/>
      <c r="H29" s="56"/>
      <c r="I29" s="56"/>
      <c r="J29" s="56"/>
    </row>
    <row r="30" spans="1:16" ht="17">
      <c r="A30" s="56"/>
      <c r="B30" s="56"/>
      <c r="C30" s="72"/>
      <c r="D30" s="72"/>
      <c r="E30" s="72"/>
      <c r="F30" s="72"/>
      <c r="G30" s="72"/>
      <c r="H30" s="72"/>
      <c r="I30" s="73"/>
      <c r="J30" s="73"/>
    </row>
    <row r="31" spans="1:16">
      <c r="A31" s="56"/>
      <c r="B31" s="56"/>
      <c r="C31" s="57"/>
      <c r="D31" s="57"/>
      <c r="E31" s="57"/>
      <c r="F31" s="57"/>
      <c r="G31" s="57"/>
      <c r="H31" s="57"/>
      <c r="I31" s="57"/>
      <c r="J31" s="57"/>
    </row>
    <row r="32" spans="1:16">
      <c r="A32" s="73"/>
      <c r="B32" s="73"/>
      <c r="C32" s="58"/>
      <c r="D32" s="58"/>
      <c r="E32" s="58"/>
      <c r="F32" s="58"/>
      <c r="G32" s="58"/>
      <c r="H32" s="58"/>
      <c r="I32" s="60"/>
      <c r="J32" s="60"/>
    </row>
    <row r="33" spans="1:10">
      <c r="A33" s="73"/>
      <c r="B33" s="73"/>
      <c r="C33" s="58"/>
      <c r="D33" s="58"/>
      <c r="E33" s="58"/>
      <c r="F33" s="58"/>
      <c r="G33" s="58"/>
      <c r="H33" s="58"/>
      <c r="I33" s="60"/>
      <c r="J33" s="60"/>
    </row>
    <row r="34" spans="1:10">
      <c r="A34" s="73"/>
      <c r="B34" s="73"/>
      <c r="C34" s="58"/>
      <c r="D34" s="58"/>
      <c r="E34" s="58"/>
      <c r="F34" s="58"/>
      <c r="G34" s="58"/>
      <c r="H34" s="58"/>
      <c r="I34" s="60"/>
      <c r="J34" s="60"/>
    </row>
    <row r="35" spans="1:10">
      <c r="A35" s="73"/>
      <c r="B35" s="73"/>
      <c r="C35" s="58"/>
      <c r="D35" s="58"/>
      <c r="E35" s="58"/>
      <c r="F35" s="58"/>
      <c r="G35" s="58"/>
      <c r="H35" s="58"/>
      <c r="I35" s="60"/>
      <c r="J35" s="60"/>
    </row>
    <row r="36" spans="1:10">
      <c r="A36" s="73"/>
      <c r="B36" s="73"/>
      <c r="C36" s="58"/>
      <c r="D36" s="58"/>
      <c r="E36" s="58"/>
      <c r="F36" s="58"/>
      <c r="G36" s="58"/>
      <c r="H36" s="58"/>
      <c r="I36" s="60"/>
      <c r="J36" s="60"/>
    </row>
  </sheetData>
  <mergeCells count="31">
    <mergeCell ref="A32:B32"/>
    <mergeCell ref="A33:B33"/>
    <mergeCell ref="A34:B34"/>
    <mergeCell ref="A35:B35"/>
    <mergeCell ref="A36:B36"/>
    <mergeCell ref="I30:J30"/>
    <mergeCell ref="A24:B24"/>
    <mergeCell ref="A25:B25"/>
    <mergeCell ref="A26:B26"/>
    <mergeCell ref="A27:B27"/>
    <mergeCell ref="A28:B28"/>
    <mergeCell ref="C22:D22"/>
    <mergeCell ref="E22:F22"/>
    <mergeCell ref="G22:H22"/>
    <mergeCell ref="C30:D30"/>
    <mergeCell ref="E30:F30"/>
    <mergeCell ref="G30:H30"/>
    <mergeCell ref="A16:B16"/>
    <mergeCell ref="A17:B17"/>
    <mergeCell ref="A13:B13"/>
    <mergeCell ref="A14:B14"/>
    <mergeCell ref="A15:B15"/>
    <mergeCell ref="C9:P9"/>
    <mergeCell ref="C10:P10"/>
    <mergeCell ref="K11:L11"/>
    <mergeCell ref="M11:N11"/>
    <mergeCell ref="O11:P11"/>
    <mergeCell ref="C11:D11"/>
    <mergeCell ref="E11:F11"/>
    <mergeCell ref="G11:H11"/>
    <mergeCell ref="I11:J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7FC7-5755-674A-9FAA-E5DBE673533E}">
  <dimension ref="A1:P43"/>
  <sheetViews>
    <sheetView zoomScale="150" workbookViewId="0">
      <selection activeCell="C42" sqref="C42"/>
    </sheetView>
  </sheetViews>
  <sheetFormatPr baseColWidth="10" defaultRowHeight="15"/>
  <sheetData>
    <row r="1" spans="1:16">
      <c r="B1" s="64" t="s">
        <v>32</v>
      </c>
      <c r="C1" s="64"/>
      <c r="D1" s="64"/>
      <c r="H1" s="9"/>
      <c r="I1" s="9"/>
      <c r="J1" s="9"/>
      <c r="K1" s="9"/>
      <c r="L1" s="9"/>
    </row>
    <row r="2" spans="1:16">
      <c r="B2" s="64"/>
      <c r="C2" s="64"/>
      <c r="D2" s="64"/>
      <c r="H2" s="9"/>
      <c r="I2" s="9"/>
      <c r="J2" s="9"/>
      <c r="K2" s="9"/>
      <c r="L2" s="9"/>
    </row>
    <row r="3" spans="1:16">
      <c r="B3" s="9"/>
      <c r="C3" s="9" t="s">
        <v>29</v>
      </c>
      <c r="D3" s="9"/>
      <c r="H3" s="9"/>
      <c r="I3" s="9"/>
      <c r="J3" s="9"/>
      <c r="K3" s="9"/>
      <c r="L3" s="9"/>
    </row>
    <row r="4" spans="1:16">
      <c r="B4" s="9"/>
      <c r="C4" s="9" t="s">
        <v>30</v>
      </c>
      <c r="D4" s="9"/>
      <c r="H4" s="9"/>
      <c r="I4" s="9"/>
      <c r="J4" s="9"/>
      <c r="K4" s="9"/>
      <c r="L4" s="9"/>
    </row>
    <row r="5" spans="1:16">
      <c r="B5" s="9"/>
      <c r="C5" s="13" t="s">
        <v>25</v>
      </c>
      <c r="D5" s="13"/>
      <c r="H5" s="13"/>
      <c r="I5" s="13"/>
      <c r="J5" s="13"/>
      <c r="K5" s="13"/>
      <c r="L5" s="13"/>
    </row>
    <row r="6" spans="1:16">
      <c r="B6" s="9"/>
      <c r="C6" s="13" t="s">
        <v>24</v>
      </c>
      <c r="D6" s="13"/>
      <c r="H6" s="13"/>
      <c r="I6" s="13"/>
      <c r="J6" s="13"/>
      <c r="K6" s="13"/>
      <c r="L6" s="13"/>
    </row>
    <row r="7" spans="1:16">
      <c r="B7" s="9"/>
      <c r="C7" s="13" t="s">
        <v>26</v>
      </c>
      <c r="D7" s="13"/>
      <c r="H7" s="13"/>
      <c r="I7" s="13"/>
      <c r="J7" s="13"/>
      <c r="K7" s="13"/>
      <c r="L7" s="13"/>
    </row>
    <row r="8" spans="1:16">
      <c r="B8" s="9"/>
      <c r="C8" s="13" t="s">
        <v>41</v>
      </c>
      <c r="D8" s="13"/>
      <c r="E8" s="13"/>
      <c r="F8" s="13"/>
      <c r="G8" s="13"/>
      <c r="H8" s="13"/>
      <c r="I8" s="13"/>
      <c r="J8" s="13"/>
      <c r="K8" s="13"/>
      <c r="L8" s="13"/>
    </row>
    <row r="9" spans="1:16"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6">
      <c r="B10" s="12"/>
      <c r="C10" s="64" t="s">
        <v>43</v>
      </c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</row>
    <row r="11" spans="1:16">
      <c r="B11" s="9"/>
      <c r="C11" s="65" t="s">
        <v>45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</row>
    <row r="12" spans="1:16" ht="17">
      <c r="A12" s="30"/>
      <c r="B12" s="35"/>
      <c r="C12" s="67" t="s">
        <v>33</v>
      </c>
      <c r="D12" s="67"/>
      <c r="E12" s="66" t="s">
        <v>34</v>
      </c>
      <c r="F12" s="67"/>
      <c r="G12" s="66" t="s">
        <v>35</v>
      </c>
      <c r="H12" s="67"/>
      <c r="I12" s="66" t="s">
        <v>36</v>
      </c>
      <c r="J12" s="67"/>
      <c r="K12" s="66" t="s">
        <v>37</v>
      </c>
      <c r="L12" s="67"/>
      <c r="M12" s="66" t="s">
        <v>38</v>
      </c>
      <c r="N12" s="67"/>
      <c r="O12" s="68" t="s">
        <v>27</v>
      </c>
      <c r="P12" s="69"/>
    </row>
    <row r="13" spans="1:16">
      <c r="A13" s="36"/>
      <c r="B13" s="37"/>
      <c r="C13" s="17" t="s">
        <v>21</v>
      </c>
      <c r="D13" s="16" t="s">
        <v>22</v>
      </c>
      <c r="E13" s="16" t="s">
        <v>21</v>
      </c>
      <c r="F13" s="16" t="s">
        <v>22</v>
      </c>
      <c r="G13" s="16" t="s">
        <v>21</v>
      </c>
      <c r="H13" s="16" t="s">
        <v>22</v>
      </c>
      <c r="I13" s="16" t="s">
        <v>21</v>
      </c>
      <c r="J13" s="16" t="s">
        <v>22</v>
      </c>
      <c r="K13" s="16" t="s">
        <v>21</v>
      </c>
      <c r="L13" s="16" t="s">
        <v>22</v>
      </c>
      <c r="M13" s="16" t="s">
        <v>21</v>
      </c>
      <c r="N13" s="16" t="s">
        <v>22</v>
      </c>
      <c r="O13" s="16" t="s">
        <v>21</v>
      </c>
      <c r="P13" s="15" t="s">
        <v>22</v>
      </c>
    </row>
    <row r="14" spans="1:16">
      <c r="A14" s="71" t="s">
        <v>4</v>
      </c>
      <c r="B14" s="74"/>
      <c r="C14" s="18">
        <v>98.3</v>
      </c>
      <c r="D14" s="24">
        <v>97.5</v>
      </c>
      <c r="E14" s="24">
        <v>76.2</v>
      </c>
      <c r="F14" s="24">
        <v>75.7</v>
      </c>
      <c r="G14" s="24">
        <v>87.7</v>
      </c>
      <c r="H14" s="24">
        <v>85.3</v>
      </c>
      <c r="I14" s="24">
        <v>87.7</v>
      </c>
      <c r="J14" s="24">
        <v>86.5</v>
      </c>
      <c r="K14" s="24">
        <v>75.599999999999994</v>
      </c>
      <c r="L14" s="24">
        <v>74.900000000000006</v>
      </c>
      <c r="M14" s="24">
        <v>100</v>
      </c>
      <c r="N14" s="24">
        <v>99.5</v>
      </c>
      <c r="O14" s="19">
        <f>AVERAGE(D14,E14,G14,I14,K14,M14)</f>
        <v>87.449999999999989</v>
      </c>
      <c r="P14" s="32">
        <f>AVERAGE(C14,F14,H14,J14,L14,N14)</f>
        <v>86.7</v>
      </c>
    </row>
    <row r="15" spans="1:16">
      <c r="A15" s="70" t="s">
        <v>28</v>
      </c>
      <c r="B15" s="68"/>
      <c r="C15" s="20">
        <v>96.2</v>
      </c>
      <c r="D15" s="25">
        <v>96.1</v>
      </c>
      <c r="E15" s="25">
        <v>82.1</v>
      </c>
      <c r="F15" s="25">
        <v>83.4</v>
      </c>
      <c r="G15" s="25">
        <v>87.5</v>
      </c>
      <c r="H15" s="25">
        <v>87.4</v>
      </c>
      <c r="I15" s="25">
        <v>88.4</v>
      </c>
      <c r="J15" s="25">
        <v>87.1</v>
      </c>
      <c r="K15" s="25">
        <v>82.8</v>
      </c>
      <c r="L15" s="25">
        <v>82.8</v>
      </c>
      <c r="M15" s="25">
        <v>98.5</v>
      </c>
      <c r="N15" s="25">
        <v>98.4</v>
      </c>
      <c r="O15" s="21">
        <f>AVERAGE(D15,E15,G15,I15,K15,M15)</f>
        <v>89.233333333333348</v>
      </c>
      <c r="P15" s="31">
        <f>AVERAGE(C15,F15,H15,J15,L15,N15)</f>
        <v>89.216666666666683</v>
      </c>
    </row>
    <row r="16" spans="1:16">
      <c r="A16" s="68" t="s">
        <v>40</v>
      </c>
      <c r="B16" s="75"/>
      <c r="C16" s="20">
        <v>95.3</v>
      </c>
      <c r="D16" s="25">
        <v>93.6</v>
      </c>
      <c r="E16" s="25">
        <v>79.599999999999994</v>
      </c>
      <c r="F16" s="25">
        <v>78</v>
      </c>
      <c r="G16" s="25">
        <v>88.9</v>
      </c>
      <c r="H16" s="25">
        <v>87.4</v>
      </c>
      <c r="I16" s="25">
        <v>86.6</v>
      </c>
      <c r="J16" s="25">
        <v>84.3</v>
      </c>
      <c r="K16" s="25">
        <v>81.400000000000006</v>
      </c>
      <c r="L16" s="25">
        <v>80.400000000000006</v>
      </c>
      <c r="M16" s="25">
        <v>98.7</v>
      </c>
      <c r="N16" s="25">
        <v>96.5</v>
      </c>
      <c r="O16" s="21">
        <f>AVERAGE(D16,E16,G16,I16,K16,M16)</f>
        <v>88.13333333333334</v>
      </c>
      <c r="P16" s="31">
        <f>AVERAGE(C16,F16,H16,J16,L16,N16)</f>
        <v>86.983333333333348</v>
      </c>
    </row>
    <row r="17" spans="1:16">
      <c r="A17" s="70" t="s">
        <v>39</v>
      </c>
      <c r="B17" s="68"/>
      <c r="C17" s="23">
        <v>100</v>
      </c>
      <c r="D17" s="24">
        <v>96.9</v>
      </c>
      <c r="E17" s="26">
        <v>87.7</v>
      </c>
      <c r="F17" s="24">
        <v>85.8</v>
      </c>
      <c r="G17" s="33">
        <v>98.7</v>
      </c>
      <c r="H17" s="29">
        <v>85.8</v>
      </c>
      <c r="I17" s="26">
        <v>98.7</v>
      </c>
      <c r="J17" s="24">
        <v>80.5</v>
      </c>
      <c r="K17" s="24">
        <v>89.1</v>
      </c>
      <c r="L17" s="24">
        <v>85.2</v>
      </c>
      <c r="M17" s="24">
        <v>100</v>
      </c>
      <c r="N17" s="26">
        <v>99.7</v>
      </c>
      <c r="O17" s="49">
        <f t="shared" ref="O17:O18" si="0">AVERAGE(D17,E17,G17,I17,K17,M17)</f>
        <v>95.183333333333337</v>
      </c>
      <c r="P17" s="31">
        <f t="shared" ref="P17:P18" si="1">AVERAGE(C17,F17,H17,J17,L17,N17)</f>
        <v>89.5</v>
      </c>
    </row>
    <row r="18" spans="1:16">
      <c r="A18" s="70" t="s">
        <v>42</v>
      </c>
      <c r="B18" s="68"/>
      <c r="C18" s="22">
        <v>100</v>
      </c>
      <c r="D18" s="27">
        <v>98.4</v>
      </c>
      <c r="E18" s="28">
        <v>87.3</v>
      </c>
      <c r="F18" s="51">
        <v>87.3</v>
      </c>
      <c r="G18" s="28">
        <v>98.3</v>
      </c>
      <c r="H18" s="28">
        <v>86.8</v>
      </c>
      <c r="I18" s="28">
        <v>96.1</v>
      </c>
      <c r="J18" s="28">
        <v>82.7</v>
      </c>
      <c r="K18" s="27">
        <v>89.4</v>
      </c>
      <c r="L18" s="27">
        <v>85.5</v>
      </c>
      <c r="M18" s="28">
        <v>100</v>
      </c>
      <c r="N18" s="28">
        <v>99.1</v>
      </c>
      <c r="O18" s="21">
        <f t="shared" si="0"/>
        <v>94.916666666666671</v>
      </c>
      <c r="P18" s="50">
        <f t="shared" si="1"/>
        <v>90.233333333333334</v>
      </c>
    </row>
    <row r="29" spans="1:16" ht="17">
      <c r="A29" s="30"/>
      <c r="B29" s="30"/>
      <c r="C29" s="72"/>
      <c r="D29" s="72"/>
      <c r="E29" s="72"/>
      <c r="F29" s="72"/>
      <c r="G29" s="72"/>
      <c r="H29" s="72"/>
      <c r="I29" s="56"/>
      <c r="J29" s="56"/>
    </row>
    <row r="30" spans="1:16">
      <c r="A30" s="30"/>
      <c r="B30" s="30"/>
      <c r="C30" s="57"/>
      <c r="D30" s="57"/>
      <c r="E30" s="57"/>
      <c r="F30" s="57"/>
      <c r="G30" s="57"/>
      <c r="H30" s="57"/>
      <c r="I30" s="56"/>
      <c r="J30" s="56"/>
    </row>
    <row r="31" spans="1:16">
      <c r="A31" s="73"/>
      <c r="B31" s="73"/>
      <c r="C31" s="25"/>
      <c r="D31" s="25"/>
      <c r="E31" s="25"/>
      <c r="F31" s="25"/>
      <c r="G31" s="25"/>
      <c r="H31" s="25"/>
      <c r="I31" s="56"/>
      <c r="J31" s="56"/>
    </row>
    <row r="32" spans="1:16">
      <c r="A32" s="73"/>
      <c r="B32" s="73"/>
      <c r="C32" s="25"/>
      <c r="D32" s="25"/>
      <c r="E32" s="25"/>
      <c r="F32" s="25"/>
      <c r="G32" s="25"/>
      <c r="H32" s="25"/>
      <c r="I32" s="56"/>
      <c r="J32" s="56"/>
    </row>
    <row r="33" spans="1:10">
      <c r="A33" s="73"/>
      <c r="B33" s="73"/>
      <c r="C33" s="25"/>
      <c r="D33" s="25"/>
      <c r="E33" s="25"/>
      <c r="F33" s="25"/>
      <c r="G33" s="25"/>
      <c r="H33" s="25"/>
      <c r="I33" s="56"/>
      <c r="J33" s="56"/>
    </row>
    <row r="34" spans="1:10">
      <c r="A34" s="73"/>
      <c r="B34" s="73"/>
      <c r="C34" s="61"/>
      <c r="D34" s="25"/>
      <c r="E34" s="25"/>
      <c r="F34" s="25"/>
      <c r="G34" s="34"/>
      <c r="H34" s="62"/>
      <c r="I34" s="56"/>
      <c r="J34" s="56"/>
    </row>
    <row r="35" spans="1:10">
      <c r="A35" s="73"/>
      <c r="B35" s="73"/>
      <c r="C35" s="61"/>
      <c r="D35" s="61"/>
      <c r="E35" s="61"/>
      <c r="F35" s="34"/>
      <c r="G35" s="61"/>
      <c r="H35" s="25"/>
      <c r="I35" s="56"/>
      <c r="J35" s="56"/>
    </row>
    <row r="36" spans="1:10">
      <c r="A36" s="14"/>
      <c r="B36" s="14"/>
      <c r="C36" s="61"/>
      <c r="D36" s="61"/>
      <c r="E36" s="61"/>
      <c r="F36" s="34"/>
      <c r="G36" s="61"/>
      <c r="H36" s="25"/>
      <c r="I36" s="56"/>
      <c r="J36" s="56"/>
    </row>
    <row r="37" spans="1:10" ht="17">
      <c r="A37" s="56"/>
      <c r="B37" s="56"/>
      <c r="C37" s="72"/>
      <c r="D37" s="72"/>
      <c r="E37" s="72"/>
      <c r="F37" s="72"/>
      <c r="G37" s="72"/>
      <c r="H37" s="72"/>
      <c r="I37" s="73"/>
      <c r="J37" s="73"/>
    </row>
    <row r="38" spans="1:10">
      <c r="A38" s="56"/>
      <c r="B38" s="56"/>
      <c r="C38" s="57"/>
      <c r="D38" s="57"/>
      <c r="E38" s="57"/>
      <c r="F38" s="57"/>
      <c r="G38" s="57"/>
      <c r="H38" s="57"/>
      <c r="I38" s="57"/>
      <c r="J38" s="57"/>
    </row>
    <row r="39" spans="1:10">
      <c r="A39" s="73"/>
      <c r="B39" s="73"/>
      <c r="C39" s="25"/>
      <c r="D39" s="25"/>
      <c r="E39" s="25"/>
      <c r="F39" s="25"/>
      <c r="G39" s="25"/>
      <c r="H39" s="25"/>
      <c r="I39" s="25"/>
      <c r="J39" s="25"/>
    </row>
    <row r="40" spans="1:10">
      <c r="A40" s="73"/>
      <c r="B40" s="73"/>
      <c r="C40" s="25"/>
      <c r="D40" s="25"/>
      <c r="E40" s="25"/>
      <c r="F40" s="25"/>
      <c r="G40" s="25"/>
      <c r="H40" s="25"/>
      <c r="I40" s="25"/>
      <c r="J40" s="25"/>
    </row>
    <row r="41" spans="1:10">
      <c r="A41" s="73"/>
      <c r="B41" s="73"/>
      <c r="C41" s="25"/>
      <c r="D41" s="25"/>
      <c r="E41" s="25"/>
      <c r="F41" s="25"/>
      <c r="G41" s="25"/>
      <c r="H41" s="25"/>
      <c r="I41" s="25"/>
      <c r="J41" s="25"/>
    </row>
    <row r="42" spans="1:10">
      <c r="A42" s="73"/>
      <c r="B42" s="73"/>
      <c r="C42" s="61"/>
      <c r="D42" s="25"/>
      <c r="E42" s="25"/>
      <c r="F42" s="25"/>
      <c r="G42" s="61"/>
      <c r="H42" s="25"/>
      <c r="I42" s="61"/>
      <c r="J42" s="25"/>
    </row>
    <row r="43" spans="1:10">
      <c r="A43" s="73"/>
      <c r="B43" s="73"/>
      <c r="C43" s="61"/>
      <c r="D43" s="25"/>
      <c r="E43" s="61"/>
      <c r="F43" s="25"/>
      <c r="G43" s="61"/>
      <c r="H43" s="25"/>
      <c r="I43" s="25"/>
      <c r="J43" s="25"/>
    </row>
  </sheetData>
  <mergeCells count="32">
    <mergeCell ref="A43:B43"/>
    <mergeCell ref="G37:H37"/>
    <mergeCell ref="I37:J37"/>
    <mergeCell ref="A31:B31"/>
    <mergeCell ref="A32:B32"/>
    <mergeCell ref="A33:B33"/>
    <mergeCell ref="A34:B34"/>
    <mergeCell ref="A35:B35"/>
    <mergeCell ref="A39:B39"/>
    <mergeCell ref="A40:B40"/>
    <mergeCell ref="A41:B41"/>
    <mergeCell ref="A42:B42"/>
    <mergeCell ref="C29:D29"/>
    <mergeCell ref="E29:F29"/>
    <mergeCell ref="G29:H29"/>
    <mergeCell ref="C37:D37"/>
    <mergeCell ref="E37:F37"/>
    <mergeCell ref="A17:B17"/>
    <mergeCell ref="A18:B18"/>
    <mergeCell ref="B1:D2"/>
    <mergeCell ref="C12:D12"/>
    <mergeCell ref="A14:B14"/>
    <mergeCell ref="A15:B15"/>
    <mergeCell ref="C11:P11"/>
    <mergeCell ref="C10:P10"/>
    <mergeCell ref="M12:N12"/>
    <mergeCell ref="O12:P12"/>
    <mergeCell ref="A16:B16"/>
    <mergeCell ref="E12:F12"/>
    <mergeCell ref="G12:H12"/>
    <mergeCell ref="I12:J12"/>
    <mergeCell ref="K12:L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721E-F768-BC45-AFFF-CC745C164F05}">
  <dimension ref="C1:K15"/>
  <sheetViews>
    <sheetView tabSelected="1" topLeftCell="C4" workbookViewId="0">
      <selection activeCell="I15" sqref="I15"/>
    </sheetView>
  </sheetViews>
  <sheetFormatPr baseColWidth="10" defaultRowHeight="15"/>
  <cols>
    <col min="4" max="4" width="14.5" customWidth="1"/>
  </cols>
  <sheetData>
    <row r="1" spans="3:11">
      <c r="C1" s="64" t="s">
        <v>46</v>
      </c>
      <c r="D1" s="64"/>
      <c r="E1" s="64"/>
      <c r="F1" s="64"/>
      <c r="G1" s="64"/>
    </row>
    <row r="2" spans="3:11">
      <c r="C2" s="64"/>
      <c r="D2" s="64"/>
      <c r="E2" s="64"/>
      <c r="F2" s="64"/>
      <c r="G2" s="64"/>
    </row>
    <row r="3" spans="3:11">
      <c r="C3" s="64"/>
      <c r="D3" s="64"/>
      <c r="E3" s="64"/>
      <c r="F3" s="64"/>
      <c r="G3" s="64"/>
    </row>
    <row r="4" spans="3:11">
      <c r="C4" s="64"/>
      <c r="D4" s="64"/>
      <c r="E4" s="64"/>
      <c r="F4" s="64"/>
      <c r="G4" s="64"/>
    </row>
    <row r="11" spans="3:11">
      <c r="E11" t="s">
        <v>49</v>
      </c>
      <c r="F11" t="s">
        <v>50</v>
      </c>
      <c r="G11" t="s">
        <v>51</v>
      </c>
      <c r="H11" t="s">
        <v>52</v>
      </c>
      <c r="I11" t="s">
        <v>37</v>
      </c>
      <c r="J11" t="s">
        <v>53</v>
      </c>
    </row>
    <row r="12" spans="3:11">
      <c r="C12" s="64" t="s">
        <v>47</v>
      </c>
      <c r="D12" s="64"/>
      <c r="E12">
        <v>93.8</v>
      </c>
      <c r="F12">
        <v>74.8</v>
      </c>
      <c r="G12">
        <v>82.1</v>
      </c>
      <c r="H12">
        <v>79.900000000000006</v>
      </c>
      <c r="I12">
        <v>69.8</v>
      </c>
      <c r="J12">
        <v>97.6</v>
      </c>
      <c r="K12">
        <f>AVERAGE(E12:J12)</f>
        <v>83</v>
      </c>
    </row>
    <row r="13" spans="3:11">
      <c r="C13" s="64" t="s">
        <v>48</v>
      </c>
      <c r="D13" s="64"/>
      <c r="E13">
        <v>94.4</v>
      </c>
      <c r="F13">
        <v>74.7</v>
      </c>
      <c r="G13">
        <v>85.4</v>
      </c>
      <c r="H13">
        <v>78.7</v>
      </c>
      <c r="I13">
        <v>74.900000000000006</v>
      </c>
      <c r="J13">
        <v>99.1</v>
      </c>
      <c r="K13">
        <f>AVERAGE(E13:J13)</f>
        <v>84.533333333333346</v>
      </c>
    </row>
    <row r="14" spans="3:11" ht="19">
      <c r="D14" t="s">
        <v>55</v>
      </c>
      <c r="E14" s="63">
        <v>83.1</v>
      </c>
      <c r="F14" s="63">
        <v>69.400000000000006</v>
      </c>
      <c r="G14" s="63">
        <v>73.8</v>
      </c>
      <c r="H14" s="63">
        <v>72.900000000000006</v>
      </c>
      <c r="I14" s="63">
        <v>64.599999999999994</v>
      </c>
      <c r="J14" s="63">
        <v>94.2</v>
      </c>
      <c r="K14">
        <f>AVERAGE(E14:J14)</f>
        <v>76.333333333333343</v>
      </c>
    </row>
    <row r="15" spans="3:11" ht="19">
      <c r="D15" t="s">
        <v>54</v>
      </c>
      <c r="E15" s="63">
        <v>90.1</v>
      </c>
      <c r="F15" s="63">
        <v>66.3</v>
      </c>
      <c r="G15" s="63">
        <v>80.2</v>
      </c>
      <c r="H15" s="63">
        <v>80.900000000000006</v>
      </c>
      <c r="I15" s="63">
        <v>71.8</v>
      </c>
      <c r="J15" s="63">
        <v>91.8</v>
      </c>
      <c r="K15">
        <f>AVERAGE(E15:J15)</f>
        <v>80.183333333333337</v>
      </c>
    </row>
  </sheetData>
  <mergeCells count="3">
    <mergeCell ref="C1:G4"/>
    <mergeCell ref="C12:D12"/>
    <mergeCell ref="C13:D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2021-08-04T01:20:23Z</dcterms:created>
  <dcterms:modified xsi:type="dcterms:W3CDTF">2021-09-03T15:09:31Z</dcterms:modified>
</cp:coreProperties>
</file>