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karthikeya_devaprasad_pnnl_gov/Documents/Documents/Git_repos/modelica-buildings/"/>
    </mc:Choice>
  </mc:AlternateContent>
  <xr:revisionPtr revIDLastSave="130" documentId="8_{3ABC8DFD-CEB9-486E-A13B-2BE319452750}" xr6:coauthVersionLast="45" xr6:coauthVersionMax="45" xr10:uidLastSave="{42B69D76-5C93-473B-A9BA-D24D9025E4BF}"/>
  <bookViews>
    <workbookView xWindow="-120" yWindow="-120" windowWidth="29040" windowHeight="17640" activeTab="1" xr2:uid="{C59516C7-20A5-416A-87AE-5150E59356D2}"/>
  </bookViews>
  <sheets>
    <sheet name="Sheet1" sheetId="1" r:id="rId1"/>
    <sheet name="Flow calculations" sheetId="4" r:id="rId2"/>
    <sheet name="References" sheetId="2" r:id="rId3"/>
    <sheet name="Question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4" l="1"/>
  <c r="B10" i="4"/>
  <c r="B4" i="4"/>
  <c r="B13" i="1"/>
  <c r="B12" i="1"/>
  <c r="B11" i="1"/>
  <c r="B5" i="1"/>
  <c r="B4" i="1"/>
</calcChain>
</file>

<file path=xl/sharedStrings.xml><?xml version="1.0" encoding="utf-8"?>
<sst xmlns="http://schemas.openxmlformats.org/spreadsheetml/2006/main" count="47" uniqueCount="33">
  <si>
    <t>Heating load</t>
  </si>
  <si>
    <t>W</t>
  </si>
  <si>
    <t>Flowrate</t>
  </si>
  <si>
    <t>m3/s</t>
  </si>
  <si>
    <t>Heat exchange rate</t>
  </si>
  <si>
    <t>W.s/m3</t>
  </si>
  <si>
    <t>LMTD</t>
  </si>
  <si>
    <t>deg. C</t>
  </si>
  <si>
    <t>Specific heat capacity of water</t>
  </si>
  <si>
    <t>J/(kg.K)</t>
  </si>
  <si>
    <t>Heating capacity</t>
  </si>
  <si>
    <t>Density of water</t>
  </si>
  <si>
    <t>kg/m3</t>
  </si>
  <si>
    <t>Boiler efficiency</t>
  </si>
  <si>
    <t>Water entering temperature</t>
  </si>
  <si>
    <t>Water leaving temperature</t>
  </si>
  <si>
    <t>Air entering temperature</t>
  </si>
  <si>
    <t>Air leaving temperature</t>
  </si>
  <si>
    <t>Max supply air temperature</t>
  </si>
  <si>
    <t>http://www.taylor-engineering.com/wp-content/uploads/2020/04/ASHRAE_Journal_-_Dual_Maximum_VAV_Box_Control_Logic.pdf</t>
  </si>
  <si>
    <t>Temperature difference at end A</t>
  </si>
  <si>
    <t>http://www.taylor-engineering.com/wp-content/uploads/2020/04/EDR_VAV_Guide.pdf</t>
  </si>
  <si>
    <t>Temperature difference at end B</t>
  </si>
  <si>
    <t>1. Should radiative temperature at nominal condition (on radiator) be closer to the zone temperature or the water temperature?</t>
  </si>
  <si>
    <t>Radiator inlet temperature</t>
  </si>
  <si>
    <t>Heating power</t>
  </si>
  <si>
    <t>Radiator outlet</t>
  </si>
  <si>
    <t>delta T</t>
  </si>
  <si>
    <t>Specific heat capacity</t>
  </si>
  <si>
    <t>J/kg.K</t>
  </si>
  <si>
    <t>Reqd mass flowrate</t>
  </si>
  <si>
    <t>kg/s</t>
  </si>
  <si>
    <t>Reqd volume flow-rate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</si>
</sst>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aylor-engineering.com/wp-content/uploads/2020/04/EDR_VAV_Guide.pdf" TargetMode="External"/><Relationship Id="rId1" Type="http://schemas.openxmlformats.org/officeDocument/2006/relationships/hyperlink" Target="http://www.taylor-engineering.com/wp-content/uploads/2020/04/ASHRAE_Journal_-_Dual_Maximum_VAV_Box_Control_Logi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0D80-CD49-4438-8929-0A818F3E62F4}">
  <dimension ref="A2:F15"/>
  <sheetViews>
    <sheetView workbookViewId="0"/>
  </sheetViews>
  <sheetFormatPr defaultRowHeight="15" x14ac:dyDescent="0.25"/>
  <cols>
    <col min="1" max="1" width="30.7109375" bestFit="1" customWidth="1"/>
    <col min="4" max="4" width="23.7109375" bestFit="1" customWidth="1"/>
  </cols>
  <sheetData>
    <row r="2" spans="1:6" x14ac:dyDescent="0.25">
      <c r="A2" t="s">
        <v>0</v>
      </c>
      <c r="B2">
        <v>20000</v>
      </c>
      <c r="C2" t="s">
        <v>1</v>
      </c>
    </row>
    <row r="3" spans="1:6" x14ac:dyDescent="0.25">
      <c r="A3" t="s">
        <v>2</v>
      </c>
      <c r="B3">
        <v>0.06</v>
      </c>
      <c r="C3" t="s">
        <v>3</v>
      </c>
    </row>
    <row r="4" spans="1:6" x14ac:dyDescent="0.25">
      <c r="A4" t="s">
        <v>4</v>
      </c>
      <c r="B4">
        <f>B2/B3</f>
        <v>333333.33333333337</v>
      </c>
      <c r="C4" t="s">
        <v>5</v>
      </c>
    </row>
    <row r="5" spans="1:6" x14ac:dyDescent="0.25">
      <c r="A5" t="s">
        <v>10</v>
      </c>
      <c r="B5">
        <f>B2+5000</f>
        <v>25000</v>
      </c>
      <c r="C5" t="s">
        <v>1</v>
      </c>
    </row>
    <row r="7" spans="1:6" x14ac:dyDescent="0.25">
      <c r="A7" t="s">
        <v>14</v>
      </c>
      <c r="B7">
        <v>71</v>
      </c>
      <c r="C7" t="s">
        <v>7</v>
      </c>
      <c r="D7" t="s">
        <v>16</v>
      </c>
      <c r="E7">
        <v>21.67</v>
      </c>
      <c r="F7" t="s">
        <v>7</v>
      </c>
    </row>
    <row r="8" spans="1:6" x14ac:dyDescent="0.25">
      <c r="A8" t="s">
        <v>15</v>
      </c>
      <c r="B8">
        <v>65.55</v>
      </c>
      <c r="C8" t="s">
        <v>7</v>
      </c>
      <c r="D8" t="s">
        <v>17</v>
      </c>
      <c r="E8">
        <v>35</v>
      </c>
      <c r="F8" t="s">
        <v>7</v>
      </c>
    </row>
    <row r="9" spans="1:6" x14ac:dyDescent="0.25">
      <c r="A9" t="s">
        <v>8</v>
      </c>
      <c r="B9">
        <v>4179.6000000000004</v>
      </c>
      <c r="C9" t="s">
        <v>9</v>
      </c>
    </row>
    <row r="10" spans="1:6" x14ac:dyDescent="0.25">
      <c r="A10" t="s">
        <v>11</v>
      </c>
      <c r="B10">
        <v>1000</v>
      </c>
      <c r="C10" t="s">
        <v>12</v>
      </c>
    </row>
    <row r="11" spans="1:6" x14ac:dyDescent="0.25">
      <c r="A11" t="s">
        <v>20</v>
      </c>
      <c r="B11">
        <f>B7-E8</f>
        <v>36</v>
      </c>
      <c r="C11" t="s">
        <v>7</v>
      </c>
    </row>
    <row r="12" spans="1:6" x14ac:dyDescent="0.25">
      <c r="A12" t="s">
        <v>22</v>
      </c>
      <c r="B12">
        <f>B8-E7</f>
        <v>43.879999999999995</v>
      </c>
      <c r="C12" t="s">
        <v>7</v>
      </c>
    </row>
    <row r="13" spans="1:6" x14ac:dyDescent="0.25">
      <c r="A13" t="s">
        <v>6</v>
      </c>
      <c r="B13">
        <f>(B11-B12)/(LN(B11)-LN(B12))</f>
        <v>39.810104397370552</v>
      </c>
      <c r="C13" t="s">
        <v>7</v>
      </c>
    </row>
    <row r="15" spans="1:6" x14ac:dyDescent="0.25">
      <c r="A15" t="s">
        <v>13</v>
      </c>
      <c r="B15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0B0B-BBFE-43F5-8A6C-6C8B22F520E2}">
  <dimension ref="A1:C10"/>
  <sheetViews>
    <sheetView tabSelected="1" workbookViewId="0">
      <selection activeCell="D8" sqref="D8"/>
    </sheetView>
  </sheetViews>
  <sheetFormatPr defaultRowHeight="15" x14ac:dyDescent="0.25"/>
  <cols>
    <col min="1" max="1" width="25.140625" bestFit="1" customWidth="1"/>
  </cols>
  <sheetData>
    <row r="1" spans="1:3" x14ac:dyDescent="0.25">
      <c r="A1" t="s">
        <v>25</v>
      </c>
      <c r="B1">
        <v>80000</v>
      </c>
      <c r="C1" t="s">
        <v>1</v>
      </c>
    </row>
    <row r="2" spans="1:3" x14ac:dyDescent="0.25">
      <c r="A2" t="s">
        <v>24</v>
      </c>
      <c r="B2">
        <v>70</v>
      </c>
      <c r="C2" t="s">
        <v>7</v>
      </c>
    </row>
    <row r="3" spans="1:3" x14ac:dyDescent="0.25">
      <c r="A3" t="s">
        <v>26</v>
      </c>
      <c r="B3">
        <v>60</v>
      </c>
      <c r="C3" t="s">
        <v>7</v>
      </c>
    </row>
    <row r="4" spans="1:3" x14ac:dyDescent="0.25">
      <c r="A4" t="s">
        <v>27</v>
      </c>
      <c r="B4">
        <f>B2-B3</f>
        <v>10</v>
      </c>
      <c r="C4" t="s">
        <v>7</v>
      </c>
    </row>
    <row r="5" spans="1:3" x14ac:dyDescent="0.25">
      <c r="A5" t="s">
        <v>28</v>
      </c>
      <c r="B5">
        <v>4200</v>
      </c>
      <c r="C5" t="s">
        <v>29</v>
      </c>
    </row>
    <row r="7" spans="1:3" x14ac:dyDescent="0.25">
      <c r="A7" t="s">
        <v>30</v>
      </c>
      <c r="B7">
        <f>B1/(B5*B4)</f>
        <v>1.9047619047619047</v>
      </c>
      <c r="C7" t="s">
        <v>31</v>
      </c>
    </row>
    <row r="9" spans="1:3" x14ac:dyDescent="0.25">
      <c r="A9" t="s">
        <v>11</v>
      </c>
      <c r="B9">
        <v>1000</v>
      </c>
      <c r="C9" t="s">
        <v>12</v>
      </c>
    </row>
    <row r="10" spans="1:3" x14ac:dyDescent="0.25">
      <c r="A10" t="s">
        <v>32</v>
      </c>
      <c r="B10">
        <f>B7/B9</f>
        <v>1.9047619047619048E-3</v>
      </c>
      <c r="C10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E01A-1BDD-4B10-BE40-F615B46E42C8}">
  <dimension ref="A1:B2"/>
  <sheetViews>
    <sheetView workbookViewId="0">
      <selection activeCell="A3" sqref="A3"/>
    </sheetView>
  </sheetViews>
  <sheetFormatPr defaultRowHeight="15" x14ac:dyDescent="0.25"/>
  <cols>
    <col min="1" max="1" width="26" bestFit="1" customWidth="1"/>
  </cols>
  <sheetData>
    <row r="1" spans="1:2" x14ac:dyDescent="0.25">
      <c r="A1" t="s">
        <v>18</v>
      </c>
      <c r="B1" s="1" t="s">
        <v>19</v>
      </c>
    </row>
    <row r="2" spans="1:2" x14ac:dyDescent="0.25">
      <c r="B2" s="1" t="s">
        <v>21</v>
      </c>
    </row>
  </sheetData>
  <hyperlinks>
    <hyperlink ref="B1" r:id="rId1" xr:uid="{7208F3B7-7213-423E-BA0B-198D931E86DF}"/>
    <hyperlink ref="B2" r:id="rId2" xr:uid="{A18C03EE-A4CF-4B53-B7A5-A22D64075BF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0E02A-91E1-4912-A9FF-2BE00E4CC5A9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2AFB323A288C43A9DC85070998B979" ma:contentTypeVersion="10" ma:contentTypeDescription="Create a new document." ma:contentTypeScope="" ma:versionID="9d1dcd05a2329a4cd84df9ff711c2c21">
  <xsd:schema xmlns:xsd="http://www.w3.org/2001/XMLSchema" xmlns:xs="http://www.w3.org/2001/XMLSchema" xmlns:p="http://schemas.microsoft.com/office/2006/metadata/properties" xmlns:ns3="50601732-e5c8-4805-a36f-637e98547794" xmlns:ns4="68ae04e7-82dd-4f79-b9e0-39347d770c2a" targetNamespace="http://schemas.microsoft.com/office/2006/metadata/properties" ma:root="true" ma:fieldsID="b0721d8da6a7e5165944e9501a915111" ns3:_="" ns4:_="">
    <xsd:import namespace="50601732-e5c8-4805-a36f-637e98547794"/>
    <xsd:import namespace="68ae04e7-82dd-4f79-b9e0-39347d770c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601732-e5c8-4805-a36f-637e98547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ae04e7-82dd-4f79-b9e0-39347d770c2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E1E97D-AA47-489B-ACC0-0C1AF80C96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601732-e5c8-4805-a36f-637e98547794"/>
    <ds:schemaRef ds:uri="68ae04e7-82dd-4f79-b9e0-39347d770c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F4AC68-B325-4D39-87F7-3ED5140032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E350C4-E19E-4732-B9F0-B1E72C10C89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Flow calculations</vt:lpstr>
      <vt:lpstr>References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Devaprasad, Karthikeya</dc:creator>
  <cp:lastModifiedBy>Devaprasad, Karthikeya</cp:lastModifiedBy>
  <dcterms:created xsi:type="dcterms:W3CDTF">2020-08-27T17:09:12Z</dcterms:created>
  <dcterms:modified xsi:type="dcterms:W3CDTF">2020-08-28T21:19:01Z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0x0101003F2AFB323A288C43A9DC85070998B979</vt:lpwstr>
  </property>
</Properties>
</file>